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xVal>
          <yVal>
            <numRef>
              <f>gráficos!$B$7:$B$86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  <c r="AA2" t="n">
        <v>4463.785864243968</v>
      </c>
      <c r="AB2" t="n">
        <v>6107.548747792773</v>
      </c>
      <c r="AC2" t="n">
        <v>5524.652867301705</v>
      </c>
      <c r="AD2" t="n">
        <v>4463785.864243967</v>
      </c>
      <c r="AE2" t="n">
        <v>6107548.747792773</v>
      </c>
      <c r="AF2" t="n">
        <v>9.340066652232019e-07</v>
      </c>
      <c r="AG2" t="n">
        <v>46.90755208333334</v>
      </c>
      <c r="AH2" t="n">
        <v>5524652.867301704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  <c r="AA3" t="n">
        <v>2129.382846556149</v>
      </c>
      <c r="AB3" t="n">
        <v>2913.515552399237</v>
      </c>
      <c r="AC3" t="n">
        <v>2635.453717223013</v>
      </c>
      <c r="AD3" t="n">
        <v>2129382.846556148</v>
      </c>
      <c r="AE3" t="n">
        <v>2913515.552399237</v>
      </c>
      <c r="AF3" t="n">
        <v>1.477127704879582e-06</v>
      </c>
      <c r="AG3" t="n">
        <v>29.66471354166667</v>
      </c>
      <c r="AH3" t="n">
        <v>2635453.717223013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  <c r="AA4" t="n">
        <v>1715.429879613701</v>
      </c>
      <c r="AB4" t="n">
        <v>2347.126840712568</v>
      </c>
      <c r="AC4" t="n">
        <v>2123.120349248171</v>
      </c>
      <c r="AD4" t="n">
        <v>1715429.879613701</v>
      </c>
      <c r="AE4" t="n">
        <v>2347126.840712568</v>
      </c>
      <c r="AF4" t="n">
        <v>1.689395828680848e-06</v>
      </c>
      <c r="AG4" t="n">
        <v>25.9375</v>
      </c>
      <c r="AH4" t="n">
        <v>2123120.349248171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  <c r="AA5" t="n">
        <v>1529.729430745177</v>
      </c>
      <c r="AB5" t="n">
        <v>2093.043294045049</v>
      </c>
      <c r="AC5" t="n">
        <v>1893.286179666102</v>
      </c>
      <c r="AD5" t="n">
        <v>1529729.430745177</v>
      </c>
      <c r="AE5" t="n">
        <v>2093043.294045049</v>
      </c>
      <c r="AF5" t="n">
        <v>1.799096856517267e-06</v>
      </c>
      <c r="AG5" t="n">
        <v>24.35546875</v>
      </c>
      <c r="AH5" t="n">
        <v>1893286.179666102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  <c r="AA6" t="n">
        <v>1416.974786369796</v>
      </c>
      <c r="AB6" t="n">
        <v>1938.767415226817</v>
      </c>
      <c r="AC6" t="n">
        <v>1753.734174194726</v>
      </c>
      <c r="AD6" t="n">
        <v>1416974.786369795</v>
      </c>
      <c r="AE6" t="n">
        <v>1938767.415226817</v>
      </c>
      <c r="AF6" t="n">
        <v>1.870436175232975e-06</v>
      </c>
      <c r="AG6" t="n">
        <v>23.42447916666667</v>
      </c>
      <c r="AH6" t="n">
        <v>1753734.174194726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  <c r="AA7" t="n">
        <v>1326.350764642139</v>
      </c>
      <c r="AB7" t="n">
        <v>1814.771630649367</v>
      </c>
      <c r="AC7" t="n">
        <v>1641.572373268171</v>
      </c>
      <c r="AD7" t="n">
        <v>1326350.764642138</v>
      </c>
      <c r="AE7" t="n">
        <v>1814771.630649367</v>
      </c>
      <c r="AF7" t="n">
        <v>1.92225813316797e-06</v>
      </c>
      <c r="AG7" t="n">
        <v>22.79296875</v>
      </c>
      <c r="AH7" t="n">
        <v>1641572.373268171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  <c r="AA8" t="n">
        <v>1243.292430962027</v>
      </c>
      <c r="AB8" t="n">
        <v>1701.127554233167</v>
      </c>
      <c r="AC8" t="n">
        <v>1538.774328004671</v>
      </c>
      <c r="AD8" t="n">
        <v>1243292.430962027</v>
      </c>
      <c r="AE8" t="n">
        <v>1701127.554233167</v>
      </c>
      <c r="AF8" t="n">
        <v>1.965196326885538e-06</v>
      </c>
      <c r="AG8" t="n">
        <v>22.29817708333333</v>
      </c>
      <c r="AH8" t="n">
        <v>1538774.328004671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  <c r="AA9" t="n">
        <v>1238.926227549766</v>
      </c>
      <c r="AB9" t="n">
        <v>1695.153522101212</v>
      </c>
      <c r="AC9" t="n">
        <v>1533.370449114783</v>
      </c>
      <c r="AD9" t="n">
        <v>1238926.227549766</v>
      </c>
      <c r="AE9" t="n">
        <v>1695153.522101212</v>
      </c>
      <c r="AF9" t="n">
        <v>1.963581097027824e-06</v>
      </c>
      <c r="AG9" t="n">
        <v>22.314453125</v>
      </c>
      <c r="AH9" t="n">
        <v>1533370.449114783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  <c r="AA10" t="n">
        <v>1243.430727803127</v>
      </c>
      <c r="AB10" t="n">
        <v>1701.316778072386</v>
      </c>
      <c r="AC10" t="n">
        <v>1538.945492586252</v>
      </c>
      <c r="AD10" t="n">
        <v>1243430.727803127</v>
      </c>
      <c r="AE10" t="n">
        <v>1701316.778072386</v>
      </c>
      <c r="AF10" t="n">
        <v>1.963581097027824e-06</v>
      </c>
      <c r="AG10" t="n">
        <v>22.314453125</v>
      </c>
      <c r="AH10" t="n">
        <v>1538945.492586252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0.8253</v>
      </c>
      <c r="E2" t="n">
        <v>121.17</v>
      </c>
      <c r="F2" t="n">
        <v>92.81</v>
      </c>
      <c r="G2" t="n">
        <v>6.89</v>
      </c>
      <c r="H2" t="n">
        <v>0.11</v>
      </c>
      <c r="I2" t="n">
        <v>808</v>
      </c>
      <c r="J2" t="n">
        <v>159.12</v>
      </c>
      <c r="K2" t="n">
        <v>50.28</v>
      </c>
      <c r="L2" t="n">
        <v>1</v>
      </c>
      <c r="M2" t="n">
        <v>806</v>
      </c>
      <c r="N2" t="n">
        <v>27.84</v>
      </c>
      <c r="O2" t="n">
        <v>19859.16</v>
      </c>
      <c r="P2" t="n">
        <v>1108.18</v>
      </c>
      <c r="Q2" t="n">
        <v>6530.23</v>
      </c>
      <c r="R2" t="n">
        <v>1175.31</v>
      </c>
      <c r="S2" t="n">
        <v>107.99</v>
      </c>
      <c r="T2" t="n">
        <v>530021.4</v>
      </c>
      <c r="U2" t="n">
        <v>0.09</v>
      </c>
      <c r="V2" t="n">
        <v>0.66</v>
      </c>
      <c r="W2" t="n">
        <v>1.51</v>
      </c>
      <c r="X2" t="n">
        <v>31.83</v>
      </c>
      <c r="Y2" t="n">
        <v>0.5</v>
      </c>
      <c r="Z2" t="n">
        <v>10</v>
      </c>
      <c r="AA2" t="n">
        <v>3104.374025662713</v>
      </c>
      <c r="AB2" t="n">
        <v>4247.541497228158</v>
      </c>
      <c r="AC2" t="n">
        <v>3842.162098194475</v>
      </c>
      <c r="AD2" t="n">
        <v>3104374.025662713</v>
      </c>
      <c r="AE2" t="n">
        <v>4247541.497228158</v>
      </c>
      <c r="AF2" t="n">
        <v>1.166958180809756e-06</v>
      </c>
      <c r="AG2" t="n">
        <v>39.443359375</v>
      </c>
      <c r="AH2" t="n">
        <v>3842162.098194475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1.1891</v>
      </c>
      <c r="E3" t="n">
        <v>84.09999999999999</v>
      </c>
      <c r="F3" t="n">
        <v>72.2</v>
      </c>
      <c r="G3" t="n">
        <v>14.59</v>
      </c>
      <c r="H3" t="n">
        <v>0.22</v>
      </c>
      <c r="I3" t="n">
        <v>297</v>
      </c>
      <c r="J3" t="n">
        <v>160.54</v>
      </c>
      <c r="K3" t="n">
        <v>50.28</v>
      </c>
      <c r="L3" t="n">
        <v>2</v>
      </c>
      <c r="M3" t="n">
        <v>295</v>
      </c>
      <c r="N3" t="n">
        <v>28.26</v>
      </c>
      <c r="O3" t="n">
        <v>20034.4</v>
      </c>
      <c r="P3" t="n">
        <v>821.1799999999999</v>
      </c>
      <c r="Q3" t="n">
        <v>6529.61</v>
      </c>
      <c r="R3" t="n">
        <v>483.32</v>
      </c>
      <c r="S3" t="n">
        <v>107.99</v>
      </c>
      <c r="T3" t="n">
        <v>186579.02</v>
      </c>
      <c r="U3" t="n">
        <v>0.22</v>
      </c>
      <c r="V3" t="n">
        <v>0.84</v>
      </c>
      <c r="W3" t="n">
        <v>0.7</v>
      </c>
      <c r="X3" t="n">
        <v>11.23</v>
      </c>
      <c r="Y3" t="n">
        <v>0.5</v>
      </c>
      <c r="Z3" t="n">
        <v>10</v>
      </c>
      <c r="AA3" t="n">
        <v>1711.314939079956</v>
      </c>
      <c r="AB3" t="n">
        <v>2341.496597535934</v>
      </c>
      <c r="AC3" t="n">
        <v>2118.027448578218</v>
      </c>
      <c r="AD3" t="n">
        <v>1711314.939079956</v>
      </c>
      <c r="AE3" t="n">
        <v>2341496.597535934</v>
      </c>
      <c r="AF3" t="n">
        <v>1.681364319400074e-06</v>
      </c>
      <c r="AG3" t="n">
        <v>27.37630208333333</v>
      </c>
      <c r="AH3" t="n">
        <v>2118027.448578218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1.3255</v>
      </c>
      <c r="E4" t="n">
        <v>75.44</v>
      </c>
      <c r="F4" t="n">
        <v>67.48</v>
      </c>
      <c r="G4" t="n">
        <v>23.14</v>
      </c>
      <c r="H4" t="n">
        <v>0.33</v>
      </c>
      <c r="I4" t="n">
        <v>175</v>
      </c>
      <c r="J4" t="n">
        <v>161.97</v>
      </c>
      <c r="K4" t="n">
        <v>50.28</v>
      </c>
      <c r="L4" t="n">
        <v>3</v>
      </c>
      <c r="M4" t="n">
        <v>173</v>
      </c>
      <c r="N4" t="n">
        <v>28.69</v>
      </c>
      <c r="O4" t="n">
        <v>20210.21</v>
      </c>
      <c r="P4" t="n">
        <v>726.78</v>
      </c>
      <c r="Q4" t="n">
        <v>6529.19</v>
      </c>
      <c r="R4" t="n">
        <v>325.62</v>
      </c>
      <c r="S4" t="n">
        <v>107.99</v>
      </c>
      <c r="T4" t="n">
        <v>108340.69</v>
      </c>
      <c r="U4" t="n">
        <v>0.33</v>
      </c>
      <c r="V4" t="n">
        <v>0.9</v>
      </c>
      <c r="W4" t="n">
        <v>0.5</v>
      </c>
      <c r="X4" t="n">
        <v>6.51</v>
      </c>
      <c r="Y4" t="n">
        <v>0.5</v>
      </c>
      <c r="Z4" t="n">
        <v>10</v>
      </c>
      <c r="AA4" t="n">
        <v>1416.926329063125</v>
      </c>
      <c r="AB4" t="n">
        <v>1938.701113802045</v>
      </c>
      <c r="AC4" t="n">
        <v>1753.67420048488</v>
      </c>
      <c r="AD4" t="n">
        <v>1416926.329063125</v>
      </c>
      <c r="AE4" t="n">
        <v>1938701.113802045</v>
      </c>
      <c r="AF4" t="n">
        <v>1.874231271856697e-06</v>
      </c>
      <c r="AG4" t="n">
        <v>24.55729166666667</v>
      </c>
      <c r="AH4" t="n">
        <v>1753674.20048488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1.3984</v>
      </c>
      <c r="E5" t="n">
        <v>71.51000000000001</v>
      </c>
      <c r="F5" t="n">
        <v>65.34999999999999</v>
      </c>
      <c r="G5" t="n">
        <v>32.95</v>
      </c>
      <c r="H5" t="n">
        <v>0.43</v>
      </c>
      <c r="I5" t="n">
        <v>119</v>
      </c>
      <c r="J5" t="n">
        <v>163.4</v>
      </c>
      <c r="K5" t="n">
        <v>50.28</v>
      </c>
      <c r="L5" t="n">
        <v>4</v>
      </c>
      <c r="M5" t="n">
        <v>117</v>
      </c>
      <c r="N5" t="n">
        <v>29.12</v>
      </c>
      <c r="O5" t="n">
        <v>20386.62</v>
      </c>
      <c r="P5" t="n">
        <v>658.47</v>
      </c>
      <c r="Q5" t="n">
        <v>6529.18</v>
      </c>
      <c r="R5" t="n">
        <v>254.39</v>
      </c>
      <c r="S5" t="n">
        <v>107.99</v>
      </c>
      <c r="T5" t="n">
        <v>73005.37</v>
      </c>
      <c r="U5" t="n">
        <v>0.42</v>
      </c>
      <c r="V5" t="n">
        <v>0.93</v>
      </c>
      <c r="W5" t="n">
        <v>0.41</v>
      </c>
      <c r="X5" t="n">
        <v>4.38</v>
      </c>
      <c r="Y5" t="n">
        <v>0.5</v>
      </c>
      <c r="Z5" t="n">
        <v>10</v>
      </c>
      <c r="AA5" t="n">
        <v>1266.05486287413</v>
      </c>
      <c r="AB5" t="n">
        <v>1732.272117782929</v>
      </c>
      <c r="AC5" t="n">
        <v>1566.946498120912</v>
      </c>
      <c r="AD5" t="n">
        <v>1266054.86287413</v>
      </c>
      <c r="AE5" t="n">
        <v>1732272.117782929</v>
      </c>
      <c r="AF5" t="n">
        <v>1.977310456857341e-06</v>
      </c>
      <c r="AG5" t="n">
        <v>23.27799479166667</v>
      </c>
      <c r="AH5" t="n">
        <v>1566946.498120912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1.4414</v>
      </c>
      <c r="E6" t="n">
        <v>69.38</v>
      </c>
      <c r="F6" t="n">
        <v>64.22</v>
      </c>
      <c r="G6" t="n">
        <v>43.79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596.63</v>
      </c>
      <c r="Q6" t="n">
        <v>6529.17</v>
      </c>
      <c r="R6" t="n">
        <v>215.37</v>
      </c>
      <c r="S6" t="n">
        <v>107.99</v>
      </c>
      <c r="T6" t="n">
        <v>53648.43</v>
      </c>
      <c r="U6" t="n">
        <v>0.5</v>
      </c>
      <c r="V6" t="n">
        <v>0.95</v>
      </c>
      <c r="W6" t="n">
        <v>0.39</v>
      </c>
      <c r="X6" t="n">
        <v>3.25</v>
      </c>
      <c r="Y6" t="n">
        <v>0.5</v>
      </c>
      <c r="Z6" t="n">
        <v>10</v>
      </c>
      <c r="AA6" t="n">
        <v>1165.286502678673</v>
      </c>
      <c r="AB6" t="n">
        <v>1594.396401777207</v>
      </c>
      <c r="AC6" t="n">
        <v>1442.229446940994</v>
      </c>
      <c r="AD6" t="n">
        <v>1165286.502678673</v>
      </c>
      <c r="AE6" t="n">
        <v>1594396.401777207</v>
      </c>
      <c r="AF6" t="n">
        <v>2.038111622221232e-06</v>
      </c>
      <c r="AG6" t="n">
        <v>22.58463541666667</v>
      </c>
      <c r="AH6" t="n">
        <v>1442229.446940994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1.4467</v>
      </c>
      <c r="E7" t="n">
        <v>69.12</v>
      </c>
      <c r="F7" t="n">
        <v>64.13</v>
      </c>
      <c r="G7" t="n">
        <v>46.36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589.46</v>
      </c>
      <c r="Q7" t="n">
        <v>6529.35</v>
      </c>
      <c r="R7" t="n">
        <v>209.75</v>
      </c>
      <c r="S7" t="n">
        <v>107.99</v>
      </c>
      <c r="T7" t="n">
        <v>50862.63</v>
      </c>
      <c r="U7" t="n">
        <v>0.51</v>
      </c>
      <c r="V7" t="n">
        <v>0.95</v>
      </c>
      <c r="W7" t="n">
        <v>0.46</v>
      </c>
      <c r="X7" t="n">
        <v>3.16</v>
      </c>
      <c r="Y7" t="n">
        <v>0.5</v>
      </c>
      <c r="Z7" t="n">
        <v>10</v>
      </c>
      <c r="AA7" t="n">
        <v>1154.770908965619</v>
      </c>
      <c r="AB7" t="n">
        <v>1580.008502543753</v>
      </c>
      <c r="AC7" t="n">
        <v>1429.214708616837</v>
      </c>
      <c r="AD7" t="n">
        <v>1154770.908965619</v>
      </c>
      <c r="AE7" t="n">
        <v>1580008.502543753</v>
      </c>
      <c r="AF7" t="n">
        <v>2.045605719347479e-06</v>
      </c>
      <c r="AG7" t="n">
        <v>22.5</v>
      </c>
      <c r="AH7" t="n">
        <v>1429214.708616837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1.1909</v>
      </c>
      <c r="E2" t="n">
        <v>83.97</v>
      </c>
      <c r="F2" t="n">
        <v>75.52</v>
      </c>
      <c r="G2" t="n">
        <v>11.89</v>
      </c>
      <c r="H2" t="n">
        <v>0.22</v>
      </c>
      <c r="I2" t="n">
        <v>381</v>
      </c>
      <c r="J2" t="n">
        <v>80.84</v>
      </c>
      <c r="K2" t="n">
        <v>35.1</v>
      </c>
      <c r="L2" t="n">
        <v>1</v>
      </c>
      <c r="M2" t="n">
        <v>379</v>
      </c>
      <c r="N2" t="n">
        <v>9.74</v>
      </c>
      <c r="O2" t="n">
        <v>10204.21</v>
      </c>
      <c r="P2" t="n">
        <v>526.5</v>
      </c>
      <c r="Q2" t="n">
        <v>6529.52</v>
      </c>
      <c r="R2" t="n">
        <v>594.27</v>
      </c>
      <c r="S2" t="n">
        <v>107.99</v>
      </c>
      <c r="T2" t="n">
        <v>241635.45</v>
      </c>
      <c r="U2" t="n">
        <v>0.18</v>
      </c>
      <c r="V2" t="n">
        <v>0.8100000000000001</v>
      </c>
      <c r="W2" t="n">
        <v>0.84</v>
      </c>
      <c r="X2" t="n">
        <v>14.55</v>
      </c>
      <c r="Y2" t="n">
        <v>0.5</v>
      </c>
      <c r="Z2" t="n">
        <v>10</v>
      </c>
      <c r="AA2" t="n">
        <v>1241.580409774996</v>
      </c>
      <c r="AB2" t="n">
        <v>1698.785091316027</v>
      </c>
      <c r="AC2" t="n">
        <v>1536.655426460675</v>
      </c>
      <c r="AD2" t="n">
        <v>1241580.409774996</v>
      </c>
      <c r="AE2" t="n">
        <v>1698785.091316027</v>
      </c>
      <c r="AF2" t="n">
        <v>1.985734998121337e-06</v>
      </c>
      <c r="AG2" t="n">
        <v>27.333984375</v>
      </c>
      <c r="AH2" t="n">
        <v>1536655.426460675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1.3643</v>
      </c>
      <c r="E3" t="n">
        <v>73.3</v>
      </c>
      <c r="F3" t="n">
        <v>68.17</v>
      </c>
      <c r="G3" t="n">
        <v>21.75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417.91</v>
      </c>
      <c r="Q3" t="n">
        <v>6529.43</v>
      </c>
      <c r="R3" t="n">
        <v>339.83</v>
      </c>
      <c r="S3" t="n">
        <v>107.99</v>
      </c>
      <c r="T3" t="n">
        <v>115382.24</v>
      </c>
      <c r="U3" t="n">
        <v>0.32</v>
      </c>
      <c r="V3" t="n">
        <v>0.89</v>
      </c>
      <c r="W3" t="n">
        <v>0.77</v>
      </c>
      <c r="X3" t="n">
        <v>7.19</v>
      </c>
      <c r="Y3" t="n">
        <v>0.5</v>
      </c>
      <c r="Z3" t="n">
        <v>10</v>
      </c>
      <c r="AA3" t="n">
        <v>951.8905810700652</v>
      </c>
      <c r="AB3" t="n">
        <v>1302.418687468681</v>
      </c>
      <c r="AC3" t="n">
        <v>1178.117675892778</v>
      </c>
      <c r="AD3" t="n">
        <v>951890.5810700651</v>
      </c>
      <c r="AE3" t="n">
        <v>1302418.687468681</v>
      </c>
      <c r="AF3" t="n">
        <v>2.27486628426983e-06</v>
      </c>
      <c r="AG3" t="n">
        <v>23.86067708333333</v>
      </c>
      <c r="AH3" t="n">
        <v>1178117.675892778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1.0534</v>
      </c>
      <c r="E2" t="n">
        <v>94.93000000000001</v>
      </c>
      <c r="F2" t="n">
        <v>81.23</v>
      </c>
      <c r="G2" t="n">
        <v>9.279999999999999</v>
      </c>
      <c r="H2" t="n">
        <v>0.16</v>
      </c>
      <c r="I2" t="n">
        <v>525</v>
      </c>
      <c r="J2" t="n">
        <v>107.41</v>
      </c>
      <c r="K2" t="n">
        <v>41.65</v>
      </c>
      <c r="L2" t="n">
        <v>1</v>
      </c>
      <c r="M2" t="n">
        <v>523</v>
      </c>
      <c r="N2" t="n">
        <v>14.77</v>
      </c>
      <c r="O2" t="n">
        <v>13481.73</v>
      </c>
      <c r="P2" t="n">
        <v>723.8</v>
      </c>
      <c r="Q2" t="n">
        <v>6529.92</v>
      </c>
      <c r="R2" t="n">
        <v>786.23</v>
      </c>
      <c r="S2" t="n">
        <v>107.99</v>
      </c>
      <c r="T2" t="n">
        <v>336892.75</v>
      </c>
      <c r="U2" t="n">
        <v>0.14</v>
      </c>
      <c r="V2" t="n">
        <v>0.75</v>
      </c>
      <c r="W2" t="n">
        <v>1.05</v>
      </c>
      <c r="X2" t="n">
        <v>20.26</v>
      </c>
      <c r="Y2" t="n">
        <v>0.5</v>
      </c>
      <c r="Z2" t="n">
        <v>10</v>
      </c>
      <c r="AA2" t="n">
        <v>1751.405390671502</v>
      </c>
      <c r="AB2" t="n">
        <v>2396.350122069385</v>
      </c>
      <c r="AC2" t="n">
        <v>2167.645829717603</v>
      </c>
      <c r="AD2" t="n">
        <v>1751405.390671502</v>
      </c>
      <c r="AE2" t="n">
        <v>2396350.122069385</v>
      </c>
      <c r="AF2" t="n">
        <v>1.641438678412479e-06</v>
      </c>
      <c r="AG2" t="n">
        <v>30.90169270833333</v>
      </c>
      <c r="AH2" t="n">
        <v>2167645.829717603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68.33</v>
      </c>
      <c r="G3" t="n">
        <v>20.92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542.62</v>
      </c>
      <c r="Q3" t="n">
        <v>6529.46</v>
      </c>
      <c r="R3" t="n">
        <v>353.98</v>
      </c>
      <c r="S3" t="n">
        <v>107.99</v>
      </c>
      <c r="T3" t="n">
        <v>122416.52</v>
      </c>
      <c r="U3" t="n">
        <v>0.31</v>
      </c>
      <c r="V3" t="n">
        <v>0.89</v>
      </c>
      <c r="W3" t="n">
        <v>0.53</v>
      </c>
      <c r="X3" t="n">
        <v>7.35</v>
      </c>
      <c r="Y3" t="n">
        <v>0.5</v>
      </c>
      <c r="Z3" t="n">
        <v>10</v>
      </c>
      <c r="AA3" t="n">
        <v>1140.256514541056</v>
      </c>
      <c r="AB3" t="n">
        <v>1560.149267762176</v>
      </c>
      <c r="AC3" t="n">
        <v>1411.250811330204</v>
      </c>
      <c r="AD3" t="n">
        <v>1140256.514541056</v>
      </c>
      <c r="AE3" t="n">
        <v>1560149.267762176</v>
      </c>
      <c r="AF3" t="n">
        <v>2.085534010999869e-06</v>
      </c>
      <c r="AG3" t="n">
        <v>24.32291666666667</v>
      </c>
      <c r="AH3" t="n">
        <v>1411250.811330203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1.409</v>
      </c>
      <c r="E4" t="n">
        <v>70.97</v>
      </c>
      <c r="F4" t="n">
        <v>66</v>
      </c>
      <c r="G4" t="n">
        <v>30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478.27</v>
      </c>
      <c r="Q4" t="n">
        <v>6529.31</v>
      </c>
      <c r="R4" t="n">
        <v>270.36</v>
      </c>
      <c r="S4" t="n">
        <v>107.99</v>
      </c>
      <c r="T4" t="n">
        <v>80926.07000000001</v>
      </c>
      <c r="U4" t="n">
        <v>0.4</v>
      </c>
      <c r="V4" t="n">
        <v>0.92</v>
      </c>
      <c r="W4" t="n">
        <v>0.6</v>
      </c>
      <c r="X4" t="n">
        <v>5.04</v>
      </c>
      <c r="Y4" t="n">
        <v>0.5</v>
      </c>
      <c r="Z4" t="n">
        <v>10</v>
      </c>
      <c r="AA4" t="n">
        <v>1018.501983368792</v>
      </c>
      <c r="AB4" t="n">
        <v>1393.559346781466</v>
      </c>
      <c r="AC4" t="n">
        <v>1260.559998597469</v>
      </c>
      <c r="AD4" t="n">
        <v>1018501.983368792</v>
      </c>
      <c r="AE4" t="n">
        <v>1393559.346781466</v>
      </c>
      <c r="AF4" t="n">
        <v>2.19554499514257e-06</v>
      </c>
      <c r="AG4" t="n">
        <v>23.10221354166667</v>
      </c>
      <c r="AH4" t="n">
        <v>1260559.998597469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1.4089</v>
      </c>
      <c r="E5" t="n">
        <v>70.98</v>
      </c>
      <c r="F5" t="n">
        <v>66.01000000000001</v>
      </c>
      <c r="G5" t="n">
        <v>30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483.62</v>
      </c>
      <c r="Q5" t="n">
        <v>6529.36</v>
      </c>
      <c r="R5" t="n">
        <v>270.39</v>
      </c>
      <c r="S5" t="n">
        <v>107.99</v>
      </c>
      <c r="T5" t="n">
        <v>80940.49000000001</v>
      </c>
      <c r="U5" t="n">
        <v>0.4</v>
      </c>
      <c r="V5" t="n">
        <v>0.92</v>
      </c>
      <c r="W5" t="n">
        <v>0.6</v>
      </c>
      <c r="X5" t="n">
        <v>5.04</v>
      </c>
      <c r="Y5" t="n">
        <v>0.5</v>
      </c>
      <c r="Z5" t="n">
        <v>10</v>
      </c>
      <c r="AA5" t="n">
        <v>1023.759805015974</v>
      </c>
      <c r="AB5" t="n">
        <v>1400.753330317861</v>
      </c>
      <c r="AC5" t="n">
        <v>1267.06739844197</v>
      </c>
      <c r="AD5" t="n">
        <v>1023759.805015974</v>
      </c>
      <c r="AE5" t="n">
        <v>1400753.330317861</v>
      </c>
      <c r="AF5" t="n">
        <v>2.195389172218855e-06</v>
      </c>
      <c r="AG5" t="n">
        <v>23.10546875</v>
      </c>
      <c r="AH5" t="n">
        <v>1267067.39844197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1.2945</v>
      </c>
      <c r="E2" t="n">
        <v>77.25</v>
      </c>
      <c r="F2" t="n">
        <v>71.59</v>
      </c>
      <c r="G2" t="n">
        <v>15.45</v>
      </c>
      <c r="H2" t="n">
        <v>0.28</v>
      </c>
      <c r="I2" t="n">
        <v>278</v>
      </c>
      <c r="J2" t="n">
        <v>61.76</v>
      </c>
      <c r="K2" t="n">
        <v>28.92</v>
      </c>
      <c r="L2" t="n">
        <v>1</v>
      </c>
      <c r="M2" t="n">
        <v>152</v>
      </c>
      <c r="N2" t="n">
        <v>6.84</v>
      </c>
      <c r="O2" t="n">
        <v>7851.41</v>
      </c>
      <c r="P2" t="n">
        <v>374.94</v>
      </c>
      <c r="Q2" t="n">
        <v>6529.58</v>
      </c>
      <c r="R2" t="n">
        <v>456.91</v>
      </c>
      <c r="S2" t="n">
        <v>107.99</v>
      </c>
      <c r="T2" t="n">
        <v>173471.9</v>
      </c>
      <c r="U2" t="n">
        <v>0.24</v>
      </c>
      <c r="V2" t="n">
        <v>0.85</v>
      </c>
      <c r="W2" t="n">
        <v>0.84</v>
      </c>
      <c r="X2" t="n">
        <v>10.62</v>
      </c>
      <c r="Y2" t="n">
        <v>0.5</v>
      </c>
      <c r="Z2" t="n">
        <v>10</v>
      </c>
      <c r="AA2" t="n">
        <v>928.5446704596734</v>
      </c>
      <c r="AB2" t="n">
        <v>1270.475782622657</v>
      </c>
      <c r="AC2" t="n">
        <v>1149.22335705311</v>
      </c>
      <c r="AD2" t="n">
        <v>928544.6704596734</v>
      </c>
      <c r="AE2" t="n">
        <v>1270475.782622657</v>
      </c>
      <c r="AF2" t="n">
        <v>2.290108048757051e-06</v>
      </c>
      <c r="AG2" t="n">
        <v>25.146484375</v>
      </c>
      <c r="AH2" t="n">
        <v>1149223.35705311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1.3083</v>
      </c>
      <c r="E3" t="n">
        <v>76.44</v>
      </c>
      <c r="F3" t="n">
        <v>71</v>
      </c>
      <c r="G3" t="n">
        <v>16.26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373.26</v>
      </c>
      <c r="Q3" t="n">
        <v>6529.52</v>
      </c>
      <c r="R3" t="n">
        <v>431.28</v>
      </c>
      <c r="S3" t="n">
        <v>107.99</v>
      </c>
      <c r="T3" t="n">
        <v>160735.21</v>
      </c>
      <c r="U3" t="n">
        <v>0.25</v>
      </c>
      <c r="V3" t="n">
        <v>0.86</v>
      </c>
      <c r="W3" t="n">
        <v>0.99</v>
      </c>
      <c r="X3" t="n">
        <v>10.03</v>
      </c>
      <c r="Y3" t="n">
        <v>0.5</v>
      </c>
      <c r="Z3" t="n">
        <v>10</v>
      </c>
      <c r="AA3" t="n">
        <v>910.6650665172518</v>
      </c>
      <c r="AB3" t="n">
        <v>1246.01211971618</v>
      </c>
      <c r="AC3" t="n">
        <v>1127.094471799461</v>
      </c>
      <c r="AD3" t="n">
        <v>910665.0665172518</v>
      </c>
      <c r="AE3" t="n">
        <v>1246012.11971618</v>
      </c>
      <c r="AF3" t="n">
        <v>2.314521715093743e-06</v>
      </c>
      <c r="AG3" t="n">
        <v>24.8828125</v>
      </c>
      <c r="AH3" t="n">
        <v>1127094.47179946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0.7914</v>
      </c>
      <c r="E2" t="n">
        <v>126.36</v>
      </c>
      <c r="F2" t="n">
        <v>94.91</v>
      </c>
      <c r="G2" t="n">
        <v>6.64</v>
      </c>
      <c r="H2" t="n">
        <v>0.11</v>
      </c>
      <c r="I2" t="n">
        <v>858</v>
      </c>
      <c r="J2" t="n">
        <v>167.88</v>
      </c>
      <c r="K2" t="n">
        <v>51.39</v>
      </c>
      <c r="L2" t="n">
        <v>1</v>
      </c>
      <c r="M2" t="n">
        <v>856</v>
      </c>
      <c r="N2" t="n">
        <v>30.49</v>
      </c>
      <c r="O2" t="n">
        <v>20939.59</v>
      </c>
      <c r="P2" t="n">
        <v>1176.59</v>
      </c>
      <c r="Q2" t="n">
        <v>6530.25</v>
      </c>
      <c r="R2" t="n">
        <v>1245.43</v>
      </c>
      <c r="S2" t="n">
        <v>107.99</v>
      </c>
      <c r="T2" t="n">
        <v>564828.34</v>
      </c>
      <c r="U2" t="n">
        <v>0.09</v>
      </c>
      <c r="V2" t="n">
        <v>0.64</v>
      </c>
      <c r="W2" t="n">
        <v>1.6</v>
      </c>
      <c r="X2" t="n">
        <v>33.93</v>
      </c>
      <c r="Y2" t="n">
        <v>0.5</v>
      </c>
      <c r="Z2" t="n">
        <v>10</v>
      </c>
      <c r="AA2" t="n">
        <v>3400.505785427671</v>
      </c>
      <c r="AB2" t="n">
        <v>4652.722035349798</v>
      </c>
      <c r="AC2" t="n">
        <v>4208.672774432226</v>
      </c>
      <c r="AD2" t="n">
        <v>3400505.785427671</v>
      </c>
      <c r="AE2" t="n">
        <v>4652722.035349797</v>
      </c>
      <c r="AF2" t="n">
        <v>1.104369398985668e-06</v>
      </c>
      <c r="AG2" t="n">
        <v>41.1328125</v>
      </c>
      <c r="AH2" t="n">
        <v>4208672.774432226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1.1653</v>
      </c>
      <c r="E3" t="n">
        <v>85.81</v>
      </c>
      <c r="F3" t="n">
        <v>72.83</v>
      </c>
      <c r="G3" t="n">
        <v>13.96</v>
      </c>
      <c r="H3" t="n">
        <v>0.21</v>
      </c>
      <c r="I3" t="n">
        <v>313</v>
      </c>
      <c r="J3" t="n">
        <v>169.33</v>
      </c>
      <c r="K3" t="n">
        <v>51.39</v>
      </c>
      <c r="L3" t="n">
        <v>2</v>
      </c>
      <c r="M3" t="n">
        <v>311</v>
      </c>
      <c r="N3" t="n">
        <v>30.94</v>
      </c>
      <c r="O3" t="n">
        <v>21118.46</v>
      </c>
      <c r="P3" t="n">
        <v>864.13</v>
      </c>
      <c r="Q3" t="n">
        <v>6529.54</v>
      </c>
      <c r="R3" t="n">
        <v>504.79</v>
      </c>
      <c r="S3" t="n">
        <v>107.99</v>
      </c>
      <c r="T3" t="n">
        <v>197236.16</v>
      </c>
      <c r="U3" t="n">
        <v>0.21</v>
      </c>
      <c r="V3" t="n">
        <v>0.84</v>
      </c>
      <c r="W3" t="n">
        <v>0.71</v>
      </c>
      <c r="X3" t="n">
        <v>11.86</v>
      </c>
      <c r="Y3" t="n">
        <v>0.5</v>
      </c>
      <c r="Z3" t="n">
        <v>10</v>
      </c>
      <c r="AA3" t="n">
        <v>1814.228380855012</v>
      </c>
      <c r="AB3" t="n">
        <v>2482.307308793185</v>
      </c>
      <c r="AC3" t="n">
        <v>2245.399383182152</v>
      </c>
      <c r="AD3" t="n">
        <v>1814228.380855012</v>
      </c>
      <c r="AE3" t="n">
        <v>2482307.308793185</v>
      </c>
      <c r="AF3" t="n">
        <v>1.626133005607783e-06</v>
      </c>
      <c r="AG3" t="n">
        <v>27.93294270833333</v>
      </c>
      <c r="AH3" t="n">
        <v>2245399.383182152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1.307</v>
      </c>
      <c r="E4" t="n">
        <v>76.51000000000001</v>
      </c>
      <c r="F4" t="n">
        <v>67.87</v>
      </c>
      <c r="G4" t="n">
        <v>22.01</v>
      </c>
      <c r="H4" t="n">
        <v>0.31</v>
      </c>
      <c r="I4" t="n">
        <v>185</v>
      </c>
      <c r="J4" t="n">
        <v>170.79</v>
      </c>
      <c r="K4" t="n">
        <v>51.39</v>
      </c>
      <c r="L4" t="n">
        <v>3</v>
      </c>
      <c r="M4" t="n">
        <v>183</v>
      </c>
      <c r="N4" t="n">
        <v>31.4</v>
      </c>
      <c r="O4" t="n">
        <v>21297.94</v>
      </c>
      <c r="P4" t="n">
        <v>767.11</v>
      </c>
      <c r="Q4" t="n">
        <v>6529.14</v>
      </c>
      <c r="R4" t="n">
        <v>338.58</v>
      </c>
      <c r="S4" t="n">
        <v>107.99</v>
      </c>
      <c r="T4" t="n">
        <v>114768.91</v>
      </c>
      <c r="U4" t="n">
        <v>0.32</v>
      </c>
      <c r="V4" t="n">
        <v>0.9</v>
      </c>
      <c r="W4" t="n">
        <v>0.51</v>
      </c>
      <c r="X4" t="n">
        <v>6.9</v>
      </c>
      <c r="Y4" t="n">
        <v>0.5</v>
      </c>
      <c r="Z4" t="n">
        <v>10</v>
      </c>
      <c r="AA4" t="n">
        <v>1487.356949346547</v>
      </c>
      <c r="AB4" t="n">
        <v>2035.067395653496</v>
      </c>
      <c r="AC4" t="n">
        <v>1840.843419647355</v>
      </c>
      <c r="AD4" t="n">
        <v>1487356.949346547</v>
      </c>
      <c r="AE4" t="n">
        <v>2035067.395653496</v>
      </c>
      <c r="AF4" t="n">
        <v>1.823870109267461e-06</v>
      </c>
      <c r="AG4" t="n">
        <v>24.90559895833333</v>
      </c>
      <c r="AH4" t="n">
        <v>1840843.419647355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1.3817</v>
      </c>
      <c r="E5" t="n">
        <v>72.37</v>
      </c>
      <c r="F5" t="n">
        <v>65.7</v>
      </c>
      <c r="G5" t="n">
        <v>31.04</v>
      </c>
      <c r="H5" t="n">
        <v>0.41</v>
      </c>
      <c r="I5" t="n">
        <v>127</v>
      </c>
      <c r="J5" t="n">
        <v>172.25</v>
      </c>
      <c r="K5" t="n">
        <v>51.39</v>
      </c>
      <c r="L5" t="n">
        <v>4</v>
      </c>
      <c r="M5" t="n">
        <v>125</v>
      </c>
      <c r="N5" t="n">
        <v>31.86</v>
      </c>
      <c r="O5" t="n">
        <v>21478.05</v>
      </c>
      <c r="P5" t="n">
        <v>701.72</v>
      </c>
      <c r="Q5" t="n">
        <v>6529.19</v>
      </c>
      <c r="R5" t="n">
        <v>265.59</v>
      </c>
      <c r="S5" t="n">
        <v>107.99</v>
      </c>
      <c r="T5" t="n">
        <v>78565.28</v>
      </c>
      <c r="U5" t="n">
        <v>0.41</v>
      </c>
      <c r="V5" t="n">
        <v>0.93</v>
      </c>
      <c r="W5" t="n">
        <v>0.43</v>
      </c>
      <c r="X5" t="n">
        <v>4.73</v>
      </c>
      <c r="Y5" t="n">
        <v>0.5</v>
      </c>
      <c r="Z5" t="n">
        <v>10</v>
      </c>
      <c r="AA5" t="n">
        <v>1332.220864967564</v>
      </c>
      <c r="AB5" t="n">
        <v>1822.803360885163</v>
      </c>
      <c r="AC5" t="n">
        <v>1648.837566442867</v>
      </c>
      <c r="AD5" t="n">
        <v>1332220.864967564</v>
      </c>
      <c r="AE5" t="n">
        <v>1822803.360885163</v>
      </c>
      <c r="AF5" t="n">
        <v>1.928111193553826e-06</v>
      </c>
      <c r="AG5" t="n">
        <v>23.55794270833333</v>
      </c>
      <c r="AH5" t="n">
        <v>1648837.566442867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1.4305</v>
      </c>
      <c r="E6" t="n">
        <v>69.91</v>
      </c>
      <c r="F6" t="n">
        <v>64.38</v>
      </c>
      <c r="G6" t="n">
        <v>41.54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640.09</v>
      </c>
      <c r="Q6" t="n">
        <v>6529.23</v>
      </c>
      <c r="R6" t="n">
        <v>221.85</v>
      </c>
      <c r="S6" t="n">
        <v>107.99</v>
      </c>
      <c r="T6" t="n">
        <v>56863.68</v>
      </c>
      <c r="U6" t="n">
        <v>0.49</v>
      </c>
      <c r="V6" t="n">
        <v>0.95</v>
      </c>
      <c r="W6" t="n">
        <v>0.37</v>
      </c>
      <c r="X6" t="n">
        <v>3.41</v>
      </c>
      <c r="Y6" t="n">
        <v>0.5</v>
      </c>
      <c r="Z6" t="n">
        <v>10</v>
      </c>
      <c r="AA6" t="n">
        <v>1223.585602177335</v>
      </c>
      <c r="AB6" t="n">
        <v>1674.163801686024</v>
      </c>
      <c r="AC6" t="n">
        <v>1514.383958156763</v>
      </c>
      <c r="AD6" t="n">
        <v>1223585.602177334</v>
      </c>
      <c r="AE6" t="n">
        <v>1674163.801686025</v>
      </c>
      <c r="AF6" t="n">
        <v>1.996209786769015e-06</v>
      </c>
      <c r="AG6" t="n">
        <v>22.75716145833333</v>
      </c>
      <c r="AH6" t="n">
        <v>1514383.958156763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1.4485</v>
      </c>
      <c r="E7" t="n">
        <v>69.04000000000001</v>
      </c>
      <c r="F7" t="n">
        <v>63.99</v>
      </c>
      <c r="G7" t="n">
        <v>48.6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606.77</v>
      </c>
      <c r="Q7" t="n">
        <v>6529.24</v>
      </c>
      <c r="R7" t="n">
        <v>205.47</v>
      </c>
      <c r="S7" t="n">
        <v>107.99</v>
      </c>
      <c r="T7" t="n">
        <v>48746.55</v>
      </c>
      <c r="U7" t="n">
        <v>0.53</v>
      </c>
      <c r="V7" t="n">
        <v>0.95</v>
      </c>
      <c r="W7" t="n">
        <v>0.45</v>
      </c>
      <c r="X7" t="n">
        <v>3.02</v>
      </c>
      <c r="Y7" t="n">
        <v>0.5</v>
      </c>
      <c r="Z7" t="n">
        <v>10</v>
      </c>
      <c r="AA7" t="n">
        <v>1178.757770233052</v>
      </c>
      <c r="AB7" t="n">
        <v>1612.828384355488</v>
      </c>
      <c r="AC7" t="n">
        <v>1458.902306971454</v>
      </c>
      <c r="AD7" t="n">
        <v>1178757.770233052</v>
      </c>
      <c r="AE7" t="n">
        <v>1612828.384355488</v>
      </c>
      <c r="AF7" t="n">
        <v>2.021328120331995e-06</v>
      </c>
      <c r="AG7" t="n">
        <v>22.47395833333333</v>
      </c>
      <c r="AH7" t="n">
        <v>1458902.306971454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1.4501</v>
      </c>
      <c r="E8" t="n">
        <v>68.95999999999999</v>
      </c>
      <c r="F8" t="n">
        <v>63.95</v>
      </c>
      <c r="G8" t="n">
        <v>49.19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610.59</v>
      </c>
      <c r="Q8" t="n">
        <v>6529.17</v>
      </c>
      <c r="R8" t="n">
        <v>203.84</v>
      </c>
      <c r="S8" t="n">
        <v>107.99</v>
      </c>
      <c r="T8" t="n">
        <v>47934.94</v>
      </c>
      <c r="U8" t="n">
        <v>0.53</v>
      </c>
      <c r="V8" t="n">
        <v>0.95</v>
      </c>
      <c r="W8" t="n">
        <v>0.45</v>
      </c>
      <c r="X8" t="n">
        <v>2.98</v>
      </c>
      <c r="Y8" t="n">
        <v>0.5</v>
      </c>
      <c r="Z8" t="n">
        <v>10</v>
      </c>
      <c r="AA8" t="n">
        <v>1181.178848984643</v>
      </c>
      <c r="AB8" t="n">
        <v>1616.141011113872</v>
      </c>
      <c r="AC8" t="n">
        <v>1461.898781281318</v>
      </c>
      <c r="AD8" t="n">
        <v>1181178.848984643</v>
      </c>
      <c r="AE8" t="n">
        <v>1616141.011113872</v>
      </c>
      <c r="AF8" t="n">
        <v>2.023560861093148e-06</v>
      </c>
      <c r="AG8" t="n">
        <v>22.44791666666667</v>
      </c>
      <c r="AH8" t="n">
        <v>1461898.781281318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1.2603</v>
      </c>
      <c r="E2" t="n">
        <v>79.34</v>
      </c>
      <c r="F2" t="n">
        <v>73.59</v>
      </c>
      <c r="G2" t="n">
        <v>13.46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339.16</v>
      </c>
      <c r="Q2" t="n">
        <v>6529.78</v>
      </c>
      <c r="R2" t="n">
        <v>514.47</v>
      </c>
      <c r="S2" t="n">
        <v>107.99</v>
      </c>
      <c r="T2" t="n">
        <v>201999.54</v>
      </c>
      <c r="U2" t="n">
        <v>0.21</v>
      </c>
      <c r="V2" t="n">
        <v>0.83</v>
      </c>
      <c r="W2" t="n">
        <v>1.18</v>
      </c>
      <c r="X2" t="n">
        <v>12.61</v>
      </c>
      <c r="Y2" t="n">
        <v>0.5</v>
      </c>
      <c r="Z2" t="n">
        <v>10</v>
      </c>
      <c r="AA2" t="n">
        <v>894.9553348535069</v>
      </c>
      <c r="AB2" t="n">
        <v>1224.517371789397</v>
      </c>
      <c r="AC2" t="n">
        <v>1107.651152446742</v>
      </c>
      <c r="AD2" t="n">
        <v>894955.3348535069</v>
      </c>
      <c r="AE2" t="n">
        <v>1224517.371789397</v>
      </c>
      <c r="AF2" t="n">
        <v>2.313132621847003e-06</v>
      </c>
      <c r="AG2" t="n">
        <v>25.82682291666667</v>
      </c>
      <c r="AH2" t="n">
        <v>1107651.152446742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0.9334</v>
      </c>
      <c r="E2" t="n">
        <v>107.14</v>
      </c>
      <c r="F2" t="n">
        <v>86.88</v>
      </c>
      <c r="G2" t="n">
        <v>7.85</v>
      </c>
      <c r="H2" t="n">
        <v>0.13</v>
      </c>
      <c r="I2" t="n">
        <v>664</v>
      </c>
      <c r="J2" t="n">
        <v>133.21</v>
      </c>
      <c r="K2" t="n">
        <v>46.47</v>
      </c>
      <c r="L2" t="n">
        <v>1</v>
      </c>
      <c r="M2" t="n">
        <v>662</v>
      </c>
      <c r="N2" t="n">
        <v>20.75</v>
      </c>
      <c r="O2" t="n">
        <v>16663.42</v>
      </c>
      <c r="P2" t="n">
        <v>912.89</v>
      </c>
      <c r="Q2" t="n">
        <v>6529.84</v>
      </c>
      <c r="R2" t="n">
        <v>975.6</v>
      </c>
      <c r="S2" t="n">
        <v>107.99</v>
      </c>
      <c r="T2" t="n">
        <v>430886.05</v>
      </c>
      <c r="U2" t="n">
        <v>0.11</v>
      </c>
      <c r="V2" t="n">
        <v>0.7</v>
      </c>
      <c r="W2" t="n">
        <v>1.28</v>
      </c>
      <c r="X2" t="n">
        <v>25.91</v>
      </c>
      <c r="Y2" t="n">
        <v>0.5</v>
      </c>
      <c r="Z2" t="n">
        <v>10</v>
      </c>
      <c r="AA2" t="n">
        <v>2355.771318523995</v>
      </c>
      <c r="AB2" t="n">
        <v>3223.270247300326</v>
      </c>
      <c r="AC2" t="n">
        <v>2915.645858786066</v>
      </c>
      <c r="AD2" t="n">
        <v>2355771.318523995</v>
      </c>
      <c r="AE2" t="n">
        <v>3223270.247300326</v>
      </c>
      <c r="AF2" t="n">
        <v>1.379208046325789e-06</v>
      </c>
      <c r="AG2" t="n">
        <v>34.87630208333334</v>
      </c>
      <c r="AH2" t="n">
        <v>2915645.858786066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1.2611</v>
      </c>
      <c r="E3" t="n">
        <v>79.29000000000001</v>
      </c>
      <c r="F3" t="n">
        <v>70.34</v>
      </c>
      <c r="G3" t="n">
        <v>16.95</v>
      </c>
      <c r="H3" t="n">
        <v>0.26</v>
      </c>
      <c r="I3" t="n">
        <v>249</v>
      </c>
      <c r="J3" t="n">
        <v>134.55</v>
      </c>
      <c r="K3" t="n">
        <v>46.47</v>
      </c>
      <c r="L3" t="n">
        <v>2</v>
      </c>
      <c r="M3" t="n">
        <v>247</v>
      </c>
      <c r="N3" t="n">
        <v>21.09</v>
      </c>
      <c r="O3" t="n">
        <v>16828.84</v>
      </c>
      <c r="P3" t="n">
        <v>689.14</v>
      </c>
      <c r="Q3" t="n">
        <v>6529.41</v>
      </c>
      <c r="R3" t="n">
        <v>421.07</v>
      </c>
      <c r="S3" t="n">
        <v>107.99</v>
      </c>
      <c r="T3" t="n">
        <v>155696.56</v>
      </c>
      <c r="U3" t="n">
        <v>0.26</v>
      </c>
      <c r="V3" t="n">
        <v>0.87</v>
      </c>
      <c r="W3" t="n">
        <v>0.62</v>
      </c>
      <c r="X3" t="n">
        <v>9.369999999999999</v>
      </c>
      <c r="Y3" t="n">
        <v>0.5</v>
      </c>
      <c r="Z3" t="n">
        <v>10</v>
      </c>
      <c r="AA3" t="n">
        <v>1426.517586990211</v>
      </c>
      <c r="AB3" t="n">
        <v>1951.82429603432</v>
      </c>
      <c r="AC3" t="n">
        <v>1765.544924623409</v>
      </c>
      <c r="AD3" t="n">
        <v>1426517.586990211</v>
      </c>
      <c r="AE3" t="n">
        <v>1951824.29603432</v>
      </c>
      <c r="AF3" t="n">
        <v>1.863423256076122e-06</v>
      </c>
      <c r="AG3" t="n">
        <v>25.810546875</v>
      </c>
      <c r="AH3" t="n">
        <v>1765544.924623409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1.381</v>
      </c>
      <c r="E4" t="n">
        <v>72.41</v>
      </c>
      <c r="F4" t="n">
        <v>66.31</v>
      </c>
      <c r="G4" t="n">
        <v>27.63</v>
      </c>
      <c r="H4" t="n">
        <v>0.39</v>
      </c>
      <c r="I4" t="n">
        <v>144</v>
      </c>
      <c r="J4" t="n">
        <v>135.9</v>
      </c>
      <c r="K4" t="n">
        <v>46.47</v>
      </c>
      <c r="L4" t="n">
        <v>3</v>
      </c>
      <c r="M4" t="n">
        <v>142</v>
      </c>
      <c r="N4" t="n">
        <v>21.43</v>
      </c>
      <c r="O4" t="n">
        <v>16994.64</v>
      </c>
      <c r="P4" t="n">
        <v>595.66</v>
      </c>
      <c r="Q4" t="n">
        <v>6529.27</v>
      </c>
      <c r="R4" t="n">
        <v>286.35</v>
      </c>
      <c r="S4" t="n">
        <v>107.99</v>
      </c>
      <c r="T4" t="n">
        <v>88859.47</v>
      </c>
      <c r="U4" t="n">
        <v>0.38</v>
      </c>
      <c r="V4" t="n">
        <v>0.92</v>
      </c>
      <c r="W4" t="n">
        <v>0.45</v>
      </c>
      <c r="X4" t="n">
        <v>5.34</v>
      </c>
      <c r="Y4" t="n">
        <v>0.5</v>
      </c>
      <c r="Z4" t="n">
        <v>10</v>
      </c>
      <c r="AA4" t="n">
        <v>1188.214910226786</v>
      </c>
      <c r="AB4" t="n">
        <v>1625.768060514486</v>
      </c>
      <c r="AC4" t="n">
        <v>1470.607038598787</v>
      </c>
      <c r="AD4" t="n">
        <v>1188214.910226786</v>
      </c>
      <c r="AE4" t="n">
        <v>1625768.060514486</v>
      </c>
      <c r="AF4" t="n">
        <v>2.040589577861489e-06</v>
      </c>
      <c r="AG4" t="n">
        <v>23.57096354166667</v>
      </c>
      <c r="AH4" t="n">
        <v>1470607.038598787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1.4318</v>
      </c>
      <c r="E5" t="n">
        <v>69.84</v>
      </c>
      <c r="F5" t="n">
        <v>64.86</v>
      </c>
      <c r="G5" t="n">
        <v>37.78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533.63</v>
      </c>
      <c r="Q5" t="n">
        <v>6529.28</v>
      </c>
      <c r="R5" t="n">
        <v>233.59</v>
      </c>
      <c r="S5" t="n">
        <v>107.99</v>
      </c>
      <c r="T5" t="n">
        <v>62686.74</v>
      </c>
      <c r="U5" t="n">
        <v>0.46</v>
      </c>
      <c r="V5" t="n">
        <v>0.9399999999999999</v>
      </c>
      <c r="W5" t="n">
        <v>0.51</v>
      </c>
      <c r="X5" t="n">
        <v>3.89</v>
      </c>
      <c r="Y5" t="n">
        <v>0.5</v>
      </c>
      <c r="Z5" t="n">
        <v>10</v>
      </c>
      <c r="AA5" t="n">
        <v>1082.994415591743</v>
      </c>
      <c r="AB5" t="n">
        <v>1481.800737754213</v>
      </c>
      <c r="AC5" t="n">
        <v>1340.379755063348</v>
      </c>
      <c r="AD5" t="n">
        <v>1082994.415591743</v>
      </c>
      <c r="AE5" t="n">
        <v>1481800.737754213</v>
      </c>
      <c r="AF5" t="n">
        <v>2.115652539885648e-06</v>
      </c>
      <c r="AG5" t="n">
        <v>22.734375</v>
      </c>
      <c r="AH5" t="n">
        <v>1340379.755063348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1.4326</v>
      </c>
      <c r="E6" t="n">
        <v>69.8</v>
      </c>
      <c r="F6" t="n">
        <v>64.84999999999999</v>
      </c>
      <c r="G6" t="n">
        <v>38.15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538.84</v>
      </c>
      <c r="Q6" t="n">
        <v>6529.28</v>
      </c>
      <c r="R6" t="n">
        <v>233.08</v>
      </c>
      <c r="S6" t="n">
        <v>107.99</v>
      </c>
      <c r="T6" t="n">
        <v>62434.79</v>
      </c>
      <c r="U6" t="n">
        <v>0.46</v>
      </c>
      <c r="V6" t="n">
        <v>0.9399999999999999</v>
      </c>
      <c r="W6" t="n">
        <v>0.51</v>
      </c>
      <c r="X6" t="n">
        <v>3.88</v>
      </c>
      <c r="Y6" t="n">
        <v>0.5</v>
      </c>
      <c r="Z6" t="n">
        <v>10</v>
      </c>
      <c r="AA6" t="n">
        <v>1087.456346574542</v>
      </c>
      <c r="AB6" t="n">
        <v>1487.905748571381</v>
      </c>
      <c r="AC6" t="n">
        <v>1345.902112216562</v>
      </c>
      <c r="AD6" t="n">
        <v>1087456.346574542</v>
      </c>
      <c r="AE6" t="n">
        <v>1487905.748571381</v>
      </c>
      <c r="AF6" t="n">
        <v>2.116834633775793e-06</v>
      </c>
      <c r="AG6" t="n">
        <v>22.72135416666667</v>
      </c>
      <c r="AH6" t="n">
        <v>1345902.112216562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0.8602</v>
      </c>
      <c r="E2" t="n">
        <v>116.26</v>
      </c>
      <c r="F2" t="n">
        <v>90.79000000000001</v>
      </c>
      <c r="G2" t="n">
        <v>7.18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1041.82</v>
      </c>
      <c r="Q2" t="n">
        <v>6530.22</v>
      </c>
      <c r="R2" t="n">
        <v>1107.08</v>
      </c>
      <c r="S2" t="n">
        <v>107.99</v>
      </c>
      <c r="T2" t="n">
        <v>496150.72</v>
      </c>
      <c r="U2" t="n">
        <v>0.1</v>
      </c>
      <c r="V2" t="n">
        <v>0.67</v>
      </c>
      <c r="W2" t="n">
        <v>1.44</v>
      </c>
      <c r="X2" t="n">
        <v>29.81</v>
      </c>
      <c r="Y2" t="n">
        <v>0.5</v>
      </c>
      <c r="Z2" t="n">
        <v>10</v>
      </c>
      <c r="AA2" t="n">
        <v>2839.176041238352</v>
      </c>
      <c r="AB2" t="n">
        <v>3884.685915229377</v>
      </c>
      <c r="AC2" t="n">
        <v>3513.936943670664</v>
      </c>
      <c r="AD2" t="n">
        <v>2839176.041238352</v>
      </c>
      <c r="AE2" t="n">
        <v>3884685.915229377</v>
      </c>
      <c r="AF2" t="n">
        <v>1.233294081700554e-06</v>
      </c>
      <c r="AG2" t="n">
        <v>37.84505208333334</v>
      </c>
      <c r="AH2" t="n">
        <v>3513936.943670664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1.2117</v>
      </c>
      <c r="E3" t="n">
        <v>82.53</v>
      </c>
      <c r="F3" t="n">
        <v>71.64</v>
      </c>
      <c r="G3" t="n">
        <v>15.24</v>
      </c>
      <c r="H3" t="n">
        <v>0.23</v>
      </c>
      <c r="I3" t="n">
        <v>282</v>
      </c>
      <c r="J3" t="n">
        <v>151.83</v>
      </c>
      <c r="K3" t="n">
        <v>49.1</v>
      </c>
      <c r="L3" t="n">
        <v>2</v>
      </c>
      <c r="M3" t="n">
        <v>280</v>
      </c>
      <c r="N3" t="n">
        <v>25.73</v>
      </c>
      <c r="O3" t="n">
        <v>18959.54</v>
      </c>
      <c r="P3" t="n">
        <v>778.74</v>
      </c>
      <c r="Q3" t="n">
        <v>6529.46</v>
      </c>
      <c r="R3" t="n">
        <v>464.45</v>
      </c>
      <c r="S3" t="n">
        <v>107.99</v>
      </c>
      <c r="T3" t="n">
        <v>177220.91</v>
      </c>
      <c r="U3" t="n">
        <v>0.23</v>
      </c>
      <c r="V3" t="n">
        <v>0.85</v>
      </c>
      <c r="W3" t="n">
        <v>0.67</v>
      </c>
      <c r="X3" t="n">
        <v>10.66</v>
      </c>
      <c r="Y3" t="n">
        <v>0.5</v>
      </c>
      <c r="Z3" t="n">
        <v>10</v>
      </c>
      <c r="AA3" t="n">
        <v>1614.045716820488</v>
      </c>
      <c r="AB3" t="n">
        <v>2208.408556425303</v>
      </c>
      <c r="AC3" t="n">
        <v>1997.641143320947</v>
      </c>
      <c r="AD3" t="n">
        <v>1614045.716820488</v>
      </c>
      <c r="AE3" t="n">
        <v>2208408.556425303</v>
      </c>
      <c r="AF3" t="n">
        <v>1.737249986975775e-06</v>
      </c>
      <c r="AG3" t="n">
        <v>26.865234375</v>
      </c>
      <c r="AH3" t="n">
        <v>1997641.143320947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1.3437</v>
      </c>
      <c r="E4" t="n">
        <v>74.42</v>
      </c>
      <c r="F4" t="n">
        <v>67.09999999999999</v>
      </c>
      <c r="G4" t="n">
        <v>24.4</v>
      </c>
      <c r="H4" t="n">
        <v>0.35</v>
      </c>
      <c r="I4" t="n">
        <v>165</v>
      </c>
      <c r="J4" t="n">
        <v>153.23</v>
      </c>
      <c r="K4" t="n">
        <v>49.1</v>
      </c>
      <c r="L4" t="n">
        <v>3</v>
      </c>
      <c r="M4" t="n">
        <v>163</v>
      </c>
      <c r="N4" t="n">
        <v>26.13</v>
      </c>
      <c r="O4" t="n">
        <v>19131.85</v>
      </c>
      <c r="P4" t="n">
        <v>684.51</v>
      </c>
      <c r="Q4" t="n">
        <v>6529.27</v>
      </c>
      <c r="R4" t="n">
        <v>313.03</v>
      </c>
      <c r="S4" t="n">
        <v>107.99</v>
      </c>
      <c r="T4" t="n">
        <v>102093.4</v>
      </c>
      <c r="U4" t="n">
        <v>0.34</v>
      </c>
      <c r="V4" t="n">
        <v>0.91</v>
      </c>
      <c r="W4" t="n">
        <v>0.48</v>
      </c>
      <c r="X4" t="n">
        <v>6.13</v>
      </c>
      <c r="Y4" t="n">
        <v>0.5</v>
      </c>
      <c r="Z4" t="n">
        <v>10</v>
      </c>
      <c r="AA4" t="n">
        <v>1338.026635312494</v>
      </c>
      <c r="AB4" t="n">
        <v>1830.747072003606</v>
      </c>
      <c r="AC4" t="n">
        <v>1656.023140921235</v>
      </c>
      <c r="AD4" t="n">
        <v>1338026.635312494</v>
      </c>
      <c r="AE4" t="n">
        <v>1830747.072003606</v>
      </c>
      <c r="AF4" t="n">
        <v>1.926502275727778e-06</v>
      </c>
      <c r="AG4" t="n">
        <v>24.22526041666667</v>
      </c>
      <c r="AH4" t="n">
        <v>1656023.140921235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65.05</v>
      </c>
      <c r="G5" t="n">
        <v>35.16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613.65</v>
      </c>
      <c r="Q5" t="n">
        <v>6529.28</v>
      </c>
      <c r="R5" t="n">
        <v>244.29</v>
      </c>
      <c r="S5" t="n">
        <v>107.99</v>
      </c>
      <c r="T5" t="n">
        <v>67993.96000000001</v>
      </c>
      <c r="U5" t="n">
        <v>0.44</v>
      </c>
      <c r="V5" t="n">
        <v>0.9399999999999999</v>
      </c>
      <c r="W5" t="n">
        <v>0.4</v>
      </c>
      <c r="X5" t="n">
        <v>4.08</v>
      </c>
      <c r="Y5" t="n">
        <v>0.5</v>
      </c>
      <c r="Z5" t="n">
        <v>10</v>
      </c>
      <c r="AA5" t="n">
        <v>1192.514224256563</v>
      </c>
      <c r="AB5" t="n">
        <v>1631.650571642375</v>
      </c>
      <c r="AC5" t="n">
        <v>1475.928131120786</v>
      </c>
      <c r="AD5" t="n">
        <v>1192514.224256563</v>
      </c>
      <c r="AE5" t="n">
        <v>1631650.571642375</v>
      </c>
      <c r="AF5" t="n">
        <v>2.027293456782822e-06</v>
      </c>
      <c r="AG5" t="n">
        <v>23.02083333333333</v>
      </c>
      <c r="AH5" t="n">
        <v>1475928.131120786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1.4422</v>
      </c>
      <c r="E6" t="n">
        <v>69.34</v>
      </c>
      <c r="F6" t="n">
        <v>64.34</v>
      </c>
      <c r="G6" t="n">
        <v>43.38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570.47</v>
      </c>
      <c r="Q6" t="n">
        <v>6529.23</v>
      </c>
      <c r="R6" t="n">
        <v>217.18</v>
      </c>
      <c r="S6" t="n">
        <v>107.99</v>
      </c>
      <c r="T6" t="n">
        <v>54547.65</v>
      </c>
      <c r="U6" t="n">
        <v>0.5</v>
      </c>
      <c r="V6" t="n">
        <v>0.95</v>
      </c>
      <c r="W6" t="n">
        <v>0.47</v>
      </c>
      <c r="X6" t="n">
        <v>3.38</v>
      </c>
      <c r="Y6" t="n">
        <v>0.5</v>
      </c>
      <c r="Z6" t="n">
        <v>10</v>
      </c>
      <c r="AA6" t="n">
        <v>1130.806232119849</v>
      </c>
      <c r="AB6" t="n">
        <v>1547.218974436444</v>
      </c>
      <c r="AC6" t="n">
        <v>1399.554567051699</v>
      </c>
      <c r="AD6" t="n">
        <v>1130806.232119848</v>
      </c>
      <c r="AE6" t="n">
        <v>1547218.974436444</v>
      </c>
      <c r="AF6" t="n">
        <v>2.067724627561659e-06</v>
      </c>
      <c r="AG6" t="n">
        <v>22.57161458333333</v>
      </c>
      <c r="AH6" t="n">
        <v>1399554.567051699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1.4418</v>
      </c>
      <c r="E7" t="n">
        <v>69.36</v>
      </c>
      <c r="F7" t="n">
        <v>64.36</v>
      </c>
      <c r="G7" t="n">
        <v>43.39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575.11</v>
      </c>
      <c r="Q7" t="n">
        <v>6529.22</v>
      </c>
      <c r="R7" t="n">
        <v>217.44</v>
      </c>
      <c r="S7" t="n">
        <v>107.99</v>
      </c>
      <c r="T7" t="n">
        <v>54680.86</v>
      </c>
      <c r="U7" t="n">
        <v>0.5</v>
      </c>
      <c r="V7" t="n">
        <v>0.95</v>
      </c>
      <c r="W7" t="n">
        <v>0.48</v>
      </c>
      <c r="X7" t="n">
        <v>3.39</v>
      </c>
      <c r="Y7" t="n">
        <v>0.5</v>
      </c>
      <c r="Z7" t="n">
        <v>10</v>
      </c>
      <c r="AA7" t="n">
        <v>1135.508470005598</v>
      </c>
      <c r="AB7" t="n">
        <v>1553.652783759821</v>
      </c>
      <c r="AC7" t="n">
        <v>1405.374342643161</v>
      </c>
      <c r="AD7" t="n">
        <v>1135508.470005598</v>
      </c>
      <c r="AE7" t="n">
        <v>1553652.783759821</v>
      </c>
      <c r="AF7" t="n">
        <v>2.067151135777562e-06</v>
      </c>
      <c r="AG7" t="n">
        <v>22.578125</v>
      </c>
      <c r="AH7" t="n">
        <v>1405374.342643161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0.7256</v>
      </c>
      <c r="E2" t="n">
        <v>137.81</v>
      </c>
      <c r="F2" t="n">
        <v>99.42</v>
      </c>
      <c r="G2" t="n">
        <v>6.18</v>
      </c>
      <c r="H2" t="n">
        <v>0.1</v>
      </c>
      <c r="I2" t="n">
        <v>965</v>
      </c>
      <c r="J2" t="n">
        <v>185.69</v>
      </c>
      <c r="K2" t="n">
        <v>53.44</v>
      </c>
      <c r="L2" t="n">
        <v>1</v>
      </c>
      <c r="M2" t="n">
        <v>963</v>
      </c>
      <c r="N2" t="n">
        <v>36.26</v>
      </c>
      <c r="O2" t="n">
        <v>23136.14</v>
      </c>
      <c r="P2" t="n">
        <v>1320.96</v>
      </c>
      <c r="Q2" t="n">
        <v>6530.56</v>
      </c>
      <c r="R2" t="n">
        <v>1397.54</v>
      </c>
      <c r="S2" t="n">
        <v>107.99</v>
      </c>
      <c r="T2" t="n">
        <v>640348.08</v>
      </c>
      <c r="U2" t="n">
        <v>0.08</v>
      </c>
      <c r="V2" t="n">
        <v>0.61</v>
      </c>
      <c r="W2" t="n">
        <v>1.77</v>
      </c>
      <c r="X2" t="n">
        <v>38.44</v>
      </c>
      <c r="Y2" t="n">
        <v>0.5</v>
      </c>
      <c r="Z2" t="n">
        <v>10</v>
      </c>
      <c r="AA2" t="n">
        <v>4068.234347649147</v>
      </c>
      <c r="AB2" t="n">
        <v>5566.337712286389</v>
      </c>
      <c r="AC2" t="n">
        <v>5035.094253429613</v>
      </c>
      <c r="AD2" t="n">
        <v>4068234.347649147</v>
      </c>
      <c r="AE2" t="n">
        <v>5566337.712286389</v>
      </c>
      <c r="AF2" t="n">
        <v>9.879714463586906e-07</v>
      </c>
      <c r="AG2" t="n">
        <v>44.86002604166666</v>
      </c>
      <c r="AH2" t="n">
        <v>5035094.253429613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1.1208</v>
      </c>
      <c r="E3" t="n">
        <v>89.22</v>
      </c>
      <c r="F3" t="n">
        <v>73.98999999999999</v>
      </c>
      <c r="G3" t="n">
        <v>12.94</v>
      </c>
      <c r="H3" t="n">
        <v>0.19</v>
      </c>
      <c r="I3" t="n">
        <v>343</v>
      </c>
      <c r="J3" t="n">
        <v>187.21</v>
      </c>
      <c r="K3" t="n">
        <v>53.44</v>
      </c>
      <c r="L3" t="n">
        <v>2</v>
      </c>
      <c r="M3" t="n">
        <v>341</v>
      </c>
      <c r="N3" t="n">
        <v>36.77</v>
      </c>
      <c r="O3" t="n">
        <v>23322.88</v>
      </c>
      <c r="P3" t="n">
        <v>948.02</v>
      </c>
      <c r="Q3" t="n">
        <v>6529.69</v>
      </c>
      <c r="R3" t="n">
        <v>543.17</v>
      </c>
      <c r="S3" t="n">
        <v>107.99</v>
      </c>
      <c r="T3" t="n">
        <v>216272.72</v>
      </c>
      <c r="U3" t="n">
        <v>0.2</v>
      </c>
      <c r="V3" t="n">
        <v>0.82</v>
      </c>
      <c r="W3" t="n">
        <v>0.77</v>
      </c>
      <c r="X3" t="n">
        <v>13.01</v>
      </c>
      <c r="Y3" t="n">
        <v>0.5</v>
      </c>
      <c r="Z3" t="n">
        <v>10</v>
      </c>
      <c r="AA3" t="n">
        <v>2023.883321214327</v>
      </c>
      <c r="AB3" t="n">
        <v>2769.166447515984</v>
      </c>
      <c r="AC3" t="n">
        <v>2504.881088314577</v>
      </c>
      <c r="AD3" t="n">
        <v>2023883.321214327</v>
      </c>
      <c r="AE3" t="n">
        <v>2769166.447515984</v>
      </c>
      <c r="AF3" t="n">
        <v>1.526072763339058e-06</v>
      </c>
      <c r="AG3" t="n">
        <v>29.04296875</v>
      </c>
      <c r="AH3" t="n">
        <v>2504881.088314577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1.2711</v>
      </c>
      <c r="E4" t="n">
        <v>78.67</v>
      </c>
      <c r="F4" t="n">
        <v>68.61</v>
      </c>
      <c r="G4" t="n">
        <v>20.18</v>
      </c>
      <c r="H4" t="n">
        <v>0.28</v>
      </c>
      <c r="I4" t="n">
        <v>204</v>
      </c>
      <c r="J4" t="n">
        <v>188.73</v>
      </c>
      <c r="K4" t="n">
        <v>53.44</v>
      </c>
      <c r="L4" t="n">
        <v>3</v>
      </c>
      <c r="M4" t="n">
        <v>202</v>
      </c>
      <c r="N4" t="n">
        <v>37.29</v>
      </c>
      <c r="O4" t="n">
        <v>23510.33</v>
      </c>
      <c r="P4" t="n">
        <v>845.49</v>
      </c>
      <c r="Q4" t="n">
        <v>6529.28</v>
      </c>
      <c r="R4" t="n">
        <v>363.81</v>
      </c>
      <c r="S4" t="n">
        <v>107.99</v>
      </c>
      <c r="T4" t="n">
        <v>127291.25</v>
      </c>
      <c r="U4" t="n">
        <v>0.3</v>
      </c>
      <c r="V4" t="n">
        <v>0.89</v>
      </c>
      <c r="W4" t="n">
        <v>0.53</v>
      </c>
      <c r="X4" t="n">
        <v>7.64</v>
      </c>
      <c r="Y4" t="n">
        <v>0.5</v>
      </c>
      <c r="Z4" t="n">
        <v>10</v>
      </c>
      <c r="AA4" t="n">
        <v>1638.315224452392</v>
      </c>
      <c r="AB4" t="n">
        <v>2241.615167462385</v>
      </c>
      <c r="AC4" t="n">
        <v>2027.678562006421</v>
      </c>
      <c r="AD4" t="n">
        <v>1638315.224452392</v>
      </c>
      <c r="AE4" t="n">
        <v>2241615.167462385</v>
      </c>
      <c r="AF4" t="n">
        <v>1.730720101249354e-06</v>
      </c>
      <c r="AG4" t="n">
        <v>25.60872395833333</v>
      </c>
      <c r="AH4" t="n">
        <v>2027678.562006421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1.3533</v>
      </c>
      <c r="E5" t="n">
        <v>73.90000000000001</v>
      </c>
      <c r="F5" t="n">
        <v>66.18000000000001</v>
      </c>
      <c r="G5" t="n">
        <v>28.16</v>
      </c>
      <c r="H5" t="n">
        <v>0.37</v>
      </c>
      <c r="I5" t="n">
        <v>141</v>
      </c>
      <c r="J5" t="n">
        <v>190.25</v>
      </c>
      <c r="K5" t="n">
        <v>53.44</v>
      </c>
      <c r="L5" t="n">
        <v>4</v>
      </c>
      <c r="M5" t="n">
        <v>139</v>
      </c>
      <c r="N5" t="n">
        <v>37.82</v>
      </c>
      <c r="O5" t="n">
        <v>23698.48</v>
      </c>
      <c r="P5" t="n">
        <v>780.25</v>
      </c>
      <c r="Q5" t="n">
        <v>6529.33</v>
      </c>
      <c r="R5" t="n">
        <v>281.85</v>
      </c>
      <c r="S5" t="n">
        <v>107.99</v>
      </c>
      <c r="T5" t="n">
        <v>86623.5</v>
      </c>
      <c r="U5" t="n">
        <v>0.38</v>
      </c>
      <c r="V5" t="n">
        <v>0.92</v>
      </c>
      <c r="W5" t="n">
        <v>0.45</v>
      </c>
      <c r="X5" t="n">
        <v>5.21</v>
      </c>
      <c r="Y5" t="n">
        <v>0.5</v>
      </c>
      <c r="Z5" t="n">
        <v>10</v>
      </c>
      <c r="AA5" t="n">
        <v>1463.295341485885</v>
      </c>
      <c r="AB5" t="n">
        <v>2002.145242255318</v>
      </c>
      <c r="AC5" t="n">
        <v>1811.063310362966</v>
      </c>
      <c r="AD5" t="n">
        <v>1463295.341485885</v>
      </c>
      <c r="AE5" t="n">
        <v>2002145.242255318</v>
      </c>
      <c r="AF5" t="n">
        <v>1.842642996633429e-06</v>
      </c>
      <c r="AG5" t="n">
        <v>24.05598958333333</v>
      </c>
      <c r="AH5" t="n">
        <v>1811063.310362966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1.4032</v>
      </c>
      <c r="E6" t="n">
        <v>71.27</v>
      </c>
      <c r="F6" t="n">
        <v>64.84999999999999</v>
      </c>
      <c r="G6" t="n">
        <v>36.71</v>
      </c>
      <c r="H6" t="n">
        <v>0.46</v>
      </c>
      <c r="I6" t="n">
        <v>106</v>
      </c>
      <c r="J6" t="n">
        <v>191.78</v>
      </c>
      <c r="K6" t="n">
        <v>53.44</v>
      </c>
      <c r="L6" t="n">
        <v>5</v>
      </c>
      <c r="M6" t="n">
        <v>104</v>
      </c>
      <c r="N6" t="n">
        <v>38.35</v>
      </c>
      <c r="O6" t="n">
        <v>23887.36</v>
      </c>
      <c r="P6" t="n">
        <v>727.86</v>
      </c>
      <c r="Q6" t="n">
        <v>6529.41</v>
      </c>
      <c r="R6" t="n">
        <v>237.52</v>
      </c>
      <c r="S6" t="n">
        <v>107.99</v>
      </c>
      <c r="T6" t="n">
        <v>64635.63</v>
      </c>
      <c r="U6" t="n">
        <v>0.45</v>
      </c>
      <c r="V6" t="n">
        <v>0.9399999999999999</v>
      </c>
      <c r="W6" t="n">
        <v>0.39</v>
      </c>
      <c r="X6" t="n">
        <v>3.88</v>
      </c>
      <c r="Y6" t="n">
        <v>0.5</v>
      </c>
      <c r="Z6" t="n">
        <v>10</v>
      </c>
      <c r="AA6" t="n">
        <v>1356.191017298474</v>
      </c>
      <c r="AB6" t="n">
        <v>1855.6003807928</v>
      </c>
      <c r="AC6" t="n">
        <v>1678.504484801426</v>
      </c>
      <c r="AD6" t="n">
        <v>1356191.017298474</v>
      </c>
      <c r="AE6" t="n">
        <v>1855600.3807928</v>
      </c>
      <c r="AF6" t="n">
        <v>1.910586457456608e-06</v>
      </c>
      <c r="AG6" t="n">
        <v>23.19986979166667</v>
      </c>
      <c r="AH6" t="n">
        <v>1678504.484801426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1.4396</v>
      </c>
      <c r="E7" t="n">
        <v>69.45999999999999</v>
      </c>
      <c r="F7" t="n">
        <v>63.94</v>
      </c>
      <c r="G7" t="n">
        <v>46.79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674.17</v>
      </c>
      <c r="Q7" t="n">
        <v>6529.21</v>
      </c>
      <c r="R7" t="n">
        <v>207.04</v>
      </c>
      <c r="S7" t="n">
        <v>107.99</v>
      </c>
      <c r="T7" t="n">
        <v>49512.96</v>
      </c>
      <c r="U7" t="n">
        <v>0.52</v>
      </c>
      <c r="V7" t="n">
        <v>0.95</v>
      </c>
      <c r="W7" t="n">
        <v>0.36</v>
      </c>
      <c r="X7" t="n">
        <v>2.97</v>
      </c>
      <c r="Y7" t="n">
        <v>0.5</v>
      </c>
      <c r="Z7" t="n">
        <v>10</v>
      </c>
      <c r="AA7" t="n">
        <v>1265.848910641872</v>
      </c>
      <c r="AB7" t="n">
        <v>1731.990324852783</v>
      </c>
      <c r="AC7" t="n">
        <v>1566.691599112521</v>
      </c>
      <c r="AD7" t="n">
        <v>1265848.910641872</v>
      </c>
      <c r="AE7" t="n">
        <v>1731990.324852783</v>
      </c>
      <c r="AF7" t="n">
        <v>1.960148420862694e-06</v>
      </c>
      <c r="AG7" t="n">
        <v>22.61067708333333</v>
      </c>
      <c r="AH7" t="n">
        <v>1566691.599112521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1.4537</v>
      </c>
      <c r="E8" t="n">
        <v>68.79000000000001</v>
      </c>
      <c r="F8" t="n">
        <v>63.68</v>
      </c>
      <c r="G8" t="n">
        <v>53.81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644.11</v>
      </c>
      <c r="Q8" t="n">
        <v>6529.22</v>
      </c>
      <c r="R8" t="n">
        <v>195.91</v>
      </c>
      <c r="S8" t="n">
        <v>107.99</v>
      </c>
      <c r="T8" t="n">
        <v>44004.83</v>
      </c>
      <c r="U8" t="n">
        <v>0.55</v>
      </c>
      <c r="V8" t="n">
        <v>0.96</v>
      </c>
      <c r="W8" t="n">
        <v>0.42</v>
      </c>
      <c r="X8" t="n">
        <v>2.71</v>
      </c>
      <c r="Y8" t="n">
        <v>0.5</v>
      </c>
      <c r="Z8" t="n">
        <v>10</v>
      </c>
      <c r="AA8" t="n">
        <v>1218.49341275542</v>
      </c>
      <c r="AB8" t="n">
        <v>1667.196443467419</v>
      </c>
      <c r="AC8" t="n">
        <v>1508.081554827793</v>
      </c>
      <c r="AD8" t="n">
        <v>1218493.41275542</v>
      </c>
      <c r="AE8" t="n">
        <v>1667196.443467419</v>
      </c>
      <c r="AF8" t="n">
        <v>1.979346873720546e-06</v>
      </c>
      <c r="AG8" t="n">
        <v>22.392578125</v>
      </c>
      <c r="AH8" t="n">
        <v>1508081.554827793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1.4531</v>
      </c>
      <c r="E9" t="n">
        <v>68.81999999999999</v>
      </c>
      <c r="F9" t="n">
        <v>63.74</v>
      </c>
      <c r="G9" t="n">
        <v>54.64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648.45</v>
      </c>
      <c r="Q9" t="n">
        <v>6529.19</v>
      </c>
      <c r="R9" t="n">
        <v>197.66</v>
      </c>
      <c r="S9" t="n">
        <v>107.99</v>
      </c>
      <c r="T9" t="n">
        <v>44886.57</v>
      </c>
      <c r="U9" t="n">
        <v>0.55</v>
      </c>
      <c r="V9" t="n">
        <v>0.96</v>
      </c>
      <c r="W9" t="n">
        <v>0.43</v>
      </c>
      <c r="X9" t="n">
        <v>2.77</v>
      </c>
      <c r="Y9" t="n">
        <v>0.5</v>
      </c>
      <c r="Z9" t="n">
        <v>10</v>
      </c>
      <c r="AA9" t="n">
        <v>1223.240240416565</v>
      </c>
      <c r="AB9" t="n">
        <v>1673.691262488654</v>
      </c>
      <c r="AC9" t="n">
        <v>1513.956517437177</v>
      </c>
      <c r="AD9" t="n">
        <v>1223240.240416565</v>
      </c>
      <c r="AE9" t="n">
        <v>1673691.262488654</v>
      </c>
      <c r="AF9" t="n">
        <v>1.978529918279787e-06</v>
      </c>
      <c r="AG9" t="n">
        <v>22.40234375</v>
      </c>
      <c r="AH9" t="n">
        <v>1513956.517437177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1.0114</v>
      </c>
      <c r="E2" t="n">
        <v>98.87</v>
      </c>
      <c r="F2" t="n">
        <v>83.12</v>
      </c>
      <c r="G2" t="n">
        <v>8.720000000000001</v>
      </c>
      <c r="H2" t="n">
        <v>0.15</v>
      </c>
      <c r="I2" t="n">
        <v>572</v>
      </c>
      <c r="J2" t="n">
        <v>116.05</v>
      </c>
      <c r="K2" t="n">
        <v>43.4</v>
      </c>
      <c r="L2" t="n">
        <v>1</v>
      </c>
      <c r="M2" t="n">
        <v>570</v>
      </c>
      <c r="N2" t="n">
        <v>16.65</v>
      </c>
      <c r="O2" t="n">
        <v>14546.17</v>
      </c>
      <c r="P2" t="n">
        <v>787.29</v>
      </c>
      <c r="Q2" t="n">
        <v>6529.94</v>
      </c>
      <c r="R2" t="n">
        <v>849.72</v>
      </c>
      <c r="S2" t="n">
        <v>107.99</v>
      </c>
      <c r="T2" t="n">
        <v>368406.21</v>
      </c>
      <c r="U2" t="n">
        <v>0.13</v>
      </c>
      <c r="V2" t="n">
        <v>0.73</v>
      </c>
      <c r="W2" t="n">
        <v>1.14</v>
      </c>
      <c r="X2" t="n">
        <v>22.15</v>
      </c>
      <c r="Y2" t="n">
        <v>0.5</v>
      </c>
      <c r="Z2" t="n">
        <v>10</v>
      </c>
      <c r="AA2" t="n">
        <v>1942.322623434829</v>
      </c>
      <c r="AB2" t="n">
        <v>2657.571502610037</v>
      </c>
      <c r="AC2" t="n">
        <v>2403.936608325964</v>
      </c>
      <c r="AD2" t="n">
        <v>1942322.623434829</v>
      </c>
      <c r="AE2" t="n">
        <v>2657571.502610037</v>
      </c>
      <c r="AF2" t="n">
        <v>1.546373542506084e-06</v>
      </c>
      <c r="AG2" t="n">
        <v>32.18424479166666</v>
      </c>
      <c r="AH2" t="n">
        <v>2403936.608325964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1.3125</v>
      </c>
      <c r="E3" t="n">
        <v>76.19</v>
      </c>
      <c r="F3" t="n">
        <v>68.97</v>
      </c>
      <c r="G3" t="n">
        <v>19.25</v>
      </c>
      <c r="H3" t="n">
        <v>0.3</v>
      </c>
      <c r="I3" t="n">
        <v>215</v>
      </c>
      <c r="J3" t="n">
        <v>117.34</v>
      </c>
      <c r="K3" t="n">
        <v>43.4</v>
      </c>
      <c r="L3" t="n">
        <v>2</v>
      </c>
      <c r="M3" t="n">
        <v>213</v>
      </c>
      <c r="N3" t="n">
        <v>16.94</v>
      </c>
      <c r="O3" t="n">
        <v>14705.49</v>
      </c>
      <c r="P3" t="n">
        <v>593.54</v>
      </c>
      <c r="Q3" t="n">
        <v>6529.32</v>
      </c>
      <c r="R3" t="n">
        <v>375.26</v>
      </c>
      <c r="S3" t="n">
        <v>107.99</v>
      </c>
      <c r="T3" t="n">
        <v>132960.19</v>
      </c>
      <c r="U3" t="n">
        <v>0.29</v>
      </c>
      <c r="V3" t="n">
        <v>0.88</v>
      </c>
      <c r="W3" t="n">
        <v>0.5600000000000001</v>
      </c>
      <c r="X3" t="n">
        <v>8</v>
      </c>
      <c r="Y3" t="n">
        <v>0.5</v>
      </c>
      <c r="Z3" t="n">
        <v>10</v>
      </c>
      <c r="AA3" t="n">
        <v>1234.847949645077</v>
      </c>
      <c r="AB3" t="n">
        <v>1689.573442351093</v>
      </c>
      <c r="AC3" t="n">
        <v>1528.322924344324</v>
      </c>
      <c r="AD3" t="n">
        <v>1234847.949645077</v>
      </c>
      <c r="AE3" t="n">
        <v>1689573.442351094</v>
      </c>
      <c r="AF3" t="n">
        <v>2.006738456139247e-06</v>
      </c>
      <c r="AG3" t="n">
        <v>24.80143229166667</v>
      </c>
      <c r="AH3" t="n">
        <v>1528322.924344324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65.64</v>
      </c>
      <c r="G4" t="n">
        <v>31.76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58</v>
      </c>
      <c r="N4" t="n">
        <v>17.23</v>
      </c>
      <c r="O4" t="n">
        <v>14865.24</v>
      </c>
      <c r="P4" t="n">
        <v>500.96</v>
      </c>
      <c r="Q4" t="n">
        <v>6529.18</v>
      </c>
      <c r="R4" t="n">
        <v>261.37</v>
      </c>
      <c r="S4" t="n">
        <v>107.99</v>
      </c>
      <c r="T4" t="n">
        <v>76468.53999999999</v>
      </c>
      <c r="U4" t="n">
        <v>0.41</v>
      </c>
      <c r="V4" t="n">
        <v>0.93</v>
      </c>
      <c r="W4" t="n">
        <v>0.5</v>
      </c>
      <c r="X4" t="n">
        <v>4.67</v>
      </c>
      <c r="Y4" t="n">
        <v>0.5</v>
      </c>
      <c r="Z4" t="n">
        <v>10</v>
      </c>
      <c r="AA4" t="n">
        <v>1041.035070852371</v>
      </c>
      <c r="AB4" t="n">
        <v>1424.390111166159</v>
      </c>
      <c r="AC4" t="n">
        <v>1288.448318100537</v>
      </c>
      <c r="AD4" t="n">
        <v>1041035.070852371</v>
      </c>
      <c r="AE4" t="n">
        <v>1424390.111166159</v>
      </c>
      <c r="AF4" t="n">
        <v>2.16284359623206e-06</v>
      </c>
      <c r="AG4" t="n">
        <v>23.01106770833333</v>
      </c>
      <c r="AH4" t="n">
        <v>1288448.318100537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1.4187</v>
      </c>
      <c r="E5" t="n">
        <v>70.48999999999999</v>
      </c>
      <c r="F5" t="n">
        <v>65.54000000000001</v>
      </c>
      <c r="G5" t="n">
        <v>32.77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500.01</v>
      </c>
      <c r="Q5" t="n">
        <v>6529.13</v>
      </c>
      <c r="R5" t="n">
        <v>255.19</v>
      </c>
      <c r="S5" t="n">
        <v>107.99</v>
      </c>
      <c r="T5" t="n">
        <v>73402.14</v>
      </c>
      <c r="U5" t="n">
        <v>0.42</v>
      </c>
      <c r="V5" t="n">
        <v>0.93</v>
      </c>
      <c r="W5" t="n">
        <v>0.57</v>
      </c>
      <c r="X5" t="n">
        <v>4.57</v>
      </c>
      <c r="Y5" t="n">
        <v>0.5</v>
      </c>
      <c r="Z5" t="n">
        <v>10</v>
      </c>
      <c r="AA5" t="n">
        <v>1037.360155336075</v>
      </c>
      <c r="AB5" t="n">
        <v>1419.361929630932</v>
      </c>
      <c r="AC5" t="n">
        <v>1283.900019153935</v>
      </c>
      <c r="AD5" t="n">
        <v>1037360.155336075</v>
      </c>
      <c r="AE5" t="n">
        <v>1419361.929630932</v>
      </c>
      <c r="AF5" t="n">
        <v>2.169112264933143e-06</v>
      </c>
      <c r="AG5" t="n">
        <v>22.94596354166667</v>
      </c>
      <c r="AH5" t="n">
        <v>1283900.019153935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1.142</v>
      </c>
      <c r="E2" t="n">
        <v>87.56</v>
      </c>
      <c r="F2" t="n">
        <v>77.48</v>
      </c>
      <c r="G2" t="n">
        <v>10.79</v>
      </c>
      <c r="H2" t="n">
        <v>0.2</v>
      </c>
      <c r="I2" t="n">
        <v>431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594.89</v>
      </c>
      <c r="Q2" t="n">
        <v>6529.63</v>
      </c>
      <c r="R2" t="n">
        <v>660.39</v>
      </c>
      <c r="S2" t="n">
        <v>107.99</v>
      </c>
      <c r="T2" t="n">
        <v>274446.31</v>
      </c>
      <c r="U2" t="n">
        <v>0.16</v>
      </c>
      <c r="V2" t="n">
        <v>0.79</v>
      </c>
      <c r="W2" t="n">
        <v>0.91</v>
      </c>
      <c r="X2" t="n">
        <v>16.51</v>
      </c>
      <c r="Y2" t="n">
        <v>0.5</v>
      </c>
      <c r="Z2" t="n">
        <v>10</v>
      </c>
      <c r="AA2" t="n">
        <v>1408.558899484292</v>
      </c>
      <c r="AB2" t="n">
        <v>1927.252427507346</v>
      </c>
      <c r="AC2" t="n">
        <v>1743.318160741815</v>
      </c>
      <c r="AD2" t="n">
        <v>1408558.899484292</v>
      </c>
      <c r="AE2" t="n">
        <v>1927252.427507346</v>
      </c>
      <c r="AF2" t="n">
        <v>1.857642018203221e-06</v>
      </c>
      <c r="AG2" t="n">
        <v>28.50260416666667</v>
      </c>
      <c r="AH2" t="n">
        <v>1743318.160741815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1.3805</v>
      </c>
      <c r="E3" t="n">
        <v>72.44</v>
      </c>
      <c r="F3" t="n">
        <v>67.34</v>
      </c>
      <c r="G3" t="n">
        <v>24.2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439.33</v>
      </c>
      <c r="Q3" t="n">
        <v>6529.26</v>
      </c>
      <c r="R3" t="n">
        <v>315.28</v>
      </c>
      <c r="S3" t="n">
        <v>107.99</v>
      </c>
      <c r="T3" t="n">
        <v>103210.38</v>
      </c>
      <c r="U3" t="n">
        <v>0.34</v>
      </c>
      <c r="V3" t="n">
        <v>0.9</v>
      </c>
      <c r="W3" t="n">
        <v>0.66</v>
      </c>
      <c r="X3" t="n">
        <v>6.37</v>
      </c>
      <c r="Y3" t="n">
        <v>0.5</v>
      </c>
      <c r="Z3" t="n">
        <v>10</v>
      </c>
      <c r="AA3" t="n">
        <v>971.1809672141297</v>
      </c>
      <c r="AB3" t="n">
        <v>1328.812644822764</v>
      </c>
      <c r="AC3" t="n">
        <v>1201.992631001139</v>
      </c>
      <c r="AD3" t="n">
        <v>971180.9672141297</v>
      </c>
      <c r="AE3" t="n">
        <v>1328812.644822764</v>
      </c>
      <c r="AF3" t="n">
        <v>2.245599655104683e-06</v>
      </c>
      <c r="AG3" t="n">
        <v>23.58072916666667</v>
      </c>
      <c r="AH3" t="n">
        <v>1201992.631001139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1.3824</v>
      </c>
      <c r="E4" t="n">
        <v>72.34</v>
      </c>
      <c r="F4" t="n">
        <v>67.28</v>
      </c>
      <c r="G4" t="n">
        <v>24.47</v>
      </c>
      <c r="H4" t="n">
        <v>0.57</v>
      </c>
      <c r="I4" t="n">
        <v>165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442.61</v>
      </c>
      <c r="Q4" t="n">
        <v>6529.32</v>
      </c>
      <c r="R4" t="n">
        <v>311.5</v>
      </c>
      <c r="S4" t="n">
        <v>107.99</v>
      </c>
      <c r="T4" t="n">
        <v>101331.82</v>
      </c>
      <c r="U4" t="n">
        <v>0.35</v>
      </c>
      <c r="V4" t="n">
        <v>0.91</v>
      </c>
      <c r="W4" t="n">
        <v>0.7</v>
      </c>
      <c r="X4" t="n">
        <v>6.31</v>
      </c>
      <c r="Y4" t="n">
        <v>0.5</v>
      </c>
      <c r="Z4" t="n">
        <v>10</v>
      </c>
      <c r="AA4" t="n">
        <v>973.2437429588329</v>
      </c>
      <c r="AB4" t="n">
        <v>1331.63502559991</v>
      </c>
      <c r="AC4" t="n">
        <v>1204.545647718151</v>
      </c>
      <c r="AD4" t="n">
        <v>973243.7429588329</v>
      </c>
      <c r="AE4" t="n">
        <v>1331635.02559991</v>
      </c>
      <c r="AF4" t="n">
        <v>2.248690302945826e-06</v>
      </c>
      <c r="AG4" t="n">
        <v>23.54817708333333</v>
      </c>
      <c r="AH4" t="n">
        <v>1204545.647718151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1.142</v>
      </c>
      <c r="E11" t="n">
        <v>87.56</v>
      </c>
      <c r="F11" t="n">
        <v>77.48</v>
      </c>
      <c r="G11" t="n">
        <v>10.79</v>
      </c>
      <c r="H11" t="n">
        <v>0.2</v>
      </c>
      <c r="I11" t="n">
        <v>431</v>
      </c>
      <c r="J11" t="n">
        <v>89.87</v>
      </c>
      <c r="K11" t="n">
        <v>37.55</v>
      </c>
      <c r="L11" t="n">
        <v>1</v>
      </c>
      <c r="M11" t="n">
        <v>429</v>
      </c>
      <c r="N11" t="n">
        <v>11.32</v>
      </c>
      <c r="O11" t="n">
        <v>11317.98</v>
      </c>
      <c r="P11" t="n">
        <v>594.89</v>
      </c>
      <c r="Q11" t="n">
        <v>6529.63</v>
      </c>
      <c r="R11" t="n">
        <v>660.39</v>
      </c>
      <c r="S11" t="n">
        <v>107.99</v>
      </c>
      <c r="T11" t="n">
        <v>274446.31</v>
      </c>
      <c r="U11" t="n">
        <v>0.16</v>
      </c>
      <c r="V11" t="n">
        <v>0.79</v>
      </c>
      <c r="W11" t="n">
        <v>0.91</v>
      </c>
      <c r="X11" t="n">
        <v>16.51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1.3805</v>
      </c>
      <c r="E12" t="n">
        <v>72.44</v>
      </c>
      <c r="F12" t="n">
        <v>67.34</v>
      </c>
      <c r="G12" t="n">
        <v>24.2</v>
      </c>
      <c r="H12" t="n">
        <v>0.39</v>
      </c>
      <c r="I12" t="n">
        <v>167</v>
      </c>
      <c r="J12" t="n">
        <v>91.09999999999999</v>
      </c>
      <c r="K12" t="n">
        <v>37.55</v>
      </c>
      <c r="L12" t="n">
        <v>2</v>
      </c>
      <c r="M12" t="n">
        <v>43</v>
      </c>
      <c r="N12" t="n">
        <v>11.54</v>
      </c>
      <c r="O12" t="n">
        <v>11468.97</v>
      </c>
      <c r="P12" t="n">
        <v>439.33</v>
      </c>
      <c r="Q12" t="n">
        <v>6529.26</v>
      </c>
      <c r="R12" t="n">
        <v>315.28</v>
      </c>
      <c r="S12" t="n">
        <v>107.99</v>
      </c>
      <c r="T12" t="n">
        <v>103210.38</v>
      </c>
      <c r="U12" t="n">
        <v>0.34</v>
      </c>
      <c r="V12" t="n">
        <v>0.9</v>
      </c>
      <c r="W12" t="n">
        <v>0.66</v>
      </c>
      <c r="X12" t="n">
        <v>6.37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1.3824</v>
      </c>
      <c r="E13" t="n">
        <v>72.34</v>
      </c>
      <c r="F13" t="n">
        <v>67.28</v>
      </c>
      <c r="G13" t="n">
        <v>24.47</v>
      </c>
      <c r="H13" t="n">
        <v>0.57</v>
      </c>
      <c r="I13" t="n">
        <v>165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442.61</v>
      </c>
      <c r="Q13" t="n">
        <v>6529.32</v>
      </c>
      <c r="R13" t="n">
        <v>311.5</v>
      </c>
      <c r="S13" t="n">
        <v>107.99</v>
      </c>
      <c r="T13" t="n">
        <v>101331.82</v>
      </c>
      <c r="U13" t="n">
        <v>0.35</v>
      </c>
      <c r="V13" t="n">
        <v>0.91</v>
      </c>
      <c r="W13" t="n">
        <v>0.7</v>
      </c>
      <c r="X13" t="n">
        <v>6.31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1.2445</v>
      </c>
      <c r="E14" t="n">
        <v>80.34999999999999</v>
      </c>
      <c r="F14" t="n">
        <v>73.42</v>
      </c>
      <c r="G14" t="n">
        <v>13.47</v>
      </c>
      <c r="H14" t="n">
        <v>0.24</v>
      </c>
      <c r="I14" t="n">
        <v>327</v>
      </c>
      <c r="J14" t="n">
        <v>71.52</v>
      </c>
      <c r="K14" t="n">
        <v>32.27</v>
      </c>
      <c r="L14" t="n">
        <v>1</v>
      </c>
      <c r="M14" t="n">
        <v>325</v>
      </c>
      <c r="N14" t="n">
        <v>8.25</v>
      </c>
      <c r="O14" t="n">
        <v>9054.6</v>
      </c>
      <c r="P14" t="n">
        <v>452.13</v>
      </c>
      <c r="Q14" t="n">
        <v>6529.68</v>
      </c>
      <c r="R14" t="n">
        <v>524.3</v>
      </c>
      <c r="S14" t="n">
        <v>107.99</v>
      </c>
      <c r="T14" t="n">
        <v>206918.36</v>
      </c>
      <c r="U14" t="n">
        <v>0.21</v>
      </c>
      <c r="V14" t="n">
        <v>0.83</v>
      </c>
      <c r="W14" t="n">
        <v>0.75</v>
      </c>
      <c r="X14" t="n">
        <v>12.45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1.34</v>
      </c>
      <c r="E15" t="n">
        <v>74.63</v>
      </c>
      <c r="F15" t="n">
        <v>69.37</v>
      </c>
      <c r="G15" t="n">
        <v>19.01</v>
      </c>
      <c r="H15" t="n">
        <v>0.48</v>
      </c>
      <c r="I15" t="n">
        <v>219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397</v>
      </c>
      <c r="Q15" t="n">
        <v>6529.69</v>
      </c>
      <c r="R15" t="n">
        <v>378.92</v>
      </c>
      <c r="S15" t="n">
        <v>107.99</v>
      </c>
      <c r="T15" t="n">
        <v>134767.55</v>
      </c>
      <c r="U15" t="n">
        <v>0.28</v>
      </c>
      <c r="V15" t="n">
        <v>0.88</v>
      </c>
      <c r="W15" t="n">
        <v>0.86</v>
      </c>
      <c r="X15" t="n">
        <v>8.4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1.1865</v>
      </c>
      <c r="E16" t="n">
        <v>84.28</v>
      </c>
      <c r="F16" t="n">
        <v>77.73999999999999</v>
      </c>
      <c r="G16" t="n">
        <v>10.7</v>
      </c>
      <c r="H16" t="n">
        <v>0.43</v>
      </c>
      <c r="I16" t="n">
        <v>436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304.1</v>
      </c>
      <c r="Q16" t="n">
        <v>6529.63</v>
      </c>
      <c r="R16" t="n">
        <v>648.3</v>
      </c>
      <c r="S16" t="n">
        <v>107.99</v>
      </c>
      <c r="T16" t="n">
        <v>268376.13</v>
      </c>
      <c r="U16" t="n">
        <v>0.17</v>
      </c>
      <c r="V16" t="n">
        <v>0.78</v>
      </c>
      <c r="W16" t="n">
        <v>1.5</v>
      </c>
      <c r="X16" t="n">
        <v>16.77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0.8963</v>
      </c>
      <c r="E17" t="n">
        <v>111.56</v>
      </c>
      <c r="F17" t="n">
        <v>88.8</v>
      </c>
      <c r="G17" t="n">
        <v>7.49</v>
      </c>
      <c r="H17" t="n">
        <v>0.12</v>
      </c>
      <c r="I17" t="n">
        <v>711</v>
      </c>
      <c r="J17" t="n">
        <v>141.81</v>
      </c>
      <c r="K17" t="n">
        <v>47.83</v>
      </c>
      <c r="L17" t="n">
        <v>1</v>
      </c>
      <c r="M17" t="n">
        <v>709</v>
      </c>
      <c r="N17" t="n">
        <v>22.98</v>
      </c>
      <c r="O17" t="n">
        <v>17723.39</v>
      </c>
      <c r="P17" t="n">
        <v>976.6799999999999</v>
      </c>
      <c r="Q17" t="n">
        <v>6530.29</v>
      </c>
      <c r="R17" t="n">
        <v>1040.16</v>
      </c>
      <c r="S17" t="n">
        <v>107.99</v>
      </c>
      <c r="T17" t="n">
        <v>462930.61</v>
      </c>
      <c r="U17" t="n">
        <v>0.1</v>
      </c>
      <c r="V17" t="n">
        <v>0.6899999999999999</v>
      </c>
      <c r="W17" t="n">
        <v>1.36</v>
      </c>
      <c r="X17" t="n">
        <v>27.82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1.2361</v>
      </c>
      <c r="E18" t="n">
        <v>80.90000000000001</v>
      </c>
      <c r="F18" t="n">
        <v>70.98999999999999</v>
      </c>
      <c r="G18" t="n">
        <v>16.01</v>
      </c>
      <c r="H18" t="n">
        <v>0.25</v>
      </c>
      <c r="I18" t="n">
        <v>266</v>
      </c>
      <c r="J18" t="n">
        <v>143.17</v>
      </c>
      <c r="K18" t="n">
        <v>47.83</v>
      </c>
      <c r="L18" t="n">
        <v>2</v>
      </c>
      <c r="M18" t="n">
        <v>264</v>
      </c>
      <c r="N18" t="n">
        <v>23.34</v>
      </c>
      <c r="O18" t="n">
        <v>17891.86</v>
      </c>
      <c r="P18" t="n">
        <v>734.53</v>
      </c>
      <c r="Q18" t="n">
        <v>6529.47</v>
      </c>
      <c r="R18" t="n">
        <v>442.88</v>
      </c>
      <c r="S18" t="n">
        <v>107.99</v>
      </c>
      <c r="T18" t="n">
        <v>166515.32</v>
      </c>
      <c r="U18" t="n">
        <v>0.24</v>
      </c>
      <c r="V18" t="n">
        <v>0.86</v>
      </c>
      <c r="W18" t="n">
        <v>0.64</v>
      </c>
      <c r="X18" t="n">
        <v>10.02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1.3616</v>
      </c>
      <c r="E19" t="n">
        <v>73.44</v>
      </c>
      <c r="F19" t="n">
        <v>66.73999999999999</v>
      </c>
      <c r="G19" t="n">
        <v>25.83</v>
      </c>
      <c r="H19" t="n">
        <v>0.37</v>
      </c>
      <c r="I19" t="n">
        <v>155</v>
      </c>
      <c r="J19" t="n">
        <v>144.54</v>
      </c>
      <c r="K19" t="n">
        <v>47.83</v>
      </c>
      <c r="L19" t="n">
        <v>3</v>
      </c>
      <c r="M19" t="n">
        <v>153</v>
      </c>
      <c r="N19" t="n">
        <v>23.71</v>
      </c>
      <c r="O19" t="n">
        <v>18060.85</v>
      </c>
      <c r="P19" t="n">
        <v>641.12</v>
      </c>
      <c r="Q19" t="n">
        <v>6529.37</v>
      </c>
      <c r="R19" t="n">
        <v>300.69</v>
      </c>
      <c r="S19" t="n">
        <v>107.99</v>
      </c>
      <c r="T19" t="n">
        <v>95976.81</v>
      </c>
      <c r="U19" t="n">
        <v>0.36</v>
      </c>
      <c r="V19" t="n">
        <v>0.91</v>
      </c>
      <c r="W19" t="n">
        <v>0.46</v>
      </c>
      <c r="X19" t="n">
        <v>5.77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1.4285</v>
      </c>
      <c r="E20" t="n">
        <v>70</v>
      </c>
      <c r="F20" t="n">
        <v>64.8</v>
      </c>
      <c r="G20" t="n">
        <v>37.75</v>
      </c>
      <c r="H20" t="n">
        <v>0.49</v>
      </c>
      <c r="I20" t="n">
        <v>103</v>
      </c>
      <c r="J20" t="n">
        <v>145.92</v>
      </c>
      <c r="K20" t="n">
        <v>47.83</v>
      </c>
      <c r="L20" t="n">
        <v>4</v>
      </c>
      <c r="M20" t="n">
        <v>87</v>
      </c>
      <c r="N20" t="n">
        <v>24.09</v>
      </c>
      <c r="O20" t="n">
        <v>18230.35</v>
      </c>
      <c r="P20" t="n">
        <v>566.8</v>
      </c>
      <c r="Q20" t="n">
        <v>6529.18</v>
      </c>
      <c r="R20" t="n">
        <v>235.27</v>
      </c>
      <c r="S20" t="n">
        <v>107.99</v>
      </c>
      <c r="T20" t="n">
        <v>63525.63</v>
      </c>
      <c r="U20" t="n">
        <v>0.46</v>
      </c>
      <c r="V20" t="n">
        <v>0.9399999999999999</v>
      </c>
      <c r="W20" t="n">
        <v>0.41</v>
      </c>
      <c r="X20" t="n">
        <v>3.83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1.4375</v>
      </c>
      <c r="E21" t="n">
        <v>69.56999999999999</v>
      </c>
      <c r="F21" t="n">
        <v>64.59</v>
      </c>
      <c r="G21" t="n">
        <v>40.8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554.37</v>
      </c>
      <c r="Q21" t="n">
        <v>6529.26</v>
      </c>
      <c r="R21" t="n">
        <v>224.89</v>
      </c>
      <c r="S21" t="n">
        <v>107.99</v>
      </c>
      <c r="T21" t="n">
        <v>58375.02</v>
      </c>
      <c r="U21" t="n">
        <v>0.48</v>
      </c>
      <c r="V21" t="n">
        <v>0.9399999999999999</v>
      </c>
      <c r="W21" t="n">
        <v>0.5</v>
      </c>
      <c r="X21" t="n">
        <v>3.62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0.7579</v>
      </c>
      <c r="E22" t="n">
        <v>131.95</v>
      </c>
      <c r="F22" t="n">
        <v>97.14</v>
      </c>
      <c r="G22" t="n">
        <v>6.4</v>
      </c>
      <c r="H22" t="n">
        <v>0.1</v>
      </c>
      <c r="I22" t="n">
        <v>911</v>
      </c>
      <c r="J22" t="n">
        <v>176.73</v>
      </c>
      <c r="K22" t="n">
        <v>52.44</v>
      </c>
      <c r="L22" t="n">
        <v>1</v>
      </c>
      <c r="M22" t="n">
        <v>909</v>
      </c>
      <c r="N22" t="n">
        <v>33.29</v>
      </c>
      <c r="O22" t="n">
        <v>22031.19</v>
      </c>
      <c r="P22" t="n">
        <v>1247.74</v>
      </c>
      <c r="Q22" t="n">
        <v>6530.34</v>
      </c>
      <c r="R22" t="n">
        <v>1320.48</v>
      </c>
      <c r="S22" t="n">
        <v>107.99</v>
      </c>
      <c r="T22" t="n">
        <v>602088.88</v>
      </c>
      <c r="U22" t="n">
        <v>0.08</v>
      </c>
      <c r="V22" t="n">
        <v>0.63</v>
      </c>
      <c r="W22" t="n">
        <v>1.69</v>
      </c>
      <c r="X22" t="n">
        <v>36.16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1.1431</v>
      </c>
      <c r="E23" t="n">
        <v>87.48</v>
      </c>
      <c r="F23" t="n">
        <v>73.40000000000001</v>
      </c>
      <c r="G23" t="n">
        <v>13.43</v>
      </c>
      <c r="H23" t="n">
        <v>0.2</v>
      </c>
      <c r="I23" t="n">
        <v>328</v>
      </c>
      <c r="J23" t="n">
        <v>178.21</v>
      </c>
      <c r="K23" t="n">
        <v>52.44</v>
      </c>
      <c r="L23" t="n">
        <v>2</v>
      </c>
      <c r="M23" t="n">
        <v>326</v>
      </c>
      <c r="N23" t="n">
        <v>33.77</v>
      </c>
      <c r="O23" t="n">
        <v>22213.89</v>
      </c>
      <c r="P23" t="n">
        <v>905.62</v>
      </c>
      <c r="Q23" t="n">
        <v>6529.46</v>
      </c>
      <c r="R23" t="n">
        <v>523.79</v>
      </c>
      <c r="S23" t="n">
        <v>107.99</v>
      </c>
      <c r="T23" t="n">
        <v>206660.08</v>
      </c>
      <c r="U23" t="n">
        <v>0.21</v>
      </c>
      <c r="V23" t="n">
        <v>0.83</v>
      </c>
      <c r="W23" t="n">
        <v>0.74</v>
      </c>
      <c r="X23" t="n">
        <v>12.43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1.2884</v>
      </c>
      <c r="E24" t="n">
        <v>77.61</v>
      </c>
      <c r="F24" t="n">
        <v>68.26000000000001</v>
      </c>
      <c r="G24" t="n">
        <v>21</v>
      </c>
      <c r="H24" t="n">
        <v>0.3</v>
      </c>
      <c r="I24" t="n">
        <v>195</v>
      </c>
      <c r="J24" t="n">
        <v>179.7</v>
      </c>
      <c r="K24" t="n">
        <v>52.44</v>
      </c>
      <c r="L24" t="n">
        <v>3</v>
      </c>
      <c r="M24" t="n">
        <v>193</v>
      </c>
      <c r="N24" t="n">
        <v>34.26</v>
      </c>
      <c r="O24" t="n">
        <v>22397.24</v>
      </c>
      <c r="P24" t="n">
        <v>807.0700000000001</v>
      </c>
      <c r="Q24" t="n">
        <v>6529.37</v>
      </c>
      <c r="R24" t="n">
        <v>351.77</v>
      </c>
      <c r="S24" t="n">
        <v>107.99</v>
      </c>
      <c r="T24" t="n">
        <v>121314.49</v>
      </c>
      <c r="U24" t="n">
        <v>0.31</v>
      </c>
      <c r="V24" t="n">
        <v>0.89</v>
      </c>
      <c r="W24" t="n">
        <v>0.53</v>
      </c>
      <c r="X24" t="n">
        <v>7.29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1.3654</v>
      </c>
      <c r="E25" t="n">
        <v>73.23999999999999</v>
      </c>
      <c r="F25" t="n">
        <v>66.02</v>
      </c>
      <c r="G25" t="n">
        <v>29.34</v>
      </c>
      <c r="H25" t="n">
        <v>0.39</v>
      </c>
      <c r="I25" t="n">
        <v>135</v>
      </c>
      <c r="J25" t="n">
        <v>181.19</v>
      </c>
      <c r="K25" t="n">
        <v>52.44</v>
      </c>
      <c r="L25" t="n">
        <v>4</v>
      </c>
      <c r="M25" t="n">
        <v>133</v>
      </c>
      <c r="N25" t="n">
        <v>34.75</v>
      </c>
      <c r="O25" t="n">
        <v>22581.25</v>
      </c>
      <c r="P25" t="n">
        <v>743.46</v>
      </c>
      <c r="Q25" t="n">
        <v>6529.21</v>
      </c>
      <c r="R25" t="n">
        <v>276.99</v>
      </c>
      <c r="S25" t="n">
        <v>107.99</v>
      </c>
      <c r="T25" t="n">
        <v>84225.3</v>
      </c>
      <c r="U25" t="n">
        <v>0.39</v>
      </c>
      <c r="V25" t="n">
        <v>0.92</v>
      </c>
      <c r="W25" t="n">
        <v>0.43</v>
      </c>
      <c r="X25" t="n">
        <v>5.05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1.4161</v>
      </c>
      <c r="E26" t="n">
        <v>70.62</v>
      </c>
      <c r="F26" t="n">
        <v>64.64</v>
      </c>
      <c r="G26" t="n">
        <v>38.79</v>
      </c>
      <c r="H26" t="n">
        <v>0.49</v>
      </c>
      <c r="I26" t="n">
        <v>100</v>
      </c>
      <c r="J26" t="n">
        <v>182.69</v>
      </c>
      <c r="K26" t="n">
        <v>52.44</v>
      </c>
      <c r="L26" t="n">
        <v>5</v>
      </c>
      <c r="M26" t="n">
        <v>98</v>
      </c>
      <c r="N26" t="n">
        <v>35.25</v>
      </c>
      <c r="O26" t="n">
        <v>22766.06</v>
      </c>
      <c r="P26" t="n">
        <v>685.37</v>
      </c>
      <c r="Q26" t="n">
        <v>6529.18</v>
      </c>
      <c r="R26" t="n">
        <v>230.6</v>
      </c>
      <c r="S26" t="n">
        <v>107.99</v>
      </c>
      <c r="T26" t="n">
        <v>61202.74</v>
      </c>
      <c r="U26" t="n">
        <v>0.47</v>
      </c>
      <c r="V26" t="n">
        <v>0.9399999999999999</v>
      </c>
      <c r="W26" t="n">
        <v>0.38</v>
      </c>
      <c r="X26" t="n">
        <v>3.67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1.4503</v>
      </c>
      <c r="E27" t="n">
        <v>68.95</v>
      </c>
      <c r="F27" t="n">
        <v>63.79</v>
      </c>
      <c r="G27" t="n">
        <v>49.71</v>
      </c>
      <c r="H27" t="n">
        <v>0.58</v>
      </c>
      <c r="I27" t="n">
        <v>77</v>
      </c>
      <c r="J27" t="n">
        <v>184.19</v>
      </c>
      <c r="K27" t="n">
        <v>52.44</v>
      </c>
      <c r="L27" t="n">
        <v>6</v>
      </c>
      <c r="M27" t="n">
        <v>49</v>
      </c>
      <c r="N27" t="n">
        <v>35.75</v>
      </c>
      <c r="O27" t="n">
        <v>22951.43</v>
      </c>
      <c r="P27" t="n">
        <v>630.84</v>
      </c>
      <c r="Q27" t="n">
        <v>6529.11</v>
      </c>
      <c r="R27" t="n">
        <v>200.98</v>
      </c>
      <c r="S27" t="n">
        <v>107.99</v>
      </c>
      <c r="T27" t="n">
        <v>46508.45</v>
      </c>
      <c r="U27" t="n">
        <v>0.54</v>
      </c>
      <c r="V27" t="n">
        <v>0.95</v>
      </c>
      <c r="W27" t="n">
        <v>0.38</v>
      </c>
      <c r="X27" t="n">
        <v>2.82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1.4521</v>
      </c>
      <c r="E28" t="n">
        <v>68.87</v>
      </c>
      <c r="F28" t="n">
        <v>63.81</v>
      </c>
      <c r="G28" t="n">
        <v>51.74</v>
      </c>
      <c r="H28" t="n">
        <v>0.67</v>
      </c>
      <c r="I28" t="n">
        <v>74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627.11</v>
      </c>
      <c r="Q28" t="n">
        <v>6529.11</v>
      </c>
      <c r="R28" t="n">
        <v>199.75</v>
      </c>
      <c r="S28" t="n">
        <v>107.99</v>
      </c>
      <c r="T28" t="n">
        <v>45907.68</v>
      </c>
      <c r="U28" t="n">
        <v>0.54</v>
      </c>
      <c r="V28" t="n">
        <v>0.95</v>
      </c>
      <c r="W28" t="n">
        <v>0.44</v>
      </c>
      <c r="X28" t="n">
        <v>2.84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1.0524</v>
      </c>
      <c r="E29" t="n">
        <v>95.02</v>
      </c>
      <c r="F29" t="n">
        <v>86.11</v>
      </c>
      <c r="G29" t="n">
        <v>7.91</v>
      </c>
      <c r="H29" t="n">
        <v>0.64</v>
      </c>
      <c r="I29" t="n">
        <v>653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250.29</v>
      </c>
      <c r="Q29" t="n">
        <v>6530.26</v>
      </c>
      <c r="R29" t="n">
        <v>917.88</v>
      </c>
      <c r="S29" t="n">
        <v>107.99</v>
      </c>
      <c r="T29" t="n">
        <v>402081.93</v>
      </c>
      <c r="U29" t="n">
        <v>0.12</v>
      </c>
      <c r="V29" t="n">
        <v>0.71</v>
      </c>
      <c r="W29" t="n">
        <v>2.13</v>
      </c>
      <c r="X29" t="n">
        <v>25.14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1.096</v>
      </c>
      <c r="E30" t="n">
        <v>91.23999999999999</v>
      </c>
      <c r="F30" t="n">
        <v>79.41</v>
      </c>
      <c r="G30" t="n">
        <v>9.949999999999999</v>
      </c>
      <c r="H30" t="n">
        <v>0.18</v>
      </c>
      <c r="I30" t="n">
        <v>479</v>
      </c>
      <c r="J30" t="n">
        <v>98.70999999999999</v>
      </c>
      <c r="K30" t="n">
        <v>39.72</v>
      </c>
      <c r="L30" t="n">
        <v>1</v>
      </c>
      <c r="M30" t="n">
        <v>477</v>
      </c>
      <c r="N30" t="n">
        <v>12.99</v>
      </c>
      <c r="O30" t="n">
        <v>12407.75</v>
      </c>
      <c r="P30" t="n">
        <v>660.5700000000001</v>
      </c>
      <c r="Q30" t="n">
        <v>6529.58</v>
      </c>
      <c r="R30" t="n">
        <v>724.71</v>
      </c>
      <c r="S30" t="n">
        <v>107.99</v>
      </c>
      <c r="T30" t="n">
        <v>306365.21</v>
      </c>
      <c r="U30" t="n">
        <v>0.15</v>
      </c>
      <c r="V30" t="n">
        <v>0.77</v>
      </c>
      <c r="W30" t="n">
        <v>1</v>
      </c>
      <c r="X30" t="n">
        <v>18.44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1.3672</v>
      </c>
      <c r="E31" t="n">
        <v>73.14</v>
      </c>
      <c r="F31" t="n">
        <v>67.53</v>
      </c>
      <c r="G31" t="n">
        <v>23.02</v>
      </c>
      <c r="H31" t="n">
        <v>0.35</v>
      </c>
      <c r="I31" t="n">
        <v>176</v>
      </c>
      <c r="J31" t="n">
        <v>99.95</v>
      </c>
      <c r="K31" t="n">
        <v>39.72</v>
      </c>
      <c r="L31" t="n">
        <v>2</v>
      </c>
      <c r="M31" t="n">
        <v>170</v>
      </c>
      <c r="N31" t="n">
        <v>13.24</v>
      </c>
      <c r="O31" t="n">
        <v>12561.45</v>
      </c>
      <c r="P31" t="n">
        <v>486.99</v>
      </c>
      <c r="Q31" t="n">
        <v>6529.44</v>
      </c>
      <c r="R31" t="n">
        <v>327.21</v>
      </c>
      <c r="S31" t="n">
        <v>107.99</v>
      </c>
      <c r="T31" t="n">
        <v>109131.86</v>
      </c>
      <c r="U31" t="n">
        <v>0.33</v>
      </c>
      <c r="V31" t="n">
        <v>0.9</v>
      </c>
      <c r="W31" t="n">
        <v>0.5</v>
      </c>
      <c r="X31" t="n">
        <v>6.56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1.3963</v>
      </c>
      <c r="E32" t="n">
        <v>71.62</v>
      </c>
      <c r="F32" t="n">
        <v>66.61</v>
      </c>
      <c r="G32" t="n">
        <v>27.19</v>
      </c>
      <c r="H32" t="n">
        <v>0.52</v>
      </c>
      <c r="I32" t="n">
        <v>147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461.07</v>
      </c>
      <c r="Q32" t="n">
        <v>6529.18</v>
      </c>
      <c r="R32" t="n">
        <v>289.81</v>
      </c>
      <c r="S32" t="n">
        <v>107.99</v>
      </c>
      <c r="T32" t="n">
        <v>90573.72</v>
      </c>
      <c r="U32" t="n">
        <v>0.37</v>
      </c>
      <c r="V32" t="n">
        <v>0.91</v>
      </c>
      <c r="W32" t="n">
        <v>0.65</v>
      </c>
      <c r="X32" t="n">
        <v>5.64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0.9716</v>
      </c>
      <c r="E33" t="n">
        <v>102.92</v>
      </c>
      <c r="F33" t="n">
        <v>85</v>
      </c>
      <c r="G33" t="n">
        <v>8.25</v>
      </c>
      <c r="H33" t="n">
        <v>0.14</v>
      </c>
      <c r="I33" t="n">
        <v>618</v>
      </c>
      <c r="J33" t="n">
        <v>124.63</v>
      </c>
      <c r="K33" t="n">
        <v>45</v>
      </c>
      <c r="L33" t="n">
        <v>1</v>
      </c>
      <c r="M33" t="n">
        <v>616</v>
      </c>
      <c r="N33" t="n">
        <v>18.64</v>
      </c>
      <c r="O33" t="n">
        <v>15605.44</v>
      </c>
      <c r="P33" t="n">
        <v>850.05</v>
      </c>
      <c r="Q33" t="n">
        <v>6529.98</v>
      </c>
      <c r="R33" t="n">
        <v>912.54</v>
      </c>
      <c r="S33" t="n">
        <v>107.99</v>
      </c>
      <c r="T33" t="n">
        <v>399583.91</v>
      </c>
      <c r="U33" t="n">
        <v>0.12</v>
      </c>
      <c r="V33" t="n">
        <v>0.72</v>
      </c>
      <c r="W33" t="n">
        <v>1.21</v>
      </c>
      <c r="X33" t="n">
        <v>24.02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1.2851</v>
      </c>
      <c r="E34" t="n">
        <v>77.81999999999999</v>
      </c>
      <c r="F34" t="n">
        <v>69.73</v>
      </c>
      <c r="G34" t="n">
        <v>17.96</v>
      </c>
      <c r="H34" t="n">
        <v>0.28</v>
      </c>
      <c r="I34" t="n">
        <v>233</v>
      </c>
      <c r="J34" t="n">
        <v>125.95</v>
      </c>
      <c r="K34" t="n">
        <v>45</v>
      </c>
      <c r="L34" t="n">
        <v>2</v>
      </c>
      <c r="M34" t="n">
        <v>231</v>
      </c>
      <c r="N34" t="n">
        <v>18.95</v>
      </c>
      <c r="O34" t="n">
        <v>15767.7</v>
      </c>
      <c r="P34" t="n">
        <v>643.25</v>
      </c>
      <c r="Q34" t="n">
        <v>6529.45</v>
      </c>
      <c r="R34" t="n">
        <v>400.6</v>
      </c>
      <c r="S34" t="n">
        <v>107.99</v>
      </c>
      <c r="T34" t="n">
        <v>145541.01</v>
      </c>
      <c r="U34" t="n">
        <v>0.27</v>
      </c>
      <c r="V34" t="n">
        <v>0.87</v>
      </c>
      <c r="W34" t="n">
        <v>0.59</v>
      </c>
      <c r="X34" t="n">
        <v>8.76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1.4009</v>
      </c>
      <c r="E35" t="n">
        <v>71.38</v>
      </c>
      <c r="F35" t="n">
        <v>65.88</v>
      </c>
      <c r="G35" t="n">
        <v>29.94</v>
      </c>
      <c r="H35" t="n">
        <v>0.42</v>
      </c>
      <c r="I35" t="n">
        <v>132</v>
      </c>
      <c r="J35" t="n">
        <v>127.27</v>
      </c>
      <c r="K35" t="n">
        <v>45</v>
      </c>
      <c r="L35" t="n">
        <v>3</v>
      </c>
      <c r="M35" t="n">
        <v>129</v>
      </c>
      <c r="N35" t="n">
        <v>19.27</v>
      </c>
      <c r="O35" t="n">
        <v>15930.42</v>
      </c>
      <c r="P35" t="n">
        <v>546.73</v>
      </c>
      <c r="Q35" t="n">
        <v>6529.36</v>
      </c>
      <c r="R35" t="n">
        <v>271.7</v>
      </c>
      <c r="S35" t="n">
        <v>107.99</v>
      </c>
      <c r="T35" t="n">
        <v>81596.66</v>
      </c>
      <c r="U35" t="n">
        <v>0.4</v>
      </c>
      <c r="V35" t="n">
        <v>0.92</v>
      </c>
      <c r="W35" t="n">
        <v>0.43</v>
      </c>
      <c r="X35" t="n">
        <v>4.9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1.4263</v>
      </c>
      <c r="E36" t="n">
        <v>70.11</v>
      </c>
      <c r="F36" t="n">
        <v>65.17</v>
      </c>
      <c r="G36" t="n">
        <v>35.55</v>
      </c>
      <c r="H36" t="n">
        <v>0.55</v>
      </c>
      <c r="I36" t="n">
        <v>110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516.51</v>
      </c>
      <c r="Q36" t="n">
        <v>6529.11</v>
      </c>
      <c r="R36" t="n">
        <v>243.41</v>
      </c>
      <c r="S36" t="n">
        <v>107.99</v>
      </c>
      <c r="T36" t="n">
        <v>67561.99000000001</v>
      </c>
      <c r="U36" t="n">
        <v>0.44</v>
      </c>
      <c r="V36" t="n">
        <v>0.93</v>
      </c>
      <c r="W36" t="n">
        <v>0.54</v>
      </c>
      <c r="X36" t="n">
        <v>4.2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0.8253</v>
      </c>
      <c r="E37" t="n">
        <v>121.17</v>
      </c>
      <c r="F37" t="n">
        <v>92.81</v>
      </c>
      <c r="G37" t="n">
        <v>6.89</v>
      </c>
      <c r="H37" t="n">
        <v>0.11</v>
      </c>
      <c r="I37" t="n">
        <v>808</v>
      </c>
      <c r="J37" t="n">
        <v>159.12</v>
      </c>
      <c r="K37" t="n">
        <v>50.28</v>
      </c>
      <c r="L37" t="n">
        <v>1</v>
      </c>
      <c r="M37" t="n">
        <v>806</v>
      </c>
      <c r="N37" t="n">
        <v>27.84</v>
      </c>
      <c r="O37" t="n">
        <v>19859.16</v>
      </c>
      <c r="P37" t="n">
        <v>1108.18</v>
      </c>
      <c r="Q37" t="n">
        <v>6530.23</v>
      </c>
      <c r="R37" t="n">
        <v>1175.31</v>
      </c>
      <c r="S37" t="n">
        <v>107.99</v>
      </c>
      <c r="T37" t="n">
        <v>530021.4</v>
      </c>
      <c r="U37" t="n">
        <v>0.09</v>
      </c>
      <c r="V37" t="n">
        <v>0.66</v>
      </c>
      <c r="W37" t="n">
        <v>1.51</v>
      </c>
      <c r="X37" t="n">
        <v>31.83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1.1891</v>
      </c>
      <c r="E38" t="n">
        <v>84.09999999999999</v>
      </c>
      <c r="F38" t="n">
        <v>72.2</v>
      </c>
      <c r="G38" t="n">
        <v>14.59</v>
      </c>
      <c r="H38" t="n">
        <v>0.22</v>
      </c>
      <c r="I38" t="n">
        <v>297</v>
      </c>
      <c r="J38" t="n">
        <v>160.54</v>
      </c>
      <c r="K38" t="n">
        <v>50.28</v>
      </c>
      <c r="L38" t="n">
        <v>2</v>
      </c>
      <c r="M38" t="n">
        <v>295</v>
      </c>
      <c r="N38" t="n">
        <v>28.26</v>
      </c>
      <c r="O38" t="n">
        <v>20034.4</v>
      </c>
      <c r="P38" t="n">
        <v>821.1799999999999</v>
      </c>
      <c r="Q38" t="n">
        <v>6529.61</v>
      </c>
      <c r="R38" t="n">
        <v>483.32</v>
      </c>
      <c r="S38" t="n">
        <v>107.99</v>
      </c>
      <c r="T38" t="n">
        <v>186579.02</v>
      </c>
      <c r="U38" t="n">
        <v>0.22</v>
      </c>
      <c r="V38" t="n">
        <v>0.84</v>
      </c>
      <c r="W38" t="n">
        <v>0.7</v>
      </c>
      <c r="X38" t="n">
        <v>11.23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1.3255</v>
      </c>
      <c r="E39" t="n">
        <v>75.44</v>
      </c>
      <c r="F39" t="n">
        <v>67.48</v>
      </c>
      <c r="G39" t="n">
        <v>23.14</v>
      </c>
      <c r="H39" t="n">
        <v>0.33</v>
      </c>
      <c r="I39" t="n">
        <v>175</v>
      </c>
      <c r="J39" t="n">
        <v>161.97</v>
      </c>
      <c r="K39" t="n">
        <v>50.28</v>
      </c>
      <c r="L39" t="n">
        <v>3</v>
      </c>
      <c r="M39" t="n">
        <v>173</v>
      </c>
      <c r="N39" t="n">
        <v>28.69</v>
      </c>
      <c r="O39" t="n">
        <v>20210.21</v>
      </c>
      <c r="P39" t="n">
        <v>726.78</v>
      </c>
      <c r="Q39" t="n">
        <v>6529.19</v>
      </c>
      <c r="R39" t="n">
        <v>325.62</v>
      </c>
      <c r="S39" t="n">
        <v>107.99</v>
      </c>
      <c r="T39" t="n">
        <v>108340.69</v>
      </c>
      <c r="U39" t="n">
        <v>0.33</v>
      </c>
      <c r="V39" t="n">
        <v>0.9</v>
      </c>
      <c r="W39" t="n">
        <v>0.5</v>
      </c>
      <c r="X39" t="n">
        <v>6.51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1.3984</v>
      </c>
      <c r="E40" t="n">
        <v>71.51000000000001</v>
      </c>
      <c r="F40" t="n">
        <v>65.34999999999999</v>
      </c>
      <c r="G40" t="n">
        <v>32.95</v>
      </c>
      <c r="H40" t="n">
        <v>0.43</v>
      </c>
      <c r="I40" t="n">
        <v>119</v>
      </c>
      <c r="J40" t="n">
        <v>163.4</v>
      </c>
      <c r="K40" t="n">
        <v>50.28</v>
      </c>
      <c r="L40" t="n">
        <v>4</v>
      </c>
      <c r="M40" t="n">
        <v>117</v>
      </c>
      <c r="N40" t="n">
        <v>29.12</v>
      </c>
      <c r="O40" t="n">
        <v>20386.62</v>
      </c>
      <c r="P40" t="n">
        <v>658.47</v>
      </c>
      <c r="Q40" t="n">
        <v>6529.18</v>
      </c>
      <c r="R40" t="n">
        <v>254.39</v>
      </c>
      <c r="S40" t="n">
        <v>107.99</v>
      </c>
      <c r="T40" t="n">
        <v>73005.37</v>
      </c>
      <c r="U40" t="n">
        <v>0.42</v>
      </c>
      <c r="V40" t="n">
        <v>0.93</v>
      </c>
      <c r="W40" t="n">
        <v>0.41</v>
      </c>
      <c r="X40" t="n">
        <v>4.38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1.4414</v>
      </c>
      <c r="E41" t="n">
        <v>69.38</v>
      </c>
      <c r="F41" t="n">
        <v>64.22</v>
      </c>
      <c r="G41" t="n">
        <v>43.79</v>
      </c>
      <c r="H41" t="n">
        <v>0.54</v>
      </c>
      <c r="I41" t="n">
        <v>88</v>
      </c>
      <c r="J41" t="n">
        <v>164.83</v>
      </c>
      <c r="K41" t="n">
        <v>50.28</v>
      </c>
      <c r="L41" t="n">
        <v>5</v>
      </c>
      <c r="M41" t="n">
        <v>63</v>
      </c>
      <c r="N41" t="n">
        <v>29.55</v>
      </c>
      <c r="O41" t="n">
        <v>20563.61</v>
      </c>
      <c r="P41" t="n">
        <v>596.63</v>
      </c>
      <c r="Q41" t="n">
        <v>6529.17</v>
      </c>
      <c r="R41" t="n">
        <v>215.37</v>
      </c>
      <c r="S41" t="n">
        <v>107.99</v>
      </c>
      <c r="T41" t="n">
        <v>53648.43</v>
      </c>
      <c r="U41" t="n">
        <v>0.5</v>
      </c>
      <c r="V41" t="n">
        <v>0.95</v>
      </c>
      <c r="W41" t="n">
        <v>0.39</v>
      </c>
      <c r="X41" t="n">
        <v>3.25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1.4467</v>
      </c>
      <c r="E42" t="n">
        <v>69.12</v>
      </c>
      <c r="F42" t="n">
        <v>64.13</v>
      </c>
      <c r="G42" t="n">
        <v>46.36</v>
      </c>
      <c r="H42" t="n">
        <v>0.64</v>
      </c>
      <c r="I42" t="n">
        <v>83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589.46</v>
      </c>
      <c r="Q42" t="n">
        <v>6529.35</v>
      </c>
      <c r="R42" t="n">
        <v>209.75</v>
      </c>
      <c r="S42" t="n">
        <v>107.99</v>
      </c>
      <c r="T42" t="n">
        <v>50862.63</v>
      </c>
      <c r="U42" t="n">
        <v>0.51</v>
      </c>
      <c r="V42" t="n">
        <v>0.95</v>
      </c>
      <c r="W42" t="n">
        <v>0.46</v>
      </c>
      <c r="X42" t="n">
        <v>3.16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1.1909</v>
      </c>
      <c r="E43" t="n">
        <v>83.97</v>
      </c>
      <c r="F43" t="n">
        <v>75.52</v>
      </c>
      <c r="G43" t="n">
        <v>11.89</v>
      </c>
      <c r="H43" t="n">
        <v>0.22</v>
      </c>
      <c r="I43" t="n">
        <v>381</v>
      </c>
      <c r="J43" t="n">
        <v>80.84</v>
      </c>
      <c r="K43" t="n">
        <v>35.1</v>
      </c>
      <c r="L43" t="n">
        <v>1</v>
      </c>
      <c r="M43" t="n">
        <v>379</v>
      </c>
      <c r="N43" t="n">
        <v>9.74</v>
      </c>
      <c r="O43" t="n">
        <v>10204.21</v>
      </c>
      <c r="P43" t="n">
        <v>526.5</v>
      </c>
      <c r="Q43" t="n">
        <v>6529.52</v>
      </c>
      <c r="R43" t="n">
        <v>594.27</v>
      </c>
      <c r="S43" t="n">
        <v>107.99</v>
      </c>
      <c r="T43" t="n">
        <v>241635.45</v>
      </c>
      <c r="U43" t="n">
        <v>0.18</v>
      </c>
      <c r="V43" t="n">
        <v>0.8100000000000001</v>
      </c>
      <c r="W43" t="n">
        <v>0.84</v>
      </c>
      <c r="X43" t="n">
        <v>14.55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1.3643</v>
      </c>
      <c r="E44" t="n">
        <v>73.3</v>
      </c>
      <c r="F44" t="n">
        <v>68.17</v>
      </c>
      <c r="G44" t="n">
        <v>21.75</v>
      </c>
      <c r="H44" t="n">
        <v>0.43</v>
      </c>
      <c r="I44" t="n">
        <v>188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417.91</v>
      </c>
      <c r="Q44" t="n">
        <v>6529.43</v>
      </c>
      <c r="R44" t="n">
        <v>339.83</v>
      </c>
      <c r="S44" t="n">
        <v>107.99</v>
      </c>
      <c r="T44" t="n">
        <v>115382.24</v>
      </c>
      <c r="U44" t="n">
        <v>0.32</v>
      </c>
      <c r="V44" t="n">
        <v>0.89</v>
      </c>
      <c r="W44" t="n">
        <v>0.77</v>
      </c>
      <c r="X44" t="n">
        <v>7.19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1.0534</v>
      </c>
      <c r="E45" t="n">
        <v>94.93000000000001</v>
      </c>
      <c r="F45" t="n">
        <v>81.23</v>
      </c>
      <c r="G45" t="n">
        <v>9.279999999999999</v>
      </c>
      <c r="H45" t="n">
        <v>0.16</v>
      </c>
      <c r="I45" t="n">
        <v>525</v>
      </c>
      <c r="J45" t="n">
        <v>107.41</v>
      </c>
      <c r="K45" t="n">
        <v>41.65</v>
      </c>
      <c r="L45" t="n">
        <v>1</v>
      </c>
      <c r="M45" t="n">
        <v>523</v>
      </c>
      <c r="N45" t="n">
        <v>14.77</v>
      </c>
      <c r="O45" t="n">
        <v>13481.73</v>
      </c>
      <c r="P45" t="n">
        <v>723.8</v>
      </c>
      <c r="Q45" t="n">
        <v>6529.92</v>
      </c>
      <c r="R45" t="n">
        <v>786.23</v>
      </c>
      <c r="S45" t="n">
        <v>107.99</v>
      </c>
      <c r="T45" t="n">
        <v>336892.75</v>
      </c>
      <c r="U45" t="n">
        <v>0.14</v>
      </c>
      <c r="V45" t="n">
        <v>0.75</v>
      </c>
      <c r="W45" t="n">
        <v>1.05</v>
      </c>
      <c r="X45" t="n">
        <v>20.26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1.3384</v>
      </c>
      <c r="E46" t="n">
        <v>74.72</v>
      </c>
      <c r="F46" t="n">
        <v>68.33</v>
      </c>
      <c r="G46" t="n">
        <v>20.92</v>
      </c>
      <c r="H46" t="n">
        <v>0.32</v>
      </c>
      <c r="I46" t="n">
        <v>196</v>
      </c>
      <c r="J46" t="n">
        <v>108.68</v>
      </c>
      <c r="K46" t="n">
        <v>41.65</v>
      </c>
      <c r="L46" t="n">
        <v>2</v>
      </c>
      <c r="M46" t="n">
        <v>194</v>
      </c>
      <c r="N46" t="n">
        <v>15.03</v>
      </c>
      <c r="O46" t="n">
        <v>13638.32</v>
      </c>
      <c r="P46" t="n">
        <v>542.62</v>
      </c>
      <c r="Q46" t="n">
        <v>6529.46</v>
      </c>
      <c r="R46" t="n">
        <v>353.98</v>
      </c>
      <c r="S46" t="n">
        <v>107.99</v>
      </c>
      <c r="T46" t="n">
        <v>122416.52</v>
      </c>
      <c r="U46" t="n">
        <v>0.31</v>
      </c>
      <c r="V46" t="n">
        <v>0.89</v>
      </c>
      <c r="W46" t="n">
        <v>0.53</v>
      </c>
      <c r="X46" t="n">
        <v>7.35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1.409</v>
      </c>
      <c r="E47" t="n">
        <v>70.97</v>
      </c>
      <c r="F47" t="n">
        <v>66</v>
      </c>
      <c r="G47" t="n">
        <v>30</v>
      </c>
      <c r="H47" t="n">
        <v>0.48</v>
      </c>
      <c r="I47" t="n">
        <v>132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478.27</v>
      </c>
      <c r="Q47" t="n">
        <v>6529.31</v>
      </c>
      <c r="R47" t="n">
        <v>270.36</v>
      </c>
      <c r="S47" t="n">
        <v>107.99</v>
      </c>
      <c r="T47" t="n">
        <v>80926.07000000001</v>
      </c>
      <c r="U47" t="n">
        <v>0.4</v>
      </c>
      <c r="V47" t="n">
        <v>0.92</v>
      </c>
      <c r="W47" t="n">
        <v>0.6</v>
      </c>
      <c r="X47" t="n">
        <v>5.04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1.4089</v>
      </c>
      <c r="E48" t="n">
        <v>70.98</v>
      </c>
      <c r="F48" t="n">
        <v>66.01000000000001</v>
      </c>
      <c r="G48" t="n">
        <v>30</v>
      </c>
      <c r="H48" t="n">
        <v>0.63</v>
      </c>
      <c r="I48" t="n">
        <v>132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483.62</v>
      </c>
      <c r="Q48" t="n">
        <v>6529.36</v>
      </c>
      <c r="R48" t="n">
        <v>270.39</v>
      </c>
      <c r="S48" t="n">
        <v>107.99</v>
      </c>
      <c r="T48" t="n">
        <v>80940.49000000001</v>
      </c>
      <c r="U48" t="n">
        <v>0.4</v>
      </c>
      <c r="V48" t="n">
        <v>0.92</v>
      </c>
      <c r="W48" t="n">
        <v>0.6</v>
      </c>
      <c r="X48" t="n">
        <v>5.04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1.2945</v>
      </c>
      <c r="E49" t="n">
        <v>77.25</v>
      </c>
      <c r="F49" t="n">
        <v>71.59</v>
      </c>
      <c r="G49" t="n">
        <v>15.45</v>
      </c>
      <c r="H49" t="n">
        <v>0.28</v>
      </c>
      <c r="I49" t="n">
        <v>278</v>
      </c>
      <c r="J49" t="n">
        <v>61.76</v>
      </c>
      <c r="K49" t="n">
        <v>28.92</v>
      </c>
      <c r="L49" t="n">
        <v>1</v>
      </c>
      <c r="M49" t="n">
        <v>152</v>
      </c>
      <c r="N49" t="n">
        <v>6.84</v>
      </c>
      <c r="O49" t="n">
        <v>7851.41</v>
      </c>
      <c r="P49" t="n">
        <v>374.94</v>
      </c>
      <c r="Q49" t="n">
        <v>6529.58</v>
      </c>
      <c r="R49" t="n">
        <v>456.91</v>
      </c>
      <c r="S49" t="n">
        <v>107.99</v>
      </c>
      <c r="T49" t="n">
        <v>173471.9</v>
      </c>
      <c r="U49" t="n">
        <v>0.24</v>
      </c>
      <c r="V49" t="n">
        <v>0.85</v>
      </c>
      <c r="W49" t="n">
        <v>0.84</v>
      </c>
      <c r="X49" t="n">
        <v>10.62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1.3083</v>
      </c>
      <c r="E50" t="n">
        <v>76.44</v>
      </c>
      <c r="F50" t="n">
        <v>71</v>
      </c>
      <c r="G50" t="n">
        <v>16.26</v>
      </c>
      <c r="H50" t="n">
        <v>0.55</v>
      </c>
      <c r="I50" t="n">
        <v>262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373.26</v>
      </c>
      <c r="Q50" t="n">
        <v>6529.52</v>
      </c>
      <c r="R50" t="n">
        <v>431.28</v>
      </c>
      <c r="S50" t="n">
        <v>107.99</v>
      </c>
      <c r="T50" t="n">
        <v>160735.21</v>
      </c>
      <c r="U50" t="n">
        <v>0.25</v>
      </c>
      <c r="V50" t="n">
        <v>0.86</v>
      </c>
      <c r="W50" t="n">
        <v>0.99</v>
      </c>
      <c r="X50" t="n">
        <v>10.03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0.7914</v>
      </c>
      <c r="E51" t="n">
        <v>126.36</v>
      </c>
      <c r="F51" t="n">
        <v>94.91</v>
      </c>
      <c r="G51" t="n">
        <v>6.64</v>
      </c>
      <c r="H51" t="n">
        <v>0.11</v>
      </c>
      <c r="I51" t="n">
        <v>858</v>
      </c>
      <c r="J51" t="n">
        <v>167.88</v>
      </c>
      <c r="K51" t="n">
        <v>51.39</v>
      </c>
      <c r="L51" t="n">
        <v>1</v>
      </c>
      <c r="M51" t="n">
        <v>856</v>
      </c>
      <c r="N51" t="n">
        <v>30.49</v>
      </c>
      <c r="O51" t="n">
        <v>20939.59</v>
      </c>
      <c r="P51" t="n">
        <v>1176.59</v>
      </c>
      <c r="Q51" t="n">
        <v>6530.25</v>
      </c>
      <c r="R51" t="n">
        <v>1245.43</v>
      </c>
      <c r="S51" t="n">
        <v>107.99</v>
      </c>
      <c r="T51" t="n">
        <v>564828.34</v>
      </c>
      <c r="U51" t="n">
        <v>0.09</v>
      </c>
      <c r="V51" t="n">
        <v>0.64</v>
      </c>
      <c r="W51" t="n">
        <v>1.6</v>
      </c>
      <c r="X51" t="n">
        <v>33.93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1.1653</v>
      </c>
      <c r="E52" t="n">
        <v>85.81</v>
      </c>
      <c r="F52" t="n">
        <v>72.83</v>
      </c>
      <c r="G52" t="n">
        <v>13.96</v>
      </c>
      <c r="H52" t="n">
        <v>0.21</v>
      </c>
      <c r="I52" t="n">
        <v>313</v>
      </c>
      <c r="J52" t="n">
        <v>169.33</v>
      </c>
      <c r="K52" t="n">
        <v>51.39</v>
      </c>
      <c r="L52" t="n">
        <v>2</v>
      </c>
      <c r="M52" t="n">
        <v>311</v>
      </c>
      <c r="N52" t="n">
        <v>30.94</v>
      </c>
      <c r="O52" t="n">
        <v>21118.46</v>
      </c>
      <c r="P52" t="n">
        <v>864.13</v>
      </c>
      <c r="Q52" t="n">
        <v>6529.54</v>
      </c>
      <c r="R52" t="n">
        <v>504.79</v>
      </c>
      <c r="S52" t="n">
        <v>107.99</v>
      </c>
      <c r="T52" t="n">
        <v>197236.16</v>
      </c>
      <c r="U52" t="n">
        <v>0.21</v>
      </c>
      <c r="V52" t="n">
        <v>0.84</v>
      </c>
      <c r="W52" t="n">
        <v>0.71</v>
      </c>
      <c r="X52" t="n">
        <v>11.86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1.307</v>
      </c>
      <c r="E53" t="n">
        <v>76.51000000000001</v>
      </c>
      <c r="F53" t="n">
        <v>67.87</v>
      </c>
      <c r="G53" t="n">
        <v>22.01</v>
      </c>
      <c r="H53" t="n">
        <v>0.31</v>
      </c>
      <c r="I53" t="n">
        <v>185</v>
      </c>
      <c r="J53" t="n">
        <v>170.79</v>
      </c>
      <c r="K53" t="n">
        <v>51.39</v>
      </c>
      <c r="L53" t="n">
        <v>3</v>
      </c>
      <c r="M53" t="n">
        <v>183</v>
      </c>
      <c r="N53" t="n">
        <v>31.4</v>
      </c>
      <c r="O53" t="n">
        <v>21297.94</v>
      </c>
      <c r="P53" t="n">
        <v>767.11</v>
      </c>
      <c r="Q53" t="n">
        <v>6529.14</v>
      </c>
      <c r="R53" t="n">
        <v>338.58</v>
      </c>
      <c r="S53" t="n">
        <v>107.99</v>
      </c>
      <c r="T53" t="n">
        <v>114768.91</v>
      </c>
      <c r="U53" t="n">
        <v>0.32</v>
      </c>
      <c r="V53" t="n">
        <v>0.9</v>
      </c>
      <c r="W53" t="n">
        <v>0.51</v>
      </c>
      <c r="X53" t="n">
        <v>6.9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1.3817</v>
      </c>
      <c r="E54" t="n">
        <v>72.37</v>
      </c>
      <c r="F54" t="n">
        <v>65.7</v>
      </c>
      <c r="G54" t="n">
        <v>31.04</v>
      </c>
      <c r="H54" t="n">
        <v>0.41</v>
      </c>
      <c r="I54" t="n">
        <v>127</v>
      </c>
      <c r="J54" t="n">
        <v>172.25</v>
      </c>
      <c r="K54" t="n">
        <v>51.39</v>
      </c>
      <c r="L54" t="n">
        <v>4</v>
      </c>
      <c r="M54" t="n">
        <v>125</v>
      </c>
      <c r="N54" t="n">
        <v>31.86</v>
      </c>
      <c r="O54" t="n">
        <v>21478.05</v>
      </c>
      <c r="P54" t="n">
        <v>701.72</v>
      </c>
      <c r="Q54" t="n">
        <v>6529.19</v>
      </c>
      <c r="R54" t="n">
        <v>265.59</v>
      </c>
      <c r="S54" t="n">
        <v>107.99</v>
      </c>
      <c r="T54" t="n">
        <v>78565.28</v>
      </c>
      <c r="U54" t="n">
        <v>0.41</v>
      </c>
      <c r="V54" t="n">
        <v>0.93</v>
      </c>
      <c r="W54" t="n">
        <v>0.43</v>
      </c>
      <c r="X54" t="n">
        <v>4.73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1.4305</v>
      </c>
      <c r="E55" t="n">
        <v>69.91</v>
      </c>
      <c r="F55" t="n">
        <v>64.38</v>
      </c>
      <c r="G55" t="n">
        <v>41.54</v>
      </c>
      <c r="H55" t="n">
        <v>0.51</v>
      </c>
      <c r="I55" t="n">
        <v>93</v>
      </c>
      <c r="J55" t="n">
        <v>173.71</v>
      </c>
      <c r="K55" t="n">
        <v>51.39</v>
      </c>
      <c r="L55" t="n">
        <v>5</v>
      </c>
      <c r="M55" t="n">
        <v>90</v>
      </c>
      <c r="N55" t="n">
        <v>32.32</v>
      </c>
      <c r="O55" t="n">
        <v>21658.78</v>
      </c>
      <c r="P55" t="n">
        <v>640.09</v>
      </c>
      <c r="Q55" t="n">
        <v>6529.23</v>
      </c>
      <c r="R55" t="n">
        <v>221.85</v>
      </c>
      <c r="S55" t="n">
        <v>107.99</v>
      </c>
      <c r="T55" t="n">
        <v>56863.68</v>
      </c>
      <c r="U55" t="n">
        <v>0.49</v>
      </c>
      <c r="V55" t="n">
        <v>0.95</v>
      </c>
      <c r="W55" t="n">
        <v>0.37</v>
      </c>
      <c r="X55" t="n">
        <v>3.41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1.4485</v>
      </c>
      <c r="E56" t="n">
        <v>69.04000000000001</v>
      </c>
      <c r="F56" t="n">
        <v>63.99</v>
      </c>
      <c r="G56" t="n">
        <v>48.6</v>
      </c>
      <c r="H56" t="n">
        <v>0.61</v>
      </c>
      <c r="I56" t="n">
        <v>79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606.77</v>
      </c>
      <c r="Q56" t="n">
        <v>6529.24</v>
      </c>
      <c r="R56" t="n">
        <v>205.47</v>
      </c>
      <c r="S56" t="n">
        <v>107.99</v>
      </c>
      <c r="T56" t="n">
        <v>48746.55</v>
      </c>
      <c r="U56" t="n">
        <v>0.53</v>
      </c>
      <c r="V56" t="n">
        <v>0.95</v>
      </c>
      <c r="W56" t="n">
        <v>0.45</v>
      </c>
      <c r="X56" t="n">
        <v>3.02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1.4501</v>
      </c>
      <c r="E57" t="n">
        <v>68.95999999999999</v>
      </c>
      <c r="F57" t="n">
        <v>63.95</v>
      </c>
      <c r="G57" t="n">
        <v>49.19</v>
      </c>
      <c r="H57" t="n">
        <v>0.7</v>
      </c>
      <c r="I57" t="n">
        <v>78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610.59</v>
      </c>
      <c r="Q57" t="n">
        <v>6529.17</v>
      </c>
      <c r="R57" t="n">
        <v>203.84</v>
      </c>
      <c r="S57" t="n">
        <v>107.99</v>
      </c>
      <c r="T57" t="n">
        <v>47934.94</v>
      </c>
      <c r="U57" t="n">
        <v>0.53</v>
      </c>
      <c r="V57" t="n">
        <v>0.95</v>
      </c>
      <c r="W57" t="n">
        <v>0.45</v>
      </c>
      <c r="X57" t="n">
        <v>2.98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1.2603</v>
      </c>
      <c r="E58" t="n">
        <v>79.34</v>
      </c>
      <c r="F58" t="n">
        <v>73.59</v>
      </c>
      <c r="G58" t="n">
        <v>13.46</v>
      </c>
      <c r="H58" t="n">
        <v>0.34</v>
      </c>
      <c r="I58" t="n">
        <v>328</v>
      </c>
      <c r="J58" t="n">
        <v>51.33</v>
      </c>
      <c r="K58" t="n">
        <v>24.83</v>
      </c>
      <c r="L58" t="n">
        <v>1</v>
      </c>
      <c r="M58" t="n">
        <v>0</v>
      </c>
      <c r="N58" t="n">
        <v>5.51</v>
      </c>
      <c r="O58" t="n">
        <v>6564.78</v>
      </c>
      <c r="P58" t="n">
        <v>339.16</v>
      </c>
      <c r="Q58" t="n">
        <v>6529.78</v>
      </c>
      <c r="R58" t="n">
        <v>514.47</v>
      </c>
      <c r="S58" t="n">
        <v>107.99</v>
      </c>
      <c r="T58" t="n">
        <v>201999.54</v>
      </c>
      <c r="U58" t="n">
        <v>0.21</v>
      </c>
      <c r="V58" t="n">
        <v>0.83</v>
      </c>
      <c r="W58" t="n">
        <v>1.18</v>
      </c>
      <c r="X58" t="n">
        <v>12.61</v>
      </c>
      <c r="Y58" t="n">
        <v>0.5</v>
      </c>
      <c r="Z58" t="n">
        <v>10</v>
      </c>
    </row>
    <row r="59">
      <c r="A59" t="n">
        <v>0</v>
      </c>
      <c r="B59" t="n">
        <v>65</v>
      </c>
      <c r="C59" t="inlineStr">
        <is>
          <t xml:space="preserve">CONCLUIDO	</t>
        </is>
      </c>
      <c r="D59" t="n">
        <v>0.9334</v>
      </c>
      <c r="E59" t="n">
        <v>107.14</v>
      </c>
      <c r="F59" t="n">
        <v>86.88</v>
      </c>
      <c r="G59" t="n">
        <v>7.85</v>
      </c>
      <c r="H59" t="n">
        <v>0.13</v>
      </c>
      <c r="I59" t="n">
        <v>664</v>
      </c>
      <c r="J59" t="n">
        <v>133.21</v>
      </c>
      <c r="K59" t="n">
        <v>46.47</v>
      </c>
      <c r="L59" t="n">
        <v>1</v>
      </c>
      <c r="M59" t="n">
        <v>662</v>
      </c>
      <c r="N59" t="n">
        <v>20.75</v>
      </c>
      <c r="O59" t="n">
        <v>16663.42</v>
      </c>
      <c r="P59" t="n">
        <v>912.89</v>
      </c>
      <c r="Q59" t="n">
        <v>6529.84</v>
      </c>
      <c r="R59" t="n">
        <v>975.6</v>
      </c>
      <c r="S59" t="n">
        <v>107.99</v>
      </c>
      <c r="T59" t="n">
        <v>430886.05</v>
      </c>
      <c r="U59" t="n">
        <v>0.11</v>
      </c>
      <c r="V59" t="n">
        <v>0.7</v>
      </c>
      <c r="W59" t="n">
        <v>1.28</v>
      </c>
      <c r="X59" t="n">
        <v>25.91</v>
      </c>
      <c r="Y59" t="n">
        <v>0.5</v>
      </c>
      <c r="Z59" t="n">
        <v>10</v>
      </c>
    </row>
    <row r="60">
      <c r="A60" t="n">
        <v>1</v>
      </c>
      <c r="B60" t="n">
        <v>65</v>
      </c>
      <c r="C60" t="inlineStr">
        <is>
          <t xml:space="preserve">CONCLUIDO	</t>
        </is>
      </c>
      <c r="D60" t="n">
        <v>1.2611</v>
      </c>
      <c r="E60" t="n">
        <v>79.29000000000001</v>
      </c>
      <c r="F60" t="n">
        <v>70.34</v>
      </c>
      <c r="G60" t="n">
        <v>16.95</v>
      </c>
      <c r="H60" t="n">
        <v>0.26</v>
      </c>
      <c r="I60" t="n">
        <v>249</v>
      </c>
      <c r="J60" t="n">
        <v>134.55</v>
      </c>
      <c r="K60" t="n">
        <v>46.47</v>
      </c>
      <c r="L60" t="n">
        <v>2</v>
      </c>
      <c r="M60" t="n">
        <v>247</v>
      </c>
      <c r="N60" t="n">
        <v>21.09</v>
      </c>
      <c r="O60" t="n">
        <v>16828.84</v>
      </c>
      <c r="P60" t="n">
        <v>689.14</v>
      </c>
      <c r="Q60" t="n">
        <v>6529.41</v>
      </c>
      <c r="R60" t="n">
        <v>421.07</v>
      </c>
      <c r="S60" t="n">
        <v>107.99</v>
      </c>
      <c r="T60" t="n">
        <v>155696.56</v>
      </c>
      <c r="U60" t="n">
        <v>0.26</v>
      </c>
      <c r="V60" t="n">
        <v>0.87</v>
      </c>
      <c r="W60" t="n">
        <v>0.62</v>
      </c>
      <c r="X60" t="n">
        <v>9.369999999999999</v>
      </c>
      <c r="Y60" t="n">
        <v>0.5</v>
      </c>
      <c r="Z60" t="n">
        <v>10</v>
      </c>
    </row>
    <row r="61">
      <c r="A61" t="n">
        <v>2</v>
      </c>
      <c r="B61" t="n">
        <v>65</v>
      </c>
      <c r="C61" t="inlineStr">
        <is>
          <t xml:space="preserve">CONCLUIDO	</t>
        </is>
      </c>
      <c r="D61" t="n">
        <v>1.381</v>
      </c>
      <c r="E61" t="n">
        <v>72.41</v>
      </c>
      <c r="F61" t="n">
        <v>66.31</v>
      </c>
      <c r="G61" t="n">
        <v>27.63</v>
      </c>
      <c r="H61" t="n">
        <v>0.39</v>
      </c>
      <c r="I61" t="n">
        <v>144</v>
      </c>
      <c r="J61" t="n">
        <v>135.9</v>
      </c>
      <c r="K61" t="n">
        <v>46.47</v>
      </c>
      <c r="L61" t="n">
        <v>3</v>
      </c>
      <c r="M61" t="n">
        <v>142</v>
      </c>
      <c r="N61" t="n">
        <v>21.43</v>
      </c>
      <c r="O61" t="n">
        <v>16994.64</v>
      </c>
      <c r="P61" t="n">
        <v>595.66</v>
      </c>
      <c r="Q61" t="n">
        <v>6529.27</v>
      </c>
      <c r="R61" t="n">
        <v>286.35</v>
      </c>
      <c r="S61" t="n">
        <v>107.99</v>
      </c>
      <c r="T61" t="n">
        <v>88859.47</v>
      </c>
      <c r="U61" t="n">
        <v>0.38</v>
      </c>
      <c r="V61" t="n">
        <v>0.92</v>
      </c>
      <c r="W61" t="n">
        <v>0.45</v>
      </c>
      <c r="X61" t="n">
        <v>5.34</v>
      </c>
      <c r="Y61" t="n">
        <v>0.5</v>
      </c>
      <c r="Z61" t="n">
        <v>10</v>
      </c>
    </row>
    <row r="62">
      <c r="A62" t="n">
        <v>3</v>
      </c>
      <c r="B62" t="n">
        <v>65</v>
      </c>
      <c r="C62" t="inlineStr">
        <is>
          <t xml:space="preserve">CONCLUIDO	</t>
        </is>
      </c>
      <c r="D62" t="n">
        <v>1.4318</v>
      </c>
      <c r="E62" t="n">
        <v>69.84</v>
      </c>
      <c r="F62" t="n">
        <v>64.86</v>
      </c>
      <c r="G62" t="n">
        <v>37.78</v>
      </c>
      <c r="H62" t="n">
        <v>0.52</v>
      </c>
      <c r="I62" t="n">
        <v>103</v>
      </c>
      <c r="J62" t="n">
        <v>137.25</v>
      </c>
      <c r="K62" t="n">
        <v>46.47</v>
      </c>
      <c r="L62" t="n">
        <v>4</v>
      </c>
      <c r="M62" t="n">
        <v>15</v>
      </c>
      <c r="N62" t="n">
        <v>21.78</v>
      </c>
      <c r="O62" t="n">
        <v>17160.92</v>
      </c>
      <c r="P62" t="n">
        <v>533.63</v>
      </c>
      <c r="Q62" t="n">
        <v>6529.28</v>
      </c>
      <c r="R62" t="n">
        <v>233.59</v>
      </c>
      <c r="S62" t="n">
        <v>107.99</v>
      </c>
      <c r="T62" t="n">
        <v>62686.74</v>
      </c>
      <c r="U62" t="n">
        <v>0.46</v>
      </c>
      <c r="V62" t="n">
        <v>0.9399999999999999</v>
      </c>
      <c r="W62" t="n">
        <v>0.51</v>
      </c>
      <c r="X62" t="n">
        <v>3.89</v>
      </c>
      <c r="Y62" t="n">
        <v>0.5</v>
      </c>
      <c r="Z62" t="n">
        <v>10</v>
      </c>
    </row>
    <row r="63">
      <c r="A63" t="n">
        <v>4</v>
      </c>
      <c r="B63" t="n">
        <v>65</v>
      </c>
      <c r="C63" t="inlineStr">
        <is>
          <t xml:space="preserve">CONCLUIDO	</t>
        </is>
      </c>
      <c r="D63" t="n">
        <v>1.4326</v>
      </c>
      <c r="E63" t="n">
        <v>69.8</v>
      </c>
      <c r="F63" t="n">
        <v>64.84999999999999</v>
      </c>
      <c r="G63" t="n">
        <v>38.15</v>
      </c>
      <c r="H63" t="n">
        <v>0.64</v>
      </c>
      <c r="I63" t="n">
        <v>102</v>
      </c>
      <c r="J63" t="n">
        <v>138.6</v>
      </c>
      <c r="K63" t="n">
        <v>46.47</v>
      </c>
      <c r="L63" t="n">
        <v>5</v>
      </c>
      <c r="M63" t="n">
        <v>0</v>
      </c>
      <c r="N63" t="n">
        <v>22.13</v>
      </c>
      <c r="O63" t="n">
        <v>17327.69</v>
      </c>
      <c r="P63" t="n">
        <v>538.84</v>
      </c>
      <c r="Q63" t="n">
        <v>6529.28</v>
      </c>
      <c r="R63" t="n">
        <v>233.08</v>
      </c>
      <c r="S63" t="n">
        <v>107.99</v>
      </c>
      <c r="T63" t="n">
        <v>62434.79</v>
      </c>
      <c r="U63" t="n">
        <v>0.46</v>
      </c>
      <c r="V63" t="n">
        <v>0.9399999999999999</v>
      </c>
      <c r="W63" t="n">
        <v>0.51</v>
      </c>
      <c r="X63" t="n">
        <v>3.88</v>
      </c>
      <c r="Y63" t="n">
        <v>0.5</v>
      </c>
      <c r="Z63" t="n">
        <v>10</v>
      </c>
    </row>
    <row r="64">
      <c r="A64" t="n">
        <v>0</v>
      </c>
      <c r="B64" t="n">
        <v>75</v>
      </c>
      <c r="C64" t="inlineStr">
        <is>
          <t xml:space="preserve">CONCLUIDO	</t>
        </is>
      </c>
      <c r="D64" t="n">
        <v>0.8602</v>
      </c>
      <c r="E64" t="n">
        <v>116.26</v>
      </c>
      <c r="F64" t="n">
        <v>90.79000000000001</v>
      </c>
      <c r="G64" t="n">
        <v>7.18</v>
      </c>
      <c r="H64" t="n">
        <v>0.12</v>
      </c>
      <c r="I64" t="n">
        <v>759</v>
      </c>
      <c r="J64" t="n">
        <v>150.44</v>
      </c>
      <c r="K64" t="n">
        <v>49.1</v>
      </c>
      <c r="L64" t="n">
        <v>1</v>
      </c>
      <c r="M64" t="n">
        <v>757</v>
      </c>
      <c r="N64" t="n">
        <v>25.34</v>
      </c>
      <c r="O64" t="n">
        <v>18787.76</v>
      </c>
      <c r="P64" t="n">
        <v>1041.82</v>
      </c>
      <c r="Q64" t="n">
        <v>6530.22</v>
      </c>
      <c r="R64" t="n">
        <v>1107.08</v>
      </c>
      <c r="S64" t="n">
        <v>107.99</v>
      </c>
      <c r="T64" t="n">
        <v>496150.72</v>
      </c>
      <c r="U64" t="n">
        <v>0.1</v>
      </c>
      <c r="V64" t="n">
        <v>0.67</v>
      </c>
      <c r="W64" t="n">
        <v>1.44</v>
      </c>
      <c r="X64" t="n">
        <v>29.81</v>
      </c>
      <c r="Y64" t="n">
        <v>0.5</v>
      </c>
      <c r="Z64" t="n">
        <v>10</v>
      </c>
    </row>
    <row r="65">
      <c r="A65" t="n">
        <v>1</v>
      </c>
      <c r="B65" t="n">
        <v>75</v>
      </c>
      <c r="C65" t="inlineStr">
        <is>
          <t xml:space="preserve">CONCLUIDO	</t>
        </is>
      </c>
      <c r="D65" t="n">
        <v>1.2117</v>
      </c>
      <c r="E65" t="n">
        <v>82.53</v>
      </c>
      <c r="F65" t="n">
        <v>71.64</v>
      </c>
      <c r="G65" t="n">
        <v>15.24</v>
      </c>
      <c r="H65" t="n">
        <v>0.23</v>
      </c>
      <c r="I65" t="n">
        <v>282</v>
      </c>
      <c r="J65" t="n">
        <v>151.83</v>
      </c>
      <c r="K65" t="n">
        <v>49.1</v>
      </c>
      <c r="L65" t="n">
        <v>2</v>
      </c>
      <c r="M65" t="n">
        <v>280</v>
      </c>
      <c r="N65" t="n">
        <v>25.73</v>
      </c>
      <c r="O65" t="n">
        <v>18959.54</v>
      </c>
      <c r="P65" t="n">
        <v>778.74</v>
      </c>
      <c r="Q65" t="n">
        <v>6529.46</v>
      </c>
      <c r="R65" t="n">
        <v>464.45</v>
      </c>
      <c r="S65" t="n">
        <v>107.99</v>
      </c>
      <c r="T65" t="n">
        <v>177220.91</v>
      </c>
      <c r="U65" t="n">
        <v>0.23</v>
      </c>
      <c r="V65" t="n">
        <v>0.85</v>
      </c>
      <c r="W65" t="n">
        <v>0.67</v>
      </c>
      <c r="X65" t="n">
        <v>10.66</v>
      </c>
      <c r="Y65" t="n">
        <v>0.5</v>
      </c>
      <c r="Z65" t="n">
        <v>10</v>
      </c>
    </row>
    <row r="66">
      <c r="A66" t="n">
        <v>2</v>
      </c>
      <c r="B66" t="n">
        <v>75</v>
      </c>
      <c r="C66" t="inlineStr">
        <is>
          <t xml:space="preserve">CONCLUIDO	</t>
        </is>
      </c>
      <c r="D66" t="n">
        <v>1.3437</v>
      </c>
      <c r="E66" t="n">
        <v>74.42</v>
      </c>
      <c r="F66" t="n">
        <v>67.09999999999999</v>
      </c>
      <c r="G66" t="n">
        <v>24.4</v>
      </c>
      <c r="H66" t="n">
        <v>0.35</v>
      </c>
      <c r="I66" t="n">
        <v>165</v>
      </c>
      <c r="J66" t="n">
        <v>153.23</v>
      </c>
      <c r="K66" t="n">
        <v>49.1</v>
      </c>
      <c r="L66" t="n">
        <v>3</v>
      </c>
      <c r="M66" t="n">
        <v>163</v>
      </c>
      <c r="N66" t="n">
        <v>26.13</v>
      </c>
      <c r="O66" t="n">
        <v>19131.85</v>
      </c>
      <c r="P66" t="n">
        <v>684.51</v>
      </c>
      <c r="Q66" t="n">
        <v>6529.27</v>
      </c>
      <c r="R66" t="n">
        <v>313.03</v>
      </c>
      <c r="S66" t="n">
        <v>107.99</v>
      </c>
      <c r="T66" t="n">
        <v>102093.4</v>
      </c>
      <c r="U66" t="n">
        <v>0.34</v>
      </c>
      <c r="V66" t="n">
        <v>0.91</v>
      </c>
      <c r="W66" t="n">
        <v>0.48</v>
      </c>
      <c r="X66" t="n">
        <v>6.13</v>
      </c>
      <c r="Y66" t="n">
        <v>0.5</v>
      </c>
      <c r="Z66" t="n">
        <v>10</v>
      </c>
    </row>
    <row r="67">
      <c r="A67" t="n">
        <v>3</v>
      </c>
      <c r="B67" t="n">
        <v>75</v>
      </c>
      <c r="C67" t="inlineStr">
        <is>
          <t xml:space="preserve">CONCLUIDO	</t>
        </is>
      </c>
      <c r="D67" t="n">
        <v>1.414</v>
      </c>
      <c r="E67" t="n">
        <v>70.72</v>
      </c>
      <c r="F67" t="n">
        <v>65.05</v>
      </c>
      <c r="G67" t="n">
        <v>35.16</v>
      </c>
      <c r="H67" t="n">
        <v>0.46</v>
      </c>
      <c r="I67" t="n">
        <v>111</v>
      </c>
      <c r="J67" t="n">
        <v>154.63</v>
      </c>
      <c r="K67" t="n">
        <v>49.1</v>
      </c>
      <c r="L67" t="n">
        <v>4</v>
      </c>
      <c r="M67" t="n">
        <v>109</v>
      </c>
      <c r="N67" t="n">
        <v>26.53</v>
      </c>
      <c r="O67" t="n">
        <v>19304.72</v>
      </c>
      <c r="P67" t="n">
        <v>613.65</v>
      </c>
      <c r="Q67" t="n">
        <v>6529.28</v>
      </c>
      <c r="R67" t="n">
        <v>244.29</v>
      </c>
      <c r="S67" t="n">
        <v>107.99</v>
      </c>
      <c r="T67" t="n">
        <v>67993.96000000001</v>
      </c>
      <c r="U67" t="n">
        <v>0.44</v>
      </c>
      <c r="V67" t="n">
        <v>0.9399999999999999</v>
      </c>
      <c r="W67" t="n">
        <v>0.4</v>
      </c>
      <c r="X67" t="n">
        <v>4.08</v>
      </c>
      <c r="Y67" t="n">
        <v>0.5</v>
      </c>
      <c r="Z67" t="n">
        <v>10</v>
      </c>
    </row>
    <row r="68">
      <c r="A68" t="n">
        <v>4</v>
      </c>
      <c r="B68" t="n">
        <v>75</v>
      </c>
      <c r="C68" t="inlineStr">
        <is>
          <t xml:space="preserve">CONCLUIDO	</t>
        </is>
      </c>
      <c r="D68" t="n">
        <v>1.4422</v>
      </c>
      <c r="E68" t="n">
        <v>69.34</v>
      </c>
      <c r="F68" t="n">
        <v>64.34</v>
      </c>
      <c r="G68" t="n">
        <v>43.38</v>
      </c>
      <c r="H68" t="n">
        <v>0.57</v>
      </c>
      <c r="I68" t="n">
        <v>89</v>
      </c>
      <c r="J68" t="n">
        <v>156.03</v>
      </c>
      <c r="K68" t="n">
        <v>49.1</v>
      </c>
      <c r="L68" t="n">
        <v>5</v>
      </c>
      <c r="M68" t="n">
        <v>6</v>
      </c>
      <c r="N68" t="n">
        <v>26.94</v>
      </c>
      <c r="O68" t="n">
        <v>19478.15</v>
      </c>
      <c r="P68" t="n">
        <v>570.47</v>
      </c>
      <c r="Q68" t="n">
        <v>6529.23</v>
      </c>
      <c r="R68" t="n">
        <v>217.18</v>
      </c>
      <c r="S68" t="n">
        <v>107.99</v>
      </c>
      <c r="T68" t="n">
        <v>54547.65</v>
      </c>
      <c r="U68" t="n">
        <v>0.5</v>
      </c>
      <c r="V68" t="n">
        <v>0.95</v>
      </c>
      <c r="W68" t="n">
        <v>0.47</v>
      </c>
      <c r="X68" t="n">
        <v>3.38</v>
      </c>
      <c r="Y68" t="n">
        <v>0.5</v>
      </c>
      <c r="Z68" t="n">
        <v>10</v>
      </c>
    </row>
    <row r="69">
      <c r="A69" t="n">
        <v>5</v>
      </c>
      <c r="B69" t="n">
        <v>75</v>
      </c>
      <c r="C69" t="inlineStr">
        <is>
          <t xml:space="preserve">CONCLUIDO	</t>
        </is>
      </c>
      <c r="D69" t="n">
        <v>1.4418</v>
      </c>
      <c r="E69" t="n">
        <v>69.36</v>
      </c>
      <c r="F69" t="n">
        <v>64.36</v>
      </c>
      <c r="G69" t="n">
        <v>43.39</v>
      </c>
      <c r="H69" t="n">
        <v>0.67</v>
      </c>
      <c r="I69" t="n">
        <v>89</v>
      </c>
      <c r="J69" t="n">
        <v>157.44</v>
      </c>
      <c r="K69" t="n">
        <v>49.1</v>
      </c>
      <c r="L69" t="n">
        <v>6</v>
      </c>
      <c r="M69" t="n">
        <v>0</v>
      </c>
      <c r="N69" t="n">
        <v>27.35</v>
      </c>
      <c r="O69" t="n">
        <v>19652.13</v>
      </c>
      <c r="P69" t="n">
        <v>575.11</v>
      </c>
      <c r="Q69" t="n">
        <v>6529.22</v>
      </c>
      <c r="R69" t="n">
        <v>217.44</v>
      </c>
      <c r="S69" t="n">
        <v>107.99</v>
      </c>
      <c r="T69" t="n">
        <v>54680.86</v>
      </c>
      <c r="U69" t="n">
        <v>0.5</v>
      </c>
      <c r="V69" t="n">
        <v>0.95</v>
      </c>
      <c r="W69" t="n">
        <v>0.48</v>
      </c>
      <c r="X69" t="n">
        <v>3.39</v>
      </c>
      <c r="Y69" t="n">
        <v>0.5</v>
      </c>
      <c r="Z69" t="n">
        <v>10</v>
      </c>
    </row>
    <row r="70">
      <c r="A70" t="n">
        <v>0</v>
      </c>
      <c r="B70" t="n">
        <v>95</v>
      </c>
      <c r="C70" t="inlineStr">
        <is>
          <t xml:space="preserve">CONCLUIDO	</t>
        </is>
      </c>
      <c r="D70" t="n">
        <v>0.7256</v>
      </c>
      <c r="E70" t="n">
        <v>137.81</v>
      </c>
      <c r="F70" t="n">
        <v>99.42</v>
      </c>
      <c r="G70" t="n">
        <v>6.18</v>
      </c>
      <c r="H70" t="n">
        <v>0.1</v>
      </c>
      <c r="I70" t="n">
        <v>965</v>
      </c>
      <c r="J70" t="n">
        <v>185.69</v>
      </c>
      <c r="K70" t="n">
        <v>53.44</v>
      </c>
      <c r="L70" t="n">
        <v>1</v>
      </c>
      <c r="M70" t="n">
        <v>963</v>
      </c>
      <c r="N70" t="n">
        <v>36.26</v>
      </c>
      <c r="O70" t="n">
        <v>23136.14</v>
      </c>
      <c r="P70" t="n">
        <v>1320.96</v>
      </c>
      <c r="Q70" t="n">
        <v>6530.56</v>
      </c>
      <c r="R70" t="n">
        <v>1397.54</v>
      </c>
      <c r="S70" t="n">
        <v>107.99</v>
      </c>
      <c r="T70" t="n">
        <v>640348.08</v>
      </c>
      <c r="U70" t="n">
        <v>0.08</v>
      </c>
      <c r="V70" t="n">
        <v>0.61</v>
      </c>
      <c r="W70" t="n">
        <v>1.77</v>
      </c>
      <c r="X70" t="n">
        <v>38.44</v>
      </c>
      <c r="Y70" t="n">
        <v>0.5</v>
      </c>
      <c r="Z70" t="n">
        <v>10</v>
      </c>
    </row>
    <row r="71">
      <c r="A71" t="n">
        <v>1</v>
      </c>
      <c r="B71" t="n">
        <v>95</v>
      </c>
      <c r="C71" t="inlineStr">
        <is>
          <t xml:space="preserve">CONCLUIDO	</t>
        </is>
      </c>
      <c r="D71" t="n">
        <v>1.1208</v>
      </c>
      <c r="E71" t="n">
        <v>89.22</v>
      </c>
      <c r="F71" t="n">
        <v>73.98999999999999</v>
      </c>
      <c r="G71" t="n">
        <v>12.94</v>
      </c>
      <c r="H71" t="n">
        <v>0.19</v>
      </c>
      <c r="I71" t="n">
        <v>343</v>
      </c>
      <c r="J71" t="n">
        <v>187.21</v>
      </c>
      <c r="K71" t="n">
        <v>53.44</v>
      </c>
      <c r="L71" t="n">
        <v>2</v>
      </c>
      <c r="M71" t="n">
        <v>341</v>
      </c>
      <c r="N71" t="n">
        <v>36.77</v>
      </c>
      <c r="O71" t="n">
        <v>23322.88</v>
      </c>
      <c r="P71" t="n">
        <v>948.02</v>
      </c>
      <c r="Q71" t="n">
        <v>6529.69</v>
      </c>
      <c r="R71" t="n">
        <v>543.17</v>
      </c>
      <c r="S71" t="n">
        <v>107.99</v>
      </c>
      <c r="T71" t="n">
        <v>216272.72</v>
      </c>
      <c r="U71" t="n">
        <v>0.2</v>
      </c>
      <c r="V71" t="n">
        <v>0.82</v>
      </c>
      <c r="W71" t="n">
        <v>0.77</v>
      </c>
      <c r="X71" t="n">
        <v>13.01</v>
      </c>
      <c r="Y71" t="n">
        <v>0.5</v>
      </c>
      <c r="Z71" t="n">
        <v>10</v>
      </c>
    </row>
    <row r="72">
      <c r="A72" t="n">
        <v>2</v>
      </c>
      <c r="B72" t="n">
        <v>95</v>
      </c>
      <c r="C72" t="inlineStr">
        <is>
          <t xml:space="preserve">CONCLUIDO	</t>
        </is>
      </c>
      <c r="D72" t="n">
        <v>1.2711</v>
      </c>
      <c r="E72" t="n">
        <v>78.67</v>
      </c>
      <c r="F72" t="n">
        <v>68.61</v>
      </c>
      <c r="G72" t="n">
        <v>20.18</v>
      </c>
      <c r="H72" t="n">
        <v>0.28</v>
      </c>
      <c r="I72" t="n">
        <v>204</v>
      </c>
      <c r="J72" t="n">
        <v>188.73</v>
      </c>
      <c r="K72" t="n">
        <v>53.44</v>
      </c>
      <c r="L72" t="n">
        <v>3</v>
      </c>
      <c r="M72" t="n">
        <v>202</v>
      </c>
      <c r="N72" t="n">
        <v>37.29</v>
      </c>
      <c r="O72" t="n">
        <v>23510.33</v>
      </c>
      <c r="P72" t="n">
        <v>845.49</v>
      </c>
      <c r="Q72" t="n">
        <v>6529.28</v>
      </c>
      <c r="R72" t="n">
        <v>363.81</v>
      </c>
      <c r="S72" t="n">
        <v>107.99</v>
      </c>
      <c r="T72" t="n">
        <v>127291.25</v>
      </c>
      <c r="U72" t="n">
        <v>0.3</v>
      </c>
      <c r="V72" t="n">
        <v>0.89</v>
      </c>
      <c r="W72" t="n">
        <v>0.53</v>
      </c>
      <c r="X72" t="n">
        <v>7.64</v>
      </c>
      <c r="Y72" t="n">
        <v>0.5</v>
      </c>
      <c r="Z72" t="n">
        <v>10</v>
      </c>
    </row>
    <row r="73">
      <c r="A73" t="n">
        <v>3</v>
      </c>
      <c r="B73" t="n">
        <v>95</v>
      </c>
      <c r="C73" t="inlineStr">
        <is>
          <t xml:space="preserve">CONCLUIDO	</t>
        </is>
      </c>
      <c r="D73" t="n">
        <v>1.3533</v>
      </c>
      <c r="E73" t="n">
        <v>73.90000000000001</v>
      </c>
      <c r="F73" t="n">
        <v>66.18000000000001</v>
      </c>
      <c r="G73" t="n">
        <v>28.16</v>
      </c>
      <c r="H73" t="n">
        <v>0.37</v>
      </c>
      <c r="I73" t="n">
        <v>141</v>
      </c>
      <c r="J73" t="n">
        <v>190.25</v>
      </c>
      <c r="K73" t="n">
        <v>53.44</v>
      </c>
      <c r="L73" t="n">
        <v>4</v>
      </c>
      <c r="M73" t="n">
        <v>139</v>
      </c>
      <c r="N73" t="n">
        <v>37.82</v>
      </c>
      <c r="O73" t="n">
        <v>23698.48</v>
      </c>
      <c r="P73" t="n">
        <v>780.25</v>
      </c>
      <c r="Q73" t="n">
        <v>6529.33</v>
      </c>
      <c r="R73" t="n">
        <v>281.85</v>
      </c>
      <c r="S73" t="n">
        <v>107.99</v>
      </c>
      <c r="T73" t="n">
        <v>86623.5</v>
      </c>
      <c r="U73" t="n">
        <v>0.38</v>
      </c>
      <c r="V73" t="n">
        <v>0.92</v>
      </c>
      <c r="W73" t="n">
        <v>0.45</v>
      </c>
      <c r="X73" t="n">
        <v>5.21</v>
      </c>
      <c r="Y73" t="n">
        <v>0.5</v>
      </c>
      <c r="Z73" t="n">
        <v>10</v>
      </c>
    </row>
    <row r="74">
      <c r="A74" t="n">
        <v>4</v>
      </c>
      <c r="B74" t="n">
        <v>95</v>
      </c>
      <c r="C74" t="inlineStr">
        <is>
          <t xml:space="preserve">CONCLUIDO	</t>
        </is>
      </c>
      <c r="D74" t="n">
        <v>1.4032</v>
      </c>
      <c r="E74" t="n">
        <v>71.27</v>
      </c>
      <c r="F74" t="n">
        <v>64.84999999999999</v>
      </c>
      <c r="G74" t="n">
        <v>36.71</v>
      </c>
      <c r="H74" t="n">
        <v>0.46</v>
      </c>
      <c r="I74" t="n">
        <v>106</v>
      </c>
      <c r="J74" t="n">
        <v>191.78</v>
      </c>
      <c r="K74" t="n">
        <v>53.44</v>
      </c>
      <c r="L74" t="n">
        <v>5</v>
      </c>
      <c r="M74" t="n">
        <v>104</v>
      </c>
      <c r="N74" t="n">
        <v>38.35</v>
      </c>
      <c r="O74" t="n">
        <v>23887.36</v>
      </c>
      <c r="P74" t="n">
        <v>727.86</v>
      </c>
      <c r="Q74" t="n">
        <v>6529.41</v>
      </c>
      <c r="R74" t="n">
        <v>237.52</v>
      </c>
      <c r="S74" t="n">
        <v>107.99</v>
      </c>
      <c r="T74" t="n">
        <v>64635.63</v>
      </c>
      <c r="U74" t="n">
        <v>0.45</v>
      </c>
      <c r="V74" t="n">
        <v>0.9399999999999999</v>
      </c>
      <c r="W74" t="n">
        <v>0.39</v>
      </c>
      <c r="X74" t="n">
        <v>3.88</v>
      </c>
      <c r="Y74" t="n">
        <v>0.5</v>
      </c>
      <c r="Z74" t="n">
        <v>10</v>
      </c>
    </row>
    <row r="75">
      <c r="A75" t="n">
        <v>5</v>
      </c>
      <c r="B75" t="n">
        <v>95</v>
      </c>
      <c r="C75" t="inlineStr">
        <is>
          <t xml:space="preserve">CONCLUIDO	</t>
        </is>
      </c>
      <c r="D75" t="n">
        <v>1.4396</v>
      </c>
      <c r="E75" t="n">
        <v>69.45999999999999</v>
      </c>
      <c r="F75" t="n">
        <v>63.94</v>
      </c>
      <c r="G75" t="n">
        <v>46.79</v>
      </c>
      <c r="H75" t="n">
        <v>0.55</v>
      </c>
      <c r="I75" t="n">
        <v>82</v>
      </c>
      <c r="J75" t="n">
        <v>193.32</v>
      </c>
      <c r="K75" t="n">
        <v>53.44</v>
      </c>
      <c r="L75" t="n">
        <v>6</v>
      </c>
      <c r="M75" t="n">
        <v>79</v>
      </c>
      <c r="N75" t="n">
        <v>38.89</v>
      </c>
      <c r="O75" t="n">
        <v>24076.95</v>
      </c>
      <c r="P75" t="n">
        <v>674.17</v>
      </c>
      <c r="Q75" t="n">
        <v>6529.21</v>
      </c>
      <c r="R75" t="n">
        <v>207.04</v>
      </c>
      <c r="S75" t="n">
        <v>107.99</v>
      </c>
      <c r="T75" t="n">
        <v>49512.96</v>
      </c>
      <c r="U75" t="n">
        <v>0.52</v>
      </c>
      <c r="V75" t="n">
        <v>0.95</v>
      </c>
      <c r="W75" t="n">
        <v>0.36</v>
      </c>
      <c r="X75" t="n">
        <v>2.97</v>
      </c>
      <c r="Y75" t="n">
        <v>0.5</v>
      </c>
      <c r="Z75" t="n">
        <v>10</v>
      </c>
    </row>
    <row r="76">
      <c r="A76" t="n">
        <v>6</v>
      </c>
      <c r="B76" t="n">
        <v>95</v>
      </c>
      <c r="C76" t="inlineStr">
        <is>
          <t xml:space="preserve">CONCLUIDO	</t>
        </is>
      </c>
      <c r="D76" t="n">
        <v>1.4537</v>
      </c>
      <c r="E76" t="n">
        <v>68.79000000000001</v>
      </c>
      <c r="F76" t="n">
        <v>63.68</v>
      </c>
      <c r="G76" t="n">
        <v>53.81</v>
      </c>
      <c r="H76" t="n">
        <v>0.64</v>
      </c>
      <c r="I76" t="n">
        <v>71</v>
      </c>
      <c r="J76" t="n">
        <v>194.86</v>
      </c>
      <c r="K76" t="n">
        <v>53.44</v>
      </c>
      <c r="L76" t="n">
        <v>7</v>
      </c>
      <c r="M76" t="n">
        <v>11</v>
      </c>
      <c r="N76" t="n">
        <v>39.43</v>
      </c>
      <c r="O76" t="n">
        <v>24267.28</v>
      </c>
      <c r="P76" t="n">
        <v>644.11</v>
      </c>
      <c r="Q76" t="n">
        <v>6529.22</v>
      </c>
      <c r="R76" t="n">
        <v>195.91</v>
      </c>
      <c r="S76" t="n">
        <v>107.99</v>
      </c>
      <c r="T76" t="n">
        <v>44004.83</v>
      </c>
      <c r="U76" t="n">
        <v>0.55</v>
      </c>
      <c r="V76" t="n">
        <v>0.96</v>
      </c>
      <c r="W76" t="n">
        <v>0.42</v>
      </c>
      <c r="X76" t="n">
        <v>2.71</v>
      </c>
      <c r="Y76" t="n">
        <v>0.5</v>
      </c>
      <c r="Z76" t="n">
        <v>10</v>
      </c>
    </row>
    <row r="77">
      <c r="A77" t="n">
        <v>7</v>
      </c>
      <c r="B77" t="n">
        <v>95</v>
      </c>
      <c r="C77" t="inlineStr">
        <is>
          <t xml:space="preserve">CONCLUIDO	</t>
        </is>
      </c>
      <c r="D77" t="n">
        <v>1.4531</v>
      </c>
      <c r="E77" t="n">
        <v>68.81999999999999</v>
      </c>
      <c r="F77" t="n">
        <v>63.74</v>
      </c>
      <c r="G77" t="n">
        <v>54.64</v>
      </c>
      <c r="H77" t="n">
        <v>0.72</v>
      </c>
      <c r="I77" t="n">
        <v>70</v>
      </c>
      <c r="J77" t="n">
        <v>196.41</v>
      </c>
      <c r="K77" t="n">
        <v>53.44</v>
      </c>
      <c r="L77" t="n">
        <v>8</v>
      </c>
      <c r="M77" t="n">
        <v>0</v>
      </c>
      <c r="N77" t="n">
        <v>39.98</v>
      </c>
      <c r="O77" t="n">
        <v>24458.36</v>
      </c>
      <c r="P77" t="n">
        <v>648.45</v>
      </c>
      <c r="Q77" t="n">
        <v>6529.19</v>
      </c>
      <c r="R77" t="n">
        <v>197.66</v>
      </c>
      <c r="S77" t="n">
        <v>107.99</v>
      </c>
      <c r="T77" t="n">
        <v>44886.57</v>
      </c>
      <c r="U77" t="n">
        <v>0.55</v>
      </c>
      <c r="V77" t="n">
        <v>0.96</v>
      </c>
      <c r="W77" t="n">
        <v>0.43</v>
      </c>
      <c r="X77" t="n">
        <v>2.77</v>
      </c>
      <c r="Y77" t="n">
        <v>0.5</v>
      </c>
      <c r="Z77" t="n">
        <v>10</v>
      </c>
    </row>
    <row r="78">
      <c r="A78" t="n">
        <v>0</v>
      </c>
      <c r="B78" t="n">
        <v>55</v>
      </c>
      <c r="C78" t="inlineStr">
        <is>
          <t xml:space="preserve">CONCLUIDO	</t>
        </is>
      </c>
      <c r="D78" t="n">
        <v>1.0114</v>
      </c>
      <c r="E78" t="n">
        <v>98.87</v>
      </c>
      <c r="F78" t="n">
        <v>83.12</v>
      </c>
      <c r="G78" t="n">
        <v>8.720000000000001</v>
      </c>
      <c r="H78" t="n">
        <v>0.15</v>
      </c>
      <c r="I78" t="n">
        <v>572</v>
      </c>
      <c r="J78" t="n">
        <v>116.05</v>
      </c>
      <c r="K78" t="n">
        <v>43.4</v>
      </c>
      <c r="L78" t="n">
        <v>1</v>
      </c>
      <c r="M78" t="n">
        <v>570</v>
      </c>
      <c r="N78" t="n">
        <v>16.65</v>
      </c>
      <c r="O78" t="n">
        <v>14546.17</v>
      </c>
      <c r="P78" t="n">
        <v>787.29</v>
      </c>
      <c r="Q78" t="n">
        <v>6529.94</v>
      </c>
      <c r="R78" t="n">
        <v>849.72</v>
      </c>
      <c r="S78" t="n">
        <v>107.99</v>
      </c>
      <c r="T78" t="n">
        <v>368406.21</v>
      </c>
      <c r="U78" t="n">
        <v>0.13</v>
      </c>
      <c r="V78" t="n">
        <v>0.73</v>
      </c>
      <c r="W78" t="n">
        <v>1.14</v>
      </c>
      <c r="X78" t="n">
        <v>22.15</v>
      </c>
      <c r="Y78" t="n">
        <v>0.5</v>
      </c>
      <c r="Z78" t="n">
        <v>10</v>
      </c>
    </row>
    <row r="79">
      <c r="A79" t="n">
        <v>1</v>
      </c>
      <c r="B79" t="n">
        <v>55</v>
      </c>
      <c r="C79" t="inlineStr">
        <is>
          <t xml:space="preserve">CONCLUIDO	</t>
        </is>
      </c>
      <c r="D79" t="n">
        <v>1.3125</v>
      </c>
      <c r="E79" t="n">
        <v>76.19</v>
      </c>
      <c r="F79" t="n">
        <v>68.97</v>
      </c>
      <c r="G79" t="n">
        <v>19.25</v>
      </c>
      <c r="H79" t="n">
        <v>0.3</v>
      </c>
      <c r="I79" t="n">
        <v>215</v>
      </c>
      <c r="J79" t="n">
        <v>117.34</v>
      </c>
      <c r="K79" t="n">
        <v>43.4</v>
      </c>
      <c r="L79" t="n">
        <v>2</v>
      </c>
      <c r="M79" t="n">
        <v>213</v>
      </c>
      <c r="N79" t="n">
        <v>16.94</v>
      </c>
      <c r="O79" t="n">
        <v>14705.49</v>
      </c>
      <c r="P79" t="n">
        <v>593.54</v>
      </c>
      <c r="Q79" t="n">
        <v>6529.32</v>
      </c>
      <c r="R79" t="n">
        <v>375.26</v>
      </c>
      <c r="S79" t="n">
        <v>107.99</v>
      </c>
      <c r="T79" t="n">
        <v>132960.19</v>
      </c>
      <c r="U79" t="n">
        <v>0.29</v>
      </c>
      <c r="V79" t="n">
        <v>0.88</v>
      </c>
      <c r="W79" t="n">
        <v>0.5600000000000001</v>
      </c>
      <c r="X79" t="n">
        <v>8</v>
      </c>
      <c r="Y79" t="n">
        <v>0.5</v>
      </c>
      <c r="Z79" t="n">
        <v>10</v>
      </c>
    </row>
    <row r="80">
      <c r="A80" t="n">
        <v>2</v>
      </c>
      <c r="B80" t="n">
        <v>55</v>
      </c>
      <c r="C80" t="inlineStr">
        <is>
          <t xml:space="preserve">CONCLUIDO	</t>
        </is>
      </c>
      <c r="D80" t="n">
        <v>1.4146</v>
      </c>
      <c r="E80" t="n">
        <v>70.69</v>
      </c>
      <c r="F80" t="n">
        <v>65.64</v>
      </c>
      <c r="G80" t="n">
        <v>31.76</v>
      </c>
      <c r="H80" t="n">
        <v>0.45</v>
      </c>
      <c r="I80" t="n">
        <v>124</v>
      </c>
      <c r="J80" t="n">
        <v>118.63</v>
      </c>
      <c r="K80" t="n">
        <v>43.4</v>
      </c>
      <c r="L80" t="n">
        <v>3</v>
      </c>
      <c r="M80" t="n">
        <v>58</v>
      </c>
      <c r="N80" t="n">
        <v>17.23</v>
      </c>
      <c r="O80" t="n">
        <v>14865.24</v>
      </c>
      <c r="P80" t="n">
        <v>500.96</v>
      </c>
      <c r="Q80" t="n">
        <v>6529.18</v>
      </c>
      <c r="R80" t="n">
        <v>261.37</v>
      </c>
      <c r="S80" t="n">
        <v>107.99</v>
      </c>
      <c r="T80" t="n">
        <v>76468.53999999999</v>
      </c>
      <c r="U80" t="n">
        <v>0.41</v>
      </c>
      <c r="V80" t="n">
        <v>0.93</v>
      </c>
      <c r="W80" t="n">
        <v>0.5</v>
      </c>
      <c r="X80" t="n">
        <v>4.67</v>
      </c>
      <c r="Y80" t="n">
        <v>0.5</v>
      </c>
      <c r="Z80" t="n">
        <v>10</v>
      </c>
    </row>
    <row r="81">
      <c r="A81" t="n">
        <v>3</v>
      </c>
      <c r="B81" t="n">
        <v>55</v>
      </c>
      <c r="C81" t="inlineStr">
        <is>
          <t xml:space="preserve">CONCLUIDO	</t>
        </is>
      </c>
      <c r="D81" t="n">
        <v>1.4187</v>
      </c>
      <c r="E81" t="n">
        <v>70.48999999999999</v>
      </c>
      <c r="F81" t="n">
        <v>65.54000000000001</v>
      </c>
      <c r="G81" t="n">
        <v>32.77</v>
      </c>
      <c r="H81" t="n">
        <v>0.59</v>
      </c>
      <c r="I81" t="n">
        <v>120</v>
      </c>
      <c r="J81" t="n">
        <v>119.93</v>
      </c>
      <c r="K81" t="n">
        <v>43.4</v>
      </c>
      <c r="L81" t="n">
        <v>4</v>
      </c>
      <c r="M81" t="n">
        <v>0</v>
      </c>
      <c r="N81" t="n">
        <v>17.53</v>
      </c>
      <c r="O81" t="n">
        <v>15025.44</v>
      </c>
      <c r="P81" t="n">
        <v>500.01</v>
      </c>
      <c r="Q81" t="n">
        <v>6529.13</v>
      </c>
      <c r="R81" t="n">
        <v>255.19</v>
      </c>
      <c r="S81" t="n">
        <v>107.99</v>
      </c>
      <c r="T81" t="n">
        <v>73402.14</v>
      </c>
      <c r="U81" t="n">
        <v>0.42</v>
      </c>
      <c r="V81" t="n">
        <v>0.93</v>
      </c>
      <c r="W81" t="n">
        <v>0.57</v>
      </c>
      <c r="X81" t="n">
        <v>4.57</v>
      </c>
      <c r="Y81" t="n">
        <v>0.5</v>
      </c>
      <c r="Z8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INDEX(resultados!$A$2:$ZZ$81, 1, MATCH($B$1, resultados!$A$1:$ZZ$1, 0))</f>
        <v/>
      </c>
      <c r="B7">
        <f>INDEX(resultados!$A$2:$ZZ$81, 1, MATCH($B$2, resultados!$A$1:$ZZ$1, 0))</f>
        <v/>
      </c>
      <c r="C7">
        <f>INDEX(resultados!$A$2:$ZZ$81, 1, MATCH($B$3, resultados!$A$1:$ZZ$1, 0))</f>
        <v/>
      </c>
    </row>
    <row r="8">
      <c r="A8">
        <f>INDEX(resultados!$A$2:$ZZ$81, 2, MATCH($B$1, resultados!$A$1:$ZZ$1, 0))</f>
        <v/>
      </c>
      <c r="B8">
        <f>INDEX(resultados!$A$2:$ZZ$81, 2, MATCH($B$2, resultados!$A$1:$ZZ$1, 0))</f>
        <v/>
      </c>
      <c r="C8">
        <f>INDEX(resultados!$A$2:$ZZ$81, 2, MATCH($B$3, resultados!$A$1:$ZZ$1, 0))</f>
        <v/>
      </c>
    </row>
    <row r="9">
      <c r="A9">
        <f>INDEX(resultados!$A$2:$ZZ$81, 3, MATCH($B$1, resultados!$A$1:$ZZ$1, 0))</f>
        <v/>
      </c>
      <c r="B9">
        <f>INDEX(resultados!$A$2:$ZZ$81, 3, MATCH($B$2, resultados!$A$1:$ZZ$1, 0))</f>
        <v/>
      </c>
      <c r="C9">
        <f>INDEX(resultados!$A$2:$ZZ$81, 3, MATCH($B$3, resultados!$A$1:$ZZ$1, 0))</f>
        <v/>
      </c>
    </row>
    <row r="10">
      <c r="A10">
        <f>INDEX(resultados!$A$2:$ZZ$81, 4, MATCH($B$1, resultados!$A$1:$ZZ$1, 0))</f>
        <v/>
      </c>
      <c r="B10">
        <f>INDEX(resultados!$A$2:$ZZ$81, 4, MATCH($B$2, resultados!$A$1:$ZZ$1, 0))</f>
        <v/>
      </c>
      <c r="C10">
        <f>INDEX(resultados!$A$2:$ZZ$81, 4, MATCH($B$3, resultados!$A$1:$ZZ$1, 0))</f>
        <v/>
      </c>
    </row>
    <row r="11">
      <c r="A11">
        <f>INDEX(resultados!$A$2:$ZZ$81, 5, MATCH($B$1, resultados!$A$1:$ZZ$1, 0))</f>
        <v/>
      </c>
      <c r="B11">
        <f>INDEX(resultados!$A$2:$ZZ$81, 5, MATCH($B$2, resultados!$A$1:$ZZ$1, 0))</f>
        <v/>
      </c>
      <c r="C11">
        <f>INDEX(resultados!$A$2:$ZZ$81, 5, MATCH($B$3, resultados!$A$1:$ZZ$1, 0))</f>
        <v/>
      </c>
    </row>
    <row r="12">
      <c r="A12">
        <f>INDEX(resultados!$A$2:$ZZ$81, 6, MATCH($B$1, resultados!$A$1:$ZZ$1, 0))</f>
        <v/>
      </c>
      <c r="B12">
        <f>INDEX(resultados!$A$2:$ZZ$81, 6, MATCH($B$2, resultados!$A$1:$ZZ$1, 0))</f>
        <v/>
      </c>
      <c r="C12">
        <f>INDEX(resultados!$A$2:$ZZ$81, 6, MATCH($B$3, resultados!$A$1:$ZZ$1, 0))</f>
        <v/>
      </c>
    </row>
    <row r="13">
      <c r="A13">
        <f>INDEX(resultados!$A$2:$ZZ$81, 7, MATCH($B$1, resultados!$A$1:$ZZ$1, 0))</f>
        <v/>
      </c>
      <c r="B13">
        <f>INDEX(resultados!$A$2:$ZZ$81, 7, MATCH($B$2, resultados!$A$1:$ZZ$1, 0))</f>
        <v/>
      </c>
      <c r="C13">
        <f>INDEX(resultados!$A$2:$ZZ$81, 7, MATCH($B$3, resultados!$A$1:$ZZ$1, 0))</f>
        <v/>
      </c>
    </row>
    <row r="14">
      <c r="A14">
        <f>INDEX(resultados!$A$2:$ZZ$81, 8, MATCH($B$1, resultados!$A$1:$ZZ$1, 0))</f>
        <v/>
      </c>
      <c r="B14">
        <f>INDEX(resultados!$A$2:$ZZ$81, 8, MATCH($B$2, resultados!$A$1:$ZZ$1, 0))</f>
        <v/>
      </c>
      <c r="C14">
        <f>INDEX(resultados!$A$2:$ZZ$81, 8, MATCH($B$3, resultados!$A$1:$ZZ$1, 0))</f>
        <v/>
      </c>
    </row>
    <row r="15">
      <c r="A15">
        <f>INDEX(resultados!$A$2:$ZZ$81, 9, MATCH($B$1, resultados!$A$1:$ZZ$1, 0))</f>
        <v/>
      </c>
      <c r="B15">
        <f>INDEX(resultados!$A$2:$ZZ$81, 9, MATCH($B$2, resultados!$A$1:$ZZ$1, 0))</f>
        <v/>
      </c>
      <c r="C15">
        <f>INDEX(resultados!$A$2:$ZZ$81, 9, MATCH($B$3, resultados!$A$1:$ZZ$1, 0))</f>
        <v/>
      </c>
    </row>
    <row r="16">
      <c r="A16">
        <f>INDEX(resultados!$A$2:$ZZ$81, 10, MATCH($B$1, resultados!$A$1:$ZZ$1, 0))</f>
        <v/>
      </c>
      <c r="B16">
        <f>INDEX(resultados!$A$2:$ZZ$81, 10, MATCH($B$2, resultados!$A$1:$ZZ$1, 0))</f>
        <v/>
      </c>
      <c r="C16">
        <f>INDEX(resultados!$A$2:$ZZ$81, 10, MATCH($B$3, resultados!$A$1:$ZZ$1, 0))</f>
        <v/>
      </c>
    </row>
    <row r="17">
      <c r="A17">
        <f>INDEX(resultados!$A$2:$ZZ$81, 11, MATCH($B$1, resultados!$A$1:$ZZ$1, 0))</f>
        <v/>
      </c>
      <c r="B17">
        <f>INDEX(resultados!$A$2:$ZZ$81, 11, MATCH($B$2, resultados!$A$1:$ZZ$1, 0))</f>
        <v/>
      </c>
      <c r="C17">
        <f>INDEX(resultados!$A$2:$ZZ$81, 11, MATCH($B$3, resultados!$A$1:$ZZ$1, 0))</f>
        <v/>
      </c>
    </row>
    <row r="18">
      <c r="A18">
        <f>INDEX(resultados!$A$2:$ZZ$81, 12, MATCH($B$1, resultados!$A$1:$ZZ$1, 0))</f>
        <v/>
      </c>
      <c r="B18">
        <f>INDEX(resultados!$A$2:$ZZ$81, 12, MATCH($B$2, resultados!$A$1:$ZZ$1, 0))</f>
        <v/>
      </c>
      <c r="C18">
        <f>INDEX(resultados!$A$2:$ZZ$81, 12, MATCH($B$3, resultados!$A$1:$ZZ$1, 0))</f>
        <v/>
      </c>
    </row>
    <row r="19">
      <c r="A19">
        <f>INDEX(resultados!$A$2:$ZZ$81, 13, MATCH($B$1, resultados!$A$1:$ZZ$1, 0))</f>
        <v/>
      </c>
      <c r="B19">
        <f>INDEX(resultados!$A$2:$ZZ$81, 13, MATCH($B$2, resultados!$A$1:$ZZ$1, 0))</f>
        <v/>
      </c>
      <c r="C19">
        <f>INDEX(resultados!$A$2:$ZZ$81, 13, MATCH($B$3, resultados!$A$1:$ZZ$1, 0))</f>
        <v/>
      </c>
    </row>
    <row r="20">
      <c r="A20">
        <f>INDEX(resultados!$A$2:$ZZ$81, 14, MATCH($B$1, resultados!$A$1:$ZZ$1, 0))</f>
        <v/>
      </c>
      <c r="B20">
        <f>INDEX(resultados!$A$2:$ZZ$81, 14, MATCH($B$2, resultados!$A$1:$ZZ$1, 0))</f>
        <v/>
      </c>
      <c r="C20">
        <f>INDEX(resultados!$A$2:$ZZ$81, 14, MATCH($B$3, resultados!$A$1:$ZZ$1, 0))</f>
        <v/>
      </c>
    </row>
    <row r="21">
      <c r="A21">
        <f>INDEX(resultados!$A$2:$ZZ$81, 15, MATCH($B$1, resultados!$A$1:$ZZ$1, 0))</f>
        <v/>
      </c>
      <c r="B21">
        <f>INDEX(resultados!$A$2:$ZZ$81, 15, MATCH($B$2, resultados!$A$1:$ZZ$1, 0))</f>
        <v/>
      </c>
      <c r="C21">
        <f>INDEX(resultados!$A$2:$ZZ$81, 15, MATCH($B$3, resultados!$A$1:$ZZ$1, 0))</f>
        <v/>
      </c>
    </row>
    <row r="22">
      <c r="A22">
        <f>INDEX(resultados!$A$2:$ZZ$81, 16, MATCH($B$1, resultados!$A$1:$ZZ$1, 0))</f>
        <v/>
      </c>
      <c r="B22">
        <f>INDEX(resultados!$A$2:$ZZ$81, 16, MATCH($B$2, resultados!$A$1:$ZZ$1, 0))</f>
        <v/>
      </c>
      <c r="C22">
        <f>INDEX(resultados!$A$2:$ZZ$81, 16, MATCH($B$3, resultados!$A$1:$ZZ$1, 0))</f>
        <v/>
      </c>
    </row>
    <row r="23">
      <c r="A23">
        <f>INDEX(resultados!$A$2:$ZZ$81, 17, MATCH($B$1, resultados!$A$1:$ZZ$1, 0))</f>
        <v/>
      </c>
      <c r="B23">
        <f>INDEX(resultados!$A$2:$ZZ$81, 17, MATCH($B$2, resultados!$A$1:$ZZ$1, 0))</f>
        <v/>
      </c>
      <c r="C23">
        <f>INDEX(resultados!$A$2:$ZZ$81, 17, MATCH($B$3, resultados!$A$1:$ZZ$1, 0))</f>
        <v/>
      </c>
    </row>
    <row r="24">
      <c r="A24">
        <f>INDEX(resultados!$A$2:$ZZ$81, 18, MATCH($B$1, resultados!$A$1:$ZZ$1, 0))</f>
        <v/>
      </c>
      <c r="B24">
        <f>INDEX(resultados!$A$2:$ZZ$81, 18, MATCH($B$2, resultados!$A$1:$ZZ$1, 0))</f>
        <v/>
      </c>
      <c r="C24">
        <f>INDEX(resultados!$A$2:$ZZ$81, 18, MATCH($B$3, resultados!$A$1:$ZZ$1, 0))</f>
        <v/>
      </c>
    </row>
    <row r="25">
      <c r="A25">
        <f>INDEX(resultados!$A$2:$ZZ$81, 19, MATCH($B$1, resultados!$A$1:$ZZ$1, 0))</f>
        <v/>
      </c>
      <c r="B25">
        <f>INDEX(resultados!$A$2:$ZZ$81, 19, MATCH($B$2, resultados!$A$1:$ZZ$1, 0))</f>
        <v/>
      </c>
      <c r="C25">
        <f>INDEX(resultados!$A$2:$ZZ$81, 19, MATCH($B$3, resultados!$A$1:$ZZ$1, 0))</f>
        <v/>
      </c>
    </row>
    <row r="26">
      <c r="A26">
        <f>INDEX(resultados!$A$2:$ZZ$81, 20, MATCH($B$1, resultados!$A$1:$ZZ$1, 0))</f>
        <v/>
      </c>
      <c r="B26">
        <f>INDEX(resultados!$A$2:$ZZ$81, 20, MATCH($B$2, resultados!$A$1:$ZZ$1, 0))</f>
        <v/>
      </c>
      <c r="C26">
        <f>INDEX(resultados!$A$2:$ZZ$81, 20, MATCH($B$3, resultados!$A$1:$ZZ$1, 0))</f>
        <v/>
      </c>
    </row>
    <row r="27">
      <c r="A27">
        <f>INDEX(resultados!$A$2:$ZZ$81, 21, MATCH($B$1, resultados!$A$1:$ZZ$1, 0))</f>
        <v/>
      </c>
      <c r="B27">
        <f>INDEX(resultados!$A$2:$ZZ$81, 21, MATCH($B$2, resultados!$A$1:$ZZ$1, 0))</f>
        <v/>
      </c>
      <c r="C27">
        <f>INDEX(resultados!$A$2:$ZZ$81, 21, MATCH($B$3, resultados!$A$1:$ZZ$1, 0))</f>
        <v/>
      </c>
    </row>
    <row r="28">
      <c r="A28">
        <f>INDEX(resultados!$A$2:$ZZ$81, 22, MATCH($B$1, resultados!$A$1:$ZZ$1, 0))</f>
        <v/>
      </c>
      <c r="B28">
        <f>INDEX(resultados!$A$2:$ZZ$81, 22, MATCH($B$2, resultados!$A$1:$ZZ$1, 0))</f>
        <v/>
      </c>
      <c r="C28">
        <f>INDEX(resultados!$A$2:$ZZ$81, 22, MATCH($B$3, resultados!$A$1:$ZZ$1, 0))</f>
        <v/>
      </c>
    </row>
    <row r="29">
      <c r="A29">
        <f>INDEX(resultados!$A$2:$ZZ$81, 23, MATCH($B$1, resultados!$A$1:$ZZ$1, 0))</f>
        <v/>
      </c>
      <c r="B29">
        <f>INDEX(resultados!$A$2:$ZZ$81, 23, MATCH($B$2, resultados!$A$1:$ZZ$1, 0))</f>
        <v/>
      </c>
      <c r="C29">
        <f>INDEX(resultados!$A$2:$ZZ$81, 23, MATCH($B$3, resultados!$A$1:$ZZ$1, 0))</f>
        <v/>
      </c>
    </row>
    <row r="30">
      <c r="A30">
        <f>INDEX(resultados!$A$2:$ZZ$81, 24, MATCH($B$1, resultados!$A$1:$ZZ$1, 0))</f>
        <v/>
      </c>
      <c r="B30">
        <f>INDEX(resultados!$A$2:$ZZ$81, 24, MATCH($B$2, resultados!$A$1:$ZZ$1, 0))</f>
        <v/>
      </c>
      <c r="C30">
        <f>INDEX(resultados!$A$2:$ZZ$81, 24, MATCH($B$3, resultados!$A$1:$ZZ$1, 0))</f>
        <v/>
      </c>
    </row>
    <row r="31">
      <c r="A31">
        <f>INDEX(resultados!$A$2:$ZZ$81, 25, MATCH($B$1, resultados!$A$1:$ZZ$1, 0))</f>
        <v/>
      </c>
      <c r="B31">
        <f>INDEX(resultados!$A$2:$ZZ$81, 25, MATCH($B$2, resultados!$A$1:$ZZ$1, 0))</f>
        <v/>
      </c>
      <c r="C31">
        <f>INDEX(resultados!$A$2:$ZZ$81, 25, MATCH($B$3, resultados!$A$1:$ZZ$1, 0))</f>
        <v/>
      </c>
    </row>
    <row r="32">
      <c r="A32">
        <f>INDEX(resultados!$A$2:$ZZ$81, 26, MATCH($B$1, resultados!$A$1:$ZZ$1, 0))</f>
        <v/>
      </c>
      <c r="B32">
        <f>INDEX(resultados!$A$2:$ZZ$81, 26, MATCH($B$2, resultados!$A$1:$ZZ$1, 0))</f>
        <v/>
      </c>
      <c r="C32">
        <f>INDEX(resultados!$A$2:$ZZ$81, 26, MATCH($B$3, resultados!$A$1:$ZZ$1, 0))</f>
        <v/>
      </c>
    </row>
    <row r="33">
      <c r="A33">
        <f>INDEX(resultados!$A$2:$ZZ$81, 27, MATCH($B$1, resultados!$A$1:$ZZ$1, 0))</f>
        <v/>
      </c>
      <c r="B33">
        <f>INDEX(resultados!$A$2:$ZZ$81, 27, MATCH($B$2, resultados!$A$1:$ZZ$1, 0))</f>
        <v/>
      </c>
      <c r="C33">
        <f>INDEX(resultados!$A$2:$ZZ$81, 27, MATCH($B$3, resultados!$A$1:$ZZ$1, 0))</f>
        <v/>
      </c>
    </row>
    <row r="34">
      <c r="A34">
        <f>INDEX(resultados!$A$2:$ZZ$81, 28, MATCH($B$1, resultados!$A$1:$ZZ$1, 0))</f>
        <v/>
      </c>
      <c r="B34">
        <f>INDEX(resultados!$A$2:$ZZ$81, 28, MATCH($B$2, resultados!$A$1:$ZZ$1, 0))</f>
        <v/>
      </c>
      <c r="C34">
        <f>INDEX(resultados!$A$2:$ZZ$81, 28, MATCH($B$3, resultados!$A$1:$ZZ$1, 0))</f>
        <v/>
      </c>
    </row>
    <row r="35">
      <c r="A35">
        <f>INDEX(resultados!$A$2:$ZZ$81, 29, MATCH($B$1, resultados!$A$1:$ZZ$1, 0))</f>
        <v/>
      </c>
      <c r="B35">
        <f>INDEX(resultados!$A$2:$ZZ$81, 29, MATCH($B$2, resultados!$A$1:$ZZ$1, 0))</f>
        <v/>
      </c>
      <c r="C35">
        <f>INDEX(resultados!$A$2:$ZZ$81, 29, MATCH($B$3, resultados!$A$1:$ZZ$1, 0))</f>
        <v/>
      </c>
    </row>
    <row r="36">
      <c r="A36">
        <f>INDEX(resultados!$A$2:$ZZ$81, 30, MATCH($B$1, resultados!$A$1:$ZZ$1, 0))</f>
        <v/>
      </c>
      <c r="B36">
        <f>INDEX(resultados!$A$2:$ZZ$81, 30, MATCH($B$2, resultados!$A$1:$ZZ$1, 0))</f>
        <v/>
      </c>
      <c r="C36">
        <f>INDEX(resultados!$A$2:$ZZ$81, 30, MATCH($B$3, resultados!$A$1:$ZZ$1, 0))</f>
        <v/>
      </c>
    </row>
    <row r="37">
      <c r="A37">
        <f>INDEX(resultados!$A$2:$ZZ$81, 31, MATCH($B$1, resultados!$A$1:$ZZ$1, 0))</f>
        <v/>
      </c>
      <c r="B37">
        <f>INDEX(resultados!$A$2:$ZZ$81, 31, MATCH($B$2, resultados!$A$1:$ZZ$1, 0))</f>
        <v/>
      </c>
      <c r="C37">
        <f>INDEX(resultados!$A$2:$ZZ$81, 31, MATCH($B$3, resultados!$A$1:$ZZ$1, 0))</f>
        <v/>
      </c>
    </row>
    <row r="38">
      <c r="A38">
        <f>INDEX(resultados!$A$2:$ZZ$81, 32, MATCH($B$1, resultados!$A$1:$ZZ$1, 0))</f>
        <v/>
      </c>
      <c r="B38">
        <f>INDEX(resultados!$A$2:$ZZ$81, 32, MATCH($B$2, resultados!$A$1:$ZZ$1, 0))</f>
        <v/>
      </c>
      <c r="C38">
        <f>INDEX(resultados!$A$2:$ZZ$81, 32, MATCH($B$3, resultados!$A$1:$ZZ$1, 0))</f>
        <v/>
      </c>
    </row>
    <row r="39">
      <c r="A39">
        <f>INDEX(resultados!$A$2:$ZZ$81, 33, MATCH($B$1, resultados!$A$1:$ZZ$1, 0))</f>
        <v/>
      </c>
      <c r="B39">
        <f>INDEX(resultados!$A$2:$ZZ$81, 33, MATCH($B$2, resultados!$A$1:$ZZ$1, 0))</f>
        <v/>
      </c>
      <c r="C39">
        <f>INDEX(resultados!$A$2:$ZZ$81, 33, MATCH($B$3, resultados!$A$1:$ZZ$1, 0))</f>
        <v/>
      </c>
    </row>
    <row r="40">
      <c r="A40">
        <f>INDEX(resultados!$A$2:$ZZ$81, 34, MATCH($B$1, resultados!$A$1:$ZZ$1, 0))</f>
        <v/>
      </c>
      <c r="B40">
        <f>INDEX(resultados!$A$2:$ZZ$81, 34, MATCH($B$2, resultados!$A$1:$ZZ$1, 0))</f>
        <v/>
      </c>
      <c r="C40">
        <f>INDEX(resultados!$A$2:$ZZ$81, 34, MATCH($B$3, resultados!$A$1:$ZZ$1, 0))</f>
        <v/>
      </c>
    </row>
    <row r="41">
      <c r="A41">
        <f>INDEX(resultados!$A$2:$ZZ$81, 35, MATCH($B$1, resultados!$A$1:$ZZ$1, 0))</f>
        <v/>
      </c>
      <c r="B41">
        <f>INDEX(resultados!$A$2:$ZZ$81, 35, MATCH($B$2, resultados!$A$1:$ZZ$1, 0))</f>
        <v/>
      </c>
      <c r="C41">
        <f>INDEX(resultados!$A$2:$ZZ$81, 35, MATCH($B$3, resultados!$A$1:$ZZ$1, 0))</f>
        <v/>
      </c>
    </row>
    <row r="42">
      <c r="A42">
        <f>INDEX(resultados!$A$2:$ZZ$81, 36, MATCH($B$1, resultados!$A$1:$ZZ$1, 0))</f>
        <v/>
      </c>
      <c r="B42">
        <f>INDEX(resultados!$A$2:$ZZ$81, 36, MATCH($B$2, resultados!$A$1:$ZZ$1, 0))</f>
        <v/>
      </c>
      <c r="C42">
        <f>INDEX(resultados!$A$2:$ZZ$81, 36, MATCH($B$3, resultados!$A$1:$ZZ$1, 0))</f>
        <v/>
      </c>
    </row>
    <row r="43">
      <c r="A43">
        <f>INDEX(resultados!$A$2:$ZZ$81, 37, MATCH($B$1, resultados!$A$1:$ZZ$1, 0))</f>
        <v/>
      </c>
      <c r="B43">
        <f>INDEX(resultados!$A$2:$ZZ$81, 37, MATCH($B$2, resultados!$A$1:$ZZ$1, 0))</f>
        <v/>
      </c>
      <c r="C43">
        <f>INDEX(resultados!$A$2:$ZZ$81, 37, MATCH($B$3, resultados!$A$1:$ZZ$1, 0))</f>
        <v/>
      </c>
    </row>
    <row r="44">
      <c r="A44">
        <f>INDEX(resultados!$A$2:$ZZ$81, 38, MATCH($B$1, resultados!$A$1:$ZZ$1, 0))</f>
        <v/>
      </c>
      <c r="B44">
        <f>INDEX(resultados!$A$2:$ZZ$81, 38, MATCH($B$2, resultados!$A$1:$ZZ$1, 0))</f>
        <v/>
      </c>
      <c r="C44">
        <f>INDEX(resultados!$A$2:$ZZ$81, 38, MATCH($B$3, resultados!$A$1:$ZZ$1, 0))</f>
        <v/>
      </c>
    </row>
    <row r="45">
      <c r="A45">
        <f>INDEX(resultados!$A$2:$ZZ$81, 39, MATCH($B$1, resultados!$A$1:$ZZ$1, 0))</f>
        <v/>
      </c>
      <c r="B45">
        <f>INDEX(resultados!$A$2:$ZZ$81, 39, MATCH($B$2, resultados!$A$1:$ZZ$1, 0))</f>
        <v/>
      </c>
      <c r="C45">
        <f>INDEX(resultados!$A$2:$ZZ$81, 39, MATCH($B$3, resultados!$A$1:$ZZ$1, 0))</f>
        <v/>
      </c>
    </row>
    <row r="46">
      <c r="A46">
        <f>INDEX(resultados!$A$2:$ZZ$81, 40, MATCH($B$1, resultados!$A$1:$ZZ$1, 0))</f>
        <v/>
      </c>
      <c r="B46">
        <f>INDEX(resultados!$A$2:$ZZ$81, 40, MATCH($B$2, resultados!$A$1:$ZZ$1, 0))</f>
        <v/>
      </c>
      <c r="C46">
        <f>INDEX(resultados!$A$2:$ZZ$81, 40, MATCH($B$3, resultados!$A$1:$ZZ$1, 0))</f>
        <v/>
      </c>
    </row>
    <row r="47">
      <c r="A47">
        <f>INDEX(resultados!$A$2:$ZZ$81, 41, MATCH($B$1, resultados!$A$1:$ZZ$1, 0))</f>
        <v/>
      </c>
      <c r="B47">
        <f>INDEX(resultados!$A$2:$ZZ$81, 41, MATCH($B$2, resultados!$A$1:$ZZ$1, 0))</f>
        <v/>
      </c>
      <c r="C47">
        <f>INDEX(resultados!$A$2:$ZZ$81, 41, MATCH($B$3, resultados!$A$1:$ZZ$1, 0))</f>
        <v/>
      </c>
    </row>
    <row r="48">
      <c r="A48">
        <f>INDEX(resultados!$A$2:$ZZ$81, 42, MATCH($B$1, resultados!$A$1:$ZZ$1, 0))</f>
        <v/>
      </c>
      <c r="B48">
        <f>INDEX(resultados!$A$2:$ZZ$81, 42, MATCH($B$2, resultados!$A$1:$ZZ$1, 0))</f>
        <v/>
      </c>
      <c r="C48">
        <f>INDEX(resultados!$A$2:$ZZ$81, 42, MATCH($B$3, resultados!$A$1:$ZZ$1, 0))</f>
        <v/>
      </c>
    </row>
    <row r="49">
      <c r="A49">
        <f>INDEX(resultados!$A$2:$ZZ$81, 43, MATCH($B$1, resultados!$A$1:$ZZ$1, 0))</f>
        <v/>
      </c>
      <c r="B49">
        <f>INDEX(resultados!$A$2:$ZZ$81, 43, MATCH($B$2, resultados!$A$1:$ZZ$1, 0))</f>
        <v/>
      </c>
      <c r="C49">
        <f>INDEX(resultados!$A$2:$ZZ$81, 43, MATCH($B$3, resultados!$A$1:$ZZ$1, 0))</f>
        <v/>
      </c>
    </row>
    <row r="50">
      <c r="A50">
        <f>INDEX(resultados!$A$2:$ZZ$81, 44, MATCH($B$1, resultados!$A$1:$ZZ$1, 0))</f>
        <v/>
      </c>
      <c r="B50">
        <f>INDEX(resultados!$A$2:$ZZ$81, 44, MATCH($B$2, resultados!$A$1:$ZZ$1, 0))</f>
        <v/>
      </c>
      <c r="C50">
        <f>INDEX(resultados!$A$2:$ZZ$81, 44, MATCH($B$3, resultados!$A$1:$ZZ$1, 0))</f>
        <v/>
      </c>
    </row>
    <row r="51">
      <c r="A51">
        <f>INDEX(resultados!$A$2:$ZZ$81, 45, MATCH($B$1, resultados!$A$1:$ZZ$1, 0))</f>
        <v/>
      </c>
      <c r="B51">
        <f>INDEX(resultados!$A$2:$ZZ$81, 45, MATCH($B$2, resultados!$A$1:$ZZ$1, 0))</f>
        <v/>
      </c>
      <c r="C51">
        <f>INDEX(resultados!$A$2:$ZZ$81, 45, MATCH($B$3, resultados!$A$1:$ZZ$1, 0))</f>
        <v/>
      </c>
    </row>
    <row r="52">
      <c r="A52">
        <f>INDEX(resultados!$A$2:$ZZ$81, 46, MATCH($B$1, resultados!$A$1:$ZZ$1, 0))</f>
        <v/>
      </c>
      <c r="B52">
        <f>INDEX(resultados!$A$2:$ZZ$81, 46, MATCH($B$2, resultados!$A$1:$ZZ$1, 0))</f>
        <v/>
      </c>
      <c r="C52">
        <f>INDEX(resultados!$A$2:$ZZ$81, 46, MATCH($B$3, resultados!$A$1:$ZZ$1, 0))</f>
        <v/>
      </c>
    </row>
    <row r="53">
      <c r="A53">
        <f>INDEX(resultados!$A$2:$ZZ$81, 47, MATCH($B$1, resultados!$A$1:$ZZ$1, 0))</f>
        <v/>
      </c>
      <c r="B53">
        <f>INDEX(resultados!$A$2:$ZZ$81, 47, MATCH($B$2, resultados!$A$1:$ZZ$1, 0))</f>
        <v/>
      </c>
      <c r="C53">
        <f>INDEX(resultados!$A$2:$ZZ$81, 47, MATCH($B$3, resultados!$A$1:$ZZ$1, 0))</f>
        <v/>
      </c>
    </row>
    <row r="54">
      <c r="A54">
        <f>INDEX(resultados!$A$2:$ZZ$81, 48, MATCH($B$1, resultados!$A$1:$ZZ$1, 0))</f>
        <v/>
      </c>
      <c r="B54">
        <f>INDEX(resultados!$A$2:$ZZ$81, 48, MATCH($B$2, resultados!$A$1:$ZZ$1, 0))</f>
        <v/>
      </c>
      <c r="C54">
        <f>INDEX(resultados!$A$2:$ZZ$81, 48, MATCH($B$3, resultados!$A$1:$ZZ$1, 0))</f>
        <v/>
      </c>
    </row>
    <row r="55">
      <c r="A55">
        <f>INDEX(resultados!$A$2:$ZZ$81, 49, MATCH($B$1, resultados!$A$1:$ZZ$1, 0))</f>
        <v/>
      </c>
      <c r="B55">
        <f>INDEX(resultados!$A$2:$ZZ$81, 49, MATCH($B$2, resultados!$A$1:$ZZ$1, 0))</f>
        <v/>
      </c>
      <c r="C55">
        <f>INDEX(resultados!$A$2:$ZZ$81, 49, MATCH($B$3, resultados!$A$1:$ZZ$1, 0))</f>
        <v/>
      </c>
    </row>
    <row r="56">
      <c r="A56">
        <f>INDEX(resultados!$A$2:$ZZ$81, 50, MATCH($B$1, resultados!$A$1:$ZZ$1, 0))</f>
        <v/>
      </c>
      <c r="B56">
        <f>INDEX(resultados!$A$2:$ZZ$81, 50, MATCH($B$2, resultados!$A$1:$ZZ$1, 0))</f>
        <v/>
      </c>
      <c r="C56">
        <f>INDEX(resultados!$A$2:$ZZ$81, 50, MATCH($B$3, resultados!$A$1:$ZZ$1, 0))</f>
        <v/>
      </c>
    </row>
    <row r="57">
      <c r="A57">
        <f>INDEX(resultados!$A$2:$ZZ$81, 51, MATCH($B$1, resultados!$A$1:$ZZ$1, 0))</f>
        <v/>
      </c>
      <c r="B57">
        <f>INDEX(resultados!$A$2:$ZZ$81, 51, MATCH($B$2, resultados!$A$1:$ZZ$1, 0))</f>
        <v/>
      </c>
      <c r="C57">
        <f>INDEX(resultados!$A$2:$ZZ$81, 51, MATCH($B$3, resultados!$A$1:$ZZ$1, 0))</f>
        <v/>
      </c>
    </row>
    <row r="58">
      <c r="A58">
        <f>INDEX(resultados!$A$2:$ZZ$81, 52, MATCH($B$1, resultados!$A$1:$ZZ$1, 0))</f>
        <v/>
      </c>
      <c r="B58">
        <f>INDEX(resultados!$A$2:$ZZ$81, 52, MATCH($B$2, resultados!$A$1:$ZZ$1, 0))</f>
        <v/>
      </c>
      <c r="C58">
        <f>INDEX(resultados!$A$2:$ZZ$81, 52, MATCH($B$3, resultados!$A$1:$ZZ$1, 0))</f>
        <v/>
      </c>
    </row>
    <row r="59">
      <c r="A59">
        <f>INDEX(resultados!$A$2:$ZZ$81, 53, MATCH($B$1, resultados!$A$1:$ZZ$1, 0))</f>
        <v/>
      </c>
      <c r="B59">
        <f>INDEX(resultados!$A$2:$ZZ$81, 53, MATCH($B$2, resultados!$A$1:$ZZ$1, 0))</f>
        <v/>
      </c>
      <c r="C59">
        <f>INDEX(resultados!$A$2:$ZZ$81, 53, MATCH($B$3, resultados!$A$1:$ZZ$1, 0))</f>
        <v/>
      </c>
    </row>
    <row r="60">
      <c r="A60">
        <f>INDEX(resultados!$A$2:$ZZ$81, 54, MATCH($B$1, resultados!$A$1:$ZZ$1, 0))</f>
        <v/>
      </c>
      <c r="B60">
        <f>INDEX(resultados!$A$2:$ZZ$81, 54, MATCH($B$2, resultados!$A$1:$ZZ$1, 0))</f>
        <v/>
      </c>
      <c r="C60">
        <f>INDEX(resultados!$A$2:$ZZ$81, 54, MATCH($B$3, resultados!$A$1:$ZZ$1, 0))</f>
        <v/>
      </c>
    </row>
    <row r="61">
      <c r="A61">
        <f>INDEX(resultados!$A$2:$ZZ$81, 55, MATCH($B$1, resultados!$A$1:$ZZ$1, 0))</f>
        <v/>
      </c>
      <c r="B61">
        <f>INDEX(resultados!$A$2:$ZZ$81, 55, MATCH($B$2, resultados!$A$1:$ZZ$1, 0))</f>
        <v/>
      </c>
      <c r="C61">
        <f>INDEX(resultados!$A$2:$ZZ$81, 55, MATCH($B$3, resultados!$A$1:$ZZ$1, 0))</f>
        <v/>
      </c>
    </row>
    <row r="62">
      <c r="A62">
        <f>INDEX(resultados!$A$2:$ZZ$81, 56, MATCH($B$1, resultados!$A$1:$ZZ$1, 0))</f>
        <v/>
      </c>
      <c r="B62">
        <f>INDEX(resultados!$A$2:$ZZ$81, 56, MATCH($B$2, resultados!$A$1:$ZZ$1, 0))</f>
        <v/>
      </c>
      <c r="C62">
        <f>INDEX(resultados!$A$2:$ZZ$81, 56, MATCH($B$3, resultados!$A$1:$ZZ$1, 0))</f>
        <v/>
      </c>
    </row>
    <row r="63">
      <c r="A63">
        <f>INDEX(resultados!$A$2:$ZZ$81, 57, MATCH($B$1, resultados!$A$1:$ZZ$1, 0))</f>
        <v/>
      </c>
      <c r="B63">
        <f>INDEX(resultados!$A$2:$ZZ$81, 57, MATCH($B$2, resultados!$A$1:$ZZ$1, 0))</f>
        <v/>
      </c>
      <c r="C63">
        <f>INDEX(resultados!$A$2:$ZZ$81, 57, MATCH($B$3, resultados!$A$1:$ZZ$1, 0))</f>
        <v/>
      </c>
    </row>
    <row r="64">
      <c r="A64">
        <f>INDEX(resultados!$A$2:$ZZ$81, 58, MATCH($B$1, resultados!$A$1:$ZZ$1, 0))</f>
        <v/>
      </c>
      <c r="B64">
        <f>INDEX(resultados!$A$2:$ZZ$81, 58, MATCH($B$2, resultados!$A$1:$ZZ$1, 0))</f>
        <v/>
      </c>
      <c r="C64">
        <f>INDEX(resultados!$A$2:$ZZ$81, 58, MATCH($B$3, resultados!$A$1:$ZZ$1, 0))</f>
        <v/>
      </c>
    </row>
    <row r="65">
      <c r="A65">
        <f>INDEX(resultados!$A$2:$ZZ$81, 59, MATCH($B$1, resultados!$A$1:$ZZ$1, 0))</f>
        <v/>
      </c>
      <c r="B65">
        <f>INDEX(resultados!$A$2:$ZZ$81, 59, MATCH($B$2, resultados!$A$1:$ZZ$1, 0))</f>
        <v/>
      </c>
      <c r="C65">
        <f>INDEX(resultados!$A$2:$ZZ$81, 59, MATCH($B$3, resultados!$A$1:$ZZ$1, 0))</f>
        <v/>
      </c>
    </row>
    <row r="66">
      <c r="A66">
        <f>INDEX(resultados!$A$2:$ZZ$81, 60, MATCH($B$1, resultados!$A$1:$ZZ$1, 0))</f>
        <v/>
      </c>
      <c r="B66">
        <f>INDEX(resultados!$A$2:$ZZ$81, 60, MATCH($B$2, resultados!$A$1:$ZZ$1, 0))</f>
        <v/>
      </c>
      <c r="C66">
        <f>INDEX(resultados!$A$2:$ZZ$81, 60, MATCH($B$3, resultados!$A$1:$ZZ$1, 0))</f>
        <v/>
      </c>
    </row>
    <row r="67">
      <c r="A67">
        <f>INDEX(resultados!$A$2:$ZZ$81, 61, MATCH($B$1, resultados!$A$1:$ZZ$1, 0))</f>
        <v/>
      </c>
      <c r="B67">
        <f>INDEX(resultados!$A$2:$ZZ$81, 61, MATCH($B$2, resultados!$A$1:$ZZ$1, 0))</f>
        <v/>
      </c>
      <c r="C67">
        <f>INDEX(resultados!$A$2:$ZZ$81, 61, MATCH($B$3, resultados!$A$1:$ZZ$1, 0))</f>
        <v/>
      </c>
    </row>
    <row r="68">
      <c r="A68">
        <f>INDEX(resultados!$A$2:$ZZ$81, 62, MATCH($B$1, resultados!$A$1:$ZZ$1, 0))</f>
        <v/>
      </c>
      <c r="B68">
        <f>INDEX(resultados!$A$2:$ZZ$81, 62, MATCH($B$2, resultados!$A$1:$ZZ$1, 0))</f>
        <v/>
      </c>
      <c r="C68">
        <f>INDEX(resultados!$A$2:$ZZ$81, 62, MATCH($B$3, resultados!$A$1:$ZZ$1, 0))</f>
        <v/>
      </c>
    </row>
    <row r="69">
      <c r="A69">
        <f>INDEX(resultados!$A$2:$ZZ$81, 63, MATCH($B$1, resultados!$A$1:$ZZ$1, 0))</f>
        <v/>
      </c>
      <c r="B69">
        <f>INDEX(resultados!$A$2:$ZZ$81, 63, MATCH($B$2, resultados!$A$1:$ZZ$1, 0))</f>
        <v/>
      </c>
      <c r="C69">
        <f>INDEX(resultados!$A$2:$ZZ$81, 63, MATCH($B$3, resultados!$A$1:$ZZ$1, 0))</f>
        <v/>
      </c>
    </row>
    <row r="70">
      <c r="A70">
        <f>INDEX(resultados!$A$2:$ZZ$81, 64, MATCH($B$1, resultados!$A$1:$ZZ$1, 0))</f>
        <v/>
      </c>
      <c r="B70">
        <f>INDEX(resultados!$A$2:$ZZ$81, 64, MATCH($B$2, resultados!$A$1:$ZZ$1, 0))</f>
        <v/>
      </c>
      <c r="C70">
        <f>INDEX(resultados!$A$2:$ZZ$81, 64, MATCH($B$3, resultados!$A$1:$ZZ$1, 0))</f>
        <v/>
      </c>
    </row>
    <row r="71">
      <c r="A71">
        <f>INDEX(resultados!$A$2:$ZZ$81, 65, MATCH($B$1, resultados!$A$1:$ZZ$1, 0))</f>
        <v/>
      </c>
      <c r="B71">
        <f>INDEX(resultados!$A$2:$ZZ$81, 65, MATCH($B$2, resultados!$A$1:$ZZ$1, 0))</f>
        <v/>
      </c>
      <c r="C71">
        <f>INDEX(resultados!$A$2:$ZZ$81, 65, MATCH($B$3, resultados!$A$1:$ZZ$1, 0))</f>
        <v/>
      </c>
    </row>
    <row r="72">
      <c r="A72">
        <f>INDEX(resultados!$A$2:$ZZ$81, 66, MATCH($B$1, resultados!$A$1:$ZZ$1, 0))</f>
        <v/>
      </c>
      <c r="B72">
        <f>INDEX(resultados!$A$2:$ZZ$81, 66, MATCH($B$2, resultados!$A$1:$ZZ$1, 0))</f>
        <v/>
      </c>
      <c r="C72">
        <f>INDEX(resultados!$A$2:$ZZ$81, 66, MATCH($B$3, resultados!$A$1:$ZZ$1, 0))</f>
        <v/>
      </c>
    </row>
    <row r="73">
      <c r="A73">
        <f>INDEX(resultados!$A$2:$ZZ$81, 67, MATCH($B$1, resultados!$A$1:$ZZ$1, 0))</f>
        <v/>
      </c>
      <c r="B73">
        <f>INDEX(resultados!$A$2:$ZZ$81, 67, MATCH($B$2, resultados!$A$1:$ZZ$1, 0))</f>
        <v/>
      </c>
      <c r="C73">
        <f>INDEX(resultados!$A$2:$ZZ$81, 67, MATCH($B$3, resultados!$A$1:$ZZ$1, 0))</f>
        <v/>
      </c>
    </row>
    <row r="74">
      <c r="A74">
        <f>INDEX(resultados!$A$2:$ZZ$81, 68, MATCH($B$1, resultados!$A$1:$ZZ$1, 0))</f>
        <v/>
      </c>
      <c r="B74">
        <f>INDEX(resultados!$A$2:$ZZ$81, 68, MATCH($B$2, resultados!$A$1:$ZZ$1, 0))</f>
        <v/>
      </c>
      <c r="C74">
        <f>INDEX(resultados!$A$2:$ZZ$81, 68, MATCH($B$3, resultados!$A$1:$ZZ$1, 0))</f>
        <v/>
      </c>
    </row>
    <row r="75">
      <c r="A75">
        <f>INDEX(resultados!$A$2:$ZZ$81, 69, MATCH($B$1, resultados!$A$1:$ZZ$1, 0))</f>
        <v/>
      </c>
      <c r="B75">
        <f>INDEX(resultados!$A$2:$ZZ$81, 69, MATCH($B$2, resultados!$A$1:$ZZ$1, 0))</f>
        <v/>
      </c>
      <c r="C75">
        <f>INDEX(resultados!$A$2:$ZZ$81, 69, MATCH($B$3, resultados!$A$1:$ZZ$1, 0))</f>
        <v/>
      </c>
    </row>
    <row r="76">
      <c r="A76">
        <f>INDEX(resultados!$A$2:$ZZ$81, 70, MATCH($B$1, resultados!$A$1:$ZZ$1, 0))</f>
        <v/>
      </c>
      <c r="B76">
        <f>INDEX(resultados!$A$2:$ZZ$81, 70, MATCH($B$2, resultados!$A$1:$ZZ$1, 0))</f>
        <v/>
      </c>
      <c r="C76">
        <f>INDEX(resultados!$A$2:$ZZ$81, 70, MATCH($B$3, resultados!$A$1:$ZZ$1, 0))</f>
        <v/>
      </c>
    </row>
    <row r="77">
      <c r="A77">
        <f>INDEX(resultados!$A$2:$ZZ$81, 71, MATCH($B$1, resultados!$A$1:$ZZ$1, 0))</f>
        <v/>
      </c>
      <c r="B77">
        <f>INDEX(resultados!$A$2:$ZZ$81, 71, MATCH($B$2, resultados!$A$1:$ZZ$1, 0))</f>
        <v/>
      </c>
      <c r="C77">
        <f>INDEX(resultados!$A$2:$ZZ$81, 71, MATCH($B$3, resultados!$A$1:$ZZ$1, 0))</f>
        <v/>
      </c>
    </row>
    <row r="78">
      <c r="A78">
        <f>INDEX(resultados!$A$2:$ZZ$81, 72, MATCH($B$1, resultados!$A$1:$ZZ$1, 0))</f>
        <v/>
      </c>
      <c r="B78">
        <f>INDEX(resultados!$A$2:$ZZ$81, 72, MATCH($B$2, resultados!$A$1:$ZZ$1, 0))</f>
        <v/>
      </c>
      <c r="C78">
        <f>INDEX(resultados!$A$2:$ZZ$81, 72, MATCH($B$3, resultados!$A$1:$ZZ$1, 0))</f>
        <v/>
      </c>
    </row>
    <row r="79">
      <c r="A79">
        <f>INDEX(resultados!$A$2:$ZZ$81, 73, MATCH($B$1, resultados!$A$1:$ZZ$1, 0))</f>
        <v/>
      </c>
      <c r="B79">
        <f>INDEX(resultados!$A$2:$ZZ$81, 73, MATCH($B$2, resultados!$A$1:$ZZ$1, 0))</f>
        <v/>
      </c>
      <c r="C79">
        <f>INDEX(resultados!$A$2:$ZZ$81, 73, MATCH($B$3, resultados!$A$1:$ZZ$1, 0))</f>
        <v/>
      </c>
    </row>
    <row r="80">
      <c r="A80">
        <f>INDEX(resultados!$A$2:$ZZ$81, 74, MATCH($B$1, resultados!$A$1:$ZZ$1, 0))</f>
        <v/>
      </c>
      <c r="B80">
        <f>INDEX(resultados!$A$2:$ZZ$81, 74, MATCH($B$2, resultados!$A$1:$ZZ$1, 0))</f>
        <v/>
      </c>
      <c r="C80">
        <f>INDEX(resultados!$A$2:$ZZ$81, 74, MATCH($B$3, resultados!$A$1:$ZZ$1, 0))</f>
        <v/>
      </c>
    </row>
    <row r="81">
      <c r="A81">
        <f>INDEX(resultados!$A$2:$ZZ$81, 75, MATCH($B$1, resultados!$A$1:$ZZ$1, 0))</f>
        <v/>
      </c>
      <c r="B81">
        <f>INDEX(resultados!$A$2:$ZZ$81, 75, MATCH($B$2, resultados!$A$1:$ZZ$1, 0))</f>
        <v/>
      </c>
      <c r="C81">
        <f>INDEX(resultados!$A$2:$ZZ$81, 75, MATCH($B$3, resultados!$A$1:$ZZ$1, 0))</f>
        <v/>
      </c>
    </row>
    <row r="82">
      <c r="A82">
        <f>INDEX(resultados!$A$2:$ZZ$81, 76, MATCH($B$1, resultados!$A$1:$ZZ$1, 0))</f>
        <v/>
      </c>
      <c r="B82">
        <f>INDEX(resultados!$A$2:$ZZ$81, 76, MATCH($B$2, resultados!$A$1:$ZZ$1, 0))</f>
        <v/>
      </c>
      <c r="C82">
        <f>INDEX(resultados!$A$2:$ZZ$81, 76, MATCH($B$3, resultados!$A$1:$ZZ$1, 0))</f>
        <v/>
      </c>
    </row>
    <row r="83">
      <c r="A83">
        <f>INDEX(resultados!$A$2:$ZZ$81, 77, MATCH($B$1, resultados!$A$1:$ZZ$1, 0))</f>
        <v/>
      </c>
      <c r="B83">
        <f>INDEX(resultados!$A$2:$ZZ$81, 77, MATCH($B$2, resultados!$A$1:$ZZ$1, 0))</f>
        <v/>
      </c>
      <c r="C83">
        <f>INDEX(resultados!$A$2:$ZZ$81, 77, MATCH($B$3, resultados!$A$1:$ZZ$1, 0))</f>
        <v/>
      </c>
    </row>
    <row r="84">
      <c r="A84">
        <f>INDEX(resultados!$A$2:$ZZ$81, 78, MATCH($B$1, resultados!$A$1:$ZZ$1, 0))</f>
        <v/>
      </c>
      <c r="B84">
        <f>INDEX(resultados!$A$2:$ZZ$81, 78, MATCH($B$2, resultados!$A$1:$ZZ$1, 0))</f>
        <v/>
      </c>
      <c r="C84">
        <f>INDEX(resultados!$A$2:$ZZ$81, 78, MATCH($B$3, resultados!$A$1:$ZZ$1, 0))</f>
        <v/>
      </c>
    </row>
    <row r="85">
      <c r="A85">
        <f>INDEX(resultados!$A$2:$ZZ$81, 79, MATCH($B$1, resultados!$A$1:$ZZ$1, 0))</f>
        <v/>
      </c>
      <c r="B85">
        <f>INDEX(resultados!$A$2:$ZZ$81, 79, MATCH($B$2, resultados!$A$1:$ZZ$1, 0))</f>
        <v/>
      </c>
      <c r="C85">
        <f>INDEX(resultados!$A$2:$ZZ$81, 79, MATCH($B$3, resultados!$A$1:$ZZ$1, 0))</f>
        <v/>
      </c>
    </row>
    <row r="86">
      <c r="A86">
        <f>INDEX(resultados!$A$2:$ZZ$81, 80, MATCH($B$1, resultados!$A$1:$ZZ$1, 0))</f>
        <v/>
      </c>
      <c r="B86">
        <f>INDEX(resultados!$A$2:$ZZ$81, 80, MATCH($B$2, resultados!$A$1:$ZZ$1, 0))</f>
        <v/>
      </c>
      <c r="C86">
        <f>INDEX(resultados!$A$2:$ZZ$81, 80,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1.2445</v>
      </c>
      <c r="E2" t="n">
        <v>80.34999999999999</v>
      </c>
      <c r="F2" t="n">
        <v>73.42</v>
      </c>
      <c r="G2" t="n">
        <v>13.47</v>
      </c>
      <c r="H2" t="n">
        <v>0.24</v>
      </c>
      <c r="I2" t="n">
        <v>327</v>
      </c>
      <c r="J2" t="n">
        <v>71.52</v>
      </c>
      <c r="K2" t="n">
        <v>32.27</v>
      </c>
      <c r="L2" t="n">
        <v>1</v>
      </c>
      <c r="M2" t="n">
        <v>325</v>
      </c>
      <c r="N2" t="n">
        <v>8.25</v>
      </c>
      <c r="O2" t="n">
        <v>9054.6</v>
      </c>
      <c r="P2" t="n">
        <v>452.13</v>
      </c>
      <c r="Q2" t="n">
        <v>6529.68</v>
      </c>
      <c r="R2" t="n">
        <v>524.3</v>
      </c>
      <c r="S2" t="n">
        <v>107.99</v>
      </c>
      <c r="T2" t="n">
        <v>206918.36</v>
      </c>
      <c r="U2" t="n">
        <v>0.21</v>
      </c>
      <c r="V2" t="n">
        <v>0.83</v>
      </c>
      <c r="W2" t="n">
        <v>0.75</v>
      </c>
      <c r="X2" t="n">
        <v>12.45</v>
      </c>
      <c r="Y2" t="n">
        <v>0.5</v>
      </c>
      <c r="Z2" t="n">
        <v>10</v>
      </c>
      <c r="AA2" t="n">
        <v>1075.865861470893</v>
      </c>
      <c r="AB2" t="n">
        <v>1472.047135516454</v>
      </c>
      <c r="AC2" t="n">
        <v>1331.557022933894</v>
      </c>
      <c r="AD2" t="n">
        <v>1075865.861470893</v>
      </c>
      <c r="AE2" t="n">
        <v>1472047.135516454</v>
      </c>
      <c r="AF2" t="n">
        <v>2.133353757813553e-06</v>
      </c>
      <c r="AG2" t="n">
        <v>26.15559895833333</v>
      </c>
      <c r="AH2" t="n">
        <v>1331557.022933894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1.34</v>
      </c>
      <c r="E3" t="n">
        <v>74.63</v>
      </c>
      <c r="F3" t="n">
        <v>69.37</v>
      </c>
      <c r="G3" t="n">
        <v>19.01</v>
      </c>
      <c r="H3" t="n">
        <v>0.48</v>
      </c>
      <c r="I3" t="n">
        <v>219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397</v>
      </c>
      <c r="Q3" t="n">
        <v>6529.69</v>
      </c>
      <c r="R3" t="n">
        <v>378.92</v>
      </c>
      <c r="S3" t="n">
        <v>107.99</v>
      </c>
      <c r="T3" t="n">
        <v>134767.55</v>
      </c>
      <c r="U3" t="n">
        <v>0.28</v>
      </c>
      <c r="V3" t="n">
        <v>0.88</v>
      </c>
      <c r="W3" t="n">
        <v>0.86</v>
      </c>
      <c r="X3" t="n">
        <v>8.4</v>
      </c>
      <c r="Y3" t="n">
        <v>0.5</v>
      </c>
      <c r="Z3" t="n">
        <v>10</v>
      </c>
      <c r="AA3" t="n">
        <v>928.2712762934495</v>
      </c>
      <c r="AB3" t="n">
        <v>1270.10171266313</v>
      </c>
      <c r="AC3" t="n">
        <v>1148.88498780551</v>
      </c>
      <c r="AD3" t="n">
        <v>928271.2762934496</v>
      </c>
      <c r="AE3" t="n">
        <v>1270101.71266313</v>
      </c>
      <c r="AF3" t="n">
        <v>2.297062302507161e-06</v>
      </c>
      <c r="AG3" t="n">
        <v>24.29361979166667</v>
      </c>
      <c r="AH3" t="n">
        <v>1148884.98780551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1.1865</v>
      </c>
      <c r="E2" t="n">
        <v>84.28</v>
      </c>
      <c r="F2" t="n">
        <v>77.73999999999999</v>
      </c>
      <c r="G2" t="n">
        <v>10.7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304.1</v>
      </c>
      <c r="Q2" t="n">
        <v>6529.63</v>
      </c>
      <c r="R2" t="n">
        <v>648.3</v>
      </c>
      <c r="S2" t="n">
        <v>107.99</v>
      </c>
      <c r="T2" t="n">
        <v>268376.13</v>
      </c>
      <c r="U2" t="n">
        <v>0.17</v>
      </c>
      <c r="V2" t="n">
        <v>0.78</v>
      </c>
      <c r="W2" t="n">
        <v>1.5</v>
      </c>
      <c r="X2" t="n">
        <v>16.77</v>
      </c>
      <c r="Y2" t="n">
        <v>0.5</v>
      </c>
      <c r="Z2" t="n">
        <v>10</v>
      </c>
      <c r="AA2" t="n">
        <v>886.3453591628827</v>
      </c>
      <c r="AB2" t="n">
        <v>1212.736823204166</v>
      </c>
      <c r="AC2" t="n">
        <v>1096.994922884381</v>
      </c>
      <c r="AD2" t="n">
        <v>886345.3591628827</v>
      </c>
      <c r="AE2" t="n">
        <v>1212736.823204166</v>
      </c>
      <c r="AF2" t="n">
        <v>2.27690889727378e-06</v>
      </c>
      <c r="AG2" t="n">
        <v>27.43489583333333</v>
      </c>
      <c r="AH2" t="n">
        <v>1096994.922884381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0.8963</v>
      </c>
      <c r="E2" t="n">
        <v>111.56</v>
      </c>
      <c r="F2" t="n">
        <v>88.8</v>
      </c>
      <c r="G2" t="n">
        <v>7.49</v>
      </c>
      <c r="H2" t="n">
        <v>0.12</v>
      </c>
      <c r="I2" t="n">
        <v>711</v>
      </c>
      <c r="J2" t="n">
        <v>141.81</v>
      </c>
      <c r="K2" t="n">
        <v>47.83</v>
      </c>
      <c r="L2" t="n">
        <v>1</v>
      </c>
      <c r="M2" t="n">
        <v>709</v>
      </c>
      <c r="N2" t="n">
        <v>22.98</v>
      </c>
      <c r="O2" t="n">
        <v>17723.39</v>
      </c>
      <c r="P2" t="n">
        <v>976.6799999999999</v>
      </c>
      <c r="Q2" t="n">
        <v>6530.29</v>
      </c>
      <c r="R2" t="n">
        <v>1040.16</v>
      </c>
      <c r="S2" t="n">
        <v>107.99</v>
      </c>
      <c r="T2" t="n">
        <v>462930.61</v>
      </c>
      <c r="U2" t="n">
        <v>0.1</v>
      </c>
      <c r="V2" t="n">
        <v>0.6899999999999999</v>
      </c>
      <c r="W2" t="n">
        <v>1.36</v>
      </c>
      <c r="X2" t="n">
        <v>27.82</v>
      </c>
      <c r="Y2" t="n">
        <v>0.5</v>
      </c>
      <c r="Z2" t="n">
        <v>10</v>
      </c>
      <c r="AA2" t="n">
        <v>2592.476842598227</v>
      </c>
      <c r="AB2" t="n">
        <v>3547.14118804942</v>
      </c>
      <c r="AC2" t="n">
        <v>3208.607011505775</v>
      </c>
      <c r="AD2" t="n">
        <v>2592476.842598227</v>
      </c>
      <c r="AE2" t="n">
        <v>3547141.18804942</v>
      </c>
      <c r="AF2" t="n">
        <v>1.304004313337917e-06</v>
      </c>
      <c r="AG2" t="n">
        <v>36.31510416666666</v>
      </c>
      <c r="AH2" t="n">
        <v>3208607.011505775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1.2361</v>
      </c>
      <c r="E3" t="n">
        <v>80.90000000000001</v>
      </c>
      <c r="F3" t="n">
        <v>70.98999999999999</v>
      </c>
      <c r="G3" t="n">
        <v>16.01</v>
      </c>
      <c r="H3" t="n">
        <v>0.25</v>
      </c>
      <c r="I3" t="n">
        <v>266</v>
      </c>
      <c r="J3" t="n">
        <v>143.17</v>
      </c>
      <c r="K3" t="n">
        <v>47.83</v>
      </c>
      <c r="L3" t="n">
        <v>2</v>
      </c>
      <c r="M3" t="n">
        <v>264</v>
      </c>
      <c r="N3" t="n">
        <v>23.34</v>
      </c>
      <c r="O3" t="n">
        <v>17891.86</v>
      </c>
      <c r="P3" t="n">
        <v>734.53</v>
      </c>
      <c r="Q3" t="n">
        <v>6529.47</v>
      </c>
      <c r="R3" t="n">
        <v>442.88</v>
      </c>
      <c r="S3" t="n">
        <v>107.99</v>
      </c>
      <c r="T3" t="n">
        <v>166515.32</v>
      </c>
      <c r="U3" t="n">
        <v>0.24</v>
      </c>
      <c r="V3" t="n">
        <v>0.86</v>
      </c>
      <c r="W3" t="n">
        <v>0.64</v>
      </c>
      <c r="X3" t="n">
        <v>10.02</v>
      </c>
      <c r="Y3" t="n">
        <v>0.5</v>
      </c>
      <c r="Z3" t="n">
        <v>10</v>
      </c>
      <c r="AA3" t="n">
        <v>1515.569197620503</v>
      </c>
      <c r="AB3" t="n">
        <v>2073.668638378475</v>
      </c>
      <c r="AC3" t="n">
        <v>1875.760613943846</v>
      </c>
      <c r="AD3" t="n">
        <v>1515569.197620503</v>
      </c>
      <c r="AE3" t="n">
        <v>2073668.638378475</v>
      </c>
      <c r="AF3" t="n">
        <v>1.798370781788462e-06</v>
      </c>
      <c r="AG3" t="n">
        <v>26.33463541666667</v>
      </c>
      <c r="AH3" t="n">
        <v>1875760.613943846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1.3616</v>
      </c>
      <c r="E4" t="n">
        <v>73.44</v>
      </c>
      <c r="F4" t="n">
        <v>66.73999999999999</v>
      </c>
      <c r="G4" t="n">
        <v>25.83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641.12</v>
      </c>
      <c r="Q4" t="n">
        <v>6529.37</v>
      </c>
      <c r="R4" t="n">
        <v>300.69</v>
      </c>
      <c r="S4" t="n">
        <v>107.99</v>
      </c>
      <c r="T4" t="n">
        <v>95976.81</v>
      </c>
      <c r="U4" t="n">
        <v>0.36</v>
      </c>
      <c r="V4" t="n">
        <v>0.91</v>
      </c>
      <c r="W4" t="n">
        <v>0.46</v>
      </c>
      <c r="X4" t="n">
        <v>5.77</v>
      </c>
      <c r="Y4" t="n">
        <v>0.5</v>
      </c>
      <c r="Z4" t="n">
        <v>10</v>
      </c>
      <c r="AA4" t="n">
        <v>1268.046609489175</v>
      </c>
      <c r="AB4" t="n">
        <v>1734.997313371292</v>
      </c>
      <c r="AC4" t="n">
        <v>1569.411604867159</v>
      </c>
      <c r="AD4" t="n">
        <v>1268046.609489175</v>
      </c>
      <c r="AE4" t="n">
        <v>1734997.313371292</v>
      </c>
      <c r="AF4" t="n">
        <v>1.980957573402775e-06</v>
      </c>
      <c r="AG4" t="n">
        <v>23.90625</v>
      </c>
      <c r="AH4" t="n">
        <v>1569411.604867159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1.4285</v>
      </c>
      <c r="E5" t="n">
        <v>70</v>
      </c>
      <c r="F5" t="n">
        <v>64.8</v>
      </c>
      <c r="G5" t="n">
        <v>37.75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87</v>
      </c>
      <c r="N5" t="n">
        <v>24.09</v>
      </c>
      <c r="O5" t="n">
        <v>18230.35</v>
      </c>
      <c r="P5" t="n">
        <v>566.8</v>
      </c>
      <c r="Q5" t="n">
        <v>6529.18</v>
      </c>
      <c r="R5" t="n">
        <v>235.27</v>
      </c>
      <c r="S5" t="n">
        <v>107.99</v>
      </c>
      <c r="T5" t="n">
        <v>63525.63</v>
      </c>
      <c r="U5" t="n">
        <v>0.46</v>
      </c>
      <c r="V5" t="n">
        <v>0.9399999999999999</v>
      </c>
      <c r="W5" t="n">
        <v>0.41</v>
      </c>
      <c r="X5" t="n">
        <v>3.83</v>
      </c>
      <c r="Y5" t="n">
        <v>0.5</v>
      </c>
      <c r="Z5" t="n">
        <v>10</v>
      </c>
      <c r="AA5" t="n">
        <v>1127.032423930423</v>
      </c>
      <c r="AB5" t="n">
        <v>1542.055483583005</v>
      </c>
      <c r="AC5" t="n">
        <v>1394.883872518307</v>
      </c>
      <c r="AD5" t="n">
        <v>1127032.423930423</v>
      </c>
      <c r="AE5" t="n">
        <v>1542055.483583005</v>
      </c>
      <c r="AF5" t="n">
        <v>2.078288699769289e-06</v>
      </c>
      <c r="AG5" t="n">
        <v>22.78645833333333</v>
      </c>
      <c r="AH5" t="n">
        <v>1394883.872518307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1.4375</v>
      </c>
      <c r="E6" t="n">
        <v>69.56999999999999</v>
      </c>
      <c r="F6" t="n">
        <v>64.59</v>
      </c>
      <c r="G6" t="n">
        <v>40.8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554.37</v>
      </c>
      <c r="Q6" t="n">
        <v>6529.26</v>
      </c>
      <c r="R6" t="n">
        <v>224.89</v>
      </c>
      <c r="S6" t="n">
        <v>107.99</v>
      </c>
      <c r="T6" t="n">
        <v>58375.02</v>
      </c>
      <c r="U6" t="n">
        <v>0.48</v>
      </c>
      <c r="V6" t="n">
        <v>0.9399999999999999</v>
      </c>
      <c r="W6" t="n">
        <v>0.5</v>
      </c>
      <c r="X6" t="n">
        <v>3.62</v>
      </c>
      <c r="Y6" t="n">
        <v>0.5</v>
      </c>
      <c r="Z6" t="n">
        <v>10</v>
      </c>
      <c r="AA6" t="n">
        <v>1109.106039696925</v>
      </c>
      <c r="AB6" t="n">
        <v>1517.527813818477</v>
      </c>
      <c r="AC6" t="n">
        <v>1372.697089131304</v>
      </c>
      <c r="AD6" t="n">
        <v>1109106.039696925</v>
      </c>
      <c r="AE6" t="n">
        <v>1517527.813818477</v>
      </c>
      <c r="AF6" t="n">
        <v>2.091382573271511e-06</v>
      </c>
      <c r="AG6" t="n">
        <v>22.646484375</v>
      </c>
      <c r="AH6" t="n">
        <v>1372697.089131305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0.7579</v>
      </c>
      <c r="E2" t="n">
        <v>131.95</v>
      </c>
      <c r="F2" t="n">
        <v>97.14</v>
      </c>
      <c r="G2" t="n">
        <v>6.4</v>
      </c>
      <c r="H2" t="n">
        <v>0.1</v>
      </c>
      <c r="I2" t="n">
        <v>911</v>
      </c>
      <c r="J2" t="n">
        <v>176.73</v>
      </c>
      <c r="K2" t="n">
        <v>52.44</v>
      </c>
      <c r="L2" t="n">
        <v>1</v>
      </c>
      <c r="M2" t="n">
        <v>909</v>
      </c>
      <c r="N2" t="n">
        <v>33.29</v>
      </c>
      <c r="O2" t="n">
        <v>22031.19</v>
      </c>
      <c r="P2" t="n">
        <v>1247.74</v>
      </c>
      <c r="Q2" t="n">
        <v>6530.34</v>
      </c>
      <c r="R2" t="n">
        <v>1320.48</v>
      </c>
      <c r="S2" t="n">
        <v>107.99</v>
      </c>
      <c r="T2" t="n">
        <v>602088.88</v>
      </c>
      <c r="U2" t="n">
        <v>0.08</v>
      </c>
      <c r="V2" t="n">
        <v>0.63</v>
      </c>
      <c r="W2" t="n">
        <v>1.69</v>
      </c>
      <c r="X2" t="n">
        <v>36.16</v>
      </c>
      <c r="Y2" t="n">
        <v>0.5</v>
      </c>
      <c r="Z2" t="n">
        <v>10</v>
      </c>
      <c r="AA2" t="n">
        <v>3725.260632373524</v>
      </c>
      <c r="AB2" t="n">
        <v>5097.065944113824</v>
      </c>
      <c r="AC2" t="n">
        <v>4610.609124184391</v>
      </c>
      <c r="AD2" t="n">
        <v>3725260.632373523</v>
      </c>
      <c r="AE2" t="n">
        <v>5097065.944113825</v>
      </c>
      <c r="AF2" t="n">
        <v>1.044415685927859e-06</v>
      </c>
      <c r="AG2" t="n">
        <v>42.95247395833334</v>
      </c>
      <c r="AH2" t="n">
        <v>4610609.124184391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1.1431</v>
      </c>
      <c r="E3" t="n">
        <v>87.48</v>
      </c>
      <c r="F3" t="n">
        <v>73.40000000000001</v>
      </c>
      <c r="G3" t="n">
        <v>13.43</v>
      </c>
      <c r="H3" t="n">
        <v>0.2</v>
      </c>
      <c r="I3" t="n">
        <v>328</v>
      </c>
      <c r="J3" t="n">
        <v>178.21</v>
      </c>
      <c r="K3" t="n">
        <v>52.44</v>
      </c>
      <c r="L3" t="n">
        <v>2</v>
      </c>
      <c r="M3" t="n">
        <v>326</v>
      </c>
      <c r="N3" t="n">
        <v>33.77</v>
      </c>
      <c r="O3" t="n">
        <v>22213.89</v>
      </c>
      <c r="P3" t="n">
        <v>905.62</v>
      </c>
      <c r="Q3" t="n">
        <v>6529.46</v>
      </c>
      <c r="R3" t="n">
        <v>523.79</v>
      </c>
      <c r="S3" t="n">
        <v>107.99</v>
      </c>
      <c r="T3" t="n">
        <v>206660.08</v>
      </c>
      <c r="U3" t="n">
        <v>0.21</v>
      </c>
      <c r="V3" t="n">
        <v>0.83</v>
      </c>
      <c r="W3" t="n">
        <v>0.74</v>
      </c>
      <c r="X3" t="n">
        <v>12.43</v>
      </c>
      <c r="Y3" t="n">
        <v>0.5</v>
      </c>
      <c r="Z3" t="n">
        <v>10</v>
      </c>
      <c r="AA3" t="n">
        <v>1916.547352033898</v>
      </c>
      <c r="AB3" t="n">
        <v>2622.304639154562</v>
      </c>
      <c r="AC3" t="n">
        <v>2372.035564821327</v>
      </c>
      <c r="AD3" t="n">
        <v>1916547.352033898</v>
      </c>
      <c r="AE3" t="n">
        <v>2622304.639154562</v>
      </c>
      <c r="AF3" t="n">
        <v>1.575236272046622e-06</v>
      </c>
      <c r="AG3" t="n">
        <v>28.4765625</v>
      </c>
      <c r="AH3" t="n">
        <v>2372035.564821327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1.2884</v>
      </c>
      <c r="E4" t="n">
        <v>77.61</v>
      </c>
      <c r="F4" t="n">
        <v>68.26000000000001</v>
      </c>
      <c r="G4" t="n">
        <v>21</v>
      </c>
      <c r="H4" t="n">
        <v>0.3</v>
      </c>
      <c r="I4" t="n">
        <v>195</v>
      </c>
      <c r="J4" t="n">
        <v>179.7</v>
      </c>
      <c r="K4" t="n">
        <v>52.44</v>
      </c>
      <c r="L4" t="n">
        <v>3</v>
      </c>
      <c r="M4" t="n">
        <v>193</v>
      </c>
      <c r="N4" t="n">
        <v>34.26</v>
      </c>
      <c r="O4" t="n">
        <v>22397.24</v>
      </c>
      <c r="P4" t="n">
        <v>807.0700000000001</v>
      </c>
      <c r="Q4" t="n">
        <v>6529.37</v>
      </c>
      <c r="R4" t="n">
        <v>351.77</v>
      </c>
      <c r="S4" t="n">
        <v>107.99</v>
      </c>
      <c r="T4" t="n">
        <v>121314.49</v>
      </c>
      <c r="U4" t="n">
        <v>0.31</v>
      </c>
      <c r="V4" t="n">
        <v>0.89</v>
      </c>
      <c r="W4" t="n">
        <v>0.53</v>
      </c>
      <c r="X4" t="n">
        <v>7.29</v>
      </c>
      <c r="Y4" t="n">
        <v>0.5</v>
      </c>
      <c r="Z4" t="n">
        <v>10</v>
      </c>
      <c r="AA4" t="n">
        <v>1567.700737151567</v>
      </c>
      <c r="AB4" t="n">
        <v>2144.997310646083</v>
      </c>
      <c r="AC4" t="n">
        <v>1940.281777840653</v>
      </c>
      <c r="AD4" t="n">
        <v>1567700.737151567</v>
      </c>
      <c r="AE4" t="n">
        <v>2144997.310646083</v>
      </c>
      <c r="AF4" t="n">
        <v>1.775465324910216e-06</v>
      </c>
      <c r="AG4" t="n">
        <v>25.263671875</v>
      </c>
      <c r="AH4" t="n">
        <v>1940281.777840653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1.3654</v>
      </c>
      <c r="E5" t="n">
        <v>73.23999999999999</v>
      </c>
      <c r="F5" t="n">
        <v>66.02</v>
      </c>
      <c r="G5" t="n">
        <v>29.34</v>
      </c>
      <c r="H5" t="n">
        <v>0.39</v>
      </c>
      <c r="I5" t="n">
        <v>135</v>
      </c>
      <c r="J5" t="n">
        <v>181.19</v>
      </c>
      <c r="K5" t="n">
        <v>52.44</v>
      </c>
      <c r="L5" t="n">
        <v>4</v>
      </c>
      <c r="M5" t="n">
        <v>133</v>
      </c>
      <c r="N5" t="n">
        <v>34.75</v>
      </c>
      <c r="O5" t="n">
        <v>22581.25</v>
      </c>
      <c r="P5" t="n">
        <v>743.46</v>
      </c>
      <c r="Q5" t="n">
        <v>6529.21</v>
      </c>
      <c r="R5" t="n">
        <v>276.99</v>
      </c>
      <c r="S5" t="n">
        <v>107.99</v>
      </c>
      <c r="T5" t="n">
        <v>84225.3</v>
      </c>
      <c r="U5" t="n">
        <v>0.39</v>
      </c>
      <c r="V5" t="n">
        <v>0.92</v>
      </c>
      <c r="W5" t="n">
        <v>0.43</v>
      </c>
      <c r="X5" t="n">
        <v>5.05</v>
      </c>
      <c r="Y5" t="n">
        <v>0.5</v>
      </c>
      <c r="Z5" t="n">
        <v>10</v>
      </c>
      <c r="AA5" t="n">
        <v>1405.89239566959</v>
      </c>
      <c r="AB5" t="n">
        <v>1923.603999350224</v>
      </c>
      <c r="AC5" t="n">
        <v>1740.017933447408</v>
      </c>
      <c r="AD5" t="n">
        <v>1405892.39566959</v>
      </c>
      <c r="AE5" t="n">
        <v>1923603.999350224</v>
      </c>
      <c r="AF5" t="n">
        <v>1.881574320577778e-06</v>
      </c>
      <c r="AG5" t="n">
        <v>23.84114583333333</v>
      </c>
      <c r="AH5" t="n">
        <v>1740017.933447408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1.4161</v>
      </c>
      <c r="E6" t="n">
        <v>70.62</v>
      </c>
      <c r="F6" t="n">
        <v>64.64</v>
      </c>
      <c r="G6" t="n">
        <v>38.79</v>
      </c>
      <c r="H6" t="n">
        <v>0.49</v>
      </c>
      <c r="I6" t="n">
        <v>100</v>
      </c>
      <c r="J6" t="n">
        <v>182.69</v>
      </c>
      <c r="K6" t="n">
        <v>52.44</v>
      </c>
      <c r="L6" t="n">
        <v>5</v>
      </c>
      <c r="M6" t="n">
        <v>98</v>
      </c>
      <c r="N6" t="n">
        <v>35.25</v>
      </c>
      <c r="O6" t="n">
        <v>22766.06</v>
      </c>
      <c r="P6" t="n">
        <v>685.37</v>
      </c>
      <c r="Q6" t="n">
        <v>6529.18</v>
      </c>
      <c r="R6" t="n">
        <v>230.6</v>
      </c>
      <c r="S6" t="n">
        <v>107.99</v>
      </c>
      <c r="T6" t="n">
        <v>61202.74</v>
      </c>
      <c r="U6" t="n">
        <v>0.47</v>
      </c>
      <c r="V6" t="n">
        <v>0.9399999999999999</v>
      </c>
      <c r="W6" t="n">
        <v>0.38</v>
      </c>
      <c r="X6" t="n">
        <v>3.67</v>
      </c>
      <c r="Y6" t="n">
        <v>0.5</v>
      </c>
      <c r="Z6" t="n">
        <v>10</v>
      </c>
      <c r="AA6" t="n">
        <v>1287.131566522015</v>
      </c>
      <c r="AB6" t="n">
        <v>1761.110193552506</v>
      </c>
      <c r="AC6" t="n">
        <v>1593.032308413535</v>
      </c>
      <c r="AD6" t="n">
        <v>1287131.566522015</v>
      </c>
      <c r="AE6" t="n">
        <v>1761110.193552506</v>
      </c>
      <c r="AF6" t="n">
        <v>1.951440893049796e-06</v>
      </c>
      <c r="AG6" t="n">
        <v>22.98828125</v>
      </c>
      <c r="AH6" t="n">
        <v>1593032.308413535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1.4503</v>
      </c>
      <c r="E7" t="n">
        <v>68.95</v>
      </c>
      <c r="F7" t="n">
        <v>63.79</v>
      </c>
      <c r="G7" t="n">
        <v>49.71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630.84</v>
      </c>
      <c r="Q7" t="n">
        <v>6529.11</v>
      </c>
      <c r="R7" t="n">
        <v>200.98</v>
      </c>
      <c r="S7" t="n">
        <v>107.99</v>
      </c>
      <c r="T7" t="n">
        <v>46508.45</v>
      </c>
      <c r="U7" t="n">
        <v>0.54</v>
      </c>
      <c r="V7" t="n">
        <v>0.95</v>
      </c>
      <c r="W7" t="n">
        <v>0.38</v>
      </c>
      <c r="X7" t="n">
        <v>2.82</v>
      </c>
      <c r="Y7" t="n">
        <v>0.5</v>
      </c>
      <c r="Z7" t="n">
        <v>10</v>
      </c>
      <c r="AA7" t="n">
        <v>1208.377179458261</v>
      </c>
      <c r="AB7" t="n">
        <v>1653.354966773531</v>
      </c>
      <c r="AC7" t="n">
        <v>1495.561089242935</v>
      </c>
      <c r="AD7" t="n">
        <v>1208377.179458261</v>
      </c>
      <c r="AE7" t="n">
        <v>1653354.966773531</v>
      </c>
      <c r="AF7" t="n">
        <v>1.998569823593051e-06</v>
      </c>
      <c r="AG7" t="n">
        <v>22.44466145833333</v>
      </c>
      <c r="AH7" t="n">
        <v>1495561.089242935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1.4521</v>
      </c>
      <c r="E8" t="n">
        <v>68.87</v>
      </c>
      <c r="F8" t="n">
        <v>63.81</v>
      </c>
      <c r="G8" t="n">
        <v>51.74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627.11</v>
      </c>
      <c r="Q8" t="n">
        <v>6529.11</v>
      </c>
      <c r="R8" t="n">
        <v>199.75</v>
      </c>
      <c r="S8" t="n">
        <v>107.99</v>
      </c>
      <c r="T8" t="n">
        <v>45907.68</v>
      </c>
      <c r="U8" t="n">
        <v>0.54</v>
      </c>
      <c r="V8" t="n">
        <v>0.95</v>
      </c>
      <c r="W8" t="n">
        <v>0.44</v>
      </c>
      <c r="X8" t="n">
        <v>2.84</v>
      </c>
      <c r="Y8" t="n">
        <v>0.5</v>
      </c>
      <c r="Z8" t="n">
        <v>10</v>
      </c>
      <c r="AA8" t="n">
        <v>1195.498884126467</v>
      </c>
      <c r="AB8" t="n">
        <v>1635.734314950278</v>
      </c>
      <c r="AC8" t="n">
        <v>1479.622127698953</v>
      </c>
      <c r="AD8" t="n">
        <v>1195498.884126467</v>
      </c>
      <c r="AE8" t="n">
        <v>1635734.314950278</v>
      </c>
      <c r="AF8" t="n">
        <v>2.001050293621643e-06</v>
      </c>
      <c r="AG8" t="n">
        <v>22.41861979166667</v>
      </c>
      <c r="AH8" t="n">
        <v>1479622.127698953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86.11</v>
      </c>
      <c r="G2" t="n">
        <v>7.91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250.29</v>
      </c>
      <c r="Q2" t="n">
        <v>6530.26</v>
      </c>
      <c r="R2" t="n">
        <v>917.88</v>
      </c>
      <c r="S2" t="n">
        <v>107.99</v>
      </c>
      <c r="T2" t="n">
        <v>402081.93</v>
      </c>
      <c r="U2" t="n">
        <v>0.12</v>
      </c>
      <c r="V2" t="n">
        <v>0.71</v>
      </c>
      <c r="W2" t="n">
        <v>2.13</v>
      </c>
      <c r="X2" t="n">
        <v>25.14</v>
      </c>
      <c r="Y2" t="n">
        <v>0.5</v>
      </c>
      <c r="Z2" t="n">
        <v>10</v>
      </c>
      <c r="AA2" t="n">
        <v>903.4898228679027</v>
      </c>
      <c r="AB2" t="n">
        <v>1236.194634805732</v>
      </c>
      <c r="AC2" t="n">
        <v>1118.213953869939</v>
      </c>
      <c r="AD2" t="n">
        <v>903489.8228679027</v>
      </c>
      <c r="AE2" t="n">
        <v>1236194.634805732</v>
      </c>
      <c r="AF2" t="n">
        <v>2.139087539859538e-06</v>
      </c>
      <c r="AG2" t="n">
        <v>30.93098958333333</v>
      </c>
      <c r="AH2" t="n">
        <v>1118213.953869939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1.096</v>
      </c>
      <c r="E2" t="n">
        <v>91.23999999999999</v>
      </c>
      <c r="F2" t="n">
        <v>79.41</v>
      </c>
      <c r="G2" t="n">
        <v>9.949999999999999</v>
      </c>
      <c r="H2" t="n">
        <v>0.18</v>
      </c>
      <c r="I2" t="n">
        <v>479</v>
      </c>
      <c r="J2" t="n">
        <v>98.70999999999999</v>
      </c>
      <c r="K2" t="n">
        <v>39.72</v>
      </c>
      <c r="L2" t="n">
        <v>1</v>
      </c>
      <c r="M2" t="n">
        <v>477</v>
      </c>
      <c r="N2" t="n">
        <v>12.99</v>
      </c>
      <c r="O2" t="n">
        <v>12407.75</v>
      </c>
      <c r="P2" t="n">
        <v>660.5700000000001</v>
      </c>
      <c r="Q2" t="n">
        <v>6529.58</v>
      </c>
      <c r="R2" t="n">
        <v>724.71</v>
      </c>
      <c r="S2" t="n">
        <v>107.99</v>
      </c>
      <c r="T2" t="n">
        <v>306365.21</v>
      </c>
      <c r="U2" t="n">
        <v>0.15</v>
      </c>
      <c r="V2" t="n">
        <v>0.77</v>
      </c>
      <c r="W2" t="n">
        <v>1</v>
      </c>
      <c r="X2" t="n">
        <v>18.44</v>
      </c>
      <c r="Y2" t="n">
        <v>0.5</v>
      </c>
      <c r="Z2" t="n">
        <v>10</v>
      </c>
      <c r="AA2" t="n">
        <v>1581.420357180622</v>
      </c>
      <c r="AB2" t="n">
        <v>2163.769100036754</v>
      </c>
      <c r="AC2" t="n">
        <v>1957.262013998251</v>
      </c>
      <c r="AD2" t="n">
        <v>1581420.357180622</v>
      </c>
      <c r="AE2" t="n">
        <v>2163769.100036754</v>
      </c>
      <c r="AF2" t="n">
        <v>1.743267527336044e-06</v>
      </c>
      <c r="AG2" t="n">
        <v>29.70052083333333</v>
      </c>
      <c r="AH2" t="n">
        <v>1957262.013998251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67.53</v>
      </c>
      <c r="G3" t="n">
        <v>23.02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486.99</v>
      </c>
      <c r="Q3" t="n">
        <v>6529.44</v>
      </c>
      <c r="R3" t="n">
        <v>327.21</v>
      </c>
      <c r="S3" t="n">
        <v>107.99</v>
      </c>
      <c r="T3" t="n">
        <v>109131.86</v>
      </c>
      <c r="U3" t="n">
        <v>0.33</v>
      </c>
      <c r="V3" t="n">
        <v>0.9</v>
      </c>
      <c r="W3" t="n">
        <v>0.5</v>
      </c>
      <c r="X3" t="n">
        <v>6.56</v>
      </c>
      <c r="Y3" t="n">
        <v>0.5</v>
      </c>
      <c r="Z3" t="n">
        <v>10</v>
      </c>
      <c r="AA3" t="n">
        <v>1049.201072418723</v>
      </c>
      <c r="AB3" t="n">
        <v>1435.563194767806</v>
      </c>
      <c r="AC3" t="n">
        <v>1298.555058284764</v>
      </c>
      <c r="AD3" t="n">
        <v>1049201.072418723</v>
      </c>
      <c r="AE3" t="n">
        <v>1435563.194767806</v>
      </c>
      <c r="AF3" t="n">
        <v>2.174630805998028e-06</v>
      </c>
      <c r="AG3" t="n">
        <v>23.80859375</v>
      </c>
      <c r="AH3" t="n">
        <v>1298555.058284764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66.61</v>
      </c>
      <c r="G4" t="n">
        <v>27.19</v>
      </c>
      <c r="H4" t="n">
        <v>0.52</v>
      </c>
      <c r="I4" t="n">
        <v>147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461.07</v>
      </c>
      <c r="Q4" t="n">
        <v>6529.18</v>
      </c>
      <c r="R4" t="n">
        <v>289.81</v>
      </c>
      <c r="S4" t="n">
        <v>107.99</v>
      </c>
      <c r="T4" t="n">
        <v>90573.72</v>
      </c>
      <c r="U4" t="n">
        <v>0.37</v>
      </c>
      <c r="V4" t="n">
        <v>0.91</v>
      </c>
      <c r="W4" t="n">
        <v>0.65</v>
      </c>
      <c r="X4" t="n">
        <v>5.64</v>
      </c>
      <c r="Y4" t="n">
        <v>0.5</v>
      </c>
      <c r="Z4" t="n">
        <v>10</v>
      </c>
      <c r="AA4" t="n">
        <v>996.7643655438225</v>
      </c>
      <c r="AB4" t="n">
        <v>1363.816979077327</v>
      </c>
      <c r="AC4" t="n">
        <v>1233.656200723338</v>
      </c>
      <c r="AD4" t="n">
        <v>996764.3655438224</v>
      </c>
      <c r="AE4" t="n">
        <v>1363816.979077327</v>
      </c>
      <c r="AF4" t="n">
        <v>2.220916467535874e-06</v>
      </c>
      <c r="AG4" t="n">
        <v>23.31380208333333</v>
      </c>
      <c r="AH4" t="n">
        <v>1233656.200723338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0.9716</v>
      </c>
      <c r="E2" t="n">
        <v>102.92</v>
      </c>
      <c r="F2" t="n">
        <v>85</v>
      </c>
      <c r="G2" t="n">
        <v>8.25</v>
      </c>
      <c r="H2" t="n">
        <v>0.14</v>
      </c>
      <c r="I2" t="n">
        <v>618</v>
      </c>
      <c r="J2" t="n">
        <v>124.63</v>
      </c>
      <c r="K2" t="n">
        <v>45</v>
      </c>
      <c r="L2" t="n">
        <v>1</v>
      </c>
      <c r="M2" t="n">
        <v>616</v>
      </c>
      <c r="N2" t="n">
        <v>18.64</v>
      </c>
      <c r="O2" t="n">
        <v>15605.44</v>
      </c>
      <c r="P2" t="n">
        <v>850.05</v>
      </c>
      <c r="Q2" t="n">
        <v>6529.98</v>
      </c>
      <c r="R2" t="n">
        <v>912.54</v>
      </c>
      <c r="S2" t="n">
        <v>107.99</v>
      </c>
      <c r="T2" t="n">
        <v>399583.91</v>
      </c>
      <c r="U2" t="n">
        <v>0.12</v>
      </c>
      <c r="V2" t="n">
        <v>0.72</v>
      </c>
      <c r="W2" t="n">
        <v>1.21</v>
      </c>
      <c r="X2" t="n">
        <v>24.02</v>
      </c>
      <c r="Y2" t="n">
        <v>0.5</v>
      </c>
      <c r="Z2" t="n">
        <v>10</v>
      </c>
      <c r="AA2" t="n">
        <v>2143.000332097929</v>
      </c>
      <c r="AB2" t="n">
        <v>2932.147596878562</v>
      </c>
      <c r="AC2" t="n">
        <v>2652.307545527471</v>
      </c>
      <c r="AD2" t="n">
        <v>2143000.332097929</v>
      </c>
      <c r="AE2" t="n">
        <v>2932147.596878562</v>
      </c>
      <c r="AF2" t="n">
        <v>1.459541425710159e-06</v>
      </c>
      <c r="AG2" t="n">
        <v>33.50260416666666</v>
      </c>
      <c r="AH2" t="n">
        <v>2652307.545527471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1.2851</v>
      </c>
      <c r="E3" t="n">
        <v>77.81999999999999</v>
      </c>
      <c r="F3" t="n">
        <v>69.73</v>
      </c>
      <c r="G3" t="n">
        <v>17.96</v>
      </c>
      <c r="H3" t="n">
        <v>0.28</v>
      </c>
      <c r="I3" t="n">
        <v>233</v>
      </c>
      <c r="J3" t="n">
        <v>125.95</v>
      </c>
      <c r="K3" t="n">
        <v>45</v>
      </c>
      <c r="L3" t="n">
        <v>2</v>
      </c>
      <c r="M3" t="n">
        <v>231</v>
      </c>
      <c r="N3" t="n">
        <v>18.95</v>
      </c>
      <c r="O3" t="n">
        <v>15767.7</v>
      </c>
      <c r="P3" t="n">
        <v>643.25</v>
      </c>
      <c r="Q3" t="n">
        <v>6529.45</v>
      </c>
      <c r="R3" t="n">
        <v>400.6</v>
      </c>
      <c r="S3" t="n">
        <v>107.99</v>
      </c>
      <c r="T3" t="n">
        <v>145541.01</v>
      </c>
      <c r="U3" t="n">
        <v>0.27</v>
      </c>
      <c r="V3" t="n">
        <v>0.87</v>
      </c>
      <c r="W3" t="n">
        <v>0.59</v>
      </c>
      <c r="X3" t="n">
        <v>8.76</v>
      </c>
      <c r="Y3" t="n">
        <v>0.5</v>
      </c>
      <c r="Z3" t="n">
        <v>10</v>
      </c>
      <c r="AA3" t="n">
        <v>1332.859269160296</v>
      </c>
      <c r="AB3" t="n">
        <v>1823.676853666063</v>
      </c>
      <c r="AC3" t="n">
        <v>1649.627694298713</v>
      </c>
      <c r="AD3" t="n">
        <v>1332859.269160296</v>
      </c>
      <c r="AE3" t="n">
        <v>1823676.853666063</v>
      </c>
      <c r="AF3" t="n">
        <v>1.930482385940846e-06</v>
      </c>
      <c r="AG3" t="n">
        <v>25.33203125</v>
      </c>
      <c r="AH3" t="n">
        <v>1649627.694298713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1.4009</v>
      </c>
      <c r="E4" t="n">
        <v>71.38</v>
      </c>
      <c r="F4" t="n">
        <v>65.88</v>
      </c>
      <c r="G4" t="n">
        <v>29.94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546.73</v>
      </c>
      <c r="Q4" t="n">
        <v>6529.36</v>
      </c>
      <c r="R4" t="n">
        <v>271.7</v>
      </c>
      <c r="S4" t="n">
        <v>107.99</v>
      </c>
      <c r="T4" t="n">
        <v>81596.66</v>
      </c>
      <c r="U4" t="n">
        <v>0.4</v>
      </c>
      <c r="V4" t="n">
        <v>0.92</v>
      </c>
      <c r="W4" t="n">
        <v>0.43</v>
      </c>
      <c r="X4" t="n">
        <v>4.9</v>
      </c>
      <c r="Y4" t="n">
        <v>0.5</v>
      </c>
      <c r="Z4" t="n">
        <v>10</v>
      </c>
      <c r="AA4" t="n">
        <v>1114.186417090857</v>
      </c>
      <c r="AB4" t="n">
        <v>1524.479010299287</v>
      </c>
      <c r="AC4" t="n">
        <v>1378.984873176051</v>
      </c>
      <c r="AD4" t="n">
        <v>1114186.417090857</v>
      </c>
      <c r="AE4" t="n">
        <v>1524479.010299287</v>
      </c>
      <c r="AF4" t="n">
        <v>2.104437611442324e-06</v>
      </c>
      <c r="AG4" t="n">
        <v>23.23567708333333</v>
      </c>
      <c r="AH4" t="n">
        <v>1378984.873176051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1.4263</v>
      </c>
      <c r="E5" t="n">
        <v>70.11</v>
      </c>
      <c r="F5" t="n">
        <v>65.17</v>
      </c>
      <c r="G5" t="n">
        <v>35.55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516.51</v>
      </c>
      <c r="Q5" t="n">
        <v>6529.11</v>
      </c>
      <c r="R5" t="n">
        <v>243.41</v>
      </c>
      <c r="S5" t="n">
        <v>107.99</v>
      </c>
      <c r="T5" t="n">
        <v>67561.99000000001</v>
      </c>
      <c r="U5" t="n">
        <v>0.44</v>
      </c>
      <c r="V5" t="n">
        <v>0.93</v>
      </c>
      <c r="W5" t="n">
        <v>0.54</v>
      </c>
      <c r="X5" t="n">
        <v>4.2</v>
      </c>
      <c r="Y5" t="n">
        <v>0.5</v>
      </c>
      <c r="Z5" t="n">
        <v>10</v>
      </c>
      <c r="AA5" t="n">
        <v>1059.621224739169</v>
      </c>
      <c r="AB5" t="n">
        <v>1449.820506877316</v>
      </c>
      <c r="AC5" t="n">
        <v>1311.451672536806</v>
      </c>
      <c r="AD5" t="n">
        <v>1059621.224739169</v>
      </c>
      <c r="AE5" t="n">
        <v>1449820.506877316</v>
      </c>
      <c r="AF5" t="n">
        <v>2.142593593547139e-06</v>
      </c>
      <c r="AG5" t="n">
        <v>22.822265625</v>
      </c>
      <c r="AH5" t="n">
        <v>1311451.672536806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2024-09-25T21:19:27Z</dcterms:created>
  <dcterms:modified xmlns:dcterms="http://purl.org/dc/terms/" xmlns:xsi="http://www.w3.org/2001/XMLSchema-instance" xsi:type="dcterms:W3CDTF">2024-09-25T21:19:27Z</dcterms:modified>
</cp:coreProperties>
</file>