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xVal>
          <yVal>
            <numRef>
              <f>gráficos!$B$7:$B$184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10.7207</v>
      </c>
      <c r="E2" t="n">
        <v>9.33</v>
      </c>
      <c r="F2" t="n">
        <v>4.98</v>
      </c>
      <c r="G2" t="n">
        <v>6.36</v>
      </c>
      <c r="H2" t="n">
        <v>0.09</v>
      </c>
      <c r="I2" t="n">
        <v>47</v>
      </c>
      <c r="J2" t="n">
        <v>194.77</v>
      </c>
      <c r="K2" t="n">
        <v>54.38</v>
      </c>
      <c r="L2" t="n">
        <v>1</v>
      </c>
      <c r="M2" t="n">
        <v>45</v>
      </c>
      <c r="N2" t="n">
        <v>39.4</v>
      </c>
      <c r="O2" t="n">
        <v>24256.19</v>
      </c>
      <c r="P2" t="n">
        <v>63.81</v>
      </c>
      <c r="Q2" t="n">
        <v>1354.46</v>
      </c>
      <c r="R2" t="n">
        <v>43.56</v>
      </c>
      <c r="S2" t="n">
        <v>13.91</v>
      </c>
      <c r="T2" t="n">
        <v>14747.55</v>
      </c>
      <c r="U2" t="n">
        <v>0.32</v>
      </c>
      <c r="V2" t="n">
        <v>0.8</v>
      </c>
      <c r="W2" t="n">
        <v>0.13</v>
      </c>
      <c r="X2" t="n">
        <v>0.9399999999999999</v>
      </c>
      <c r="Y2" t="n">
        <v>1</v>
      </c>
      <c r="Z2" t="n">
        <v>10</v>
      </c>
      <c r="AA2" t="n">
        <v>212.7901755230539</v>
      </c>
      <c r="AB2" t="n">
        <v>291.1489057905052</v>
      </c>
      <c r="AC2" t="n">
        <v>263.3620628520008</v>
      </c>
      <c r="AD2" t="n">
        <v>212790.1755230539</v>
      </c>
      <c r="AE2" t="n">
        <v>291148.9057905052</v>
      </c>
      <c r="AF2" t="n">
        <v>3.607582236582498e-06</v>
      </c>
      <c r="AG2" t="n">
        <v>12.1484375</v>
      </c>
      <c r="AH2" t="n">
        <v>263362.0628520008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11.6159</v>
      </c>
      <c r="E3" t="n">
        <v>8.609999999999999</v>
      </c>
      <c r="F3" t="n">
        <v>4.73</v>
      </c>
      <c r="G3" t="n">
        <v>8.109999999999999</v>
      </c>
      <c r="H3" t="n">
        <v>0.11</v>
      </c>
      <c r="I3" t="n">
        <v>35</v>
      </c>
      <c r="J3" t="n">
        <v>195.16</v>
      </c>
      <c r="K3" t="n">
        <v>54.38</v>
      </c>
      <c r="L3" t="n">
        <v>1.25</v>
      </c>
      <c r="M3" t="n">
        <v>33</v>
      </c>
      <c r="N3" t="n">
        <v>39.53</v>
      </c>
      <c r="O3" t="n">
        <v>24303.87</v>
      </c>
      <c r="P3" t="n">
        <v>58.84</v>
      </c>
      <c r="Q3" t="n">
        <v>1354.35</v>
      </c>
      <c r="R3" t="n">
        <v>35.61</v>
      </c>
      <c r="S3" t="n">
        <v>13.91</v>
      </c>
      <c r="T3" t="n">
        <v>10836.46</v>
      </c>
      <c r="U3" t="n">
        <v>0.39</v>
      </c>
      <c r="V3" t="n">
        <v>0.85</v>
      </c>
      <c r="W3" t="n">
        <v>0.11</v>
      </c>
      <c r="X3" t="n">
        <v>0.6899999999999999</v>
      </c>
      <c r="Y3" t="n">
        <v>1</v>
      </c>
      <c r="Z3" t="n">
        <v>10</v>
      </c>
      <c r="AA3" t="n">
        <v>188.9860178702095</v>
      </c>
      <c r="AB3" t="n">
        <v>258.5790071245812</v>
      </c>
      <c r="AC3" t="n">
        <v>233.9005896026024</v>
      </c>
      <c r="AD3" t="n">
        <v>188986.0178702095</v>
      </c>
      <c r="AE3" t="n">
        <v>258579.0071245812</v>
      </c>
      <c r="AF3" t="n">
        <v>3.908822605046185e-06</v>
      </c>
      <c r="AG3" t="n">
        <v>11.2109375</v>
      </c>
      <c r="AH3" t="n">
        <v>233900.5896026024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12.2096</v>
      </c>
      <c r="E4" t="n">
        <v>8.19</v>
      </c>
      <c r="F4" t="n">
        <v>4.58</v>
      </c>
      <c r="G4" t="n">
        <v>9.82</v>
      </c>
      <c r="H4" t="n">
        <v>0.14</v>
      </c>
      <c r="I4" t="n">
        <v>28</v>
      </c>
      <c r="J4" t="n">
        <v>195.55</v>
      </c>
      <c r="K4" t="n">
        <v>54.38</v>
      </c>
      <c r="L4" t="n">
        <v>1.5</v>
      </c>
      <c r="M4" t="n">
        <v>26</v>
      </c>
      <c r="N4" t="n">
        <v>39.67</v>
      </c>
      <c r="O4" t="n">
        <v>24351.61</v>
      </c>
      <c r="P4" t="n">
        <v>54.89</v>
      </c>
      <c r="Q4" t="n">
        <v>1354.58</v>
      </c>
      <c r="R4" t="n">
        <v>31.02</v>
      </c>
      <c r="S4" t="n">
        <v>13.91</v>
      </c>
      <c r="T4" t="n">
        <v>8575.65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  <c r="AA4" t="n">
        <v>184.7556210339362</v>
      </c>
      <c r="AB4" t="n">
        <v>252.7907915412583</v>
      </c>
      <c r="AC4" t="n">
        <v>228.6647931907384</v>
      </c>
      <c r="AD4" t="n">
        <v>184755.6210339362</v>
      </c>
      <c r="AE4" t="n">
        <v>252790.7915412583</v>
      </c>
      <c r="AF4" t="n">
        <v>4.108606348072202e-06</v>
      </c>
      <c r="AG4" t="n">
        <v>10.6640625</v>
      </c>
      <c r="AH4" t="n">
        <v>228664.7931907384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12.7818</v>
      </c>
      <c r="E5" t="n">
        <v>7.82</v>
      </c>
      <c r="F5" t="n">
        <v>4.45</v>
      </c>
      <c r="G5" t="n">
        <v>12.14</v>
      </c>
      <c r="H5" t="n">
        <v>0.16</v>
      </c>
      <c r="I5" t="n">
        <v>22</v>
      </c>
      <c r="J5" t="n">
        <v>195.93</v>
      </c>
      <c r="K5" t="n">
        <v>54.38</v>
      </c>
      <c r="L5" t="n">
        <v>1.75</v>
      </c>
      <c r="M5" t="n">
        <v>20</v>
      </c>
      <c r="N5" t="n">
        <v>39.81</v>
      </c>
      <c r="O5" t="n">
        <v>24399.39</v>
      </c>
      <c r="P5" t="n">
        <v>51.13</v>
      </c>
      <c r="Q5" t="n">
        <v>1354.14</v>
      </c>
      <c r="R5" t="n">
        <v>26.79</v>
      </c>
      <c r="S5" t="n">
        <v>13.91</v>
      </c>
      <c r="T5" t="n">
        <v>6488.71</v>
      </c>
      <c r="U5" t="n">
        <v>0.52</v>
      </c>
      <c r="V5" t="n">
        <v>0.9</v>
      </c>
      <c r="W5" t="n">
        <v>0.09</v>
      </c>
      <c r="X5" t="n">
        <v>0.41</v>
      </c>
      <c r="Y5" t="n">
        <v>1</v>
      </c>
      <c r="Z5" t="n">
        <v>10</v>
      </c>
      <c r="AA5" t="n">
        <v>172.6205164608122</v>
      </c>
      <c r="AB5" t="n">
        <v>236.1870061012887</v>
      </c>
      <c r="AC5" t="n">
        <v>213.645649729595</v>
      </c>
      <c r="AD5" t="n">
        <v>172620.5164608122</v>
      </c>
      <c r="AE5" t="n">
        <v>236187.0061012887</v>
      </c>
      <c r="AF5" t="n">
        <v>4.301155207360543e-06</v>
      </c>
      <c r="AG5" t="n">
        <v>10.18229166666667</v>
      </c>
      <c r="AH5" t="n">
        <v>213645.649729595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13.2251</v>
      </c>
      <c r="E6" t="n">
        <v>7.56</v>
      </c>
      <c r="F6" t="n">
        <v>4.34</v>
      </c>
      <c r="G6" t="n">
        <v>14.48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16</v>
      </c>
      <c r="N6" t="n">
        <v>39.95</v>
      </c>
      <c r="O6" t="n">
        <v>24447.22</v>
      </c>
      <c r="P6" t="n">
        <v>47.23</v>
      </c>
      <c r="Q6" t="n">
        <v>1354.46</v>
      </c>
      <c r="R6" t="n">
        <v>23.68</v>
      </c>
      <c r="S6" t="n">
        <v>13.91</v>
      </c>
      <c r="T6" t="n">
        <v>4954.74</v>
      </c>
      <c r="U6" t="n">
        <v>0.59</v>
      </c>
      <c r="V6" t="n">
        <v>0.92</v>
      </c>
      <c r="W6" t="n">
        <v>0.07000000000000001</v>
      </c>
      <c r="X6" t="n">
        <v>0.3</v>
      </c>
      <c r="Y6" t="n">
        <v>1</v>
      </c>
      <c r="Z6" t="n">
        <v>10</v>
      </c>
      <c r="AA6" t="n">
        <v>161.0554626386277</v>
      </c>
      <c r="AB6" t="n">
        <v>220.3631892476183</v>
      </c>
      <c r="AC6" t="n">
        <v>199.3320357475675</v>
      </c>
      <c r="AD6" t="n">
        <v>161055.4626386277</v>
      </c>
      <c r="AE6" t="n">
        <v>220363.1892476183</v>
      </c>
      <c r="AF6" t="n">
        <v>4.45032841484485e-06</v>
      </c>
      <c r="AG6" t="n">
        <v>9.84375</v>
      </c>
      <c r="AH6" t="n">
        <v>199332.0357475675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13.3358</v>
      </c>
      <c r="E7" t="n">
        <v>7.5</v>
      </c>
      <c r="F7" t="n">
        <v>4.36</v>
      </c>
      <c r="G7" t="n">
        <v>16.35</v>
      </c>
      <c r="H7" t="n">
        <v>0.2</v>
      </c>
      <c r="I7" t="n">
        <v>16</v>
      </c>
      <c r="J7" t="n">
        <v>196.71</v>
      </c>
      <c r="K7" t="n">
        <v>54.38</v>
      </c>
      <c r="L7" t="n">
        <v>2.25</v>
      </c>
      <c r="M7" t="n">
        <v>13</v>
      </c>
      <c r="N7" t="n">
        <v>40.08</v>
      </c>
      <c r="O7" t="n">
        <v>24495.09</v>
      </c>
      <c r="P7" t="n">
        <v>45.57</v>
      </c>
      <c r="Q7" t="n">
        <v>1354.2</v>
      </c>
      <c r="R7" t="n">
        <v>24.09</v>
      </c>
      <c r="S7" t="n">
        <v>13.91</v>
      </c>
      <c r="T7" t="n">
        <v>5171.45</v>
      </c>
      <c r="U7" t="n">
        <v>0.58</v>
      </c>
      <c r="V7" t="n">
        <v>0.92</v>
      </c>
      <c r="W7" t="n">
        <v>0.08</v>
      </c>
      <c r="X7" t="n">
        <v>0.32</v>
      </c>
      <c r="Y7" t="n">
        <v>1</v>
      </c>
      <c r="Z7" t="n">
        <v>10</v>
      </c>
      <c r="AA7" t="n">
        <v>160.1801511548823</v>
      </c>
      <c r="AB7" t="n">
        <v>219.1655494595411</v>
      </c>
      <c r="AC7" t="n">
        <v>198.248697019966</v>
      </c>
      <c r="AD7" t="n">
        <v>160180.1511548823</v>
      </c>
      <c r="AE7" t="n">
        <v>219165.5494595411</v>
      </c>
      <c r="AF7" t="n">
        <v>4.487579653438383e-06</v>
      </c>
      <c r="AG7" t="n">
        <v>9.765625</v>
      </c>
      <c r="AH7" t="n">
        <v>198248.697019966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13.4399</v>
      </c>
      <c r="E8" t="n">
        <v>7.44</v>
      </c>
      <c r="F8" t="n">
        <v>4.34</v>
      </c>
      <c r="G8" t="n">
        <v>17.36</v>
      </c>
      <c r="H8" t="n">
        <v>0.23</v>
      </c>
      <c r="I8" t="n">
        <v>15</v>
      </c>
      <c r="J8" t="n">
        <v>197.1</v>
      </c>
      <c r="K8" t="n">
        <v>54.38</v>
      </c>
      <c r="L8" t="n">
        <v>2.5</v>
      </c>
      <c r="M8" t="n">
        <v>0</v>
      </c>
      <c r="N8" t="n">
        <v>40.22</v>
      </c>
      <c r="O8" t="n">
        <v>24543.01</v>
      </c>
      <c r="P8" t="n">
        <v>44.53</v>
      </c>
      <c r="Q8" t="n">
        <v>1354.35</v>
      </c>
      <c r="R8" t="n">
        <v>22.85</v>
      </c>
      <c r="S8" t="n">
        <v>13.91</v>
      </c>
      <c r="T8" t="n">
        <v>4556.47</v>
      </c>
      <c r="U8" t="n">
        <v>0.61</v>
      </c>
      <c r="V8" t="n">
        <v>0.92</v>
      </c>
      <c r="W8" t="n">
        <v>0.09</v>
      </c>
      <c r="X8" t="n">
        <v>0.3</v>
      </c>
      <c r="Y8" t="n">
        <v>1</v>
      </c>
      <c r="Z8" t="n">
        <v>10</v>
      </c>
      <c r="AA8" t="n">
        <v>159.4948648492076</v>
      </c>
      <c r="AB8" t="n">
        <v>218.2279105034193</v>
      </c>
      <c r="AC8" t="n">
        <v>197.4005450098316</v>
      </c>
      <c r="AD8" t="n">
        <v>159494.8648492076</v>
      </c>
      <c r="AE8" t="n">
        <v>218227.9105034193</v>
      </c>
      <c r="AF8" t="n">
        <v>4.522609950977558e-06</v>
      </c>
      <c r="AG8" t="n">
        <v>9.6875</v>
      </c>
      <c r="AH8" t="n">
        <v>197400.5450098316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8.0296</v>
      </c>
      <c r="E2" t="n">
        <v>12.45</v>
      </c>
      <c r="F2" t="n">
        <v>5.51</v>
      </c>
      <c r="G2" t="n">
        <v>4.66</v>
      </c>
      <c r="H2" t="n">
        <v>0.06</v>
      </c>
      <c r="I2" t="n">
        <v>71</v>
      </c>
      <c r="J2" t="n">
        <v>296.65</v>
      </c>
      <c r="K2" t="n">
        <v>61.82</v>
      </c>
      <c r="L2" t="n">
        <v>1</v>
      </c>
      <c r="M2" t="n">
        <v>69</v>
      </c>
      <c r="N2" t="n">
        <v>83.83</v>
      </c>
      <c r="O2" t="n">
        <v>36821.52</v>
      </c>
      <c r="P2" t="n">
        <v>96.7</v>
      </c>
      <c r="Q2" t="n">
        <v>1354.83</v>
      </c>
      <c r="R2" t="n">
        <v>60.15</v>
      </c>
      <c r="S2" t="n">
        <v>13.91</v>
      </c>
      <c r="T2" t="n">
        <v>22923.74</v>
      </c>
      <c r="U2" t="n">
        <v>0.23</v>
      </c>
      <c r="V2" t="n">
        <v>0.73</v>
      </c>
      <c r="W2" t="n">
        <v>0.17</v>
      </c>
      <c r="X2" t="n">
        <v>1.47</v>
      </c>
      <c r="Y2" t="n">
        <v>1</v>
      </c>
      <c r="Z2" t="n">
        <v>10</v>
      </c>
      <c r="AA2" t="n">
        <v>319.4900876499694</v>
      </c>
      <c r="AB2" t="n">
        <v>437.1404328305877</v>
      </c>
      <c r="AC2" t="n">
        <v>395.4203634516865</v>
      </c>
      <c r="AD2" t="n">
        <v>319490.0876499694</v>
      </c>
      <c r="AE2" t="n">
        <v>437140.4328305877</v>
      </c>
      <c r="AF2" t="n">
        <v>2.458141741314404e-06</v>
      </c>
      <c r="AG2" t="n">
        <v>16.2109375</v>
      </c>
      <c r="AH2" t="n">
        <v>395420.3634516865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9.0985</v>
      </c>
      <c r="E3" t="n">
        <v>10.99</v>
      </c>
      <c r="F3" t="n">
        <v>5.1</v>
      </c>
      <c r="G3" t="n">
        <v>5.89</v>
      </c>
      <c r="H3" t="n">
        <v>0.07000000000000001</v>
      </c>
      <c r="I3" t="n">
        <v>52</v>
      </c>
      <c r="J3" t="n">
        <v>297.17</v>
      </c>
      <c r="K3" t="n">
        <v>61.82</v>
      </c>
      <c r="L3" t="n">
        <v>1.25</v>
      </c>
      <c r="M3" t="n">
        <v>50</v>
      </c>
      <c r="N3" t="n">
        <v>84.09999999999999</v>
      </c>
      <c r="O3" t="n">
        <v>36885.7</v>
      </c>
      <c r="P3" t="n">
        <v>88.31</v>
      </c>
      <c r="Q3" t="n">
        <v>1354.64</v>
      </c>
      <c r="R3" t="n">
        <v>47.17</v>
      </c>
      <c r="S3" t="n">
        <v>13.91</v>
      </c>
      <c r="T3" t="n">
        <v>16528.68</v>
      </c>
      <c r="U3" t="n">
        <v>0.29</v>
      </c>
      <c r="V3" t="n">
        <v>0.78</v>
      </c>
      <c r="W3" t="n">
        <v>0.14</v>
      </c>
      <c r="X3" t="n">
        <v>1.06</v>
      </c>
      <c r="Y3" t="n">
        <v>1</v>
      </c>
      <c r="Z3" t="n">
        <v>10</v>
      </c>
      <c r="AA3" t="n">
        <v>274.9417775483984</v>
      </c>
      <c r="AB3" t="n">
        <v>376.1874696168826</v>
      </c>
      <c r="AC3" t="n">
        <v>340.2846654990763</v>
      </c>
      <c r="AD3" t="n">
        <v>274941.7775483984</v>
      </c>
      <c r="AE3" t="n">
        <v>376187.4696168826</v>
      </c>
      <c r="AF3" t="n">
        <v>2.785369462158651e-06</v>
      </c>
      <c r="AG3" t="n">
        <v>14.30989583333333</v>
      </c>
      <c r="AH3" t="n">
        <v>340284.6654990762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9.871700000000001</v>
      </c>
      <c r="E4" t="n">
        <v>10.13</v>
      </c>
      <c r="F4" t="n">
        <v>4.86</v>
      </c>
      <c r="G4" t="n">
        <v>7.1</v>
      </c>
      <c r="H4" t="n">
        <v>0.09</v>
      </c>
      <c r="I4" t="n">
        <v>41</v>
      </c>
      <c r="J4" t="n">
        <v>297.7</v>
      </c>
      <c r="K4" t="n">
        <v>61.82</v>
      </c>
      <c r="L4" t="n">
        <v>1.5</v>
      </c>
      <c r="M4" t="n">
        <v>39</v>
      </c>
      <c r="N4" t="n">
        <v>84.37</v>
      </c>
      <c r="O4" t="n">
        <v>36949.99</v>
      </c>
      <c r="P4" t="n">
        <v>82.86</v>
      </c>
      <c r="Q4" t="n">
        <v>1354.14</v>
      </c>
      <c r="R4" t="n">
        <v>39.58</v>
      </c>
      <c r="S4" t="n">
        <v>13.91</v>
      </c>
      <c r="T4" t="n">
        <v>12789.49</v>
      </c>
      <c r="U4" t="n">
        <v>0.35</v>
      </c>
      <c r="V4" t="n">
        <v>0.82</v>
      </c>
      <c r="W4" t="n">
        <v>0.12</v>
      </c>
      <c r="X4" t="n">
        <v>0.8100000000000001</v>
      </c>
      <c r="Y4" t="n">
        <v>1</v>
      </c>
      <c r="Z4" t="n">
        <v>10</v>
      </c>
      <c r="AA4" t="n">
        <v>247.2414725187805</v>
      </c>
      <c r="AB4" t="n">
        <v>338.28669022399</v>
      </c>
      <c r="AC4" t="n">
        <v>306.0010832974649</v>
      </c>
      <c r="AD4" t="n">
        <v>247241.4725187804</v>
      </c>
      <c r="AE4" t="n">
        <v>338286.69022399</v>
      </c>
      <c r="AF4" t="n">
        <v>3.022073058151515e-06</v>
      </c>
      <c r="AG4" t="n">
        <v>13.19010416666667</v>
      </c>
      <c r="AH4" t="n">
        <v>306001.0832974649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10.4236</v>
      </c>
      <c r="E5" t="n">
        <v>9.59</v>
      </c>
      <c r="F5" t="n">
        <v>4.71</v>
      </c>
      <c r="G5" t="n">
        <v>8.31</v>
      </c>
      <c r="H5" t="n">
        <v>0.1</v>
      </c>
      <c r="I5" t="n">
        <v>34</v>
      </c>
      <c r="J5" t="n">
        <v>298.22</v>
      </c>
      <c r="K5" t="n">
        <v>61.82</v>
      </c>
      <c r="L5" t="n">
        <v>1.75</v>
      </c>
      <c r="M5" t="n">
        <v>32</v>
      </c>
      <c r="N5" t="n">
        <v>84.65000000000001</v>
      </c>
      <c r="O5" t="n">
        <v>37014.39</v>
      </c>
      <c r="P5" t="n">
        <v>79.27</v>
      </c>
      <c r="Q5" t="n">
        <v>1354.45</v>
      </c>
      <c r="R5" t="n">
        <v>34.77</v>
      </c>
      <c r="S5" t="n">
        <v>13.91</v>
      </c>
      <c r="T5" t="n">
        <v>10418.36</v>
      </c>
      <c r="U5" t="n">
        <v>0.4</v>
      </c>
      <c r="V5" t="n">
        <v>0.85</v>
      </c>
      <c r="W5" t="n">
        <v>0.11</v>
      </c>
      <c r="X5" t="n">
        <v>0.67</v>
      </c>
      <c r="Y5" t="n">
        <v>1</v>
      </c>
      <c r="Z5" t="n">
        <v>10</v>
      </c>
      <c r="AA5" t="n">
        <v>232.275230707171</v>
      </c>
      <c r="AB5" t="n">
        <v>317.8092179133666</v>
      </c>
      <c r="AC5" t="n">
        <v>287.4779522038479</v>
      </c>
      <c r="AD5" t="n">
        <v>232275.230707171</v>
      </c>
      <c r="AE5" t="n">
        <v>317809.2179133666</v>
      </c>
      <c r="AF5" t="n">
        <v>3.191028974639437e-06</v>
      </c>
      <c r="AG5" t="n">
        <v>12.48697916666667</v>
      </c>
      <c r="AH5" t="n">
        <v>287477.9522038479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10.8473</v>
      </c>
      <c r="E6" t="n">
        <v>9.220000000000001</v>
      </c>
      <c r="F6" t="n">
        <v>4.61</v>
      </c>
      <c r="G6" t="n">
        <v>9.539999999999999</v>
      </c>
      <c r="H6" t="n">
        <v>0.12</v>
      </c>
      <c r="I6" t="n">
        <v>29</v>
      </c>
      <c r="J6" t="n">
        <v>298.74</v>
      </c>
      <c r="K6" t="n">
        <v>61.82</v>
      </c>
      <c r="L6" t="n">
        <v>2</v>
      </c>
      <c r="M6" t="n">
        <v>27</v>
      </c>
      <c r="N6" t="n">
        <v>84.92</v>
      </c>
      <c r="O6" t="n">
        <v>37078.91</v>
      </c>
      <c r="P6" t="n">
        <v>76.45999999999999</v>
      </c>
      <c r="Q6" t="n">
        <v>1354.43</v>
      </c>
      <c r="R6" t="n">
        <v>31.63</v>
      </c>
      <c r="S6" t="n">
        <v>13.91</v>
      </c>
      <c r="T6" t="n">
        <v>8876.74</v>
      </c>
      <c r="U6" t="n">
        <v>0.44</v>
      </c>
      <c r="V6" t="n">
        <v>0.87</v>
      </c>
      <c r="W6" t="n">
        <v>0.1</v>
      </c>
      <c r="X6" t="n">
        <v>0.57</v>
      </c>
      <c r="Y6" t="n">
        <v>1</v>
      </c>
      <c r="Z6" t="n">
        <v>10</v>
      </c>
      <c r="AA6" t="n">
        <v>228.3033708963119</v>
      </c>
      <c r="AB6" t="n">
        <v>312.3747440940639</v>
      </c>
      <c r="AC6" t="n">
        <v>282.5621369385259</v>
      </c>
      <c r="AD6" t="n">
        <v>228303.3708963119</v>
      </c>
      <c r="AE6" t="n">
        <v>312374.7440940639</v>
      </c>
      <c r="AF6" t="n">
        <v>3.32073838180728e-06</v>
      </c>
      <c r="AG6" t="n">
        <v>12.00520833333333</v>
      </c>
      <c r="AH6" t="n">
        <v>282562.1369385259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11.2226</v>
      </c>
      <c r="E7" t="n">
        <v>8.91</v>
      </c>
      <c r="F7" t="n">
        <v>4.52</v>
      </c>
      <c r="G7" t="n">
        <v>10.86</v>
      </c>
      <c r="H7" t="n">
        <v>0.13</v>
      </c>
      <c r="I7" t="n">
        <v>25</v>
      </c>
      <c r="J7" t="n">
        <v>299.26</v>
      </c>
      <c r="K7" t="n">
        <v>61.82</v>
      </c>
      <c r="L7" t="n">
        <v>2.25</v>
      </c>
      <c r="M7" t="n">
        <v>23</v>
      </c>
      <c r="N7" t="n">
        <v>85.19</v>
      </c>
      <c r="O7" t="n">
        <v>37143.54</v>
      </c>
      <c r="P7" t="n">
        <v>73.87</v>
      </c>
      <c r="Q7" t="n">
        <v>1354.21</v>
      </c>
      <c r="R7" t="n">
        <v>29.08</v>
      </c>
      <c r="S7" t="n">
        <v>13.91</v>
      </c>
      <c r="T7" t="n">
        <v>7619.16</v>
      </c>
      <c r="U7" t="n">
        <v>0.48</v>
      </c>
      <c r="V7" t="n">
        <v>0.88</v>
      </c>
      <c r="W7" t="n">
        <v>0.1</v>
      </c>
      <c r="X7" t="n">
        <v>0.48</v>
      </c>
      <c r="Y7" t="n">
        <v>1</v>
      </c>
      <c r="Z7" t="n">
        <v>10</v>
      </c>
      <c r="AA7" t="n">
        <v>215.9032201714428</v>
      </c>
      <c r="AB7" t="n">
        <v>295.4083108162658</v>
      </c>
      <c r="AC7" t="n">
        <v>267.2149562402167</v>
      </c>
      <c r="AD7" t="n">
        <v>215903.2201714428</v>
      </c>
      <c r="AE7" t="n">
        <v>295408.3108162658</v>
      </c>
      <c r="AF7" t="n">
        <v>3.435630854099212e-06</v>
      </c>
      <c r="AG7" t="n">
        <v>11.6015625</v>
      </c>
      <c r="AH7" t="n">
        <v>267214.9562402167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11.5289</v>
      </c>
      <c r="E8" t="n">
        <v>8.67</v>
      </c>
      <c r="F8" t="n">
        <v>4.45</v>
      </c>
      <c r="G8" t="n">
        <v>12.15</v>
      </c>
      <c r="H8" t="n">
        <v>0.15</v>
      </c>
      <c r="I8" t="n">
        <v>22</v>
      </c>
      <c r="J8" t="n">
        <v>299.79</v>
      </c>
      <c r="K8" t="n">
        <v>61.82</v>
      </c>
      <c r="L8" t="n">
        <v>2.5</v>
      </c>
      <c r="M8" t="n">
        <v>20</v>
      </c>
      <c r="N8" t="n">
        <v>85.47</v>
      </c>
      <c r="O8" t="n">
        <v>37208.42</v>
      </c>
      <c r="P8" t="n">
        <v>71.56999999999999</v>
      </c>
      <c r="Q8" t="n">
        <v>1354.44</v>
      </c>
      <c r="R8" t="n">
        <v>26.86</v>
      </c>
      <c r="S8" t="n">
        <v>13.91</v>
      </c>
      <c r="T8" t="n">
        <v>6524.49</v>
      </c>
      <c r="U8" t="n">
        <v>0.52</v>
      </c>
      <c r="V8" t="n">
        <v>0.9</v>
      </c>
      <c r="W8" t="n">
        <v>0.09</v>
      </c>
      <c r="X8" t="n">
        <v>0.41</v>
      </c>
      <c r="Y8" t="n">
        <v>1</v>
      </c>
      <c r="Z8" t="n">
        <v>10</v>
      </c>
      <c r="AA8" t="n">
        <v>213.1050253376915</v>
      </c>
      <c r="AB8" t="n">
        <v>291.5796971970856</v>
      </c>
      <c r="AC8" t="n">
        <v>263.751740131357</v>
      </c>
      <c r="AD8" t="n">
        <v>213105.0253376915</v>
      </c>
      <c r="AE8" t="n">
        <v>291579.6971970857</v>
      </c>
      <c r="AF8" t="n">
        <v>3.529400010142427e-06</v>
      </c>
      <c r="AG8" t="n">
        <v>11.2890625</v>
      </c>
      <c r="AH8" t="n">
        <v>263751.740131357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11.9197</v>
      </c>
      <c r="E9" t="n">
        <v>8.390000000000001</v>
      </c>
      <c r="F9" t="n">
        <v>4.34</v>
      </c>
      <c r="G9" t="n">
        <v>13.69</v>
      </c>
      <c r="H9" t="n">
        <v>0.16</v>
      </c>
      <c r="I9" t="n">
        <v>19</v>
      </c>
      <c r="J9" t="n">
        <v>300.32</v>
      </c>
      <c r="K9" t="n">
        <v>61.82</v>
      </c>
      <c r="L9" t="n">
        <v>2.75</v>
      </c>
      <c r="M9" t="n">
        <v>17</v>
      </c>
      <c r="N9" t="n">
        <v>85.73999999999999</v>
      </c>
      <c r="O9" t="n">
        <v>37273.29</v>
      </c>
      <c r="P9" t="n">
        <v>68.3</v>
      </c>
      <c r="Q9" t="n">
        <v>1354.26</v>
      </c>
      <c r="R9" t="n">
        <v>23.05</v>
      </c>
      <c r="S9" t="n">
        <v>13.91</v>
      </c>
      <c r="T9" t="n">
        <v>4633.38</v>
      </c>
      <c r="U9" t="n">
        <v>0.6</v>
      </c>
      <c r="V9" t="n">
        <v>0.92</v>
      </c>
      <c r="W9" t="n">
        <v>0.08</v>
      </c>
      <c r="X9" t="n">
        <v>0.3</v>
      </c>
      <c r="Y9" t="n">
        <v>1</v>
      </c>
      <c r="Z9" t="n">
        <v>10</v>
      </c>
      <c r="AA9" t="n">
        <v>200.655302247845</v>
      </c>
      <c r="AB9" t="n">
        <v>274.5454368225471</v>
      </c>
      <c r="AC9" t="n">
        <v>248.3432056592244</v>
      </c>
      <c r="AD9" t="n">
        <v>200655.302247845</v>
      </c>
      <c r="AE9" t="n">
        <v>274545.4368225471</v>
      </c>
      <c r="AF9" t="n">
        <v>3.649037575214868e-06</v>
      </c>
      <c r="AG9" t="n">
        <v>10.92447916666667</v>
      </c>
      <c r="AH9" t="n">
        <v>248343.2056592244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11.8254</v>
      </c>
      <c r="E10" t="n">
        <v>8.460000000000001</v>
      </c>
      <c r="F10" t="n">
        <v>4.46</v>
      </c>
      <c r="G10" t="n">
        <v>14.86</v>
      </c>
      <c r="H10" t="n">
        <v>0.18</v>
      </c>
      <c r="I10" t="n">
        <v>18</v>
      </c>
      <c r="J10" t="n">
        <v>300.84</v>
      </c>
      <c r="K10" t="n">
        <v>61.82</v>
      </c>
      <c r="L10" t="n">
        <v>3</v>
      </c>
      <c r="M10" t="n">
        <v>16</v>
      </c>
      <c r="N10" t="n">
        <v>86.02</v>
      </c>
      <c r="O10" t="n">
        <v>37338.27</v>
      </c>
      <c r="P10" t="n">
        <v>69.61</v>
      </c>
      <c r="Q10" t="n">
        <v>1354.46</v>
      </c>
      <c r="R10" t="n">
        <v>27.74</v>
      </c>
      <c r="S10" t="n">
        <v>13.91</v>
      </c>
      <c r="T10" t="n">
        <v>6985.27</v>
      </c>
      <c r="U10" t="n">
        <v>0.5</v>
      </c>
      <c r="V10" t="n">
        <v>0.9</v>
      </c>
      <c r="W10" t="n">
        <v>0.07000000000000001</v>
      </c>
      <c r="X10" t="n">
        <v>0.42</v>
      </c>
      <c r="Y10" t="n">
        <v>1</v>
      </c>
      <c r="Z10" t="n">
        <v>10</v>
      </c>
      <c r="AA10" t="n">
        <v>202.1367150986873</v>
      </c>
      <c r="AB10" t="n">
        <v>276.572371240391</v>
      </c>
      <c r="AC10" t="n">
        <v>250.1766923010502</v>
      </c>
      <c r="AD10" t="n">
        <v>202136.7150986873</v>
      </c>
      <c r="AE10" t="n">
        <v>276572.371240391</v>
      </c>
      <c r="AF10" t="n">
        <v>3.620169043008288e-06</v>
      </c>
      <c r="AG10" t="n">
        <v>11.015625</v>
      </c>
      <c r="AH10" t="n">
        <v>250176.6923010502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12.1437</v>
      </c>
      <c r="E11" t="n">
        <v>8.23</v>
      </c>
      <c r="F11" t="n">
        <v>4.35</v>
      </c>
      <c r="G11" t="n">
        <v>16.31</v>
      </c>
      <c r="H11" t="n">
        <v>0.19</v>
      </c>
      <c r="I11" t="n">
        <v>16</v>
      </c>
      <c r="J11" t="n">
        <v>301.37</v>
      </c>
      <c r="K11" t="n">
        <v>61.82</v>
      </c>
      <c r="L11" t="n">
        <v>3.25</v>
      </c>
      <c r="M11" t="n">
        <v>14</v>
      </c>
      <c r="N11" t="n">
        <v>86.3</v>
      </c>
      <c r="O11" t="n">
        <v>37403.38</v>
      </c>
      <c r="P11" t="n">
        <v>66.33</v>
      </c>
      <c r="Q11" t="n">
        <v>1354.14</v>
      </c>
      <c r="R11" t="n">
        <v>23.73</v>
      </c>
      <c r="S11" t="n">
        <v>13.91</v>
      </c>
      <c r="T11" t="n">
        <v>4991.5</v>
      </c>
      <c r="U11" t="n">
        <v>0.59</v>
      </c>
      <c r="V11" t="n">
        <v>0.92</v>
      </c>
      <c r="W11" t="n">
        <v>0.08</v>
      </c>
      <c r="X11" t="n">
        <v>0.31</v>
      </c>
      <c r="Y11" t="n">
        <v>1</v>
      </c>
      <c r="Z11" t="n">
        <v>10</v>
      </c>
      <c r="AA11" t="n">
        <v>198.9899193045365</v>
      </c>
      <c r="AB11" t="n">
        <v>272.2667864080036</v>
      </c>
      <c r="AC11" t="n">
        <v>246.2820264421382</v>
      </c>
      <c r="AD11" t="n">
        <v>198989.9193045365</v>
      </c>
      <c r="AE11" t="n">
        <v>272266.7864080035</v>
      </c>
      <c r="AF11" t="n">
        <v>3.717611819268672e-06</v>
      </c>
      <c r="AG11" t="n">
        <v>10.71614583333333</v>
      </c>
      <c r="AH11" t="n">
        <v>246282.0264421382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12.2495</v>
      </c>
      <c r="E12" t="n">
        <v>8.16</v>
      </c>
      <c r="F12" t="n">
        <v>4.33</v>
      </c>
      <c r="G12" t="n">
        <v>17.33</v>
      </c>
      <c r="H12" t="n">
        <v>0.21</v>
      </c>
      <c r="I12" t="n">
        <v>15</v>
      </c>
      <c r="J12" t="n">
        <v>301.9</v>
      </c>
      <c r="K12" t="n">
        <v>61.82</v>
      </c>
      <c r="L12" t="n">
        <v>3.5</v>
      </c>
      <c r="M12" t="n">
        <v>13</v>
      </c>
      <c r="N12" t="n">
        <v>86.58</v>
      </c>
      <c r="O12" t="n">
        <v>37468.6</v>
      </c>
      <c r="P12" t="n">
        <v>65.03</v>
      </c>
      <c r="Q12" t="n">
        <v>1354.14</v>
      </c>
      <c r="R12" t="n">
        <v>23.22</v>
      </c>
      <c r="S12" t="n">
        <v>13.91</v>
      </c>
      <c r="T12" t="n">
        <v>4740.67</v>
      </c>
      <c r="U12" t="n">
        <v>0.6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197.9893052484242</v>
      </c>
      <c r="AB12" t="n">
        <v>270.8977021124547</v>
      </c>
      <c r="AC12" t="n">
        <v>245.0436056302342</v>
      </c>
      <c r="AD12" t="n">
        <v>197989.3052484242</v>
      </c>
      <c r="AE12" t="n">
        <v>270897.7021124547</v>
      </c>
      <c r="AF12" t="n">
        <v>3.75000090418337e-06</v>
      </c>
      <c r="AG12" t="n">
        <v>10.625</v>
      </c>
      <c r="AH12" t="n">
        <v>245043.6056302342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12.4952</v>
      </c>
      <c r="E13" t="n">
        <v>8</v>
      </c>
      <c r="F13" t="n">
        <v>4.28</v>
      </c>
      <c r="G13" t="n">
        <v>19.77</v>
      </c>
      <c r="H13" t="n">
        <v>0.22</v>
      </c>
      <c r="I13" t="n">
        <v>13</v>
      </c>
      <c r="J13" t="n">
        <v>302.43</v>
      </c>
      <c r="K13" t="n">
        <v>61.82</v>
      </c>
      <c r="L13" t="n">
        <v>3.75</v>
      </c>
      <c r="M13" t="n">
        <v>11</v>
      </c>
      <c r="N13" t="n">
        <v>86.86</v>
      </c>
      <c r="O13" t="n">
        <v>37533.94</v>
      </c>
      <c r="P13" t="n">
        <v>62.68</v>
      </c>
      <c r="Q13" t="n">
        <v>1354.28</v>
      </c>
      <c r="R13" t="n">
        <v>21.57</v>
      </c>
      <c r="S13" t="n">
        <v>13.91</v>
      </c>
      <c r="T13" t="n">
        <v>3923.16</v>
      </c>
      <c r="U13" t="n">
        <v>0.64</v>
      </c>
      <c r="V13" t="n">
        <v>0.93</v>
      </c>
      <c r="W13" t="n">
        <v>0.08</v>
      </c>
      <c r="X13" t="n">
        <v>0.24</v>
      </c>
      <c r="Y13" t="n">
        <v>1</v>
      </c>
      <c r="Z13" t="n">
        <v>10</v>
      </c>
      <c r="AA13" t="n">
        <v>186.9332510813034</v>
      </c>
      <c r="AB13" t="n">
        <v>255.7703210423219</v>
      </c>
      <c r="AC13" t="n">
        <v>231.3599605780174</v>
      </c>
      <c r="AD13" t="n">
        <v>186933.2510813033</v>
      </c>
      <c r="AE13" t="n">
        <v>255770.3210423219</v>
      </c>
      <c r="AF13" t="n">
        <v>3.825218278129887e-06</v>
      </c>
      <c r="AG13" t="n">
        <v>10.41666666666667</v>
      </c>
      <c r="AH13" t="n">
        <v>231359.9605780174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12.6263</v>
      </c>
      <c r="E14" t="n">
        <v>7.92</v>
      </c>
      <c r="F14" t="n">
        <v>4.26</v>
      </c>
      <c r="G14" t="n">
        <v>21.28</v>
      </c>
      <c r="H14" t="n">
        <v>0.24</v>
      </c>
      <c r="I14" t="n">
        <v>12</v>
      </c>
      <c r="J14" t="n">
        <v>302.96</v>
      </c>
      <c r="K14" t="n">
        <v>61.82</v>
      </c>
      <c r="L14" t="n">
        <v>4</v>
      </c>
      <c r="M14" t="n">
        <v>10</v>
      </c>
      <c r="N14" t="n">
        <v>87.14</v>
      </c>
      <c r="O14" t="n">
        <v>37599.4</v>
      </c>
      <c r="P14" t="n">
        <v>60.65</v>
      </c>
      <c r="Q14" t="n">
        <v>1354.26</v>
      </c>
      <c r="R14" t="n">
        <v>20.74</v>
      </c>
      <c r="S14" t="n">
        <v>13.91</v>
      </c>
      <c r="T14" t="n">
        <v>3516.44</v>
      </c>
      <c r="U14" t="n">
        <v>0.67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185.5939625534256</v>
      </c>
      <c r="AB14" t="n">
        <v>253.9378473932407</v>
      </c>
      <c r="AC14" t="n">
        <v>229.702375642111</v>
      </c>
      <c r="AD14" t="n">
        <v>185593.9625534256</v>
      </c>
      <c r="AE14" t="n">
        <v>253937.8473932407</v>
      </c>
      <c r="AF14" t="n">
        <v>3.865352579002448e-06</v>
      </c>
      <c r="AG14" t="n">
        <v>10.3125</v>
      </c>
      <c r="AH14" t="n">
        <v>229702.375642111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12.7398</v>
      </c>
      <c r="E15" t="n">
        <v>7.85</v>
      </c>
      <c r="F15" t="n">
        <v>4.24</v>
      </c>
      <c r="G15" t="n">
        <v>23.13</v>
      </c>
      <c r="H15" t="n">
        <v>0.25</v>
      </c>
      <c r="I15" t="n">
        <v>11</v>
      </c>
      <c r="J15" t="n">
        <v>303.49</v>
      </c>
      <c r="K15" t="n">
        <v>61.82</v>
      </c>
      <c r="L15" t="n">
        <v>4.25</v>
      </c>
      <c r="M15" t="n">
        <v>9</v>
      </c>
      <c r="N15" t="n">
        <v>87.42</v>
      </c>
      <c r="O15" t="n">
        <v>37664.98</v>
      </c>
      <c r="P15" t="n">
        <v>58.91</v>
      </c>
      <c r="Q15" t="n">
        <v>1354.14</v>
      </c>
      <c r="R15" t="n">
        <v>20.25</v>
      </c>
      <c r="S15" t="n">
        <v>13.91</v>
      </c>
      <c r="T15" t="n">
        <v>3276.87</v>
      </c>
      <c r="U15" t="n">
        <v>0.6899999999999999</v>
      </c>
      <c r="V15" t="n">
        <v>0.9399999999999999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184.4567812271179</v>
      </c>
      <c r="AB15" t="n">
        <v>252.3819057336879</v>
      </c>
      <c r="AC15" t="n">
        <v>228.2949308707676</v>
      </c>
      <c r="AD15" t="n">
        <v>184456.7812271179</v>
      </c>
      <c r="AE15" t="n">
        <v>252381.9057336879</v>
      </c>
      <c r="AF15" t="n">
        <v>3.900098903556496e-06</v>
      </c>
      <c r="AG15" t="n">
        <v>10.22135416666667</v>
      </c>
      <c r="AH15" t="n">
        <v>228294.9308707676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12.7366</v>
      </c>
      <c r="E16" t="n">
        <v>7.85</v>
      </c>
      <c r="F16" t="n">
        <v>4.24</v>
      </c>
      <c r="G16" t="n">
        <v>23.14</v>
      </c>
      <c r="H16" t="n">
        <v>0.26</v>
      </c>
      <c r="I16" t="n">
        <v>11</v>
      </c>
      <c r="J16" t="n">
        <v>304.03</v>
      </c>
      <c r="K16" t="n">
        <v>61.82</v>
      </c>
      <c r="L16" t="n">
        <v>4.5</v>
      </c>
      <c r="M16" t="n">
        <v>4</v>
      </c>
      <c r="N16" t="n">
        <v>87.7</v>
      </c>
      <c r="O16" t="n">
        <v>37730.68</v>
      </c>
      <c r="P16" t="n">
        <v>58.02</v>
      </c>
      <c r="Q16" t="n">
        <v>1354.24</v>
      </c>
      <c r="R16" t="n">
        <v>20.07</v>
      </c>
      <c r="S16" t="n">
        <v>13.91</v>
      </c>
      <c r="T16" t="n">
        <v>3184.05</v>
      </c>
      <c r="U16" t="n">
        <v>0.6899999999999999</v>
      </c>
      <c r="V16" t="n">
        <v>0.9399999999999999</v>
      </c>
      <c r="W16" t="n">
        <v>0.08</v>
      </c>
      <c r="X16" t="n">
        <v>0.2</v>
      </c>
      <c r="Y16" t="n">
        <v>1</v>
      </c>
      <c r="Z16" t="n">
        <v>10</v>
      </c>
      <c r="AA16" t="n">
        <v>184.0857766317945</v>
      </c>
      <c r="AB16" t="n">
        <v>251.8742808787991</v>
      </c>
      <c r="AC16" t="n">
        <v>227.8357530195732</v>
      </c>
      <c r="AD16" t="n">
        <v>184085.7766317945</v>
      </c>
      <c r="AE16" t="n">
        <v>251874.2808787991</v>
      </c>
      <c r="AF16" t="n">
        <v>3.899119271498585e-06</v>
      </c>
      <c r="AG16" t="n">
        <v>10.22135416666667</v>
      </c>
      <c r="AH16" t="n">
        <v>227835.7530195733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12.711</v>
      </c>
      <c r="E17" t="n">
        <v>7.87</v>
      </c>
      <c r="F17" t="n">
        <v>4.26</v>
      </c>
      <c r="G17" t="n">
        <v>23.23</v>
      </c>
      <c r="H17" t="n">
        <v>0.28</v>
      </c>
      <c r="I17" t="n">
        <v>11</v>
      </c>
      <c r="J17" t="n">
        <v>304.56</v>
      </c>
      <c r="K17" t="n">
        <v>61.82</v>
      </c>
      <c r="L17" t="n">
        <v>4.75</v>
      </c>
      <c r="M17" t="n">
        <v>1</v>
      </c>
      <c r="N17" t="n">
        <v>87.98999999999999</v>
      </c>
      <c r="O17" t="n">
        <v>37796.51</v>
      </c>
      <c r="P17" t="n">
        <v>57.66</v>
      </c>
      <c r="Q17" t="n">
        <v>1354.14</v>
      </c>
      <c r="R17" t="n">
        <v>20.53</v>
      </c>
      <c r="S17" t="n">
        <v>13.91</v>
      </c>
      <c r="T17" t="n">
        <v>3414.09</v>
      </c>
      <c r="U17" t="n">
        <v>0.68</v>
      </c>
      <c r="V17" t="n">
        <v>0.9399999999999999</v>
      </c>
      <c r="W17" t="n">
        <v>0.08</v>
      </c>
      <c r="X17" t="n">
        <v>0.22</v>
      </c>
      <c r="Y17" t="n">
        <v>1</v>
      </c>
      <c r="Z17" t="n">
        <v>10</v>
      </c>
      <c r="AA17" t="n">
        <v>184.0605468839432</v>
      </c>
      <c r="AB17" t="n">
        <v>251.839760424731</v>
      </c>
      <c r="AC17" t="n">
        <v>227.8045271491917</v>
      </c>
      <c r="AD17" t="n">
        <v>184060.5468839432</v>
      </c>
      <c r="AE17" t="n">
        <v>251839.760424731</v>
      </c>
      <c r="AF17" t="n">
        <v>3.891282215035293e-06</v>
      </c>
      <c r="AG17" t="n">
        <v>10.24739583333333</v>
      </c>
      <c r="AH17" t="n">
        <v>227804.5271491917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12.7065</v>
      </c>
      <c r="E18" t="n">
        <v>7.87</v>
      </c>
      <c r="F18" t="n">
        <v>4.26</v>
      </c>
      <c r="G18" t="n">
        <v>23.25</v>
      </c>
      <c r="H18" t="n">
        <v>0.29</v>
      </c>
      <c r="I18" t="n">
        <v>11</v>
      </c>
      <c r="J18" t="n">
        <v>305.09</v>
      </c>
      <c r="K18" t="n">
        <v>61.82</v>
      </c>
      <c r="L18" t="n">
        <v>5</v>
      </c>
      <c r="M18" t="n">
        <v>0</v>
      </c>
      <c r="N18" t="n">
        <v>88.27</v>
      </c>
      <c r="O18" t="n">
        <v>37862.45</v>
      </c>
      <c r="P18" t="n">
        <v>57.75</v>
      </c>
      <c r="Q18" t="n">
        <v>1354.19</v>
      </c>
      <c r="R18" t="n">
        <v>20.58</v>
      </c>
      <c r="S18" t="n">
        <v>13.91</v>
      </c>
      <c r="T18" t="n">
        <v>3437.97</v>
      </c>
      <c r="U18" t="n">
        <v>0.68</v>
      </c>
      <c r="V18" t="n">
        <v>0.9399999999999999</v>
      </c>
      <c r="W18" t="n">
        <v>0.08</v>
      </c>
      <c r="X18" t="n">
        <v>0.22</v>
      </c>
      <c r="Y18" t="n">
        <v>1</v>
      </c>
      <c r="Z18" t="n">
        <v>10</v>
      </c>
      <c r="AA18" t="n">
        <v>184.1120118151257</v>
      </c>
      <c r="AB18" t="n">
        <v>251.9101770140475</v>
      </c>
      <c r="AC18" t="n">
        <v>227.8682232780541</v>
      </c>
      <c r="AD18" t="n">
        <v>184112.0118151257</v>
      </c>
      <c r="AE18" t="n">
        <v>251910.1770140475</v>
      </c>
      <c r="AF18" t="n">
        <v>3.889904607453855e-06</v>
      </c>
      <c r="AG18" t="n">
        <v>10.24739583333333</v>
      </c>
      <c r="AH18" t="n">
        <v>227868.2232780541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9.866</v>
      </c>
      <c r="E2" t="n">
        <v>10.14</v>
      </c>
      <c r="F2" t="n">
        <v>6.98</v>
      </c>
      <c r="G2" t="n">
        <v>3.08</v>
      </c>
      <c r="H2" t="n">
        <v>0.64</v>
      </c>
      <c r="I2" t="n">
        <v>136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20.31</v>
      </c>
      <c r="Q2" t="n">
        <v>1355.43</v>
      </c>
      <c r="R2" t="n">
        <v>100.15</v>
      </c>
      <c r="S2" t="n">
        <v>13.91</v>
      </c>
      <c r="T2" t="n">
        <v>42599.3</v>
      </c>
      <c r="U2" t="n">
        <v>0.14</v>
      </c>
      <c r="V2" t="n">
        <v>0.57</v>
      </c>
      <c r="W2" t="n">
        <v>0.45</v>
      </c>
      <c r="X2" t="n">
        <v>2.93</v>
      </c>
      <c r="Y2" t="n">
        <v>1</v>
      </c>
      <c r="Z2" t="n">
        <v>10</v>
      </c>
      <c r="AA2" t="n">
        <v>171.4672283671905</v>
      </c>
      <c r="AB2" t="n">
        <v>234.6090264521165</v>
      </c>
      <c r="AC2" t="n">
        <v>212.2182702434309</v>
      </c>
      <c r="AD2" t="n">
        <v>171467.2283671905</v>
      </c>
      <c r="AE2" t="n">
        <v>234609.0264521165</v>
      </c>
      <c r="AF2" t="n">
        <v>5.013359385275135e-06</v>
      </c>
      <c r="AG2" t="n">
        <v>13.203125</v>
      </c>
      <c r="AH2" t="n">
        <v>212218.2702434309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13.5741</v>
      </c>
      <c r="E2" t="n">
        <v>7.37</v>
      </c>
      <c r="F2" t="n">
        <v>4.72</v>
      </c>
      <c r="G2" t="n">
        <v>8.85</v>
      </c>
      <c r="H2" t="n">
        <v>0.18</v>
      </c>
      <c r="I2" t="n">
        <v>32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32.54</v>
      </c>
      <c r="Q2" t="n">
        <v>1354.58</v>
      </c>
      <c r="R2" t="n">
        <v>34.05</v>
      </c>
      <c r="S2" t="n">
        <v>13.91</v>
      </c>
      <c r="T2" t="n">
        <v>10072.08</v>
      </c>
      <c r="U2" t="n">
        <v>0.41</v>
      </c>
      <c r="V2" t="n">
        <v>0.85</v>
      </c>
      <c r="W2" t="n">
        <v>0.15</v>
      </c>
      <c r="X2" t="n">
        <v>0.68</v>
      </c>
      <c r="Y2" t="n">
        <v>1</v>
      </c>
      <c r="Z2" t="n">
        <v>10</v>
      </c>
      <c r="AA2" t="n">
        <v>142.0271250410671</v>
      </c>
      <c r="AB2" t="n">
        <v>194.3277782756409</v>
      </c>
      <c r="AC2" t="n">
        <v>175.7814078578185</v>
      </c>
      <c r="AD2" t="n">
        <v>142027.1250410671</v>
      </c>
      <c r="AE2" t="n">
        <v>194327.7782756409</v>
      </c>
      <c r="AF2" t="n">
        <v>5.397647751553876e-06</v>
      </c>
      <c r="AG2" t="n">
        <v>9.596354166666666</v>
      </c>
      <c r="AH2" t="n">
        <v>175781.4078578185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10.4408</v>
      </c>
      <c r="E2" t="n">
        <v>9.58</v>
      </c>
      <c r="F2" t="n">
        <v>5.03</v>
      </c>
      <c r="G2" t="n">
        <v>6.15</v>
      </c>
      <c r="H2" t="n">
        <v>0.09</v>
      </c>
      <c r="I2" t="n">
        <v>49</v>
      </c>
      <c r="J2" t="n">
        <v>204</v>
      </c>
      <c r="K2" t="n">
        <v>55.27</v>
      </c>
      <c r="L2" t="n">
        <v>1</v>
      </c>
      <c r="M2" t="n">
        <v>47</v>
      </c>
      <c r="N2" t="n">
        <v>42.72</v>
      </c>
      <c r="O2" t="n">
        <v>25393.6</v>
      </c>
      <c r="P2" t="n">
        <v>66.88</v>
      </c>
      <c r="Q2" t="n">
        <v>1354.56</v>
      </c>
      <c r="R2" t="n">
        <v>44.92</v>
      </c>
      <c r="S2" t="n">
        <v>13.91</v>
      </c>
      <c r="T2" t="n">
        <v>15421.18</v>
      </c>
      <c r="U2" t="n">
        <v>0.31</v>
      </c>
      <c r="V2" t="n">
        <v>0.8</v>
      </c>
      <c r="W2" t="n">
        <v>0.13</v>
      </c>
      <c r="X2" t="n">
        <v>0.98</v>
      </c>
      <c r="Y2" t="n">
        <v>1</v>
      </c>
      <c r="Z2" t="n">
        <v>10</v>
      </c>
      <c r="AA2" t="n">
        <v>217.0074196981737</v>
      </c>
      <c r="AB2" t="n">
        <v>296.9191253225834</v>
      </c>
      <c r="AC2" t="n">
        <v>268.5815807304933</v>
      </c>
      <c r="AD2" t="n">
        <v>217007.4196981737</v>
      </c>
      <c r="AE2" t="n">
        <v>296919.1253225834</v>
      </c>
      <c r="AF2" t="n">
        <v>3.474833561728538e-06</v>
      </c>
      <c r="AG2" t="n">
        <v>12.47395833333333</v>
      </c>
      <c r="AH2" t="n">
        <v>268581.5807304933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11.2938</v>
      </c>
      <c r="E3" t="n">
        <v>8.85</v>
      </c>
      <c r="F3" t="n">
        <v>4.79</v>
      </c>
      <c r="G3" t="n">
        <v>7.77</v>
      </c>
      <c r="H3" t="n">
        <v>0.11</v>
      </c>
      <c r="I3" t="n">
        <v>37</v>
      </c>
      <c r="J3" t="n">
        <v>204.39</v>
      </c>
      <c r="K3" t="n">
        <v>55.27</v>
      </c>
      <c r="L3" t="n">
        <v>1.25</v>
      </c>
      <c r="M3" t="n">
        <v>35</v>
      </c>
      <c r="N3" t="n">
        <v>42.87</v>
      </c>
      <c r="O3" t="n">
        <v>25442.42</v>
      </c>
      <c r="P3" t="n">
        <v>61.96</v>
      </c>
      <c r="Q3" t="n">
        <v>1354.46</v>
      </c>
      <c r="R3" t="n">
        <v>37.37</v>
      </c>
      <c r="S3" t="n">
        <v>13.91</v>
      </c>
      <c r="T3" t="n">
        <v>11703.77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  <c r="AA3" t="n">
        <v>201.5640880668383</v>
      </c>
      <c r="AB3" t="n">
        <v>275.7888776728938</v>
      </c>
      <c r="AC3" t="n">
        <v>249.4679742599945</v>
      </c>
      <c r="AD3" t="n">
        <v>201564.0880668383</v>
      </c>
      <c r="AE3" t="n">
        <v>275788.8776728938</v>
      </c>
      <c r="AF3" t="n">
        <v>3.758723017340602e-06</v>
      </c>
      <c r="AG3" t="n">
        <v>11.5234375</v>
      </c>
      <c r="AH3" t="n">
        <v>249467.9742599945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11.9828</v>
      </c>
      <c r="E4" t="n">
        <v>8.35</v>
      </c>
      <c r="F4" t="n">
        <v>4.6</v>
      </c>
      <c r="G4" t="n">
        <v>9.529999999999999</v>
      </c>
      <c r="H4" t="n">
        <v>0.13</v>
      </c>
      <c r="I4" t="n">
        <v>29</v>
      </c>
      <c r="J4" t="n">
        <v>204.79</v>
      </c>
      <c r="K4" t="n">
        <v>55.27</v>
      </c>
      <c r="L4" t="n">
        <v>1.5</v>
      </c>
      <c r="M4" t="n">
        <v>27</v>
      </c>
      <c r="N4" t="n">
        <v>43.02</v>
      </c>
      <c r="O4" t="n">
        <v>25491.3</v>
      </c>
      <c r="P4" t="n">
        <v>57.71</v>
      </c>
      <c r="Q4" t="n">
        <v>1354.46</v>
      </c>
      <c r="R4" t="n">
        <v>31.57</v>
      </c>
      <c r="S4" t="n">
        <v>13.91</v>
      </c>
      <c r="T4" t="n">
        <v>8846.07</v>
      </c>
      <c r="U4" t="n">
        <v>0.44</v>
      </c>
      <c r="V4" t="n">
        <v>0.87</v>
      </c>
      <c r="W4" t="n">
        <v>0.1</v>
      </c>
      <c r="X4" t="n">
        <v>0.5600000000000001</v>
      </c>
      <c r="Y4" t="n">
        <v>1</v>
      </c>
      <c r="Z4" t="n">
        <v>10</v>
      </c>
      <c r="AA4" t="n">
        <v>187.8370684620272</v>
      </c>
      <c r="AB4" t="n">
        <v>257.0069638562365</v>
      </c>
      <c r="AC4" t="n">
        <v>232.4785799374114</v>
      </c>
      <c r="AD4" t="n">
        <v>187837.0684620272</v>
      </c>
      <c r="AE4" t="n">
        <v>257006.9638562365</v>
      </c>
      <c r="AF4" t="n">
        <v>3.988031147371917e-06</v>
      </c>
      <c r="AG4" t="n">
        <v>10.87239583333333</v>
      </c>
      <c r="AH4" t="n">
        <v>232478.5799374114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12.4443</v>
      </c>
      <c r="E5" t="n">
        <v>8.039999999999999</v>
      </c>
      <c r="F5" t="n">
        <v>4.5</v>
      </c>
      <c r="G5" t="n">
        <v>11.24</v>
      </c>
      <c r="H5" t="n">
        <v>0.15</v>
      </c>
      <c r="I5" t="n">
        <v>24</v>
      </c>
      <c r="J5" t="n">
        <v>205.18</v>
      </c>
      <c r="K5" t="n">
        <v>55.27</v>
      </c>
      <c r="L5" t="n">
        <v>1.75</v>
      </c>
      <c r="M5" t="n">
        <v>22</v>
      </c>
      <c r="N5" t="n">
        <v>43.16</v>
      </c>
      <c r="O5" t="n">
        <v>25540.22</v>
      </c>
      <c r="P5" t="n">
        <v>54.46</v>
      </c>
      <c r="Q5" t="n">
        <v>1354.21</v>
      </c>
      <c r="R5" t="n">
        <v>28.25</v>
      </c>
      <c r="S5" t="n">
        <v>13.91</v>
      </c>
      <c r="T5" t="n">
        <v>7209.65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176.0819314973767</v>
      </c>
      <c r="AB5" t="n">
        <v>240.9230668611677</v>
      </c>
      <c r="AC5" t="n">
        <v>217.9297074976557</v>
      </c>
      <c r="AD5" t="n">
        <v>176081.9314973767</v>
      </c>
      <c r="AE5" t="n">
        <v>240923.0668611677</v>
      </c>
      <c r="AF5" t="n">
        <v>4.141624328807988e-06</v>
      </c>
      <c r="AG5" t="n">
        <v>10.46875</v>
      </c>
      <c r="AH5" t="n">
        <v>217929.7074976557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13.0354</v>
      </c>
      <c r="E6" t="n">
        <v>7.67</v>
      </c>
      <c r="F6" t="n">
        <v>4.34</v>
      </c>
      <c r="G6" t="n">
        <v>13.69</v>
      </c>
      <c r="H6" t="n">
        <v>0.17</v>
      </c>
      <c r="I6" t="n">
        <v>19</v>
      </c>
      <c r="J6" t="n">
        <v>205.58</v>
      </c>
      <c r="K6" t="n">
        <v>55.27</v>
      </c>
      <c r="L6" t="n">
        <v>2</v>
      </c>
      <c r="M6" t="n">
        <v>17</v>
      </c>
      <c r="N6" t="n">
        <v>43.31</v>
      </c>
      <c r="O6" t="n">
        <v>25589.2</v>
      </c>
      <c r="P6" t="n">
        <v>50.02</v>
      </c>
      <c r="Q6" t="n">
        <v>1354.43</v>
      </c>
      <c r="R6" t="n">
        <v>23</v>
      </c>
      <c r="S6" t="n">
        <v>13.91</v>
      </c>
      <c r="T6" t="n">
        <v>4612.28</v>
      </c>
      <c r="U6" t="n">
        <v>0.6</v>
      </c>
      <c r="V6" t="n">
        <v>0.92</v>
      </c>
      <c r="W6" t="n">
        <v>0.08</v>
      </c>
      <c r="X6" t="n">
        <v>0.29</v>
      </c>
      <c r="Y6" t="n">
        <v>1</v>
      </c>
      <c r="Z6" t="n">
        <v>10</v>
      </c>
      <c r="AA6" t="n">
        <v>172.1039769800288</v>
      </c>
      <c r="AB6" t="n">
        <v>235.4802539955676</v>
      </c>
      <c r="AC6" t="n">
        <v>213.0063490529109</v>
      </c>
      <c r="AD6" t="n">
        <v>172103.9769800288</v>
      </c>
      <c r="AE6" t="n">
        <v>235480.2539955676</v>
      </c>
      <c r="AF6" t="n">
        <v>4.338350069971283e-06</v>
      </c>
      <c r="AG6" t="n">
        <v>9.986979166666666</v>
      </c>
      <c r="AH6" t="n">
        <v>213006.3490529109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13.0757</v>
      </c>
      <c r="E7" t="n">
        <v>7.65</v>
      </c>
      <c r="F7" t="n">
        <v>4.39</v>
      </c>
      <c r="G7" t="n">
        <v>15.51</v>
      </c>
      <c r="H7" t="n">
        <v>0.19</v>
      </c>
      <c r="I7" t="n">
        <v>17</v>
      </c>
      <c r="J7" t="n">
        <v>205.98</v>
      </c>
      <c r="K7" t="n">
        <v>55.27</v>
      </c>
      <c r="L7" t="n">
        <v>2.25</v>
      </c>
      <c r="M7" t="n">
        <v>15</v>
      </c>
      <c r="N7" t="n">
        <v>43.46</v>
      </c>
      <c r="O7" t="n">
        <v>25638.22</v>
      </c>
      <c r="P7" t="n">
        <v>48.98</v>
      </c>
      <c r="Q7" t="n">
        <v>1354.3</v>
      </c>
      <c r="R7" t="n">
        <v>25.22</v>
      </c>
      <c r="S7" t="n">
        <v>13.91</v>
      </c>
      <c r="T7" t="n">
        <v>5729.12</v>
      </c>
      <c r="U7" t="n">
        <v>0.55</v>
      </c>
      <c r="V7" t="n">
        <v>0.91</v>
      </c>
      <c r="W7" t="n">
        <v>0.08</v>
      </c>
      <c r="X7" t="n">
        <v>0.35</v>
      </c>
      <c r="Y7" t="n">
        <v>1</v>
      </c>
      <c r="Z7" t="n">
        <v>10</v>
      </c>
      <c r="AA7" t="n">
        <v>171.692048208841</v>
      </c>
      <c r="AB7" t="n">
        <v>234.9166348778139</v>
      </c>
      <c r="AC7" t="n">
        <v>212.4965209527111</v>
      </c>
      <c r="AD7" t="n">
        <v>171692.048208841</v>
      </c>
      <c r="AE7" t="n">
        <v>234916.6348778139</v>
      </c>
      <c r="AF7" t="n">
        <v>4.351762432293869e-06</v>
      </c>
      <c r="AG7" t="n">
        <v>9.9609375</v>
      </c>
      <c r="AH7" t="n">
        <v>212496.5209527111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13.3067</v>
      </c>
      <c r="E8" t="n">
        <v>7.52</v>
      </c>
      <c r="F8" t="n">
        <v>4.34</v>
      </c>
      <c r="G8" t="n">
        <v>17.37</v>
      </c>
      <c r="H8" t="n">
        <v>0.22</v>
      </c>
      <c r="I8" t="n">
        <v>15</v>
      </c>
      <c r="J8" t="n">
        <v>206.38</v>
      </c>
      <c r="K8" t="n">
        <v>55.27</v>
      </c>
      <c r="L8" t="n">
        <v>2.5</v>
      </c>
      <c r="M8" t="n">
        <v>7</v>
      </c>
      <c r="N8" t="n">
        <v>43.6</v>
      </c>
      <c r="O8" t="n">
        <v>25687.3</v>
      </c>
      <c r="P8" t="n">
        <v>46.55</v>
      </c>
      <c r="Q8" t="n">
        <v>1354.21</v>
      </c>
      <c r="R8" t="n">
        <v>23.27</v>
      </c>
      <c r="S8" t="n">
        <v>13.91</v>
      </c>
      <c r="T8" t="n">
        <v>4765.34</v>
      </c>
      <c r="U8" t="n">
        <v>0.6</v>
      </c>
      <c r="V8" t="n">
        <v>0.92</v>
      </c>
      <c r="W8" t="n">
        <v>0.09</v>
      </c>
      <c r="X8" t="n">
        <v>0.3</v>
      </c>
      <c r="Y8" t="n">
        <v>1</v>
      </c>
      <c r="Z8" t="n">
        <v>10</v>
      </c>
      <c r="AA8" t="n">
        <v>161.5396953917963</v>
      </c>
      <c r="AB8" t="n">
        <v>221.0257378633446</v>
      </c>
      <c r="AC8" t="n">
        <v>199.9313516533018</v>
      </c>
      <c r="AD8" t="n">
        <v>161539.6953917963</v>
      </c>
      <c r="AE8" t="n">
        <v>221025.7378633446</v>
      </c>
      <c r="AF8" t="n">
        <v>4.428642226252119e-06</v>
      </c>
      <c r="AG8" t="n">
        <v>9.791666666666666</v>
      </c>
      <c r="AH8" t="n">
        <v>199931.3516533019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13.4213</v>
      </c>
      <c r="E9" t="n">
        <v>7.45</v>
      </c>
      <c r="F9" t="n">
        <v>4.32</v>
      </c>
      <c r="G9" t="n">
        <v>18.51</v>
      </c>
      <c r="H9" t="n">
        <v>0.24</v>
      </c>
      <c r="I9" t="n">
        <v>14</v>
      </c>
      <c r="J9" t="n">
        <v>206.78</v>
      </c>
      <c r="K9" t="n">
        <v>55.27</v>
      </c>
      <c r="L9" t="n">
        <v>2.75</v>
      </c>
      <c r="M9" t="n">
        <v>0</v>
      </c>
      <c r="N9" t="n">
        <v>43.75</v>
      </c>
      <c r="O9" t="n">
        <v>25736.42</v>
      </c>
      <c r="P9" t="n">
        <v>45.68</v>
      </c>
      <c r="Q9" t="n">
        <v>1354.31</v>
      </c>
      <c r="R9" t="n">
        <v>22.08</v>
      </c>
      <c r="S9" t="n">
        <v>13.91</v>
      </c>
      <c r="T9" t="n">
        <v>4173.21</v>
      </c>
      <c r="U9" t="n">
        <v>0.63</v>
      </c>
      <c r="V9" t="n">
        <v>0.93</v>
      </c>
      <c r="W9" t="n">
        <v>0.1</v>
      </c>
      <c r="X9" t="n">
        <v>0.28</v>
      </c>
      <c r="Y9" t="n">
        <v>1</v>
      </c>
      <c r="Z9" t="n">
        <v>10</v>
      </c>
      <c r="AA9" t="n">
        <v>160.8940904754594</v>
      </c>
      <c r="AB9" t="n">
        <v>220.1423927347341</v>
      </c>
      <c r="AC9" t="n">
        <v>199.1323117439831</v>
      </c>
      <c r="AD9" t="n">
        <v>160894.0904754594</v>
      </c>
      <c r="AE9" t="n">
        <v>220142.3927347341</v>
      </c>
      <c r="AF9" t="n">
        <v>4.466782591566472e-06</v>
      </c>
      <c r="AG9" t="n">
        <v>9.700520833333334</v>
      </c>
      <c r="AH9" t="n">
        <v>199132.311743983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13.4655</v>
      </c>
      <c r="E2" t="n">
        <v>7.43</v>
      </c>
      <c r="F2" t="n">
        <v>4.58</v>
      </c>
      <c r="G2" t="n">
        <v>9.81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26</v>
      </c>
      <c r="N2" t="n">
        <v>18.64</v>
      </c>
      <c r="O2" t="n">
        <v>15605.44</v>
      </c>
      <c r="P2" t="n">
        <v>37.64</v>
      </c>
      <c r="Q2" t="n">
        <v>1354.39</v>
      </c>
      <c r="R2" t="n">
        <v>30.8</v>
      </c>
      <c r="S2" t="n">
        <v>13.91</v>
      </c>
      <c r="T2" t="n">
        <v>8467.02</v>
      </c>
      <c r="U2" t="n">
        <v>0.45</v>
      </c>
      <c r="V2" t="n">
        <v>0.87</v>
      </c>
      <c r="W2" t="n">
        <v>0.1</v>
      </c>
      <c r="X2" t="n">
        <v>0.54</v>
      </c>
      <c r="Y2" t="n">
        <v>1</v>
      </c>
      <c r="Z2" t="n">
        <v>10</v>
      </c>
      <c r="AA2" t="n">
        <v>148.2904862316182</v>
      </c>
      <c r="AB2" t="n">
        <v>202.8975853765427</v>
      </c>
      <c r="AC2" t="n">
        <v>183.5333245968127</v>
      </c>
      <c r="AD2" t="n">
        <v>148290.4862316182</v>
      </c>
      <c r="AE2" t="n">
        <v>202897.5853765426</v>
      </c>
      <c r="AF2" t="n">
        <v>5.056982057405349e-06</v>
      </c>
      <c r="AG2" t="n">
        <v>9.674479166666666</v>
      </c>
      <c r="AH2" t="n">
        <v>183533.3245968127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13.7263</v>
      </c>
      <c r="E3" t="n">
        <v>7.29</v>
      </c>
      <c r="F3" t="n">
        <v>4.54</v>
      </c>
      <c r="G3" t="n">
        <v>11.35</v>
      </c>
      <c r="H3" t="n">
        <v>0.18</v>
      </c>
      <c r="I3" t="n">
        <v>24</v>
      </c>
      <c r="J3" t="n">
        <v>124.96</v>
      </c>
      <c r="K3" t="n">
        <v>45</v>
      </c>
      <c r="L3" t="n">
        <v>1.25</v>
      </c>
      <c r="M3" t="n">
        <v>1</v>
      </c>
      <c r="N3" t="n">
        <v>18.71</v>
      </c>
      <c r="O3" t="n">
        <v>15645.96</v>
      </c>
      <c r="P3" t="n">
        <v>35.65</v>
      </c>
      <c r="Q3" t="n">
        <v>1354.14</v>
      </c>
      <c r="R3" t="n">
        <v>28.76</v>
      </c>
      <c r="S3" t="n">
        <v>13.91</v>
      </c>
      <c r="T3" t="n">
        <v>7463.7</v>
      </c>
      <c r="U3" t="n">
        <v>0.48</v>
      </c>
      <c r="V3" t="n">
        <v>0.88</v>
      </c>
      <c r="W3" t="n">
        <v>0.12</v>
      </c>
      <c r="X3" t="n">
        <v>0.5</v>
      </c>
      <c r="Y3" t="n">
        <v>1</v>
      </c>
      <c r="Z3" t="n">
        <v>10</v>
      </c>
      <c r="AA3" t="n">
        <v>146.8138831593582</v>
      </c>
      <c r="AB3" t="n">
        <v>200.8772319099477</v>
      </c>
      <c r="AC3" t="n">
        <v>181.7057908294849</v>
      </c>
      <c r="AD3" t="n">
        <v>146813.8831593582</v>
      </c>
      <c r="AE3" t="n">
        <v>200877.2319099476</v>
      </c>
      <c r="AF3" t="n">
        <v>5.154925759501172e-06</v>
      </c>
      <c r="AG3" t="n">
        <v>9.4921875</v>
      </c>
      <c r="AH3" t="n">
        <v>181705.7908294849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13.72</v>
      </c>
      <c r="E4" t="n">
        <v>7.29</v>
      </c>
      <c r="F4" t="n">
        <v>4.54</v>
      </c>
      <c r="G4" t="n">
        <v>11.36</v>
      </c>
      <c r="H4" t="n">
        <v>0.21</v>
      </c>
      <c r="I4" t="n">
        <v>24</v>
      </c>
      <c r="J4" t="n">
        <v>125.29</v>
      </c>
      <c r="K4" t="n">
        <v>45</v>
      </c>
      <c r="L4" t="n">
        <v>1.5</v>
      </c>
      <c r="M4" t="n">
        <v>0</v>
      </c>
      <c r="N4" t="n">
        <v>18.79</v>
      </c>
      <c r="O4" t="n">
        <v>15686.51</v>
      </c>
      <c r="P4" t="n">
        <v>35.77</v>
      </c>
      <c r="Q4" t="n">
        <v>1354.28</v>
      </c>
      <c r="R4" t="n">
        <v>28.79</v>
      </c>
      <c r="S4" t="n">
        <v>13.91</v>
      </c>
      <c r="T4" t="n">
        <v>7477.55</v>
      </c>
      <c r="U4" t="n">
        <v>0.48</v>
      </c>
      <c r="V4" t="n">
        <v>0.88</v>
      </c>
      <c r="W4" t="n">
        <v>0.12</v>
      </c>
      <c r="X4" t="n">
        <v>0.5</v>
      </c>
      <c r="Y4" t="n">
        <v>1</v>
      </c>
      <c r="Z4" t="n">
        <v>10</v>
      </c>
      <c r="AA4" t="n">
        <v>146.8716639282539</v>
      </c>
      <c r="AB4" t="n">
        <v>200.9562901070583</v>
      </c>
      <c r="AC4" t="n">
        <v>181.7773038232222</v>
      </c>
      <c r="AD4" t="n">
        <v>146871.6639282539</v>
      </c>
      <c r="AE4" t="n">
        <v>200956.2901070583</v>
      </c>
      <c r="AF4" t="n">
        <v>5.152559788169871e-06</v>
      </c>
      <c r="AG4" t="n">
        <v>9.4921875</v>
      </c>
      <c r="AH4" t="n">
        <v>181777.3038232222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8.7957</v>
      </c>
      <c r="E2" t="n">
        <v>11.37</v>
      </c>
      <c r="F2" t="n">
        <v>5.33</v>
      </c>
      <c r="G2" t="n">
        <v>5.08</v>
      </c>
      <c r="H2" t="n">
        <v>0.07000000000000001</v>
      </c>
      <c r="I2" t="n">
        <v>63</v>
      </c>
      <c r="J2" t="n">
        <v>263.32</v>
      </c>
      <c r="K2" t="n">
        <v>59.89</v>
      </c>
      <c r="L2" t="n">
        <v>1</v>
      </c>
      <c r="M2" t="n">
        <v>61</v>
      </c>
      <c r="N2" t="n">
        <v>67.43000000000001</v>
      </c>
      <c r="O2" t="n">
        <v>32710.1</v>
      </c>
      <c r="P2" t="n">
        <v>85.97</v>
      </c>
      <c r="Q2" t="n">
        <v>1354.53</v>
      </c>
      <c r="R2" t="n">
        <v>54.28</v>
      </c>
      <c r="S2" t="n">
        <v>13.91</v>
      </c>
      <c r="T2" t="n">
        <v>20029.15</v>
      </c>
      <c r="U2" t="n">
        <v>0.26</v>
      </c>
      <c r="V2" t="n">
        <v>0.75</v>
      </c>
      <c r="W2" t="n">
        <v>0.16</v>
      </c>
      <c r="X2" t="n">
        <v>1.29</v>
      </c>
      <c r="Y2" t="n">
        <v>1</v>
      </c>
      <c r="Z2" t="n">
        <v>10</v>
      </c>
      <c r="AA2" t="n">
        <v>282.2759866796316</v>
      </c>
      <c r="AB2" t="n">
        <v>386.2224581127069</v>
      </c>
      <c r="AC2" t="n">
        <v>349.3619287770539</v>
      </c>
      <c r="AD2" t="n">
        <v>282275.9866796316</v>
      </c>
      <c r="AE2" t="n">
        <v>386222.458112707</v>
      </c>
      <c r="AF2" t="n">
        <v>2.761403649902395e-06</v>
      </c>
      <c r="AG2" t="n">
        <v>14.8046875</v>
      </c>
      <c r="AH2" t="n">
        <v>349361.9287770539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9.7874</v>
      </c>
      <c r="E3" t="n">
        <v>10.22</v>
      </c>
      <c r="F3" t="n">
        <v>4.99</v>
      </c>
      <c r="G3" t="n">
        <v>6.37</v>
      </c>
      <c r="H3" t="n">
        <v>0.08</v>
      </c>
      <c r="I3" t="n">
        <v>47</v>
      </c>
      <c r="J3" t="n">
        <v>263.79</v>
      </c>
      <c r="K3" t="n">
        <v>59.89</v>
      </c>
      <c r="L3" t="n">
        <v>1.25</v>
      </c>
      <c r="M3" t="n">
        <v>45</v>
      </c>
      <c r="N3" t="n">
        <v>67.65000000000001</v>
      </c>
      <c r="O3" t="n">
        <v>32767.75</v>
      </c>
      <c r="P3" t="n">
        <v>79.06</v>
      </c>
      <c r="Q3" t="n">
        <v>1354.43</v>
      </c>
      <c r="R3" t="n">
        <v>43.69</v>
      </c>
      <c r="S3" t="n">
        <v>13.91</v>
      </c>
      <c r="T3" t="n">
        <v>14813.02</v>
      </c>
      <c r="U3" t="n">
        <v>0.32</v>
      </c>
      <c r="V3" t="n">
        <v>0.8</v>
      </c>
      <c r="W3" t="n">
        <v>0.13</v>
      </c>
      <c r="X3" t="n">
        <v>0.95</v>
      </c>
      <c r="Y3" t="n">
        <v>1</v>
      </c>
      <c r="Z3" t="n">
        <v>10</v>
      </c>
      <c r="AA3" t="n">
        <v>251.7190102859999</v>
      </c>
      <c r="AB3" t="n">
        <v>344.4130549321216</v>
      </c>
      <c r="AC3" t="n">
        <v>311.5427563562611</v>
      </c>
      <c r="AD3" t="n">
        <v>251719.0102859999</v>
      </c>
      <c r="AE3" t="n">
        <v>344413.0549321215</v>
      </c>
      <c r="AF3" t="n">
        <v>3.072747147248622e-06</v>
      </c>
      <c r="AG3" t="n">
        <v>13.30729166666667</v>
      </c>
      <c r="AH3" t="n">
        <v>311542.7563562611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10.518</v>
      </c>
      <c r="E4" t="n">
        <v>9.51</v>
      </c>
      <c r="F4" t="n">
        <v>4.78</v>
      </c>
      <c r="G4" t="n">
        <v>7.76</v>
      </c>
      <c r="H4" t="n">
        <v>0.1</v>
      </c>
      <c r="I4" t="n">
        <v>37</v>
      </c>
      <c r="J4" t="n">
        <v>264.25</v>
      </c>
      <c r="K4" t="n">
        <v>59.89</v>
      </c>
      <c r="L4" t="n">
        <v>1.5</v>
      </c>
      <c r="M4" t="n">
        <v>35</v>
      </c>
      <c r="N4" t="n">
        <v>67.87</v>
      </c>
      <c r="O4" t="n">
        <v>32825.49</v>
      </c>
      <c r="P4" t="n">
        <v>74.51000000000001</v>
      </c>
      <c r="Q4" t="n">
        <v>1354.25</v>
      </c>
      <c r="R4" t="n">
        <v>37.36</v>
      </c>
      <c r="S4" t="n">
        <v>13.91</v>
      </c>
      <c r="T4" t="n">
        <v>11700.25</v>
      </c>
      <c r="U4" t="n">
        <v>0.37</v>
      </c>
      <c r="V4" t="n">
        <v>0.84</v>
      </c>
      <c r="W4" t="n">
        <v>0.11</v>
      </c>
      <c r="X4" t="n">
        <v>0.74</v>
      </c>
      <c r="Y4" t="n">
        <v>1</v>
      </c>
      <c r="Z4" t="n">
        <v>10</v>
      </c>
      <c r="AA4" t="n">
        <v>226.5312880078869</v>
      </c>
      <c r="AB4" t="n">
        <v>309.9501021073426</v>
      </c>
      <c r="AC4" t="n">
        <v>280.3688993800101</v>
      </c>
      <c r="AD4" t="n">
        <v>226531.2880078869</v>
      </c>
      <c r="AE4" t="n">
        <v>309950.1021073426</v>
      </c>
      <c r="AF4" t="n">
        <v>3.302118488542515e-06</v>
      </c>
      <c r="AG4" t="n">
        <v>12.3828125</v>
      </c>
      <c r="AH4" t="n">
        <v>280368.8993800101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11.1128</v>
      </c>
      <c r="E5" t="n">
        <v>9</v>
      </c>
      <c r="F5" t="n">
        <v>4.63</v>
      </c>
      <c r="G5" t="n">
        <v>9.26</v>
      </c>
      <c r="H5" t="n">
        <v>0.12</v>
      </c>
      <c r="I5" t="n">
        <v>30</v>
      </c>
      <c r="J5" t="n">
        <v>264.72</v>
      </c>
      <c r="K5" t="n">
        <v>59.89</v>
      </c>
      <c r="L5" t="n">
        <v>1.75</v>
      </c>
      <c r="M5" t="n">
        <v>28</v>
      </c>
      <c r="N5" t="n">
        <v>68.09</v>
      </c>
      <c r="O5" t="n">
        <v>32883.31</v>
      </c>
      <c r="P5" t="n">
        <v>70.73999999999999</v>
      </c>
      <c r="Q5" t="n">
        <v>1354.39</v>
      </c>
      <c r="R5" t="n">
        <v>32.35</v>
      </c>
      <c r="S5" t="n">
        <v>13.91</v>
      </c>
      <c r="T5" t="n">
        <v>9230.639999999999</v>
      </c>
      <c r="U5" t="n">
        <v>0.43</v>
      </c>
      <c r="V5" t="n">
        <v>0.86</v>
      </c>
      <c r="W5" t="n">
        <v>0.1</v>
      </c>
      <c r="X5" t="n">
        <v>0.59</v>
      </c>
      <c r="Y5" t="n">
        <v>1</v>
      </c>
      <c r="Z5" t="n">
        <v>10</v>
      </c>
      <c r="AA5" t="n">
        <v>212.3898995538131</v>
      </c>
      <c r="AB5" t="n">
        <v>290.6012305504607</v>
      </c>
      <c r="AC5" t="n">
        <v>262.866656968199</v>
      </c>
      <c r="AD5" t="n">
        <v>212389.8995538131</v>
      </c>
      <c r="AE5" t="n">
        <v>290601.2305504608</v>
      </c>
      <c r="AF5" t="n">
        <v>3.488855518109456e-06</v>
      </c>
      <c r="AG5" t="n">
        <v>11.71875</v>
      </c>
      <c r="AH5" t="n">
        <v>262866.6569681991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11.4796</v>
      </c>
      <c r="E6" t="n">
        <v>8.710000000000001</v>
      </c>
      <c r="F6" t="n">
        <v>4.54</v>
      </c>
      <c r="G6" t="n">
        <v>10.49</v>
      </c>
      <c r="H6" t="n">
        <v>0.13</v>
      </c>
      <c r="I6" t="n">
        <v>26</v>
      </c>
      <c r="J6" t="n">
        <v>265.19</v>
      </c>
      <c r="K6" t="n">
        <v>59.89</v>
      </c>
      <c r="L6" t="n">
        <v>2</v>
      </c>
      <c r="M6" t="n">
        <v>24</v>
      </c>
      <c r="N6" t="n">
        <v>68.31</v>
      </c>
      <c r="O6" t="n">
        <v>32941.21</v>
      </c>
      <c r="P6" t="n">
        <v>68.09999999999999</v>
      </c>
      <c r="Q6" t="n">
        <v>1354.27</v>
      </c>
      <c r="R6" t="n">
        <v>29.74</v>
      </c>
      <c r="S6" t="n">
        <v>13.91</v>
      </c>
      <c r="T6" t="n">
        <v>7947.06</v>
      </c>
      <c r="U6" t="n">
        <v>0.47</v>
      </c>
      <c r="V6" t="n">
        <v>0.88</v>
      </c>
      <c r="W6" t="n">
        <v>0.09</v>
      </c>
      <c r="X6" t="n">
        <v>0.5</v>
      </c>
      <c r="Y6" t="n">
        <v>1</v>
      </c>
      <c r="Z6" t="n">
        <v>10</v>
      </c>
      <c r="AA6" t="n">
        <v>209.1474804920335</v>
      </c>
      <c r="AB6" t="n">
        <v>286.1648097447029</v>
      </c>
      <c r="AC6" t="n">
        <v>258.8536419375856</v>
      </c>
      <c r="AD6" t="n">
        <v>209147.4804920335</v>
      </c>
      <c r="AE6" t="n">
        <v>286164.8097447029</v>
      </c>
      <c r="AF6" t="n">
        <v>3.604012112670912e-06</v>
      </c>
      <c r="AG6" t="n">
        <v>11.34114583333333</v>
      </c>
      <c r="AH6" t="n">
        <v>258853.6419375855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11.8753</v>
      </c>
      <c r="E7" t="n">
        <v>8.42</v>
      </c>
      <c r="F7" t="n">
        <v>4.46</v>
      </c>
      <c r="G7" t="n">
        <v>12.15</v>
      </c>
      <c r="H7" t="n">
        <v>0.15</v>
      </c>
      <c r="I7" t="n">
        <v>22</v>
      </c>
      <c r="J7" t="n">
        <v>265.66</v>
      </c>
      <c r="K7" t="n">
        <v>59.89</v>
      </c>
      <c r="L7" t="n">
        <v>2.25</v>
      </c>
      <c r="M7" t="n">
        <v>20</v>
      </c>
      <c r="N7" t="n">
        <v>68.53</v>
      </c>
      <c r="O7" t="n">
        <v>32999.19</v>
      </c>
      <c r="P7" t="n">
        <v>65.48</v>
      </c>
      <c r="Q7" t="n">
        <v>1354.14</v>
      </c>
      <c r="R7" t="n">
        <v>26.91</v>
      </c>
      <c r="S7" t="n">
        <v>13.91</v>
      </c>
      <c r="T7" t="n">
        <v>6552.25</v>
      </c>
      <c r="U7" t="n">
        <v>0.52</v>
      </c>
      <c r="V7" t="n">
        <v>0.9</v>
      </c>
      <c r="W7" t="n">
        <v>0.09</v>
      </c>
      <c r="X7" t="n">
        <v>0.42</v>
      </c>
      <c r="Y7" t="n">
        <v>1</v>
      </c>
      <c r="Z7" t="n">
        <v>10</v>
      </c>
      <c r="AA7" t="n">
        <v>197.2433196348148</v>
      </c>
      <c r="AB7" t="n">
        <v>269.8770116853523</v>
      </c>
      <c r="AC7" t="n">
        <v>244.1203284649461</v>
      </c>
      <c r="AD7" t="n">
        <v>197243.3196348148</v>
      </c>
      <c r="AE7" t="n">
        <v>269877.0116853523</v>
      </c>
      <c r="AF7" t="n">
        <v>3.728241841318589e-06</v>
      </c>
      <c r="AG7" t="n">
        <v>10.96354166666667</v>
      </c>
      <c r="AH7" t="n">
        <v>244120.3284649461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12.2712</v>
      </c>
      <c r="E8" t="n">
        <v>8.15</v>
      </c>
      <c r="F8" t="n">
        <v>4.34</v>
      </c>
      <c r="G8" t="n">
        <v>13.69</v>
      </c>
      <c r="H8" t="n">
        <v>0.17</v>
      </c>
      <c r="I8" t="n">
        <v>19</v>
      </c>
      <c r="J8" t="n">
        <v>266.13</v>
      </c>
      <c r="K8" t="n">
        <v>59.89</v>
      </c>
      <c r="L8" t="n">
        <v>2.5</v>
      </c>
      <c r="M8" t="n">
        <v>17</v>
      </c>
      <c r="N8" t="n">
        <v>68.75</v>
      </c>
      <c r="O8" t="n">
        <v>33057.26</v>
      </c>
      <c r="P8" t="n">
        <v>62.04</v>
      </c>
      <c r="Q8" t="n">
        <v>1354.33</v>
      </c>
      <c r="R8" t="n">
        <v>23.03</v>
      </c>
      <c r="S8" t="n">
        <v>13.91</v>
      </c>
      <c r="T8" t="n">
        <v>4625.31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194.0111581873024</v>
      </c>
      <c r="AB8" t="n">
        <v>265.4546257999687</v>
      </c>
      <c r="AC8" t="n">
        <v>240.1200088816045</v>
      </c>
      <c r="AD8" t="n">
        <v>194011.1581873024</v>
      </c>
      <c r="AE8" t="n">
        <v>265454.6257999687</v>
      </c>
      <c r="AF8" t="n">
        <v>3.852534359821534e-06</v>
      </c>
      <c r="AG8" t="n">
        <v>10.61197916666667</v>
      </c>
      <c r="AH8" t="n">
        <v>240120.0088816045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12.2042</v>
      </c>
      <c r="E9" t="n">
        <v>8.19</v>
      </c>
      <c r="F9" t="n">
        <v>4.43</v>
      </c>
      <c r="G9" t="n">
        <v>14.77</v>
      </c>
      <c r="H9" t="n">
        <v>0.18</v>
      </c>
      <c r="I9" t="n">
        <v>18</v>
      </c>
      <c r="J9" t="n">
        <v>266.6</v>
      </c>
      <c r="K9" t="n">
        <v>59.89</v>
      </c>
      <c r="L9" t="n">
        <v>2.75</v>
      </c>
      <c r="M9" t="n">
        <v>16</v>
      </c>
      <c r="N9" t="n">
        <v>68.97</v>
      </c>
      <c r="O9" t="n">
        <v>33115.41</v>
      </c>
      <c r="P9" t="n">
        <v>62.45</v>
      </c>
      <c r="Q9" t="n">
        <v>1354.22</v>
      </c>
      <c r="R9" t="n">
        <v>26.31</v>
      </c>
      <c r="S9" t="n">
        <v>13.91</v>
      </c>
      <c r="T9" t="n">
        <v>6268.53</v>
      </c>
      <c r="U9" t="n">
        <v>0.53</v>
      </c>
      <c r="V9" t="n">
        <v>0.9</v>
      </c>
      <c r="W9" t="n">
        <v>0.09</v>
      </c>
      <c r="X9" t="n">
        <v>0.39</v>
      </c>
      <c r="Y9" t="n">
        <v>1</v>
      </c>
      <c r="Z9" t="n">
        <v>10</v>
      </c>
      <c r="AA9" t="n">
        <v>194.6592464742758</v>
      </c>
      <c r="AB9" t="n">
        <v>266.3413687858427</v>
      </c>
      <c r="AC9" t="n">
        <v>240.9221223614585</v>
      </c>
      <c r="AD9" t="n">
        <v>194659.2464742759</v>
      </c>
      <c r="AE9" t="n">
        <v>266341.3687858427</v>
      </c>
      <c r="AF9" t="n">
        <v>3.831499758306765e-06</v>
      </c>
      <c r="AG9" t="n">
        <v>10.6640625</v>
      </c>
      <c r="AH9" t="n">
        <v>240922.1223614585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12.468</v>
      </c>
      <c r="E10" t="n">
        <v>8.02</v>
      </c>
      <c r="F10" t="n">
        <v>4.36</v>
      </c>
      <c r="G10" t="n">
        <v>16.34</v>
      </c>
      <c r="H10" t="n">
        <v>0.2</v>
      </c>
      <c r="I10" t="n">
        <v>16</v>
      </c>
      <c r="J10" t="n">
        <v>267.08</v>
      </c>
      <c r="K10" t="n">
        <v>59.89</v>
      </c>
      <c r="L10" t="n">
        <v>3</v>
      </c>
      <c r="M10" t="n">
        <v>14</v>
      </c>
      <c r="N10" t="n">
        <v>69.19</v>
      </c>
      <c r="O10" t="n">
        <v>33173.65</v>
      </c>
      <c r="P10" t="n">
        <v>59.54</v>
      </c>
      <c r="Q10" t="n">
        <v>1354.23</v>
      </c>
      <c r="R10" t="n">
        <v>23.96</v>
      </c>
      <c r="S10" t="n">
        <v>13.91</v>
      </c>
      <c r="T10" t="n">
        <v>5102.85</v>
      </c>
      <c r="U10" t="n">
        <v>0.58</v>
      </c>
      <c r="V10" t="n">
        <v>0.92</v>
      </c>
      <c r="W10" t="n">
        <v>0.08</v>
      </c>
      <c r="X10" t="n">
        <v>0.32</v>
      </c>
      <c r="Y10" t="n">
        <v>1</v>
      </c>
      <c r="Z10" t="n">
        <v>10</v>
      </c>
      <c r="AA10" t="n">
        <v>183.3953950239727</v>
      </c>
      <c r="AB10" t="n">
        <v>250.9296703054908</v>
      </c>
      <c r="AC10" t="n">
        <v>226.9812947536119</v>
      </c>
      <c r="AD10" t="n">
        <v>183395.3950239727</v>
      </c>
      <c r="AE10" t="n">
        <v>250929.6703054908</v>
      </c>
      <c r="AF10" t="n">
        <v>3.914319577405216e-06</v>
      </c>
      <c r="AG10" t="n">
        <v>10.44270833333333</v>
      </c>
      <c r="AH10" t="n">
        <v>226981.2947536119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12.7119</v>
      </c>
      <c r="E11" t="n">
        <v>7.87</v>
      </c>
      <c r="F11" t="n">
        <v>4.31</v>
      </c>
      <c r="G11" t="n">
        <v>18.45</v>
      </c>
      <c r="H11" t="n">
        <v>0.22</v>
      </c>
      <c r="I11" t="n">
        <v>14</v>
      </c>
      <c r="J11" t="n">
        <v>267.55</v>
      </c>
      <c r="K11" t="n">
        <v>59.89</v>
      </c>
      <c r="L11" t="n">
        <v>3.25</v>
      </c>
      <c r="M11" t="n">
        <v>12</v>
      </c>
      <c r="N11" t="n">
        <v>69.41</v>
      </c>
      <c r="O11" t="n">
        <v>33231.97</v>
      </c>
      <c r="P11" t="n">
        <v>57.35</v>
      </c>
      <c r="Q11" t="n">
        <v>1354.23</v>
      </c>
      <c r="R11" t="n">
        <v>22.27</v>
      </c>
      <c r="S11" t="n">
        <v>13.91</v>
      </c>
      <c r="T11" t="n">
        <v>4268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181.6002698660774</v>
      </c>
      <c r="AB11" t="n">
        <v>248.473500869127</v>
      </c>
      <c r="AC11" t="n">
        <v>224.7595386809985</v>
      </c>
      <c r="AD11" t="n">
        <v>181600.2698660773</v>
      </c>
      <c r="AE11" t="n">
        <v>248473.500869127</v>
      </c>
      <c r="AF11" t="n">
        <v>3.990891805904506e-06</v>
      </c>
      <c r="AG11" t="n">
        <v>10.24739583333333</v>
      </c>
      <c r="AH11" t="n">
        <v>224759.5386809985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12.8402</v>
      </c>
      <c r="E12" t="n">
        <v>7.79</v>
      </c>
      <c r="F12" t="n">
        <v>4.28</v>
      </c>
      <c r="G12" t="n">
        <v>19.74</v>
      </c>
      <c r="H12" t="n">
        <v>0.23</v>
      </c>
      <c r="I12" t="n">
        <v>13</v>
      </c>
      <c r="J12" t="n">
        <v>268.02</v>
      </c>
      <c r="K12" t="n">
        <v>59.89</v>
      </c>
      <c r="L12" t="n">
        <v>3.5</v>
      </c>
      <c r="M12" t="n">
        <v>11</v>
      </c>
      <c r="N12" t="n">
        <v>69.64</v>
      </c>
      <c r="O12" t="n">
        <v>33290.38</v>
      </c>
      <c r="P12" t="n">
        <v>54.83</v>
      </c>
      <c r="Q12" t="n">
        <v>1354.14</v>
      </c>
      <c r="R12" t="n">
        <v>21.42</v>
      </c>
      <c r="S12" t="n">
        <v>13.91</v>
      </c>
      <c r="T12" t="n">
        <v>3849.93</v>
      </c>
      <c r="U12" t="n">
        <v>0.65</v>
      </c>
      <c r="V12" t="n">
        <v>0.9399999999999999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180.0938475614014</v>
      </c>
      <c r="AB12" t="n">
        <v>246.4123474132087</v>
      </c>
      <c r="AC12" t="n">
        <v>222.8950988180653</v>
      </c>
      <c r="AD12" t="n">
        <v>180093.8475614014</v>
      </c>
      <c r="AE12" t="n">
        <v>246412.3474132087</v>
      </c>
      <c r="AF12" t="n">
        <v>4.031171498058907e-06</v>
      </c>
      <c r="AG12" t="n">
        <v>10.14322916666667</v>
      </c>
      <c r="AH12" t="n">
        <v>222895.0988180653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12.9389</v>
      </c>
      <c r="E13" t="n">
        <v>7.73</v>
      </c>
      <c r="F13" t="n">
        <v>4.27</v>
      </c>
      <c r="G13" t="n">
        <v>21.34</v>
      </c>
      <c r="H13" t="n">
        <v>0.25</v>
      </c>
      <c r="I13" t="n">
        <v>12</v>
      </c>
      <c r="J13" t="n">
        <v>268.5</v>
      </c>
      <c r="K13" t="n">
        <v>59.89</v>
      </c>
      <c r="L13" t="n">
        <v>3.75</v>
      </c>
      <c r="M13" t="n">
        <v>5</v>
      </c>
      <c r="N13" t="n">
        <v>69.86</v>
      </c>
      <c r="O13" t="n">
        <v>33348.87</v>
      </c>
      <c r="P13" t="n">
        <v>53.79</v>
      </c>
      <c r="Q13" t="n">
        <v>1354.52</v>
      </c>
      <c r="R13" t="n">
        <v>20.92</v>
      </c>
      <c r="S13" t="n">
        <v>13.91</v>
      </c>
      <c r="T13" t="n">
        <v>3603.82</v>
      </c>
      <c r="U13" t="n">
        <v>0.66</v>
      </c>
      <c r="V13" t="n">
        <v>0.9399999999999999</v>
      </c>
      <c r="W13" t="n">
        <v>0.08</v>
      </c>
      <c r="X13" t="n">
        <v>0.23</v>
      </c>
      <c r="Y13" t="n">
        <v>1</v>
      </c>
      <c r="Z13" t="n">
        <v>10</v>
      </c>
      <c r="AA13" t="n">
        <v>179.3673418632069</v>
      </c>
      <c r="AB13" t="n">
        <v>245.4183102657701</v>
      </c>
      <c r="AC13" t="n">
        <v>221.9959311808381</v>
      </c>
      <c r="AD13" t="n">
        <v>179367.3418632069</v>
      </c>
      <c r="AE13" t="n">
        <v>245418.3102657702</v>
      </c>
      <c r="AF13" t="n">
        <v>4.062158291633651e-06</v>
      </c>
      <c r="AG13" t="n">
        <v>10.06510416666667</v>
      </c>
      <c r="AH13" t="n">
        <v>221995.9311808381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12.9227</v>
      </c>
      <c r="E14" t="n">
        <v>7.74</v>
      </c>
      <c r="F14" t="n">
        <v>4.28</v>
      </c>
      <c r="G14" t="n">
        <v>21.39</v>
      </c>
      <c r="H14" t="n">
        <v>0.26</v>
      </c>
      <c r="I14" t="n">
        <v>12</v>
      </c>
      <c r="J14" t="n">
        <v>268.97</v>
      </c>
      <c r="K14" t="n">
        <v>59.89</v>
      </c>
      <c r="L14" t="n">
        <v>4</v>
      </c>
      <c r="M14" t="n">
        <v>0</v>
      </c>
      <c r="N14" t="n">
        <v>70.09</v>
      </c>
      <c r="O14" t="n">
        <v>33407.45</v>
      </c>
      <c r="P14" t="n">
        <v>53.26</v>
      </c>
      <c r="Q14" t="n">
        <v>1354.27</v>
      </c>
      <c r="R14" t="n">
        <v>21.05</v>
      </c>
      <c r="S14" t="n">
        <v>13.91</v>
      </c>
      <c r="T14" t="n">
        <v>3669.95</v>
      </c>
      <c r="U14" t="n">
        <v>0.66</v>
      </c>
      <c r="V14" t="n">
        <v>0.93</v>
      </c>
      <c r="W14" t="n">
        <v>0.09</v>
      </c>
      <c r="X14" t="n">
        <v>0.24</v>
      </c>
      <c r="Y14" t="n">
        <v>1</v>
      </c>
      <c r="Z14" t="n">
        <v>10</v>
      </c>
      <c r="AA14" t="n">
        <v>179.2125653068226</v>
      </c>
      <c r="AB14" t="n">
        <v>245.2065381530656</v>
      </c>
      <c r="AC14" t="n">
        <v>221.8043703013459</v>
      </c>
      <c r="AD14" t="n">
        <v>179212.5653068226</v>
      </c>
      <c r="AE14" t="n">
        <v>245206.5381530656</v>
      </c>
      <c r="AF14" t="n">
        <v>4.057072313356946e-06</v>
      </c>
      <c r="AG14" t="n">
        <v>10.078125</v>
      </c>
      <c r="AH14" t="n">
        <v>221804.3703013459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11.9884</v>
      </c>
      <c r="E2" t="n">
        <v>8.34</v>
      </c>
      <c r="F2" t="n">
        <v>4.79</v>
      </c>
      <c r="G2" t="n">
        <v>7.57</v>
      </c>
      <c r="H2" t="n">
        <v>0.11</v>
      </c>
      <c r="I2" t="n">
        <v>38</v>
      </c>
      <c r="J2" t="n">
        <v>159.12</v>
      </c>
      <c r="K2" t="n">
        <v>50.28</v>
      </c>
      <c r="L2" t="n">
        <v>1</v>
      </c>
      <c r="M2" t="n">
        <v>36</v>
      </c>
      <c r="N2" t="n">
        <v>27.84</v>
      </c>
      <c r="O2" t="n">
        <v>19859.16</v>
      </c>
      <c r="P2" t="n">
        <v>51.56</v>
      </c>
      <c r="Q2" t="n">
        <v>1354.36</v>
      </c>
      <c r="R2" t="n">
        <v>37.45</v>
      </c>
      <c r="S2" t="n">
        <v>13.91</v>
      </c>
      <c r="T2" t="n">
        <v>11738.94</v>
      </c>
      <c r="U2" t="n">
        <v>0.37</v>
      </c>
      <c r="V2" t="n">
        <v>0.83</v>
      </c>
      <c r="W2" t="n">
        <v>0.12</v>
      </c>
      <c r="X2" t="n">
        <v>0.75</v>
      </c>
      <c r="Y2" t="n">
        <v>1</v>
      </c>
      <c r="Z2" t="n">
        <v>10</v>
      </c>
      <c r="AA2" t="n">
        <v>179.7269145861456</v>
      </c>
      <c r="AB2" t="n">
        <v>245.9102935285237</v>
      </c>
      <c r="AC2" t="n">
        <v>222.4409602514973</v>
      </c>
      <c r="AD2" t="n">
        <v>179726.9145861456</v>
      </c>
      <c r="AE2" t="n">
        <v>245910.2935285236</v>
      </c>
      <c r="AF2" t="n">
        <v>4.237841225863227e-06</v>
      </c>
      <c r="AG2" t="n">
        <v>10.859375</v>
      </c>
      <c r="AH2" t="n">
        <v>222440.9602514973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12.8123</v>
      </c>
      <c r="E3" t="n">
        <v>7.8</v>
      </c>
      <c r="F3" t="n">
        <v>4.58</v>
      </c>
      <c r="G3" t="n">
        <v>9.81</v>
      </c>
      <c r="H3" t="n">
        <v>0.14</v>
      </c>
      <c r="I3" t="n">
        <v>28</v>
      </c>
      <c r="J3" t="n">
        <v>159.48</v>
      </c>
      <c r="K3" t="n">
        <v>50.28</v>
      </c>
      <c r="L3" t="n">
        <v>1.25</v>
      </c>
      <c r="M3" t="n">
        <v>26</v>
      </c>
      <c r="N3" t="n">
        <v>27.95</v>
      </c>
      <c r="O3" t="n">
        <v>19902.91</v>
      </c>
      <c r="P3" t="n">
        <v>46.72</v>
      </c>
      <c r="Q3" t="n">
        <v>1354.4</v>
      </c>
      <c r="R3" t="n">
        <v>30.78</v>
      </c>
      <c r="S3" t="n">
        <v>13.91</v>
      </c>
      <c r="T3" t="n">
        <v>8457.43</v>
      </c>
      <c r="U3" t="n">
        <v>0.45</v>
      </c>
      <c r="V3" t="n">
        <v>0.87</v>
      </c>
      <c r="W3" t="n">
        <v>0.1</v>
      </c>
      <c r="X3" t="n">
        <v>0.54</v>
      </c>
      <c r="Y3" t="n">
        <v>1</v>
      </c>
      <c r="Z3" t="n">
        <v>10</v>
      </c>
      <c r="AA3" t="n">
        <v>166.5994043195686</v>
      </c>
      <c r="AB3" t="n">
        <v>227.948654836923</v>
      </c>
      <c r="AC3" t="n">
        <v>206.1935551472991</v>
      </c>
      <c r="AD3" t="n">
        <v>166599.4043195686</v>
      </c>
      <c r="AE3" t="n">
        <v>227948.654836923</v>
      </c>
      <c r="AF3" t="n">
        <v>4.529085877859217e-06</v>
      </c>
      <c r="AG3" t="n">
        <v>10.15625</v>
      </c>
      <c r="AH3" t="n">
        <v>206193.5551472991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13.361</v>
      </c>
      <c r="E4" t="n">
        <v>7.48</v>
      </c>
      <c r="F4" t="n">
        <v>4.45</v>
      </c>
      <c r="G4" t="n">
        <v>12.14</v>
      </c>
      <c r="H4" t="n">
        <v>0.17</v>
      </c>
      <c r="I4" t="n">
        <v>22</v>
      </c>
      <c r="J4" t="n">
        <v>159.83</v>
      </c>
      <c r="K4" t="n">
        <v>50.28</v>
      </c>
      <c r="L4" t="n">
        <v>1.5</v>
      </c>
      <c r="M4" t="n">
        <v>20</v>
      </c>
      <c r="N4" t="n">
        <v>28.05</v>
      </c>
      <c r="O4" t="n">
        <v>19946.71</v>
      </c>
      <c r="P4" t="n">
        <v>42.33</v>
      </c>
      <c r="Q4" t="n">
        <v>1354.5</v>
      </c>
      <c r="R4" t="n">
        <v>26.74</v>
      </c>
      <c r="S4" t="n">
        <v>13.91</v>
      </c>
      <c r="T4" t="n">
        <v>6464.97</v>
      </c>
      <c r="U4" t="n">
        <v>0.52</v>
      </c>
      <c r="V4" t="n">
        <v>0.9</v>
      </c>
      <c r="W4" t="n">
        <v>0.09</v>
      </c>
      <c r="X4" t="n">
        <v>0.41</v>
      </c>
      <c r="Y4" t="n">
        <v>1</v>
      </c>
      <c r="Z4" t="n">
        <v>10</v>
      </c>
      <c r="AA4" t="n">
        <v>154.9124115672676</v>
      </c>
      <c r="AB4" t="n">
        <v>211.9579957595013</v>
      </c>
      <c r="AC4" t="n">
        <v>191.7290221291905</v>
      </c>
      <c r="AD4" t="n">
        <v>154912.4115672676</v>
      </c>
      <c r="AE4" t="n">
        <v>211957.9957595013</v>
      </c>
      <c r="AF4" t="n">
        <v>4.723048665272979e-06</v>
      </c>
      <c r="AG4" t="n">
        <v>9.739583333333334</v>
      </c>
      <c r="AH4" t="n">
        <v>191729.0221291905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13.8686</v>
      </c>
      <c r="E5" t="n">
        <v>7.21</v>
      </c>
      <c r="F5" t="n">
        <v>4.31</v>
      </c>
      <c r="G5" t="n">
        <v>14.35</v>
      </c>
      <c r="H5" t="n">
        <v>0.19</v>
      </c>
      <c r="I5" t="n">
        <v>18</v>
      </c>
      <c r="J5" t="n">
        <v>160.19</v>
      </c>
      <c r="K5" t="n">
        <v>50.28</v>
      </c>
      <c r="L5" t="n">
        <v>1.75</v>
      </c>
      <c r="M5" t="n">
        <v>1</v>
      </c>
      <c r="N5" t="n">
        <v>28.16</v>
      </c>
      <c r="O5" t="n">
        <v>19990.53</v>
      </c>
      <c r="P5" t="n">
        <v>38.72</v>
      </c>
      <c r="Q5" t="n">
        <v>1354.31</v>
      </c>
      <c r="R5" t="n">
        <v>21.51</v>
      </c>
      <c r="S5" t="n">
        <v>13.91</v>
      </c>
      <c r="T5" t="n">
        <v>3869.89</v>
      </c>
      <c r="U5" t="n">
        <v>0.65</v>
      </c>
      <c r="V5" t="n">
        <v>0.93</v>
      </c>
      <c r="W5" t="n">
        <v>0.09</v>
      </c>
      <c r="X5" t="n">
        <v>0.27</v>
      </c>
      <c r="Y5" t="n">
        <v>1</v>
      </c>
      <c r="Z5" t="n">
        <v>10</v>
      </c>
      <c r="AA5" t="n">
        <v>152.0856197669672</v>
      </c>
      <c r="AB5" t="n">
        <v>208.0902545090797</v>
      </c>
      <c r="AC5" t="n">
        <v>188.2304126752989</v>
      </c>
      <c r="AD5" t="n">
        <v>152085.6197669672</v>
      </c>
      <c r="AE5" t="n">
        <v>208090.2545090797</v>
      </c>
      <c r="AF5" t="n">
        <v>4.902482802125951e-06</v>
      </c>
      <c r="AG5" t="n">
        <v>9.388020833333334</v>
      </c>
      <c r="AH5" t="n">
        <v>188230.4126752989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13.8621</v>
      </c>
      <c r="E6" t="n">
        <v>7.21</v>
      </c>
      <c r="F6" t="n">
        <v>4.31</v>
      </c>
      <c r="G6" t="n">
        <v>14.36</v>
      </c>
      <c r="H6" t="n">
        <v>0.22</v>
      </c>
      <c r="I6" t="n">
        <v>18</v>
      </c>
      <c r="J6" t="n">
        <v>160.54</v>
      </c>
      <c r="K6" t="n">
        <v>50.28</v>
      </c>
      <c r="L6" t="n">
        <v>2</v>
      </c>
      <c r="M6" t="n">
        <v>0</v>
      </c>
      <c r="N6" t="n">
        <v>28.26</v>
      </c>
      <c r="O6" t="n">
        <v>20034.4</v>
      </c>
      <c r="P6" t="n">
        <v>38.84</v>
      </c>
      <c r="Q6" t="n">
        <v>1354.45</v>
      </c>
      <c r="R6" t="n">
        <v>21.57</v>
      </c>
      <c r="S6" t="n">
        <v>13.91</v>
      </c>
      <c r="T6" t="n">
        <v>3897.93</v>
      </c>
      <c r="U6" t="n">
        <v>0.64</v>
      </c>
      <c r="V6" t="n">
        <v>0.93</v>
      </c>
      <c r="W6" t="n">
        <v>0.1</v>
      </c>
      <c r="X6" t="n">
        <v>0.27</v>
      </c>
      <c r="Y6" t="n">
        <v>1</v>
      </c>
      <c r="Z6" t="n">
        <v>10</v>
      </c>
      <c r="AA6" t="n">
        <v>152.1438332892454</v>
      </c>
      <c r="AB6" t="n">
        <v>208.1699048184599</v>
      </c>
      <c r="AC6" t="n">
        <v>188.3024612709418</v>
      </c>
      <c r="AD6" t="n">
        <v>152143.8332892453</v>
      </c>
      <c r="AE6" t="n">
        <v>208169.9048184599</v>
      </c>
      <c r="AF6" t="n">
        <v>4.900185083667431e-06</v>
      </c>
      <c r="AG6" t="n">
        <v>9.388020833333334</v>
      </c>
      <c r="AH6" t="n">
        <v>188302.4612709418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9.8323</v>
      </c>
      <c r="E2" t="n">
        <v>10.17</v>
      </c>
      <c r="F2" t="n">
        <v>5.14</v>
      </c>
      <c r="G2" t="n">
        <v>5.71</v>
      </c>
      <c r="H2" t="n">
        <v>0.08</v>
      </c>
      <c r="I2" t="n">
        <v>54</v>
      </c>
      <c r="J2" t="n">
        <v>222.93</v>
      </c>
      <c r="K2" t="n">
        <v>56.94</v>
      </c>
      <c r="L2" t="n">
        <v>1</v>
      </c>
      <c r="M2" t="n">
        <v>52</v>
      </c>
      <c r="N2" t="n">
        <v>49.99</v>
      </c>
      <c r="O2" t="n">
        <v>27728.69</v>
      </c>
      <c r="P2" t="n">
        <v>73.31999999999999</v>
      </c>
      <c r="Q2" t="n">
        <v>1354.71</v>
      </c>
      <c r="R2" t="n">
        <v>48.23</v>
      </c>
      <c r="S2" t="n">
        <v>13.91</v>
      </c>
      <c r="T2" t="n">
        <v>17051.54</v>
      </c>
      <c r="U2" t="n">
        <v>0.29</v>
      </c>
      <c r="V2" t="n">
        <v>0.78</v>
      </c>
      <c r="W2" t="n">
        <v>0.14</v>
      </c>
      <c r="X2" t="n">
        <v>1.1</v>
      </c>
      <c r="Y2" t="n">
        <v>1</v>
      </c>
      <c r="Z2" t="n">
        <v>10</v>
      </c>
      <c r="AA2" t="n">
        <v>243.9488777830945</v>
      </c>
      <c r="AB2" t="n">
        <v>333.781616847599</v>
      </c>
      <c r="AC2" t="n">
        <v>301.925967801205</v>
      </c>
      <c r="AD2" t="n">
        <v>243948.8777830945</v>
      </c>
      <c r="AE2" t="n">
        <v>333781.616847599</v>
      </c>
      <c r="AF2" t="n">
        <v>3.204854962058017e-06</v>
      </c>
      <c r="AG2" t="n">
        <v>13.2421875</v>
      </c>
      <c r="AH2" t="n">
        <v>301925.967801205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10.8108</v>
      </c>
      <c r="E3" t="n">
        <v>9.25</v>
      </c>
      <c r="F3" t="n">
        <v>4.83</v>
      </c>
      <c r="G3" t="n">
        <v>7.25</v>
      </c>
      <c r="H3" t="n">
        <v>0.1</v>
      </c>
      <c r="I3" t="n">
        <v>40</v>
      </c>
      <c r="J3" t="n">
        <v>223.35</v>
      </c>
      <c r="K3" t="n">
        <v>56.94</v>
      </c>
      <c r="L3" t="n">
        <v>1.25</v>
      </c>
      <c r="M3" t="n">
        <v>38</v>
      </c>
      <c r="N3" t="n">
        <v>50.15</v>
      </c>
      <c r="O3" t="n">
        <v>27780.03</v>
      </c>
      <c r="P3" t="n">
        <v>67.31999999999999</v>
      </c>
      <c r="Q3" t="n">
        <v>1354.23</v>
      </c>
      <c r="R3" t="n">
        <v>38.85</v>
      </c>
      <c r="S3" t="n">
        <v>13.91</v>
      </c>
      <c r="T3" t="n">
        <v>12432.24</v>
      </c>
      <c r="U3" t="n">
        <v>0.36</v>
      </c>
      <c r="V3" t="n">
        <v>0.83</v>
      </c>
      <c r="W3" t="n">
        <v>0.12</v>
      </c>
      <c r="X3" t="n">
        <v>0.79</v>
      </c>
      <c r="Y3" t="n">
        <v>1</v>
      </c>
      <c r="Z3" t="n">
        <v>10</v>
      </c>
      <c r="AA3" t="n">
        <v>217.2954451613497</v>
      </c>
      <c r="AB3" t="n">
        <v>297.3132144680872</v>
      </c>
      <c r="AC3" t="n">
        <v>268.938058561058</v>
      </c>
      <c r="AD3" t="n">
        <v>217295.4451613497</v>
      </c>
      <c r="AE3" t="n">
        <v>297313.2144680872</v>
      </c>
      <c r="AF3" t="n">
        <v>3.523798706692921e-06</v>
      </c>
      <c r="AG3" t="n">
        <v>12.04427083333333</v>
      </c>
      <c r="AH3" t="n">
        <v>268938.058561058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11.4486</v>
      </c>
      <c r="E4" t="n">
        <v>8.73</v>
      </c>
      <c r="F4" t="n">
        <v>4.67</v>
      </c>
      <c r="G4" t="n">
        <v>8.76</v>
      </c>
      <c r="H4" t="n">
        <v>0.12</v>
      </c>
      <c r="I4" t="n">
        <v>32</v>
      </c>
      <c r="J4" t="n">
        <v>223.76</v>
      </c>
      <c r="K4" t="n">
        <v>56.94</v>
      </c>
      <c r="L4" t="n">
        <v>1.5</v>
      </c>
      <c r="M4" t="n">
        <v>30</v>
      </c>
      <c r="N4" t="n">
        <v>50.32</v>
      </c>
      <c r="O4" t="n">
        <v>27831.42</v>
      </c>
      <c r="P4" t="n">
        <v>63.42</v>
      </c>
      <c r="Q4" t="n">
        <v>1354.2</v>
      </c>
      <c r="R4" t="n">
        <v>33.66</v>
      </c>
      <c r="S4" t="n">
        <v>13.91</v>
      </c>
      <c r="T4" t="n">
        <v>9873.77</v>
      </c>
      <c r="U4" t="n">
        <v>0.41</v>
      </c>
      <c r="V4" t="n">
        <v>0.86</v>
      </c>
      <c r="W4" t="n">
        <v>0.1</v>
      </c>
      <c r="X4" t="n">
        <v>0.63</v>
      </c>
      <c r="Y4" t="n">
        <v>1</v>
      </c>
      <c r="Z4" t="n">
        <v>10</v>
      </c>
      <c r="AA4" t="n">
        <v>203.3756104558742</v>
      </c>
      <c r="AB4" t="n">
        <v>278.2674825242989</v>
      </c>
      <c r="AC4" t="n">
        <v>251.7100245431262</v>
      </c>
      <c r="AD4" t="n">
        <v>203375.6104558742</v>
      </c>
      <c r="AE4" t="n">
        <v>278267.4825242989</v>
      </c>
      <c r="AF4" t="n">
        <v>3.731690704984328e-06</v>
      </c>
      <c r="AG4" t="n">
        <v>11.3671875</v>
      </c>
      <c r="AH4" t="n">
        <v>251710.0245431262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11.9844</v>
      </c>
      <c r="E5" t="n">
        <v>8.34</v>
      </c>
      <c r="F5" t="n">
        <v>4.54</v>
      </c>
      <c r="G5" t="n">
        <v>10.48</v>
      </c>
      <c r="H5" t="n">
        <v>0.14</v>
      </c>
      <c r="I5" t="n">
        <v>26</v>
      </c>
      <c r="J5" t="n">
        <v>224.18</v>
      </c>
      <c r="K5" t="n">
        <v>56.94</v>
      </c>
      <c r="L5" t="n">
        <v>1.75</v>
      </c>
      <c r="M5" t="n">
        <v>24</v>
      </c>
      <c r="N5" t="n">
        <v>50.49</v>
      </c>
      <c r="O5" t="n">
        <v>27882.87</v>
      </c>
      <c r="P5" t="n">
        <v>59.94</v>
      </c>
      <c r="Q5" t="n">
        <v>1354.22</v>
      </c>
      <c r="R5" t="n">
        <v>29.6</v>
      </c>
      <c r="S5" t="n">
        <v>13.91</v>
      </c>
      <c r="T5" t="n">
        <v>7872.68</v>
      </c>
      <c r="U5" t="n">
        <v>0.47</v>
      </c>
      <c r="V5" t="n">
        <v>0.88</v>
      </c>
      <c r="W5" t="n">
        <v>0.1</v>
      </c>
      <c r="X5" t="n">
        <v>0.5</v>
      </c>
      <c r="Y5" t="n">
        <v>1</v>
      </c>
      <c r="Z5" t="n">
        <v>10</v>
      </c>
      <c r="AA5" t="n">
        <v>190.7493104504362</v>
      </c>
      <c r="AB5" t="n">
        <v>260.9916218238245</v>
      </c>
      <c r="AC5" t="n">
        <v>236.0829477410768</v>
      </c>
      <c r="AD5" t="n">
        <v>190749.3104504362</v>
      </c>
      <c r="AE5" t="n">
        <v>260991.6218238245</v>
      </c>
      <c r="AF5" t="n">
        <v>3.906335629231014e-06</v>
      </c>
      <c r="AG5" t="n">
        <v>10.859375</v>
      </c>
      <c r="AH5" t="n">
        <v>236082.9477410768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12.3771</v>
      </c>
      <c r="E6" t="n">
        <v>8.08</v>
      </c>
      <c r="F6" t="n">
        <v>4.45</v>
      </c>
      <c r="G6" t="n">
        <v>12.14</v>
      </c>
      <c r="H6" t="n">
        <v>0.16</v>
      </c>
      <c r="I6" t="n">
        <v>22</v>
      </c>
      <c r="J6" t="n">
        <v>224.6</v>
      </c>
      <c r="K6" t="n">
        <v>56.94</v>
      </c>
      <c r="L6" t="n">
        <v>2</v>
      </c>
      <c r="M6" t="n">
        <v>20</v>
      </c>
      <c r="N6" t="n">
        <v>50.65</v>
      </c>
      <c r="O6" t="n">
        <v>27934.37</v>
      </c>
      <c r="P6" t="n">
        <v>57.07</v>
      </c>
      <c r="Q6" t="n">
        <v>1354.35</v>
      </c>
      <c r="R6" t="n">
        <v>26.78</v>
      </c>
      <c r="S6" t="n">
        <v>13.91</v>
      </c>
      <c r="T6" t="n">
        <v>6484.46</v>
      </c>
      <c r="U6" t="n">
        <v>0.52</v>
      </c>
      <c r="V6" t="n">
        <v>0.9</v>
      </c>
      <c r="W6" t="n">
        <v>0.09</v>
      </c>
      <c r="X6" t="n">
        <v>0.41</v>
      </c>
      <c r="Y6" t="n">
        <v>1</v>
      </c>
      <c r="Z6" t="n">
        <v>10</v>
      </c>
      <c r="AA6" t="n">
        <v>179.4057758473309</v>
      </c>
      <c r="AB6" t="n">
        <v>245.4708973384363</v>
      </c>
      <c r="AC6" t="n">
        <v>222.0434994170954</v>
      </c>
      <c r="AD6" t="n">
        <v>179405.7758473309</v>
      </c>
      <c r="AE6" t="n">
        <v>245470.8973384363</v>
      </c>
      <c r="AF6" t="n">
        <v>4.034336864303192e-06</v>
      </c>
      <c r="AG6" t="n">
        <v>10.52083333333333</v>
      </c>
      <c r="AH6" t="n">
        <v>222043.4994170954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12.8393</v>
      </c>
      <c r="E7" t="n">
        <v>7.79</v>
      </c>
      <c r="F7" t="n">
        <v>4.34</v>
      </c>
      <c r="G7" t="n">
        <v>14.46</v>
      </c>
      <c r="H7" t="n">
        <v>0.18</v>
      </c>
      <c r="I7" t="n">
        <v>18</v>
      </c>
      <c r="J7" t="n">
        <v>225.01</v>
      </c>
      <c r="K7" t="n">
        <v>56.94</v>
      </c>
      <c r="L7" t="n">
        <v>2.25</v>
      </c>
      <c r="M7" t="n">
        <v>16</v>
      </c>
      <c r="N7" t="n">
        <v>50.82</v>
      </c>
      <c r="O7" t="n">
        <v>27985.94</v>
      </c>
      <c r="P7" t="n">
        <v>53.19</v>
      </c>
      <c r="Q7" t="n">
        <v>1354.28</v>
      </c>
      <c r="R7" t="n">
        <v>23.38</v>
      </c>
      <c r="S7" t="n">
        <v>13.91</v>
      </c>
      <c r="T7" t="n">
        <v>4804.96</v>
      </c>
      <c r="U7" t="n">
        <v>0.59</v>
      </c>
      <c r="V7" t="n">
        <v>0.92</v>
      </c>
      <c r="W7" t="n">
        <v>0.07000000000000001</v>
      </c>
      <c r="X7" t="n">
        <v>0.3</v>
      </c>
      <c r="Y7" t="n">
        <v>1</v>
      </c>
      <c r="Z7" t="n">
        <v>10</v>
      </c>
      <c r="AA7" t="n">
        <v>176.0072635101127</v>
      </c>
      <c r="AB7" t="n">
        <v>240.8209028268741</v>
      </c>
      <c r="AC7" t="n">
        <v>217.8372938554069</v>
      </c>
      <c r="AD7" t="n">
        <v>176007.2635101127</v>
      </c>
      <c r="AE7" t="n">
        <v>240820.9028268741</v>
      </c>
      <c r="AF7" t="n">
        <v>4.184991742964667e-06</v>
      </c>
      <c r="AG7" t="n">
        <v>10.14322916666667</v>
      </c>
      <c r="AH7" t="n">
        <v>217837.2938554069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12.966</v>
      </c>
      <c r="E8" t="n">
        <v>7.71</v>
      </c>
      <c r="F8" t="n">
        <v>4.35</v>
      </c>
      <c r="G8" t="n">
        <v>16.31</v>
      </c>
      <c r="H8" t="n">
        <v>0.2</v>
      </c>
      <c r="I8" t="n">
        <v>16</v>
      </c>
      <c r="J8" t="n">
        <v>225.43</v>
      </c>
      <c r="K8" t="n">
        <v>56.94</v>
      </c>
      <c r="L8" t="n">
        <v>2.5</v>
      </c>
      <c r="M8" t="n">
        <v>14</v>
      </c>
      <c r="N8" t="n">
        <v>50.99</v>
      </c>
      <c r="O8" t="n">
        <v>28037.57</v>
      </c>
      <c r="P8" t="n">
        <v>51.97</v>
      </c>
      <c r="Q8" t="n">
        <v>1354.3</v>
      </c>
      <c r="R8" t="n">
        <v>23.64</v>
      </c>
      <c r="S8" t="n">
        <v>13.91</v>
      </c>
      <c r="T8" t="n">
        <v>4942.58</v>
      </c>
      <c r="U8" t="n">
        <v>0.59</v>
      </c>
      <c r="V8" t="n">
        <v>0.92</v>
      </c>
      <c r="W8" t="n">
        <v>0.08</v>
      </c>
      <c r="X8" t="n">
        <v>0.31</v>
      </c>
      <c r="Y8" t="n">
        <v>1</v>
      </c>
      <c r="Z8" t="n">
        <v>10</v>
      </c>
      <c r="AA8" t="n">
        <v>175.1948705046603</v>
      </c>
      <c r="AB8" t="n">
        <v>239.7093508765647</v>
      </c>
      <c r="AC8" t="n">
        <v>216.8318268631618</v>
      </c>
      <c r="AD8" t="n">
        <v>175194.8705046603</v>
      </c>
      <c r="AE8" t="n">
        <v>239709.3508765647</v>
      </c>
      <c r="AF8" t="n">
        <v>4.226289824155512e-06</v>
      </c>
      <c r="AG8" t="n">
        <v>10.0390625</v>
      </c>
      <c r="AH8" t="n">
        <v>216831.8268631618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13.1936</v>
      </c>
      <c r="E9" t="n">
        <v>7.58</v>
      </c>
      <c r="F9" t="n">
        <v>4.3</v>
      </c>
      <c r="G9" t="n">
        <v>18.45</v>
      </c>
      <c r="H9" t="n">
        <v>0.22</v>
      </c>
      <c r="I9" t="n">
        <v>14</v>
      </c>
      <c r="J9" t="n">
        <v>225.85</v>
      </c>
      <c r="K9" t="n">
        <v>56.94</v>
      </c>
      <c r="L9" t="n">
        <v>2.75</v>
      </c>
      <c r="M9" t="n">
        <v>12</v>
      </c>
      <c r="N9" t="n">
        <v>51.16</v>
      </c>
      <c r="O9" t="n">
        <v>28089.25</v>
      </c>
      <c r="P9" t="n">
        <v>49.36</v>
      </c>
      <c r="Q9" t="n">
        <v>1354.25</v>
      </c>
      <c r="R9" t="n">
        <v>22.26</v>
      </c>
      <c r="S9" t="n">
        <v>13.91</v>
      </c>
      <c r="T9" t="n">
        <v>4266.9</v>
      </c>
      <c r="U9" t="n">
        <v>0.62</v>
      </c>
      <c r="V9" t="n">
        <v>0.93</v>
      </c>
      <c r="W9" t="n">
        <v>0.08</v>
      </c>
      <c r="X9" t="n">
        <v>0.26</v>
      </c>
      <c r="Y9" t="n">
        <v>1</v>
      </c>
      <c r="Z9" t="n">
        <v>10</v>
      </c>
      <c r="AA9" t="n">
        <v>164.6604772891646</v>
      </c>
      <c r="AB9" t="n">
        <v>225.295729334502</v>
      </c>
      <c r="AC9" t="n">
        <v>203.7938211314241</v>
      </c>
      <c r="AD9" t="n">
        <v>164660.4772891646</v>
      </c>
      <c r="AE9" t="n">
        <v>225295.729334502</v>
      </c>
      <c r="AF9" t="n">
        <v>4.300476432514127e-06</v>
      </c>
      <c r="AG9" t="n">
        <v>9.869791666666666</v>
      </c>
      <c r="AH9" t="n">
        <v>203793.8211314241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13.2881</v>
      </c>
      <c r="E10" t="n">
        <v>7.53</v>
      </c>
      <c r="F10" t="n">
        <v>4.29</v>
      </c>
      <c r="G10" t="n">
        <v>19.82</v>
      </c>
      <c r="H10" t="n">
        <v>0.24</v>
      </c>
      <c r="I10" t="n">
        <v>13</v>
      </c>
      <c r="J10" t="n">
        <v>226.27</v>
      </c>
      <c r="K10" t="n">
        <v>56.94</v>
      </c>
      <c r="L10" t="n">
        <v>3</v>
      </c>
      <c r="M10" t="n">
        <v>2</v>
      </c>
      <c r="N10" t="n">
        <v>51.33</v>
      </c>
      <c r="O10" t="n">
        <v>28140.99</v>
      </c>
      <c r="P10" t="n">
        <v>48.14</v>
      </c>
      <c r="Q10" t="n">
        <v>1354.14</v>
      </c>
      <c r="R10" t="n">
        <v>21.55</v>
      </c>
      <c r="S10" t="n">
        <v>13.91</v>
      </c>
      <c r="T10" t="n">
        <v>3915.22</v>
      </c>
      <c r="U10" t="n">
        <v>0.65</v>
      </c>
      <c r="V10" t="n">
        <v>0.93</v>
      </c>
      <c r="W10" t="n">
        <v>0.09</v>
      </c>
      <c r="X10" t="n">
        <v>0.25</v>
      </c>
      <c r="Y10" t="n">
        <v>1</v>
      </c>
      <c r="Z10" t="n">
        <v>10</v>
      </c>
      <c r="AA10" t="n">
        <v>163.9189812871685</v>
      </c>
      <c r="AB10" t="n">
        <v>224.2811817920767</v>
      </c>
      <c r="AC10" t="n">
        <v>202.8761005825211</v>
      </c>
      <c r="AD10" t="n">
        <v>163918.9812871685</v>
      </c>
      <c r="AE10" t="n">
        <v>224281.1817920767</v>
      </c>
      <c r="AF10" t="n">
        <v>4.331278868761442e-06</v>
      </c>
      <c r="AG10" t="n">
        <v>9.8046875</v>
      </c>
      <c r="AH10" t="n">
        <v>202876.1005825211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13.2832</v>
      </c>
      <c r="E11" t="n">
        <v>7.53</v>
      </c>
      <c r="F11" t="n">
        <v>4.3</v>
      </c>
      <c r="G11" t="n">
        <v>19.83</v>
      </c>
      <c r="H11" t="n">
        <v>0.25</v>
      </c>
      <c r="I11" t="n">
        <v>13</v>
      </c>
      <c r="J11" t="n">
        <v>226.69</v>
      </c>
      <c r="K11" t="n">
        <v>56.94</v>
      </c>
      <c r="L11" t="n">
        <v>3.25</v>
      </c>
      <c r="M11" t="n">
        <v>0</v>
      </c>
      <c r="N11" t="n">
        <v>51.5</v>
      </c>
      <c r="O11" t="n">
        <v>28192.8</v>
      </c>
      <c r="P11" t="n">
        <v>48.25</v>
      </c>
      <c r="Q11" t="n">
        <v>1354.14</v>
      </c>
      <c r="R11" t="n">
        <v>21.58</v>
      </c>
      <c r="S11" t="n">
        <v>13.91</v>
      </c>
      <c r="T11" t="n">
        <v>3928.4</v>
      </c>
      <c r="U11" t="n">
        <v>0.64</v>
      </c>
      <c r="V11" t="n">
        <v>0.93</v>
      </c>
      <c r="W11" t="n">
        <v>0.09</v>
      </c>
      <c r="X11" t="n">
        <v>0.26</v>
      </c>
      <c r="Y11" t="n">
        <v>1</v>
      </c>
      <c r="Z11" t="n">
        <v>10</v>
      </c>
      <c r="AA11" t="n">
        <v>163.9988864719981</v>
      </c>
      <c r="AB11" t="n">
        <v>224.3905115911285</v>
      </c>
      <c r="AC11" t="n">
        <v>202.9749960989967</v>
      </c>
      <c r="AD11" t="n">
        <v>163998.8864719981</v>
      </c>
      <c r="AE11" t="n">
        <v>224390.5115911285</v>
      </c>
      <c r="AF11" t="n">
        <v>4.329681705400471e-06</v>
      </c>
      <c r="AG11" t="n">
        <v>9.8046875</v>
      </c>
      <c r="AH11" t="n">
        <v>202974.9960989968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13.3864</v>
      </c>
      <c r="E2" t="n">
        <v>7.47</v>
      </c>
      <c r="F2" t="n">
        <v>4.89</v>
      </c>
      <c r="G2" t="n">
        <v>7.33</v>
      </c>
      <c r="H2" t="n">
        <v>0.22</v>
      </c>
      <c r="I2" t="n">
        <v>40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30.04</v>
      </c>
      <c r="Q2" t="n">
        <v>1354.14</v>
      </c>
      <c r="R2" t="n">
        <v>39.02</v>
      </c>
      <c r="S2" t="n">
        <v>13.91</v>
      </c>
      <c r="T2" t="n">
        <v>12513.59</v>
      </c>
      <c r="U2" t="n">
        <v>0.36</v>
      </c>
      <c r="V2" t="n">
        <v>0.82</v>
      </c>
      <c r="W2" t="n">
        <v>0.17</v>
      </c>
      <c r="X2" t="n">
        <v>0.85</v>
      </c>
      <c r="Y2" t="n">
        <v>1</v>
      </c>
      <c r="Z2" t="n">
        <v>10</v>
      </c>
      <c r="AA2" t="n">
        <v>138.1829437279556</v>
      </c>
      <c r="AB2" t="n">
        <v>189.0679998097342</v>
      </c>
      <c r="AC2" t="n">
        <v>171.0236152665508</v>
      </c>
      <c r="AD2" t="n">
        <v>138182.9437279556</v>
      </c>
      <c r="AE2" t="n">
        <v>189067.9998097342</v>
      </c>
      <c r="AF2" t="n">
        <v>5.580200474189998e-06</v>
      </c>
      <c r="AG2" t="n">
        <v>9.7265625</v>
      </c>
      <c r="AH2" t="n">
        <v>171023.6152665509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13.6415</v>
      </c>
      <c r="E2" t="n">
        <v>7.33</v>
      </c>
      <c r="F2" t="n">
        <v>4.65</v>
      </c>
      <c r="G2" t="n">
        <v>9.619999999999999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33.47</v>
      </c>
      <c r="Q2" t="n">
        <v>1354.35</v>
      </c>
      <c r="R2" t="n">
        <v>31.99</v>
      </c>
      <c r="S2" t="n">
        <v>13.91</v>
      </c>
      <c r="T2" t="n">
        <v>9054.629999999999</v>
      </c>
      <c r="U2" t="n">
        <v>0.43</v>
      </c>
      <c r="V2" t="n">
        <v>0.86</v>
      </c>
      <c r="W2" t="n">
        <v>0.13</v>
      </c>
      <c r="X2" t="n">
        <v>0.61</v>
      </c>
      <c r="Y2" t="n">
        <v>1</v>
      </c>
      <c r="Z2" t="n">
        <v>10</v>
      </c>
      <c r="AA2" t="n">
        <v>143.6896810175736</v>
      </c>
      <c r="AB2" t="n">
        <v>196.6025607094892</v>
      </c>
      <c r="AC2" t="n">
        <v>177.8390882488582</v>
      </c>
      <c r="AD2" t="n">
        <v>143689.6810175736</v>
      </c>
      <c r="AE2" t="n">
        <v>196602.5607094892</v>
      </c>
      <c r="AF2" t="n">
        <v>5.314146034641123e-06</v>
      </c>
      <c r="AG2" t="n">
        <v>9.544270833333334</v>
      </c>
      <c r="AH2" t="n">
        <v>177839.0882488582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13.6338</v>
      </c>
      <c r="E3" t="n">
        <v>7.33</v>
      </c>
      <c r="F3" t="n">
        <v>4.65</v>
      </c>
      <c r="G3" t="n">
        <v>9.630000000000001</v>
      </c>
      <c r="H3" t="n">
        <v>0.2</v>
      </c>
      <c r="I3" t="n">
        <v>29</v>
      </c>
      <c r="J3" t="n">
        <v>107.73</v>
      </c>
      <c r="K3" t="n">
        <v>41.65</v>
      </c>
      <c r="L3" t="n">
        <v>1.25</v>
      </c>
      <c r="M3" t="n">
        <v>0</v>
      </c>
      <c r="N3" t="n">
        <v>14.83</v>
      </c>
      <c r="O3" t="n">
        <v>13520.81</v>
      </c>
      <c r="P3" t="n">
        <v>33.57</v>
      </c>
      <c r="Q3" t="n">
        <v>1354.44</v>
      </c>
      <c r="R3" t="n">
        <v>32.05</v>
      </c>
      <c r="S3" t="n">
        <v>13.91</v>
      </c>
      <c r="T3" t="n">
        <v>9084.85</v>
      </c>
      <c r="U3" t="n">
        <v>0.43</v>
      </c>
      <c r="V3" t="n">
        <v>0.86</v>
      </c>
      <c r="W3" t="n">
        <v>0.14</v>
      </c>
      <c r="X3" t="n">
        <v>0.61</v>
      </c>
      <c r="Y3" t="n">
        <v>1</v>
      </c>
      <c r="Z3" t="n">
        <v>10</v>
      </c>
      <c r="AA3" t="n">
        <v>143.7414868668013</v>
      </c>
      <c r="AB3" t="n">
        <v>196.6734437579152</v>
      </c>
      <c r="AC3" t="n">
        <v>177.9032063186275</v>
      </c>
      <c r="AD3" t="n">
        <v>143741.4868668013</v>
      </c>
      <c r="AE3" t="n">
        <v>196673.4437579152</v>
      </c>
      <c r="AF3" t="n">
        <v>5.311146443359612e-06</v>
      </c>
      <c r="AG3" t="n">
        <v>9.544270833333334</v>
      </c>
      <c r="AH3" t="n">
        <v>177903.2063186275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8.568199999999999</v>
      </c>
      <c r="E2" t="n">
        <v>11.67</v>
      </c>
      <c r="F2" t="n">
        <v>5.38</v>
      </c>
      <c r="G2" t="n">
        <v>4.96</v>
      </c>
      <c r="H2" t="n">
        <v>0.06</v>
      </c>
      <c r="I2" t="n">
        <v>65</v>
      </c>
      <c r="J2" t="n">
        <v>274.09</v>
      </c>
      <c r="K2" t="n">
        <v>60.56</v>
      </c>
      <c r="L2" t="n">
        <v>1</v>
      </c>
      <c r="M2" t="n">
        <v>63</v>
      </c>
      <c r="N2" t="n">
        <v>72.53</v>
      </c>
      <c r="O2" t="n">
        <v>34038.11</v>
      </c>
      <c r="P2" t="n">
        <v>89.19</v>
      </c>
      <c r="Q2" t="n">
        <v>1354.51</v>
      </c>
      <c r="R2" t="n">
        <v>55.74</v>
      </c>
      <c r="S2" t="n">
        <v>13.91</v>
      </c>
      <c r="T2" t="n">
        <v>20750.28</v>
      </c>
      <c r="U2" t="n">
        <v>0.25</v>
      </c>
      <c r="V2" t="n">
        <v>0.74</v>
      </c>
      <c r="W2" t="n">
        <v>0.16</v>
      </c>
      <c r="X2" t="n">
        <v>1.33</v>
      </c>
      <c r="Y2" t="n">
        <v>1</v>
      </c>
      <c r="Z2" t="n">
        <v>10</v>
      </c>
      <c r="AA2" t="n">
        <v>296.7462518196046</v>
      </c>
      <c r="AB2" t="n">
        <v>406.0213132602612</v>
      </c>
      <c r="AC2" t="n">
        <v>367.2712089771933</v>
      </c>
      <c r="AD2" t="n">
        <v>296746.2518196046</v>
      </c>
      <c r="AE2" t="n">
        <v>406021.3132602612</v>
      </c>
      <c r="AF2" t="n">
        <v>2.666809861036725e-06</v>
      </c>
      <c r="AG2" t="n">
        <v>15.1953125</v>
      </c>
      <c r="AH2" t="n">
        <v>367271.2089771933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9.602</v>
      </c>
      <c r="E3" t="n">
        <v>10.41</v>
      </c>
      <c r="F3" t="n">
        <v>5.01</v>
      </c>
      <c r="G3" t="n">
        <v>6.26</v>
      </c>
      <c r="H3" t="n">
        <v>0.08</v>
      </c>
      <c r="I3" t="n">
        <v>48</v>
      </c>
      <c r="J3" t="n">
        <v>274.57</v>
      </c>
      <c r="K3" t="n">
        <v>60.56</v>
      </c>
      <c r="L3" t="n">
        <v>1.25</v>
      </c>
      <c r="M3" t="n">
        <v>46</v>
      </c>
      <c r="N3" t="n">
        <v>72.76000000000001</v>
      </c>
      <c r="O3" t="n">
        <v>34097.72</v>
      </c>
      <c r="P3" t="n">
        <v>81.76000000000001</v>
      </c>
      <c r="Q3" t="n">
        <v>1354.53</v>
      </c>
      <c r="R3" t="n">
        <v>44.12</v>
      </c>
      <c r="S3" t="n">
        <v>13.91</v>
      </c>
      <c r="T3" t="n">
        <v>15027.19</v>
      </c>
      <c r="U3" t="n">
        <v>0.32</v>
      </c>
      <c r="V3" t="n">
        <v>0.8</v>
      </c>
      <c r="W3" t="n">
        <v>0.13</v>
      </c>
      <c r="X3" t="n">
        <v>0.96</v>
      </c>
      <c r="Y3" t="n">
        <v>1</v>
      </c>
      <c r="Z3" t="n">
        <v>10</v>
      </c>
      <c r="AA3" t="n">
        <v>255.8096830778298</v>
      </c>
      <c r="AB3" t="n">
        <v>350.0100939136472</v>
      </c>
      <c r="AC3" t="n">
        <v>316.6056217928853</v>
      </c>
      <c r="AD3" t="n">
        <v>255809.6830778298</v>
      </c>
      <c r="AE3" t="n">
        <v>350010.0939136472</v>
      </c>
      <c r="AF3" t="n">
        <v>2.988574996577418e-06</v>
      </c>
      <c r="AG3" t="n">
        <v>13.5546875</v>
      </c>
      <c r="AH3" t="n">
        <v>316605.6217928853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10.3332</v>
      </c>
      <c r="E4" t="n">
        <v>9.68</v>
      </c>
      <c r="F4" t="n">
        <v>4.79</v>
      </c>
      <c r="G4" t="n">
        <v>7.57</v>
      </c>
      <c r="H4" t="n">
        <v>0.1</v>
      </c>
      <c r="I4" t="n">
        <v>38</v>
      </c>
      <c r="J4" t="n">
        <v>275.05</v>
      </c>
      <c r="K4" t="n">
        <v>60.56</v>
      </c>
      <c r="L4" t="n">
        <v>1.5</v>
      </c>
      <c r="M4" t="n">
        <v>36</v>
      </c>
      <c r="N4" t="n">
        <v>73</v>
      </c>
      <c r="O4" t="n">
        <v>34157.42</v>
      </c>
      <c r="P4" t="n">
        <v>77.04000000000001</v>
      </c>
      <c r="Q4" t="n">
        <v>1354.27</v>
      </c>
      <c r="R4" t="n">
        <v>37.47</v>
      </c>
      <c r="S4" t="n">
        <v>13.91</v>
      </c>
      <c r="T4" t="n">
        <v>11749.81</v>
      </c>
      <c r="U4" t="n">
        <v>0.37</v>
      </c>
      <c r="V4" t="n">
        <v>0.83</v>
      </c>
      <c r="W4" t="n">
        <v>0.12</v>
      </c>
      <c r="X4" t="n">
        <v>0.75</v>
      </c>
      <c r="Y4" t="n">
        <v>1</v>
      </c>
      <c r="Z4" t="n">
        <v>10</v>
      </c>
      <c r="AA4" t="n">
        <v>238.8839744691262</v>
      </c>
      <c r="AB4" t="n">
        <v>326.8515926856668</v>
      </c>
      <c r="AC4" t="n">
        <v>295.6573354189355</v>
      </c>
      <c r="AD4" t="n">
        <v>238883.9744691262</v>
      </c>
      <c r="AE4" t="n">
        <v>326851.5926856669</v>
      </c>
      <c r="AF4" t="n">
        <v>3.216157379153694e-06</v>
      </c>
      <c r="AG4" t="n">
        <v>12.60416666666667</v>
      </c>
      <c r="AH4" t="n">
        <v>295657.3354189355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10.8167</v>
      </c>
      <c r="E5" t="n">
        <v>9.24</v>
      </c>
      <c r="F5" t="n">
        <v>4.67</v>
      </c>
      <c r="G5" t="n">
        <v>8.76</v>
      </c>
      <c r="H5" t="n">
        <v>0.11</v>
      </c>
      <c r="I5" t="n">
        <v>32</v>
      </c>
      <c r="J5" t="n">
        <v>275.54</v>
      </c>
      <c r="K5" t="n">
        <v>60.56</v>
      </c>
      <c r="L5" t="n">
        <v>1.75</v>
      </c>
      <c r="M5" t="n">
        <v>30</v>
      </c>
      <c r="N5" t="n">
        <v>73.23</v>
      </c>
      <c r="O5" t="n">
        <v>34217.22</v>
      </c>
      <c r="P5" t="n">
        <v>73.91</v>
      </c>
      <c r="Q5" t="n">
        <v>1354.27</v>
      </c>
      <c r="R5" t="n">
        <v>33.7</v>
      </c>
      <c r="S5" t="n">
        <v>13.91</v>
      </c>
      <c r="T5" t="n">
        <v>9897.27</v>
      </c>
      <c r="U5" t="n">
        <v>0.41</v>
      </c>
      <c r="V5" t="n">
        <v>0.86</v>
      </c>
      <c r="W5" t="n">
        <v>0.11</v>
      </c>
      <c r="X5" t="n">
        <v>0.63</v>
      </c>
      <c r="Y5" t="n">
        <v>1</v>
      </c>
      <c r="Z5" t="n">
        <v>10</v>
      </c>
      <c r="AA5" t="n">
        <v>225.4087863698931</v>
      </c>
      <c r="AB5" t="n">
        <v>308.4142458449631</v>
      </c>
      <c r="AC5" t="n">
        <v>278.9796230837237</v>
      </c>
      <c r="AD5" t="n">
        <v>225408.7863698931</v>
      </c>
      <c r="AE5" t="n">
        <v>308414.2458449631</v>
      </c>
      <c r="AF5" t="n">
        <v>3.366644362161941e-06</v>
      </c>
      <c r="AG5" t="n">
        <v>12.03125</v>
      </c>
      <c r="AH5" t="n">
        <v>278979.6230837237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11.2665</v>
      </c>
      <c r="E6" t="n">
        <v>8.880000000000001</v>
      </c>
      <c r="F6" t="n">
        <v>4.56</v>
      </c>
      <c r="G6" t="n">
        <v>10.14</v>
      </c>
      <c r="H6" t="n">
        <v>0.13</v>
      </c>
      <c r="I6" t="n">
        <v>27</v>
      </c>
      <c r="J6" t="n">
        <v>276.02</v>
      </c>
      <c r="K6" t="n">
        <v>60.56</v>
      </c>
      <c r="L6" t="n">
        <v>2</v>
      </c>
      <c r="M6" t="n">
        <v>25</v>
      </c>
      <c r="N6" t="n">
        <v>73.47</v>
      </c>
      <c r="O6" t="n">
        <v>34277.1</v>
      </c>
      <c r="P6" t="n">
        <v>70.95</v>
      </c>
      <c r="Q6" t="n">
        <v>1354.38</v>
      </c>
      <c r="R6" t="n">
        <v>30.26</v>
      </c>
      <c r="S6" t="n">
        <v>13.91</v>
      </c>
      <c r="T6" t="n">
        <v>8201.98</v>
      </c>
      <c r="U6" t="n">
        <v>0.46</v>
      </c>
      <c r="V6" t="n">
        <v>0.88</v>
      </c>
      <c r="W6" t="n">
        <v>0.1</v>
      </c>
      <c r="X6" t="n">
        <v>0.52</v>
      </c>
      <c r="Y6" t="n">
        <v>1</v>
      </c>
      <c r="Z6" t="n">
        <v>10</v>
      </c>
      <c r="AA6" t="n">
        <v>212.5724051429974</v>
      </c>
      <c r="AB6" t="n">
        <v>290.8509427491609</v>
      </c>
      <c r="AC6" t="n">
        <v>263.0925369851286</v>
      </c>
      <c r="AD6" t="n">
        <v>212572.4051429974</v>
      </c>
      <c r="AE6" t="n">
        <v>290850.9427491609</v>
      </c>
      <c r="AF6" t="n">
        <v>3.506642386892261e-06</v>
      </c>
      <c r="AG6" t="n">
        <v>11.5625</v>
      </c>
      <c r="AH6" t="n">
        <v>263092.5369851286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11.6505</v>
      </c>
      <c r="E7" t="n">
        <v>8.58</v>
      </c>
      <c r="F7" t="n">
        <v>4.48</v>
      </c>
      <c r="G7" t="n">
        <v>11.69</v>
      </c>
      <c r="H7" t="n">
        <v>0.14</v>
      </c>
      <c r="I7" t="n">
        <v>23</v>
      </c>
      <c r="J7" t="n">
        <v>276.51</v>
      </c>
      <c r="K7" t="n">
        <v>60.56</v>
      </c>
      <c r="L7" t="n">
        <v>2.25</v>
      </c>
      <c r="M7" t="n">
        <v>21</v>
      </c>
      <c r="N7" t="n">
        <v>73.70999999999999</v>
      </c>
      <c r="O7" t="n">
        <v>34337.08</v>
      </c>
      <c r="P7" t="n">
        <v>68.33</v>
      </c>
      <c r="Q7" t="n">
        <v>1354.28</v>
      </c>
      <c r="R7" t="n">
        <v>27.75</v>
      </c>
      <c r="S7" t="n">
        <v>13.91</v>
      </c>
      <c r="T7" t="n">
        <v>6963.56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200.5294728669726</v>
      </c>
      <c r="AB7" t="n">
        <v>274.373271512437</v>
      </c>
      <c r="AC7" t="n">
        <v>248.1874715646756</v>
      </c>
      <c r="AD7" t="n">
        <v>200529.4728669726</v>
      </c>
      <c r="AE7" t="n">
        <v>274373.271512437</v>
      </c>
      <c r="AF7" t="n">
        <v>3.626160487151136e-06</v>
      </c>
      <c r="AG7" t="n">
        <v>11.171875</v>
      </c>
      <c r="AH7" t="n">
        <v>248187.4715646756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11.992</v>
      </c>
      <c r="E8" t="n">
        <v>8.34</v>
      </c>
      <c r="F8" t="n">
        <v>4.39</v>
      </c>
      <c r="G8" t="n">
        <v>13.18</v>
      </c>
      <c r="H8" t="n">
        <v>0.16</v>
      </c>
      <c r="I8" t="n">
        <v>20</v>
      </c>
      <c r="J8" t="n">
        <v>277</v>
      </c>
      <c r="K8" t="n">
        <v>60.56</v>
      </c>
      <c r="L8" t="n">
        <v>2.5</v>
      </c>
      <c r="M8" t="n">
        <v>18</v>
      </c>
      <c r="N8" t="n">
        <v>73.94</v>
      </c>
      <c r="O8" t="n">
        <v>34397.15</v>
      </c>
      <c r="P8" t="n">
        <v>65.65000000000001</v>
      </c>
      <c r="Q8" t="n">
        <v>1354.33</v>
      </c>
      <c r="R8" t="n">
        <v>24.74</v>
      </c>
      <c r="S8" t="n">
        <v>13.91</v>
      </c>
      <c r="T8" t="n">
        <v>5476.38</v>
      </c>
      <c r="U8" t="n">
        <v>0.5600000000000001</v>
      </c>
      <c r="V8" t="n">
        <v>0.91</v>
      </c>
      <c r="W8" t="n">
        <v>0.09</v>
      </c>
      <c r="X8" t="n">
        <v>0.35</v>
      </c>
      <c r="Y8" t="n">
        <v>1</v>
      </c>
      <c r="Z8" t="n">
        <v>10</v>
      </c>
      <c r="AA8" t="n">
        <v>197.6021118453174</v>
      </c>
      <c r="AB8" t="n">
        <v>270.3679270165568</v>
      </c>
      <c r="AC8" t="n">
        <v>244.5643915259446</v>
      </c>
      <c r="AD8" t="n">
        <v>197602.1118453174</v>
      </c>
      <c r="AE8" t="n">
        <v>270367.9270165568</v>
      </c>
      <c r="AF8" t="n">
        <v>3.732450672667819e-06</v>
      </c>
      <c r="AG8" t="n">
        <v>10.859375</v>
      </c>
      <c r="AH8" t="n">
        <v>244564.3915259446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12.1367</v>
      </c>
      <c r="E9" t="n">
        <v>8.24</v>
      </c>
      <c r="F9" t="n">
        <v>4.4</v>
      </c>
      <c r="G9" t="n">
        <v>14.66</v>
      </c>
      <c r="H9" t="n">
        <v>0.18</v>
      </c>
      <c r="I9" t="n">
        <v>18</v>
      </c>
      <c r="J9" t="n">
        <v>277.48</v>
      </c>
      <c r="K9" t="n">
        <v>60.56</v>
      </c>
      <c r="L9" t="n">
        <v>2.75</v>
      </c>
      <c r="M9" t="n">
        <v>16</v>
      </c>
      <c r="N9" t="n">
        <v>74.18000000000001</v>
      </c>
      <c r="O9" t="n">
        <v>34457.31</v>
      </c>
      <c r="P9" t="n">
        <v>64.31</v>
      </c>
      <c r="Q9" t="n">
        <v>1354.32</v>
      </c>
      <c r="R9" t="n">
        <v>25.62</v>
      </c>
      <c r="S9" t="n">
        <v>13.91</v>
      </c>
      <c r="T9" t="n">
        <v>5924.83</v>
      </c>
      <c r="U9" t="n">
        <v>0.54</v>
      </c>
      <c r="V9" t="n">
        <v>0.91</v>
      </c>
      <c r="W9" t="n">
        <v>0.07000000000000001</v>
      </c>
      <c r="X9" t="n">
        <v>0.36</v>
      </c>
      <c r="Y9" t="n">
        <v>1</v>
      </c>
      <c r="Z9" t="n">
        <v>10</v>
      </c>
      <c r="AA9" t="n">
        <v>196.524891593453</v>
      </c>
      <c r="AB9" t="n">
        <v>268.8940267443534</v>
      </c>
      <c r="AC9" t="n">
        <v>243.2311582270877</v>
      </c>
      <c r="AD9" t="n">
        <v>196524.891593453</v>
      </c>
      <c r="AE9" t="n">
        <v>268894.0267443534</v>
      </c>
      <c r="AF9" t="n">
        <v>3.777487831801827e-06</v>
      </c>
      <c r="AG9" t="n">
        <v>10.72916666666667</v>
      </c>
      <c r="AH9" t="n">
        <v>243231.1582270878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12.3682</v>
      </c>
      <c r="E10" t="n">
        <v>8.09</v>
      </c>
      <c r="F10" t="n">
        <v>4.35</v>
      </c>
      <c r="G10" t="n">
        <v>16.31</v>
      </c>
      <c r="H10" t="n">
        <v>0.19</v>
      </c>
      <c r="I10" t="n">
        <v>16</v>
      </c>
      <c r="J10" t="n">
        <v>277.97</v>
      </c>
      <c r="K10" t="n">
        <v>60.56</v>
      </c>
      <c r="L10" t="n">
        <v>3</v>
      </c>
      <c r="M10" t="n">
        <v>14</v>
      </c>
      <c r="N10" t="n">
        <v>74.42</v>
      </c>
      <c r="O10" t="n">
        <v>34517.57</v>
      </c>
      <c r="P10" t="n">
        <v>62.2</v>
      </c>
      <c r="Q10" t="n">
        <v>1354.19</v>
      </c>
      <c r="R10" t="n">
        <v>23.61</v>
      </c>
      <c r="S10" t="n">
        <v>13.91</v>
      </c>
      <c r="T10" t="n">
        <v>4931.39</v>
      </c>
      <c r="U10" t="n">
        <v>0.59</v>
      </c>
      <c r="V10" t="n">
        <v>0.92</v>
      </c>
      <c r="W10" t="n">
        <v>0.08</v>
      </c>
      <c r="X10" t="n">
        <v>0.31</v>
      </c>
      <c r="Y10" t="n">
        <v>1</v>
      </c>
      <c r="Z10" t="n">
        <v>10</v>
      </c>
      <c r="AA10" t="n">
        <v>185.8587812593342</v>
      </c>
      <c r="AB10" t="n">
        <v>254.3001840296415</v>
      </c>
      <c r="AC10" t="n">
        <v>230.0301313784764</v>
      </c>
      <c r="AD10" t="n">
        <v>185858.7812593342</v>
      </c>
      <c r="AE10" t="n">
        <v>254300.1840296414</v>
      </c>
      <c r="AF10" t="n">
        <v>3.849541061515187e-06</v>
      </c>
      <c r="AG10" t="n">
        <v>10.53385416666667</v>
      </c>
      <c r="AH10" t="n">
        <v>230030.1313784764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12.4723</v>
      </c>
      <c r="E11" t="n">
        <v>8.02</v>
      </c>
      <c r="F11" t="n">
        <v>4.33</v>
      </c>
      <c r="G11" t="n">
        <v>17.33</v>
      </c>
      <c r="H11" t="n">
        <v>0.21</v>
      </c>
      <c r="I11" t="n">
        <v>15</v>
      </c>
      <c r="J11" t="n">
        <v>278.46</v>
      </c>
      <c r="K11" t="n">
        <v>60.56</v>
      </c>
      <c r="L11" t="n">
        <v>3.25</v>
      </c>
      <c r="M11" t="n">
        <v>13</v>
      </c>
      <c r="N11" t="n">
        <v>74.66</v>
      </c>
      <c r="O11" t="n">
        <v>34577.92</v>
      </c>
      <c r="P11" t="n">
        <v>60.82</v>
      </c>
      <c r="Q11" t="n">
        <v>1354.3</v>
      </c>
      <c r="R11" t="n">
        <v>23.16</v>
      </c>
      <c r="S11" t="n">
        <v>13.91</v>
      </c>
      <c r="T11" t="n">
        <v>4711.54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184.7022780525767</v>
      </c>
      <c r="AB11" t="n">
        <v>252.7178053208361</v>
      </c>
      <c r="AC11" t="n">
        <v>228.5987726727565</v>
      </c>
      <c r="AD11" t="n">
        <v>184702.2780525767</v>
      </c>
      <c r="AE11" t="n">
        <v>252717.8053208361</v>
      </c>
      <c r="AF11" t="n">
        <v>3.881941671507242e-06</v>
      </c>
      <c r="AG11" t="n">
        <v>10.44270833333333</v>
      </c>
      <c r="AH11" t="n">
        <v>228598.7726727565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12.7177</v>
      </c>
      <c r="E12" t="n">
        <v>7.86</v>
      </c>
      <c r="F12" t="n">
        <v>4.28</v>
      </c>
      <c r="G12" t="n">
        <v>19.77</v>
      </c>
      <c r="H12" t="n">
        <v>0.22</v>
      </c>
      <c r="I12" t="n">
        <v>13</v>
      </c>
      <c r="J12" t="n">
        <v>278.95</v>
      </c>
      <c r="K12" t="n">
        <v>60.56</v>
      </c>
      <c r="L12" t="n">
        <v>3.5</v>
      </c>
      <c r="M12" t="n">
        <v>11</v>
      </c>
      <c r="N12" t="n">
        <v>74.90000000000001</v>
      </c>
      <c r="O12" t="n">
        <v>34638.36</v>
      </c>
      <c r="P12" t="n">
        <v>58.41</v>
      </c>
      <c r="Q12" t="n">
        <v>1354.14</v>
      </c>
      <c r="R12" t="n">
        <v>21.54</v>
      </c>
      <c r="S12" t="n">
        <v>13.91</v>
      </c>
      <c r="T12" t="n">
        <v>3909.38</v>
      </c>
      <c r="U12" t="n">
        <v>0.65</v>
      </c>
      <c r="V12" t="n">
        <v>0.93</v>
      </c>
      <c r="W12" t="n">
        <v>0.08</v>
      </c>
      <c r="X12" t="n">
        <v>0.24</v>
      </c>
      <c r="Y12" t="n">
        <v>1</v>
      </c>
      <c r="Z12" t="n">
        <v>10</v>
      </c>
      <c r="AA12" t="n">
        <v>182.7951179161152</v>
      </c>
      <c r="AB12" t="n">
        <v>250.1083446841637</v>
      </c>
      <c r="AC12" t="n">
        <v>226.2383552968462</v>
      </c>
      <c r="AD12" t="n">
        <v>182795.1179161152</v>
      </c>
      <c r="AE12" t="n">
        <v>250108.3446841637</v>
      </c>
      <c r="AF12" t="n">
        <v>3.958321207453929e-06</v>
      </c>
      <c r="AG12" t="n">
        <v>10.234375</v>
      </c>
      <c r="AH12" t="n">
        <v>226238.3552968462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12.8448</v>
      </c>
      <c r="E13" t="n">
        <v>7.79</v>
      </c>
      <c r="F13" t="n">
        <v>4.26</v>
      </c>
      <c r="G13" t="n">
        <v>21.29</v>
      </c>
      <c r="H13" t="n">
        <v>0.24</v>
      </c>
      <c r="I13" t="n">
        <v>12</v>
      </c>
      <c r="J13" t="n">
        <v>279.44</v>
      </c>
      <c r="K13" t="n">
        <v>60.56</v>
      </c>
      <c r="L13" t="n">
        <v>3.75</v>
      </c>
      <c r="M13" t="n">
        <v>10</v>
      </c>
      <c r="N13" t="n">
        <v>75.14</v>
      </c>
      <c r="O13" t="n">
        <v>34698.9</v>
      </c>
      <c r="P13" t="n">
        <v>56.31</v>
      </c>
      <c r="Q13" t="n">
        <v>1354.14</v>
      </c>
      <c r="R13" t="n">
        <v>20.7</v>
      </c>
      <c r="S13" t="n">
        <v>13.91</v>
      </c>
      <c r="T13" t="n">
        <v>3494.78</v>
      </c>
      <c r="U13" t="n">
        <v>0.67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181.4908228081364</v>
      </c>
      <c r="AB13" t="n">
        <v>248.3237505759889</v>
      </c>
      <c r="AC13" t="n">
        <v>224.6240803456615</v>
      </c>
      <c r="AD13" t="n">
        <v>181490.8228081364</v>
      </c>
      <c r="AE13" t="n">
        <v>248323.7505759889</v>
      </c>
      <c r="AF13" t="n">
        <v>3.997880453659406e-06</v>
      </c>
      <c r="AG13" t="n">
        <v>10.14322916666667</v>
      </c>
      <c r="AH13" t="n">
        <v>224624.0803456615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12.945</v>
      </c>
      <c r="E14" t="n">
        <v>7.72</v>
      </c>
      <c r="F14" t="n">
        <v>4.25</v>
      </c>
      <c r="G14" t="n">
        <v>23.18</v>
      </c>
      <c r="H14" t="n">
        <v>0.25</v>
      </c>
      <c r="I14" t="n">
        <v>11</v>
      </c>
      <c r="J14" t="n">
        <v>279.94</v>
      </c>
      <c r="K14" t="n">
        <v>60.56</v>
      </c>
      <c r="L14" t="n">
        <v>4</v>
      </c>
      <c r="M14" t="n">
        <v>4</v>
      </c>
      <c r="N14" t="n">
        <v>75.38</v>
      </c>
      <c r="O14" t="n">
        <v>34759.54</v>
      </c>
      <c r="P14" t="n">
        <v>54.75</v>
      </c>
      <c r="Q14" t="n">
        <v>1354.24</v>
      </c>
      <c r="R14" t="n">
        <v>20.39</v>
      </c>
      <c r="S14" t="n">
        <v>13.91</v>
      </c>
      <c r="T14" t="n">
        <v>3345.67</v>
      </c>
      <c r="U14" t="n">
        <v>0.68</v>
      </c>
      <c r="V14" t="n">
        <v>0.9399999999999999</v>
      </c>
      <c r="W14" t="n">
        <v>0.08</v>
      </c>
      <c r="X14" t="n">
        <v>0.21</v>
      </c>
      <c r="Y14" t="n">
        <v>1</v>
      </c>
      <c r="Z14" t="n">
        <v>10</v>
      </c>
      <c r="AA14" t="n">
        <v>180.5360448008849</v>
      </c>
      <c r="AB14" t="n">
        <v>247.0173811846352</v>
      </c>
      <c r="AC14" t="n">
        <v>223.4423890155173</v>
      </c>
      <c r="AD14" t="n">
        <v>180536.0448008849</v>
      </c>
      <c r="AE14" t="n">
        <v>247017.3811846352</v>
      </c>
      <c r="AF14" t="n">
        <v>4.029067207945707e-06</v>
      </c>
      <c r="AG14" t="n">
        <v>10.05208333333333</v>
      </c>
      <c r="AH14" t="n">
        <v>223442.3890155173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12.9361</v>
      </c>
      <c r="E15" t="n">
        <v>7.73</v>
      </c>
      <c r="F15" t="n">
        <v>4.25</v>
      </c>
      <c r="G15" t="n">
        <v>23.21</v>
      </c>
      <c r="H15" t="n">
        <v>0.27</v>
      </c>
      <c r="I15" t="n">
        <v>11</v>
      </c>
      <c r="J15" t="n">
        <v>280.43</v>
      </c>
      <c r="K15" t="n">
        <v>60.56</v>
      </c>
      <c r="L15" t="n">
        <v>4.25</v>
      </c>
      <c r="M15" t="n">
        <v>1</v>
      </c>
      <c r="N15" t="n">
        <v>75.62</v>
      </c>
      <c r="O15" t="n">
        <v>34820.27</v>
      </c>
      <c r="P15" t="n">
        <v>54.84</v>
      </c>
      <c r="Q15" t="n">
        <v>1354.33</v>
      </c>
      <c r="R15" t="n">
        <v>20.35</v>
      </c>
      <c r="S15" t="n">
        <v>13.91</v>
      </c>
      <c r="T15" t="n">
        <v>3322.67</v>
      </c>
      <c r="U15" t="n">
        <v>0.68</v>
      </c>
      <c r="V15" t="n">
        <v>0.9399999999999999</v>
      </c>
      <c r="W15" t="n">
        <v>0.08</v>
      </c>
      <c r="X15" t="n">
        <v>0.21</v>
      </c>
      <c r="Y15" t="n">
        <v>1</v>
      </c>
      <c r="Z15" t="n">
        <v>10</v>
      </c>
      <c r="AA15" t="n">
        <v>180.5974723509652</v>
      </c>
      <c r="AB15" t="n">
        <v>247.1014290686471</v>
      </c>
      <c r="AC15" t="n">
        <v>223.5184154874411</v>
      </c>
      <c r="AD15" t="n">
        <v>180597.4723509652</v>
      </c>
      <c r="AE15" t="n">
        <v>247101.4290686472</v>
      </c>
      <c r="AF15" t="n">
        <v>4.026297126976166e-06</v>
      </c>
      <c r="AG15" t="n">
        <v>10.06510416666667</v>
      </c>
      <c r="AH15" t="n">
        <v>223518.4154874411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12.9324</v>
      </c>
      <c r="E16" t="n">
        <v>7.73</v>
      </c>
      <c r="F16" t="n">
        <v>4.26</v>
      </c>
      <c r="G16" t="n">
        <v>23.22</v>
      </c>
      <c r="H16" t="n">
        <v>0.29</v>
      </c>
      <c r="I16" t="n">
        <v>11</v>
      </c>
      <c r="J16" t="n">
        <v>280.92</v>
      </c>
      <c r="K16" t="n">
        <v>60.56</v>
      </c>
      <c r="L16" t="n">
        <v>4.5</v>
      </c>
      <c r="M16" t="n">
        <v>0</v>
      </c>
      <c r="N16" t="n">
        <v>75.87</v>
      </c>
      <c r="O16" t="n">
        <v>34881.09</v>
      </c>
      <c r="P16" t="n">
        <v>54.94</v>
      </c>
      <c r="Q16" t="n">
        <v>1354.33</v>
      </c>
      <c r="R16" t="n">
        <v>20.4</v>
      </c>
      <c r="S16" t="n">
        <v>13.91</v>
      </c>
      <c r="T16" t="n">
        <v>3348.23</v>
      </c>
      <c r="U16" t="n">
        <v>0.68</v>
      </c>
      <c r="V16" t="n">
        <v>0.9399999999999999</v>
      </c>
      <c r="W16" t="n">
        <v>0.08</v>
      </c>
      <c r="X16" t="n">
        <v>0.22</v>
      </c>
      <c r="Y16" t="n">
        <v>1</v>
      </c>
      <c r="Z16" t="n">
        <v>10</v>
      </c>
      <c r="AA16" t="n">
        <v>180.6758361540211</v>
      </c>
      <c r="AB16" t="n">
        <v>247.2086498811553</v>
      </c>
      <c r="AC16" t="n">
        <v>223.6154032960889</v>
      </c>
      <c r="AD16" t="n">
        <v>180675.8361540211</v>
      </c>
      <c r="AE16" t="n">
        <v>247208.6498811553</v>
      </c>
      <c r="AF16" t="n">
        <v>4.025145520280962e-06</v>
      </c>
      <c r="AG16" t="n">
        <v>10.06510416666667</v>
      </c>
      <c r="AH16" t="n">
        <v>223615.4032960889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12.7995</v>
      </c>
      <c r="E2" t="n">
        <v>7.81</v>
      </c>
      <c r="F2" t="n">
        <v>5.24</v>
      </c>
      <c r="G2" t="n">
        <v>5.61</v>
      </c>
      <c r="H2" t="n">
        <v>0.28</v>
      </c>
      <c r="I2" t="n">
        <v>56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27.39</v>
      </c>
      <c r="Q2" t="n">
        <v>1354.23</v>
      </c>
      <c r="R2" t="n">
        <v>49.25</v>
      </c>
      <c r="S2" t="n">
        <v>13.91</v>
      </c>
      <c r="T2" t="n">
        <v>17548.65</v>
      </c>
      <c r="U2" t="n">
        <v>0.28</v>
      </c>
      <c r="V2" t="n">
        <v>0.76</v>
      </c>
      <c r="W2" t="n">
        <v>0.21</v>
      </c>
      <c r="X2" t="n">
        <v>1.2</v>
      </c>
      <c r="Y2" t="n">
        <v>1</v>
      </c>
      <c r="Z2" t="n">
        <v>10</v>
      </c>
      <c r="AA2" t="n">
        <v>141.8939256492671</v>
      </c>
      <c r="AB2" t="n">
        <v>194.1455289914379</v>
      </c>
      <c r="AC2" t="n">
        <v>175.6165521895113</v>
      </c>
      <c r="AD2" t="n">
        <v>141893.9256492672</v>
      </c>
      <c r="AE2" t="n">
        <v>194145.5289914379</v>
      </c>
      <c r="AF2" t="n">
        <v>5.660918881820369e-06</v>
      </c>
      <c r="AG2" t="n">
        <v>10.16927083333333</v>
      </c>
      <c r="AH2" t="n">
        <v>175616.5521895113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11.5964</v>
      </c>
      <c r="E2" t="n">
        <v>8.619999999999999</v>
      </c>
      <c r="F2" t="n">
        <v>4.86</v>
      </c>
      <c r="G2" t="n">
        <v>7.11</v>
      </c>
      <c r="H2" t="n">
        <v>0.11</v>
      </c>
      <c r="I2" t="n">
        <v>41</v>
      </c>
      <c r="J2" t="n">
        <v>167.88</v>
      </c>
      <c r="K2" t="n">
        <v>51.39</v>
      </c>
      <c r="L2" t="n">
        <v>1</v>
      </c>
      <c r="M2" t="n">
        <v>39</v>
      </c>
      <c r="N2" t="n">
        <v>30.49</v>
      </c>
      <c r="O2" t="n">
        <v>20939.59</v>
      </c>
      <c r="P2" t="n">
        <v>54.93</v>
      </c>
      <c r="Q2" t="n">
        <v>1354.53</v>
      </c>
      <c r="R2" t="n">
        <v>39.68</v>
      </c>
      <c r="S2" t="n">
        <v>13.91</v>
      </c>
      <c r="T2" t="n">
        <v>12840.84</v>
      </c>
      <c r="U2" t="n">
        <v>0.35</v>
      </c>
      <c r="V2" t="n">
        <v>0.82</v>
      </c>
      <c r="W2" t="n">
        <v>0.12</v>
      </c>
      <c r="X2" t="n">
        <v>0.82</v>
      </c>
      <c r="Y2" t="n">
        <v>1</v>
      </c>
      <c r="Z2" t="n">
        <v>10</v>
      </c>
      <c r="AA2" t="n">
        <v>192.3556323772025</v>
      </c>
      <c r="AB2" t="n">
        <v>263.1894623499471</v>
      </c>
      <c r="AC2" t="n">
        <v>238.0710294520754</v>
      </c>
      <c r="AD2" t="n">
        <v>192355.6323772025</v>
      </c>
      <c r="AE2" t="n">
        <v>263189.4623499471</v>
      </c>
      <c r="AF2" t="n">
        <v>4.045586712913003e-06</v>
      </c>
      <c r="AG2" t="n">
        <v>11.22395833333333</v>
      </c>
      <c r="AH2" t="n">
        <v>238071.0294520754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12.4697</v>
      </c>
      <c r="E3" t="n">
        <v>8.02</v>
      </c>
      <c r="F3" t="n">
        <v>4.63</v>
      </c>
      <c r="G3" t="n">
        <v>9.26</v>
      </c>
      <c r="H3" t="n">
        <v>0.13</v>
      </c>
      <c r="I3" t="n">
        <v>30</v>
      </c>
      <c r="J3" t="n">
        <v>168.25</v>
      </c>
      <c r="K3" t="n">
        <v>51.39</v>
      </c>
      <c r="L3" t="n">
        <v>1.25</v>
      </c>
      <c r="M3" t="n">
        <v>28</v>
      </c>
      <c r="N3" t="n">
        <v>30.6</v>
      </c>
      <c r="O3" t="n">
        <v>20984.25</v>
      </c>
      <c r="P3" t="n">
        <v>49.77</v>
      </c>
      <c r="Q3" t="n">
        <v>1354.37</v>
      </c>
      <c r="R3" t="n">
        <v>32.3</v>
      </c>
      <c r="S3" t="n">
        <v>13.91</v>
      </c>
      <c r="T3" t="n">
        <v>9205.530000000001</v>
      </c>
      <c r="U3" t="n">
        <v>0.43</v>
      </c>
      <c r="V3" t="n">
        <v>0.86</v>
      </c>
      <c r="W3" t="n">
        <v>0.1</v>
      </c>
      <c r="X3" t="n">
        <v>0.59</v>
      </c>
      <c r="Y3" t="n">
        <v>1</v>
      </c>
      <c r="Z3" t="n">
        <v>10</v>
      </c>
      <c r="AA3" t="n">
        <v>170.0125943846143</v>
      </c>
      <c r="AB3" t="n">
        <v>232.6187320632346</v>
      </c>
      <c r="AC3" t="n">
        <v>210.4179267576276</v>
      </c>
      <c r="AD3" t="n">
        <v>170012.5943846143</v>
      </c>
      <c r="AE3" t="n">
        <v>232618.7320632346</v>
      </c>
      <c r="AF3" t="n">
        <v>4.35025116708731e-06</v>
      </c>
      <c r="AG3" t="n">
        <v>10.44270833333333</v>
      </c>
      <c r="AH3" t="n">
        <v>210417.9267576276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13.1119</v>
      </c>
      <c r="E4" t="n">
        <v>7.63</v>
      </c>
      <c r="F4" t="n">
        <v>4.47</v>
      </c>
      <c r="G4" t="n">
        <v>11.67</v>
      </c>
      <c r="H4" t="n">
        <v>0.16</v>
      </c>
      <c r="I4" t="n">
        <v>23</v>
      </c>
      <c r="J4" t="n">
        <v>168.61</v>
      </c>
      <c r="K4" t="n">
        <v>51.39</v>
      </c>
      <c r="L4" t="n">
        <v>1.5</v>
      </c>
      <c r="M4" t="n">
        <v>21</v>
      </c>
      <c r="N4" t="n">
        <v>30.71</v>
      </c>
      <c r="O4" t="n">
        <v>21028.94</v>
      </c>
      <c r="P4" t="n">
        <v>45.71</v>
      </c>
      <c r="Q4" t="n">
        <v>1354.3</v>
      </c>
      <c r="R4" t="n">
        <v>27.58</v>
      </c>
      <c r="S4" t="n">
        <v>13.91</v>
      </c>
      <c r="T4" t="n">
        <v>6880.7</v>
      </c>
      <c r="U4" t="n">
        <v>0.5</v>
      </c>
      <c r="V4" t="n">
        <v>0.89</v>
      </c>
      <c r="W4" t="n">
        <v>0.09</v>
      </c>
      <c r="X4" t="n">
        <v>0.43</v>
      </c>
      <c r="Y4" t="n">
        <v>1</v>
      </c>
      <c r="Z4" t="n">
        <v>10</v>
      </c>
      <c r="AA4" t="n">
        <v>166.2426345409237</v>
      </c>
      <c r="AB4" t="n">
        <v>227.4605066862095</v>
      </c>
      <c r="AC4" t="n">
        <v>205.7519951709693</v>
      </c>
      <c r="AD4" t="n">
        <v>166242.6345409237</v>
      </c>
      <c r="AE4" t="n">
        <v>227460.5066862095</v>
      </c>
      <c r="AF4" t="n">
        <v>4.57429274783933e-06</v>
      </c>
      <c r="AG4" t="n">
        <v>9.934895833333334</v>
      </c>
      <c r="AH4" t="n">
        <v>205751.9951709693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13.6467</v>
      </c>
      <c r="E5" t="n">
        <v>7.33</v>
      </c>
      <c r="F5" t="n">
        <v>4.35</v>
      </c>
      <c r="G5" t="n">
        <v>14.48</v>
      </c>
      <c r="H5" t="n">
        <v>0.18</v>
      </c>
      <c r="I5" t="n">
        <v>18</v>
      </c>
      <c r="J5" t="n">
        <v>168.97</v>
      </c>
      <c r="K5" t="n">
        <v>51.39</v>
      </c>
      <c r="L5" t="n">
        <v>1.75</v>
      </c>
      <c r="M5" t="n">
        <v>11</v>
      </c>
      <c r="N5" t="n">
        <v>30.83</v>
      </c>
      <c r="O5" t="n">
        <v>21073.68</v>
      </c>
      <c r="P5" t="n">
        <v>41.06</v>
      </c>
      <c r="Q5" t="n">
        <v>1354.21</v>
      </c>
      <c r="R5" t="n">
        <v>23.48</v>
      </c>
      <c r="S5" t="n">
        <v>13.91</v>
      </c>
      <c r="T5" t="n">
        <v>4853.89</v>
      </c>
      <c r="U5" t="n">
        <v>0.59</v>
      </c>
      <c r="V5" t="n">
        <v>0.92</v>
      </c>
      <c r="W5" t="n">
        <v>0.08</v>
      </c>
      <c r="X5" t="n">
        <v>0.3</v>
      </c>
      <c r="Y5" t="n">
        <v>1</v>
      </c>
      <c r="Z5" t="n">
        <v>10</v>
      </c>
      <c r="AA5" t="n">
        <v>154.7213548008303</v>
      </c>
      <c r="AB5" t="n">
        <v>211.6965834628323</v>
      </c>
      <c r="AC5" t="n">
        <v>191.4925586552211</v>
      </c>
      <c r="AD5" t="n">
        <v>154721.3548008303</v>
      </c>
      <c r="AE5" t="n">
        <v>211696.5834628324</v>
      </c>
      <c r="AF5" t="n">
        <v>4.760866147693239e-06</v>
      </c>
      <c r="AG5" t="n">
        <v>9.544270833333334</v>
      </c>
      <c r="AH5" t="n">
        <v>191492.5586552211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13.6514</v>
      </c>
      <c r="E6" t="n">
        <v>7.33</v>
      </c>
      <c r="F6" t="n">
        <v>4.38</v>
      </c>
      <c r="G6" t="n">
        <v>15.45</v>
      </c>
      <c r="H6" t="n">
        <v>0.21</v>
      </c>
      <c r="I6" t="n">
        <v>17</v>
      </c>
      <c r="J6" t="n">
        <v>169.33</v>
      </c>
      <c r="K6" t="n">
        <v>51.39</v>
      </c>
      <c r="L6" t="n">
        <v>2</v>
      </c>
      <c r="M6" t="n">
        <v>1</v>
      </c>
      <c r="N6" t="n">
        <v>30.94</v>
      </c>
      <c r="O6" t="n">
        <v>21118.46</v>
      </c>
      <c r="P6" t="n">
        <v>40.89</v>
      </c>
      <c r="Q6" t="n">
        <v>1354.21</v>
      </c>
      <c r="R6" t="n">
        <v>23.93</v>
      </c>
      <c r="S6" t="n">
        <v>13.91</v>
      </c>
      <c r="T6" t="n">
        <v>5084.46</v>
      </c>
      <c r="U6" t="n">
        <v>0.58</v>
      </c>
      <c r="V6" t="n">
        <v>0.91</v>
      </c>
      <c r="W6" t="n">
        <v>0.1</v>
      </c>
      <c r="X6" t="n">
        <v>0.34</v>
      </c>
      <c r="Y6" t="n">
        <v>1</v>
      </c>
      <c r="Z6" t="n">
        <v>10</v>
      </c>
      <c r="AA6" t="n">
        <v>154.7063813487724</v>
      </c>
      <c r="AB6" t="n">
        <v>211.6760961251446</v>
      </c>
      <c r="AC6" t="n">
        <v>191.4740266002881</v>
      </c>
      <c r="AD6" t="n">
        <v>154706.3813487724</v>
      </c>
      <c r="AE6" t="n">
        <v>211676.0961251446</v>
      </c>
      <c r="AF6" t="n">
        <v>4.762505816689711e-06</v>
      </c>
      <c r="AG6" t="n">
        <v>9.544270833333334</v>
      </c>
      <c r="AH6" t="n">
        <v>191474.0266002881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13.6493</v>
      </c>
      <c r="E7" t="n">
        <v>7.33</v>
      </c>
      <c r="F7" t="n">
        <v>4.38</v>
      </c>
      <c r="G7" t="n">
        <v>15.45</v>
      </c>
      <c r="H7" t="n">
        <v>0.24</v>
      </c>
      <c r="I7" t="n">
        <v>17</v>
      </c>
      <c r="J7" t="n">
        <v>169.7</v>
      </c>
      <c r="K7" t="n">
        <v>51.39</v>
      </c>
      <c r="L7" t="n">
        <v>2.25</v>
      </c>
      <c r="M7" t="n">
        <v>0</v>
      </c>
      <c r="N7" t="n">
        <v>31.05</v>
      </c>
      <c r="O7" t="n">
        <v>21163.27</v>
      </c>
      <c r="P7" t="n">
        <v>40.98</v>
      </c>
      <c r="Q7" t="n">
        <v>1354.27</v>
      </c>
      <c r="R7" t="n">
        <v>23.92</v>
      </c>
      <c r="S7" t="n">
        <v>13.91</v>
      </c>
      <c r="T7" t="n">
        <v>5078.17</v>
      </c>
      <c r="U7" t="n">
        <v>0.58</v>
      </c>
      <c r="V7" t="n">
        <v>0.91</v>
      </c>
      <c r="W7" t="n">
        <v>0.1</v>
      </c>
      <c r="X7" t="n">
        <v>0.34</v>
      </c>
      <c r="Y7" t="n">
        <v>1</v>
      </c>
      <c r="Z7" t="n">
        <v>10</v>
      </c>
      <c r="AA7" t="n">
        <v>154.7461536345386</v>
      </c>
      <c r="AB7" t="n">
        <v>211.7305143211594</v>
      </c>
      <c r="AC7" t="n">
        <v>191.5232512000516</v>
      </c>
      <c r="AD7" t="n">
        <v>154746.1536345386</v>
      </c>
      <c r="AE7" t="n">
        <v>211730.5143211594</v>
      </c>
      <c r="AF7" t="n">
        <v>4.761773198627459e-06</v>
      </c>
      <c r="AG7" t="n">
        <v>9.544270833333334</v>
      </c>
      <c r="AH7" t="n">
        <v>191523.2512000517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12.3296</v>
      </c>
      <c r="E2" t="n">
        <v>8.109999999999999</v>
      </c>
      <c r="F2" t="n">
        <v>5.52</v>
      </c>
      <c r="G2" t="n">
        <v>4.8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25.73</v>
      </c>
      <c r="Q2" t="n">
        <v>1354.44</v>
      </c>
      <c r="R2" t="n">
        <v>57.43</v>
      </c>
      <c r="S2" t="n">
        <v>13.91</v>
      </c>
      <c r="T2" t="n">
        <v>21576.9</v>
      </c>
      <c r="U2" t="n">
        <v>0.24</v>
      </c>
      <c r="V2" t="n">
        <v>0.72</v>
      </c>
      <c r="W2" t="n">
        <v>0.25</v>
      </c>
      <c r="X2" t="n">
        <v>1.48</v>
      </c>
      <c r="Y2" t="n">
        <v>1</v>
      </c>
      <c r="Z2" t="n">
        <v>10</v>
      </c>
      <c r="AA2" t="n">
        <v>139.7966261228298</v>
      </c>
      <c r="AB2" t="n">
        <v>191.2759112530429</v>
      </c>
      <c r="AC2" t="n">
        <v>173.020806740534</v>
      </c>
      <c r="AD2" t="n">
        <v>139796.6261228298</v>
      </c>
      <c r="AE2" t="n">
        <v>191275.9112530429</v>
      </c>
      <c r="AF2" t="n">
        <v>5.657383157645959e-06</v>
      </c>
      <c r="AG2" t="n">
        <v>10.55989583333333</v>
      </c>
      <c r="AH2" t="n">
        <v>173020.806740534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9.584199999999999</v>
      </c>
      <c r="E2" t="n">
        <v>10.43</v>
      </c>
      <c r="F2" t="n">
        <v>5.17</v>
      </c>
      <c r="G2" t="n">
        <v>5.54</v>
      </c>
      <c r="H2" t="n">
        <v>0.08</v>
      </c>
      <c r="I2" t="n">
        <v>56</v>
      </c>
      <c r="J2" t="n">
        <v>232.68</v>
      </c>
      <c r="K2" t="n">
        <v>57.72</v>
      </c>
      <c r="L2" t="n">
        <v>1</v>
      </c>
      <c r="M2" t="n">
        <v>54</v>
      </c>
      <c r="N2" t="n">
        <v>53.95</v>
      </c>
      <c r="O2" t="n">
        <v>28931.02</v>
      </c>
      <c r="P2" t="n">
        <v>76.18000000000001</v>
      </c>
      <c r="Q2" t="n">
        <v>1354.4</v>
      </c>
      <c r="R2" t="n">
        <v>49.5</v>
      </c>
      <c r="S2" t="n">
        <v>13.91</v>
      </c>
      <c r="T2" t="n">
        <v>17676.54</v>
      </c>
      <c r="U2" t="n">
        <v>0.28</v>
      </c>
      <c r="V2" t="n">
        <v>0.77</v>
      </c>
      <c r="W2" t="n">
        <v>0.14</v>
      </c>
      <c r="X2" t="n">
        <v>1.13</v>
      </c>
      <c r="Y2" t="n">
        <v>1</v>
      </c>
      <c r="Z2" t="n">
        <v>10</v>
      </c>
      <c r="AA2" t="n">
        <v>248.5811450404613</v>
      </c>
      <c r="AB2" t="n">
        <v>340.1196892703334</v>
      </c>
      <c r="AC2" t="n">
        <v>307.6591434874561</v>
      </c>
      <c r="AD2" t="n">
        <v>248581.1450404613</v>
      </c>
      <c r="AE2" t="n">
        <v>340119.6892703334</v>
      </c>
      <c r="AF2" t="n">
        <v>3.093338581157492e-06</v>
      </c>
      <c r="AG2" t="n">
        <v>13.58072916666667</v>
      </c>
      <c r="AH2" t="n">
        <v>307659.1434874561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10.522</v>
      </c>
      <c r="E3" t="n">
        <v>9.5</v>
      </c>
      <c r="F3" t="n">
        <v>4.88</v>
      </c>
      <c r="G3" t="n">
        <v>6.97</v>
      </c>
      <c r="H3" t="n">
        <v>0.1</v>
      </c>
      <c r="I3" t="n">
        <v>42</v>
      </c>
      <c r="J3" t="n">
        <v>233.1</v>
      </c>
      <c r="K3" t="n">
        <v>57.72</v>
      </c>
      <c r="L3" t="n">
        <v>1.25</v>
      </c>
      <c r="M3" t="n">
        <v>40</v>
      </c>
      <c r="N3" t="n">
        <v>54.13</v>
      </c>
      <c r="O3" t="n">
        <v>28983.75</v>
      </c>
      <c r="P3" t="n">
        <v>70.34</v>
      </c>
      <c r="Q3" t="n">
        <v>1354.22</v>
      </c>
      <c r="R3" t="n">
        <v>40.31</v>
      </c>
      <c r="S3" t="n">
        <v>13.91</v>
      </c>
      <c r="T3" t="n">
        <v>13147.68</v>
      </c>
      <c r="U3" t="n">
        <v>0.35</v>
      </c>
      <c r="V3" t="n">
        <v>0.82</v>
      </c>
      <c r="W3" t="n">
        <v>0.12</v>
      </c>
      <c r="X3" t="n">
        <v>0.84</v>
      </c>
      <c r="Y3" t="n">
        <v>1</v>
      </c>
      <c r="Z3" t="n">
        <v>10</v>
      </c>
      <c r="AA3" t="n">
        <v>221.452568308035</v>
      </c>
      <c r="AB3" t="n">
        <v>303.0011737567087</v>
      </c>
      <c r="AC3" t="n">
        <v>274.0831669982761</v>
      </c>
      <c r="AD3" t="n">
        <v>221452.568308035</v>
      </c>
      <c r="AE3" t="n">
        <v>303001.1737567087</v>
      </c>
      <c r="AF3" t="n">
        <v>3.396017252450818e-06</v>
      </c>
      <c r="AG3" t="n">
        <v>12.36979166666667</v>
      </c>
      <c r="AH3" t="n">
        <v>274083.1669982761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11.2388</v>
      </c>
      <c r="E4" t="n">
        <v>8.9</v>
      </c>
      <c r="F4" t="n">
        <v>4.69</v>
      </c>
      <c r="G4" t="n">
        <v>8.52</v>
      </c>
      <c r="H4" t="n">
        <v>0.11</v>
      </c>
      <c r="I4" t="n">
        <v>33</v>
      </c>
      <c r="J4" t="n">
        <v>233.53</v>
      </c>
      <c r="K4" t="n">
        <v>57.72</v>
      </c>
      <c r="L4" t="n">
        <v>1.5</v>
      </c>
      <c r="M4" t="n">
        <v>31</v>
      </c>
      <c r="N4" t="n">
        <v>54.31</v>
      </c>
      <c r="O4" t="n">
        <v>29036.54</v>
      </c>
      <c r="P4" t="n">
        <v>65.97</v>
      </c>
      <c r="Q4" t="n">
        <v>1354.44</v>
      </c>
      <c r="R4" t="n">
        <v>34.15</v>
      </c>
      <c r="S4" t="n">
        <v>13.91</v>
      </c>
      <c r="T4" t="n">
        <v>10116.05</v>
      </c>
      <c r="U4" t="n">
        <v>0.41</v>
      </c>
      <c r="V4" t="n">
        <v>0.85</v>
      </c>
      <c r="W4" t="n">
        <v>0.1</v>
      </c>
      <c r="X4" t="n">
        <v>0.64</v>
      </c>
      <c r="Y4" t="n">
        <v>1</v>
      </c>
      <c r="Z4" t="n">
        <v>10</v>
      </c>
      <c r="AA4" t="n">
        <v>206.6964140793366</v>
      </c>
      <c r="AB4" t="n">
        <v>282.8111525454341</v>
      </c>
      <c r="AC4" t="n">
        <v>255.8200530745266</v>
      </c>
      <c r="AD4" t="n">
        <v>206696.4140793366</v>
      </c>
      <c r="AE4" t="n">
        <v>282811.1525454341</v>
      </c>
      <c r="AF4" t="n">
        <v>3.627367296791889e-06</v>
      </c>
      <c r="AG4" t="n">
        <v>11.58854166666667</v>
      </c>
      <c r="AH4" t="n">
        <v>255820.0530745265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11.7543</v>
      </c>
      <c r="E5" t="n">
        <v>8.51</v>
      </c>
      <c r="F5" t="n">
        <v>4.57</v>
      </c>
      <c r="G5" t="n">
        <v>10.15</v>
      </c>
      <c r="H5" t="n">
        <v>0.13</v>
      </c>
      <c r="I5" t="n">
        <v>27</v>
      </c>
      <c r="J5" t="n">
        <v>233.96</v>
      </c>
      <c r="K5" t="n">
        <v>57.72</v>
      </c>
      <c r="L5" t="n">
        <v>1.75</v>
      </c>
      <c r="M5" t="n">
        <v>25</v>
      </c>
      <c r="N5" t="n">
        <v>54.49</v>
      </c>
      <c r="O5" t="n">
        <v>29089.39</v>
      </c>
      <c r="P5" t="n">
        <v>62.77</v>
      </c>
      <c r="Q5" t="n">
        <v>1354.14</v>
      </c>
      <c r="R5" t="n">
        <v>30.5</v>
      </c>
      <c r="S5" t="n">
        <v>13.91</v>
      </c>
      <c r="T5" t="n">
        <v>8319.709999999999</v>
      </c>
      <c r="U5" t="n">
        <v>0.46</v>
      </c>
      <c r="V5" t="n">
        <v>0.88</v>
      </c>
      <c r="W5" t="n">
        <v>0.1</v>
      </c>
      <c r="X5" t="n">
        <v>0.53</v>
      </c>
      <c r="Y5" t="n">
        <v>1</v>
      </c>
      <c r="Z5" t="n">
        <v>10</v>
      </c>
      <c r="AA5" t="n">
        <v>194.0722382319793</v>
      </c>
      <c r="AB5" t="n">
        <v>265.538198211757</v>
      </c>
      <c r="AC5" t="n">
        <v>240.1956052597064</v>
      </c>
      <c r="AD5" t="n">
        <v>194072.2382319793</v>
      </c>
      <c r="AE5" t="n">
        <v>265538.198211757</v>
      </c>
      <c r="AF5" t="n">
        <v>3.793746967352467e-06</v>
      </c>
      <c r="AG5" t="n">
        <v>11.08072916666667</v>
      </c>
      <c r="AH5" t="n">
        <v>240195.6052597064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12.1478</v>
      </c>
      <c r="E6" t="n">
        <v>8.23</v>
      </c>
      <c r="F6" t="n">
        <v>4.48</v>
      </c>
      <c r="G6" t="n">
        <v>11.67</v>
      </c>
      <c r="H6" t="n">
        <v>0.15</v>
      </c>
      <c r="I6" t="n">
        <v>23</v>
      </c>
      <c r="J6" t="n">
        <v>234.39</v>
      </c>
      <c r="K6" t="n">
        <v>57.72</v>
      </c>
      <c r="L6" t="n">
        <v>2</v>
      </c>
      <c r="M6" t="n">
        <v>21</v>
      </c>
      <c r="N6" t="n">
        <v>54.67</v>
      </c>
      <c r="O6" t="n">
        <v>29142.31</v>
      </c>
      <c r="P6" t="n">
        <v>59.82</v>
      </c>
      <c r="Q6" t="n">
        <v>1354.21</v>
      </c>
      <c r="R6" t="n">
        <v>27.51</v>
      </c>
      <c r="S6" t="n">
        <v>13.91</v>
      </c>
      <c r="T6" t="n">
        <v>6842.84</v>
      </c>
      <c r="U6" t="n">
        <v>0.51</v>
      </c>
      <c r="V6" t="n">
        <v>0.89</v>
      </c>
      <c r="W6" t="n">
        <v>0.09</v>
      </c>
      <c r="X6" t="n">
        <v>0.43</v>
      </c>
      <c r="Y6" t="n">
        <v>1</v>
      </c>
      <c r="Z6" t="n">
        <v>10</v>
      </c>
      <c r="AA6" t="n">
        <v>190.9953794740389</v>
      </c>
      <c r="AB6" t="n">
        <v>261.3283043177167</v>
      </c>
      <c r="AC6" t="n">
        <v>236.3874977302888</v>
      </c>
      <c r="AD6" t="n">
        <v>190995.3794740389</v>
      </c>
      <c r="AE6" t="n">
        <v>261328.3043177167</v>
      </c>
      <c r="AF6" t="n">
        <v>3.920750653803654e-06</v>
      </c>
      <c r="AG6" t="n">
        <v>10.71614583333333</v>
      </c>
      <c r="AH6" t="n">
        <v>236387.4977302888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12.636</v>
      </c>
      <c r="E7" t="n">
        <v>7.91</v>
      </c>
      <c r="F7" t="n">
        <v>4.34</v>
      </c>
      <c r="G7" t="n">
        <v>13.7</v>
      </c>
      <c r="H7" t="n">
        <v>0.17</v>
      </c>
      <c r="I7" t="n">
        <v>19</v>
      </c>
      <c r="J7" t="n">
        <v>234.82</v>
      </c>
      <c r="K7" t="n">
        <v>57.72</v>
      </c>
      <c r="L7" t="n">
        <v>2.25</v>
      </c>
      <c r="M7" t="n">
        <v>17</v>
      </c>
      <c r="N7" t="n">
        <v>54.85</v>
      </c>
      <c r="O7" t="n">
        <v>29195.29</v>
      </c>
      <c r="P7" t="n">
        <v>56.07</v>
      </c>
      <c r="Q7" t="n">
        <v>1354.31</v>
      </c>
      <c r="R7" t="n">
        <v>23.08</v>
      </c>
      <c r="S7" t="n">
        <v>13.91</v>
      </c>
      <c r="T7" t="n">
        <v>4647.94</v>
      </c>
      <c r="U7" t="n">
        <v>0.6</v>
      </c>
      <c r="V7" t="n">
        <v>0.92</v>
      </c>
      <c r="W7" t="n">
        <v>0.08</v>
      </c>
      <c r="X7" t="n">
        <v>0.3</v>
      </c>
      <c r="Y7" t="n">
        <v>1</v>
      </c>
      <c r="Z7" t="n">
        <v>10</v>
      </c>
      <c r="AA7" t="n">
        <v>178.7056311412448</v>
      </c>
      <c r="AB7" t="n">
        <v>244.5129284633654</v>
      </c>
      <c r="AC7" t="n">
        <v>221.1769577469431</v>
      </c>
      <c r="AD7" t="n">
        <v>178705.6311412448</v>
      </c>
      <c r="AE7" t="n">
        <v>244512.9284633654</v>
      </c>
      <c r="AF7" t="n">
        <v>4.078319141034835e-06</v>
      </c>
      <c r="AG7" t="n">
        <v>10.29947916666667</v>
      </c>
      <c r="AH7" t="n">
        <v>221176.9577469431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12.7321</v>
      </c>
      <c r="E8" t="n">
        <v>7.85</v>
      </c>
      <c r="F8" t="n">
        <v>4.37</v>
      </c>
      <c r="G8" t="n">
        <v>15.43</v>
      </c>
      <c r="H8" t="n">
        <v>0.19</v>
      </c>
      <c r="I8" t="n">
        <v>17</v>
      </c>
      <c r="J8" t="n">
        <v>235.25</v>
      </c>
      <c r="K8" t="n">
        <v>57.72</v>
      </c>
      <c r="L8" t="n">
        <v>2.5</v>
      </c>
      <c r="M8" t="n">
        <v>15</v>
      </c>
      <c r="N8" t="n">
        <v>55.03</v>
      </c>
      <c r="O8" t="n">
        <v>29248.33</v>
      </c>
      <c r="P8" t="n">
        <v>54.96</v>
      </c>
      <c r="Q8" t="n">
        <v>1354.28</v>
      </c>
      <c r="R8" t="n">
        <v>24.39</v>
      </c>
      <c r="S8" t="n">
        <v>13.91</v>
      </c>
      <c r="T8" t="n">
        <v>5314.57</v>
      </c>
      <c r="U8" t="n">
        <v>0.57</v>
      </c>
      <c r="V8" t="n">
        <v>0.92</v>
      </c>
      <c r="W8" t="n">
        <v>0.08</v>
      </c>
      <c r="X8" t="n">
        <v>0.33</v>
      </c>
      <c r="Y8" t="n">
        <v>1</v>
      </c>
      <c r="Z8" t="n">
        <v>10</v>
      </c>
      <c r="AA8" t="n">
        <v>178.0413353834022</v>
      </c>
      <c r="AB8" t="n">
        <v>243.6040097008251</v>
      </c>
      <c r="AC8" t="n">
        <v>220.354784915424</v>
      </c>
      <c r="AD8" t="n">
        <v>178041.3353834022</v>
      </c>
      <c r="AE8" t="n">
        <v>243604.0097008251</v>
      </c>
      <c r="AF8" t="n">
        <v>4.109335797370183e-06</v>
      </c>
      <c r="AG8" t="n">
        <v>10.22135416666667</v>
      </c>
      <c r="AH8" t="n">
        <v>220354.784915424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12.9562</v>
      </c>
      <c r="E9" t="n">
        <v>7.72</v>
      </c>
      <c r="F9" t="n">
        <v>4.33</v>
      </c>
      <c r="G9" t="n">
        <v>17.3</v>
      </c>
      <c r="H9" t="n">
        <v>0.21</v>
      </c>
      <c r="I9" t="n">
        <v>15</v>
      </c>
      <c r="J9" t="n">
        <v>235.68</v>
      </c>
      <c r="K9" t="n">
        <v>57.72</v>
      </c>
      <c r="L9" t="n">
        <v>2.75</v>
      </c>
      <c r="M9" t="n">
        <v>13</v>
      </c>
      <c r="N9" t="n">
        <v>55.21</v>
      </c>
      <c r="O9" t="n">
        <v>29301.44</v>
      </c>
      <c r="P9" t="n">
        <v>52.53</v>
      </c>
      <c r="Q9" t="n">
        <v>1354.38</v>
      </c>
      <c r="R9" t="n">
        <v>22.95</v>
      </c>
      <c r="S9" t="n">
        <v>13.91</v>
      </c>
      <c r="T9" t="n">
        <v>4606.54</v>
      </c>
      <c r="U9" t="n">
        <v>0.61</v>
      </c>
      <c r="V9" t="n">
        <v>0.92</v>
      </c>
      <c r="W9" t="n">
        <v>0.08</v>
      </c>
      <c r="X9" t="n">
        <v>0.28</v>
      </c>
      <c r="Y9" t="n">
        <v>1</v>
      </c>
      <c r="Z9" t="n">
        <v>10</v>
      </c>
      <c r="AA9" t="n">
        <v>176.3241048438677</v>
      </c>
      <c r="AB9" t="n">
        <v>241.2544191177706</v>
      </c>
      <c r="AC9" t="n">
        <v>218.2294359599443</v>
      </c>
      <c r="AD9" t="n">
        <v>176324.1048438677</v>
      </c>
      <c r="AE9" t="n">
        <v>241254.4191177706</v>
      </c>
      <c r="AF9" t="n">
        <v>4.181664961623578e-06</v>
      </c>
      <c r="AG9" t="n">
        <v>10.05208333333333</v>
      </c>
      <c r="AH9" t="n">
        <v>218229.4359599443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13.1796</v>
      </c>
      <c r="E10" t="n">
        <v>7.59</v>
      </c>
      <c r="F10" t="n">
        <v>4.29</v>
      </c>
      <c r="G10" t="n">
        <v>19.78</v>
      </c>
      <c r="H10" t="n">
        <v>0.23</v>
      </c>
      <c r="I10" t="n">
        <v>13</v>
      </c>
      <c r="J10" t="n">
        <v>236.11</v>
      </c>
      <c r="K10" t="n">
        <v>57.72</v>
      </c>
      <c r="L10" t="n">
        <v>3</v>
      </c>
      <c r="M10" t="n">
        <v>9</v>
      </c>
      <c r="N10" t="n">
        <v>55.39</v>
      </c>
      <c r="O10" t="n">
        <v>29354.61</v>
      </c>
      <c r="P10" t="n">
        <v>50.1</v>
      </c>
      <c r="Q10" t="n">
        <v>1354.24</v>
      </c>
      <c r="R10" t="n">
        <v>21.6</v>
      </c>
      <c r="S10" t="n">
        <v>13.91</v>
      </c>
      <c r="T10" t="n">
        <v>3938.36</v>
      </c>
      <c r="U10" t="n">
        <v>0.64</v>
      </c>
      <c r="V10" t="n">
        <v>0.93</v>
      </c>
      <c r="W10" t="n">
        <v>0.08</v>
      </c>
      <c r="X10" t="n">
        <v>0.25</v>
      </c>
      <c r="Y10" t="n">
        <v>1</v>
      </c>
      <c r="Z10" t="n">
        <v>10</v>
      </c>
      <c r="AA10" t="n">
        <v>165.842192990178</v>
      </c>
      <c r="AB10" t="n">
        <v>226.9126048902452</v>
      </c>
      <c r="AC10" t="n">
        <v>205.2563843534267</v>
      </c>
      <c r="AD10" t="n">
        <v>165842.192990178</v>
      </c>
      <c r="AE10" t="n">
        <v>226912.6048902452</v>
      </c>
      <c r="AF10" t="n">
        <v>4.253768198099297e-06</v>
      </c>
      <c r="AG10" t="n">
        <v>9.8828125</v>
      </c>
      <c r="AH10" t="n">
        <v>205256.3843534267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13.1339</v>
      </c>
      <c r="E11" t="n">
        <v>7.61</v>
      </c>
      <c r="F11" t="n">
        <v>4.31</v>
      </c>
      <c r="G11" t="n">
        <v>19.91</v>
      </c>
      <c r="H11" t="n">
        <v>0.24</v>
      </c>
      <c r="I11" t="n">
        <v>13</v>
      </c>
      <c r="J11" t="n">
        <v>236.54</v>
      </c>
      <c r="K11" t="n">
        <v>57.72</v>
      </c>
      <c r="L11" t="n">
        <v>3.25</v>
      </c>
      <c r="M11" t="n">
        <v>1</v>
      </c>
      <c r="N11" t="n">
        <v>55.57</v>
      </c>
      <c r="O11" t="n">
        <v>29407.85</v>
      </c>
      <c r="P11" t="n">
        <v>49.7</v>
      </c>
      <c r="Q11" t="n">
        <v>1354.14</v>
      </c>
      <c r="R11" t="n">
        <v>22.23</v>
      </c>
      <c r="S11" t="n">
        <v>13.91</v>
      </c>
      <c r="T11" t="n">
        <v>4256.21</v>
      </c>
      <c r="U11" t="n">
        <v>0.63</v>
      </c>
      <c r="V11" t="n">
        <v>0.93</v>
      </c>
      <c r="W11" t="n">
        <v>0.09</v>
      </c>
      <c r="X11" t="n">
        <v>0.27</v>
      </c>
      <c r="Y11" t="n">
        <v>1</v>
      </c>
      <c r="Z11" t="n">
        <v>10</v>
      </c>
      <c r="AA11" t="n">
        <v>174.4879809187319</v>
      </c>
      <c r="AB11" t="n">
        <v>238.7421533593305</v>
      </c>
      <c r="AC11" t="n">
        <v>215.9569373195018</v>
      </c>
      <c r="AD11" t="n">
        <v>174487.9809187319</v>
      </c>
      <c r="AE11" t="n">
        <v>238742.1533593305</v>
      </c>
      <c r="AF11" t="n">
        <v>4.239018341756682e-06</v>
      </c>
      <c r="AG11" t="n">
        <v>9.908854166666666</v>
      </c>
      <c r="AH11" t="n">
        <v>215956.9373195018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13.1358</v>
      </c>
      <c r="E12" t="n">
        <v>7.61</v>
      </c>
      <c r="F12" t="n">
        <v>4.31</v>
      </c>
      <c r="G12" t="n">
        <v>19.9</v>
      </c>
      <c r="H12" t="n">
        <v>0.26</v>
      </c>
      <c r="I12" t="n">
        <v>13</v>
      </c>
      <c r="J12" t="n">
        <v>236.98</v>
      </c>
      <c r="K12" t="n">
        <v>57.72</v>
      </c>
      <c r="L12" t="n">
        <v>3.5</v>
      </c>
      <c r="M12" t="n">
        <v>0</v>
      </c>
      <c r="N12" t="n">
        <v>55.75</v>
      </c>
      <c r="O12" t="n">
        <v>29461.15</v>
      </c>
      <c r="P12" t="n">
        <v>49.64</v>
      </c>
      <c r="Q12" t="n">
        <v>1354.26</v>
      </c>
      <c r="R12" t="n">
        <v>22.12</v>
      </c>
      <c r="S12" t="n">
        <v>13.91</v>
      </c>
      <c r="T12" t="n">
        <v>4198.48</v>
      </c>
      <c r="U12" t="n">
        <v>0.63</v>
      </c>
      <c r="V12" t="n">
        <v>0.93</v>
      </c>
      <c r="W12" t="n">
        <v>0.09</v>
      </c>
      <c r="X12" t="n">
        <v>0.27</v>
      </c>
      <c r="Y12" t="n">
        <v>1</v>
      </c>
      <c r="Z12" t="n">
        <v>10</v>
      </c>
      <c r="AA12" t="n">
        <v>174.4586185547416</v>
      </c>
      <c r="AB12" t="n">
        <v>238.7019784775428</v>
      </c>
      <c r="AC12" t="n">
        <v>215.9205966720462</v>
      </c>
      <c r="AD12" t="n">
        <v>174458.6185547416</v>
      </c>
      <c r="AE12" t="n">
        <v>238701.9784775428</v>
      </c>
      <c r="AF12" t="n">
        <v>4.239631574296089e-06</v>
      </c>
      <c r="AG12" t="n">
        <v>9.908854166666666</v>
      </c>
      <c r="AH12" t="n">
        <v>215920.5966720462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8.297000000000001</v>
      </c>
      <c r="E2" t="n">
        <v>12.05</v>
      </c>
      <c r="F2" t="n">
        <v>5.44</v>
      </c>
      <c r="G2" t="n">
        <v>4.8</v>
      </c>
      <c r="H2" t="n">
        <v>0.06</v>
      </c>
      <c r="I2" t="n">
        <v>68</v>
      </c>
      <c r="J2" t="n">
        <v>285.18</v>
      </c>
      <c r="K2" t="n">
        <v>61.2</v>
      </c>
      <c r="L2" t="n">
        <v>1</v>
      </c>
      <c r="M2" t="n">
        <v>66</v>
      </c>
      <c r="N2" t="n">
        <v>77.98</v>
      </c>
      <c r="O2" t="n">
        <v>35406.83</v>
      </c>
      <c r="P2" t="n">
        <v>92.79000000000001</v>
      </c>
      <c r="Q2" t="n">
        <v>1354.74</v>
      </c>
      <c r="R2" t="n">
        <v>57.8</v>
      </c>
      <c r="S2" t="n">
        <v>13.91</v>
      </c>
      <c r="T2" t="n">
        <v>21763.13</v>
      </c>
      <c r="U2" t="n">
        <v>0.24</v>
      </c>
      <c r="V2" t="n">
        <v>0.74</v>
      </c>
      <c r="W2" t="n">
        <v>0.16</v>
      </c>
      <c r="X2" t="n">
        <v>1.4</v>
      </c>
      <c r="Y2" t="n">
        <v>1</v>
      </c>
      <c r="Z2" t="n">
        <v>10</v>
      </c>
      <c r="AA2" t="n">
        <v>303.3826537690471</v>
      </c>
      <c r="AB2" t="n">
        <v>415.1015311848793</v>
      </c>
      <c r="AC2" t="n">
        <v>375.4848236472517</v>
      </c>
      <c r="AD2" t="n">
        <v>303382.6537690471</v>
      </c>
      <c r="AE2" t="n">
        <v>415101.5311848792</v>
      </c>
      <c r="AF2" t="n">
        <v>2.560807676985157e-06</v>
      </c>
      <c r="AG2" t="n">
        <v>15.69010416666667</v>
      </c>
      <c r="AH2" t="n">
        <v>375484.8236472517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9.347</v>
      </c>
      <c r="E3" t="n">
        <v>10.7</v>
      </c>
      <c r="F3" t="n">
        <v>5.05</v>
      </c>
      <c r="G3" t="n">
        <v>6.07</v>
      </c>
      <c r="H3" t="n">
        <v>0.08</v>
      </c>
      <c r="I3" t="n">
        <v>50</v>
      </c>
      <c r="J3" t="n">
        <v>285.68</v>
      </c>
      <c r="K3" t="n">
        <v>61.2</v>
      </c>
      <c r="L3" t="n">
        <v>1.25</v>
      </c>
      <c r="M3" t="n">
        <v>48</v>
      </c>
      <c r="N3" t="n">
        <v>78.23999999999999</v>
      </c>
      <c r="O3" t="n">
        <v>35468.6</v>
      </c>
      <c r="P3" t="n">
        <v>85</v>
      </c>
      <c r="Q3" t="n">
        <v>1354.45</v>
      </c>
      <c r="R3" t="n">
        <v>45.61</v>
      </c>
      <c r="S3" t="n">
        <v>13.91</v>
      </c>
      <c r="T3" t="n">
        <v>15761.13</v>
      </c>
      <c r="U3" t="n">
        <v>0.3</v>
      </c>
      <c r="V3" t="n">
        <v>0.79</v>
      </c>
      <c r="W3" t="n">
        <v>0.14</v>
      </c>
      <c r="X3" t="n">
        <v>1.01</v>
      </c>
      <c r="Y3" t="n">
        <v>1</v>
      </c>
      <c r="Z3" t="n">
        <v>10</v>
      </c>
      <c r="AA3" t="n">
        <v>269.5860307373647</v>
      </c>
      <c r="AB3" t="n">
        <v>368.8595005511528</v>
      </c>
      <c r="AC3" t="n">
        <v>333.6560675161106</v>
      </c>
      <c r="AD3" t="n">
        <v>269586.0307373647</v>
      </c>
      <c r="AE3" t="n">
        <v>368859.5005511529</v>
      </c>
      <c r="AF3" t="n">
        <v>2.884882410121763e-06</v>
      </c>
      <c r="AG3" t="n">
        <v>13.93229166666667</v>
      </c>
      <c r="AH3" t="n">
        <v>333656.0675161105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10.0559</v>
      </c>
      <c r="E4" t="n">
        <v>9.94</v>
      </c>
      <c r="F4" t="n">
        <v>4.84</v>
      </c>
      <c r="G4" t="n">
        <v>7.26</v>
      </c>
      <c r="H4" t="n">
        <v>0.09</v>
      </c>
      <c r="I4" t="n">
        <v>40</v>
      </c>
      <c r="J4" t="n">
        <v>286.19</v>
      </c>
      <c r="K4" t="n">
        <v>61.2</v>
      </c>
      <c r="L4" t="n">
        <v>1.5</v>
      </c>
      <c r="M4" t="n">
        <v>38</v>
      </c>
      <c r="N4" t="n">
        <v>78.48999999999999</v>
      </c>
      <c r="O4" t="n">
        <v>35530.47</v>
      </c>
      <c r="P4" t="n">
        <v>80.23999999999999</v>
      </c>
      <c r="Q4" t="n">
        <v>1354.5</v>
      </c>
      <c r="R4" t="n">
        <v>39</v>
      </c>
      <c r="S4" t="n">
        <v>13.91</v>
      </c>
      <c r="T4" t="n">
        <v>12507.19</v>
      </c>
      <c r="U4" t="n">
        <v>0.36</v>
      </c>
      <c r="V4" t="n">
        <v>0.83</v>
      </c>
      <c r="W4" t="n">
        <v>0.12</v>
      </c>
      <c r="X4" t="n">
        <v>0.8</v>
      </c>
      <c r="Y4" t="n">
        <v>1</v>
      </c>
      <c r="Z4" t="n">
        <v>10</v>
      </c>
      <c r="AA4" t="n">
        <v>243.3963311755874</v>
      </c>
      <c r="AB4" t="n">
        <v>333.0255982025722</v>
      </c>
      <c r="AC4" t="n">
        <v>301.2421025145805</v>
      </c>
      <c r="AD4" t="n">
        <v>243396.3311755874</v>
      </c>
      <c r="AE4" t="n">
        <v>333025.5982025722</v>
      </c>
      <c r="AF4" t="n">
        <v>3.103679151379419e-06</v>
      </c>
      <c r="AG4" t="n">
        <v>12.94270833333333</v>
      </c>
      <c r="AH4" t="n">
        <v>301242.1025145805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10.6173</v>
      </c>
      <c r="E5" t="n">
        <v>9.42</v>
      </c>
      <c r="F5" t="n">
        <v>4.69</v>
      </c>
      <c r="G5" t="n">
        <v>8.529999999999999</v>
      </c>
      <c r="H5" t="n">
        <v>0.11</v>
      </c>
      <c r="I5" t="n">
        <v>33</v>
      </c>
      <c r="J5" t="n">
        <v>286.69</v>
      </c>
      <c r="K5" t="n">
        <v>61.2</v>
      </c>
      <c r="L5" t="n">
        <v>1.75</v>
      </c>
      <c r="M5" t="n">
        <v>31</v>
      </c>
      <c r="N5" t="n">
        <v>78.73999999999999</v>
      </c>
      <c r="O5" t="n">
        <v>35592.57</v>
      </c>
      <c r="P5" t="n">
        <v>76.5</v>
      </c>
      <c r="Q5" t="n">
        <v>1354.29</v>
      </c>
      <c r="R5" t="n">
        <v>34.27</v>
      </c>
      <c r="S5" t="n">
        <v>13.91</v>
      </c>
      <c r="T5" t="n">
        <v>10173.25</v>
      </c>
      <c r="U5" t="n">
        <v>0.41</v>
      </c>
      <c r="V5" t="n">
        <v>0.85</v>
      </c>
      <c r="W5" t="n">
        <v>0.11</v>
      </c>
      <c r="X5" t="n">
        <v>0.65</v>
      </c>
      <c r="Y5" t="n">
        <v>1</v>
      </c>
      <c r="Z5" t="n">
        <v>10</v>
      </c>
      <c r="AA5" t="n">
        <v>228.7704569266077</v>
      </c>
      <c r="AB5" t="n">
        <v>313.0138318070958</v>
      </c>
      <c r="AC5" t="n">
        <v>283.1402310171914</v>
      </c>
      <c r="AD5" t="n">
        <v>228770.4569266078</v>
      </c>
      <c r="AE5" t="n">
        <v>313013.8318070957</v>
      </c>
      <c r="AF5" t="n">
        <v>3.276951108696458e-06</v>
      </c>
      <c r="AG5" t="n">
        <v>12.265625</v>
      </c>
      <c r="AH5" t="n">
        <v>283140.2310171914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11.0636</v>
      </c>
      <c r="E6" t="n">
        <v>9.039999999999999</v>
      </c>
      <c r="F6" t="n">
        <v>4.58</v>
      </c>
      <c r="G6" t="n">
        <v>9.82</v>
      </c>
      <c r="H6" t="n">
        <v>0.12</v>
      </c>
      <c r="I6" t="n">
        <v>28</v>
      </c>
      <c r="J6" t="n">
        <v>287.19</v>
      </c>
      <c r="K6" t="n">
        <v>61.2</v>
      </c>
      <c r="L6" t="n">
        <v>2</v>
      </c>
      <c r="M6" t="n">
        <v>26</v>
      </c>
      <c r="N6" t="n">
        <v>78.98999999999999</v>
      </c>
      <c r="O6" t="n">
        <v>35654.65</v>
      </c>
      <c r="P6" t="n">
        <v>73.45999999999999</v>
      </c>
      <c r="Q6" t="n">
        <v>1354.39</v>
      </c>
      <c r="R6" t="n">
        <v>30.88</v>
      </c>
      <c r="S6" t="n">
        <v>13.91</v>
      </c>
      <c r="T6" t="n">
        <v>8505.07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215.6907433462767</v>
      </c>
      <c r="AB6" t="n">
        <v>295.1175906502578</v>
      </c>
      <c r="AC6" t="n">
        <v>266.9519819988241</v>
      </c>
      <c r="AD6" t="n">
        <v>215690.7433462767</v>
      </c>
      <c r="AE6" t="n">
        <v>295117.5906502578</v>
      </c>
      <c r="AF6" t="n">
        <v>3.414698302409665e-06</v>
      </c>
      <c r="AG6" t="n">
        <v>11.77083333333333</v>
      </c>
      <c r="AH6" t="n">
        <v>266951.9819988241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11.4344</v>
      </c>
      <c r="E7" t="n">
        <v>8.75</v>
      </c>
      <c r="F7" t="n">
        <v>4.5</v>
      </c>
      <c r="G7" t="n">
        <v>11.26</v>
      </c>
      <c r="H7" t="n">
        <v>0.14</v>
      </c>
      <c r="I7" t="n">
        <v>24</v>
      </c>
      <c r="J7" t="n">
        <v>287.7</v>
      </c>
      <c r="K7" t="n">
        <v>61.2</v>
      </c>
      <c r="L7" t="n">
        <v>2.25</v>
      </c>
      <c r="M7" t="n">
        <v>22</v>
      </c>
      <c r="N7" t="n">
        <v>79.25</v>
      </c>
      <c r="O7" t="n">
        <v>35716.83</v>
      </c>
      <c r="P7" t="n">
        <v>71.14</v>
      </c>
      <c r="Q7" t="n">
        <v>1354.59</v>
      </c>
      <c r="R7" t="n">
        <v>28.4</v>
      </c>
      <c r="S7" t="n">
        <v>13.91</v>
      </c>
      <c r="T7" t="n">
        <v>7284.22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212.5353342183931</v>
      </c>
      <c r="AB7" t="n">
        <v>290.8002206746636</v>
      </c>
      <c r="AC7" t="n">
        <v>263.0466557542326</v>
      </c>
      <c r="AD7" t="n">
        <v>212535.3342183931</v>
      </c>
      <c r="AE7" t="n">
        <v>290800.2206746637</v>
      </c>
      <c r="AF7" t="n">
        <v>3.529142979597334e-06</v>
      </c>
      <c r="AG7" t="n">
        <v>11.39322916666667</v>
      </c>
      <c r="AH7" t="n">
        <v>263046.6557542325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11.7474</v>
      </c>
      <c r="E8" t="n">
        <v>8.51</v>
      </c>
      <c r="F8" t="n">
        <v>4.43</v>
      </c>
      <c r="G8" t="n">
        <v>12.66</v>
      </c>
      <c r="H8" t="n">
        <v>0.15</v>
      </c>
      <c r="I8" t="n">
        <v>21</v>
      </c>
      <c r="J8" t="n">
        <v>288.2</v>
      </c>
      <c r="K8" t="n">
        <v>61.2</v>
      </c>
      <c r="L8" t="n">
        <v>2.5</v>
      </c>
      <c r="M8" t="n">
        <v>19</v>
      </c>
      <c r="N8" t="n">
        <v>79.5</v>
      </c>
      <c r="O8" t="n">
        <v>35779.11</v>
      </c>
      <c r="P8" t="n">
        <v>68.81999999999999</v>
      </c>
      <c r="Q8" t="n">
        <v>1354.54</v>
      </c>
      <c r="R8" t="n">
        <v>26.09</v>
      </c>
      <c r="S8" t="n">
        <v>13.91</v>
      </c>
      <c r="T8" t="n">
        <v>6146.24</v>
      </c>
      <c r="U8" t="n">
        <v>0.53</v>
      </c>
      <c r="V8" t="n">
        <v>0.9</v>
      </c>
      <c r="W8" t="n">
        <v>0.09</v>
      </c>
      <c r="X8" t="n">
        <v>0.39</v>
      </c>
      <c r="Y8" t="n">
        <v>1</v>
      </c>
      <c r="Z8" t="n">
        <v>10</v>
      </c>
      <c r="AA8" t="n">
        <v>201.1192923793207</v>
      </c>
      <c r="AB8" t="n">
        <v>275.1802885902318</v>
      </c>
      <c r="AC8" t="n">
        <v>248.9174680652215</v>
      </c>
      <c r="AD8" t="n">
        <v>201119.2923793207</v>
      </c>
      <c r="AE8" t="n">
        <v>275180.2885902318</v>
      </c>
      <c r="AF8" t="n">
        <v>3.625748114332342e-06</v>
      </c>
      <c r="AG8" t="n">
        <v>11.08072916666667</v>
      </c>
      <c r="AH8" t="n">
        <v>248917.4680652215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12.1327</v>
      </c>
      <c r="E9" t="n">
        <v>8.24</v>
      </c>
      <c r="F9" t="n">
        <v>4.32</v>
      </c>
      <c r="G9" t="n">
        <v>14.41</v>
      </c>
      <c r="H9" t="n">
        <v>0.17</v>
      </c>
      <c r="I9" t="n">
        <v>18</v>
      </c>
      <c r="J9" t="n">
        <v>288.71</v>
      </c>
      <c r="K9" t="n">
        <v>61.2</v>
      </c>
      <c r="L9" t="n">
        <v>2.75</v>
      </c>
      <c r="M9" t="n">
        <v>16</v>
      </c>
      <c r="N9" t="n">
        <v>79.76000000000001</v>
      </c>
      <c r="O9" t="n">
        <v>35841.5</v>
      </c>
      <c r="P9" t="n">
        <v>65.14</v>
      </c>
      <c r="Q9" t="n">
        <v>1354.3</v>
      </c>
      <c r="R9" t="n">
        <v>22.93</v>
      </c>
      <c r="S9" t="n">
        <v>13.91</v>
      </c>
      <c r="T9" t="n">
        <v>4580.45</v>
      </c>
      <c r="U9" t="n">
        <v>0.61</v>
      </c>
      <c r="V9" t="n">
        <v>0.93</v>
      </c>
      <c r="W9" t="n">
        <v>0.07000000000000001</v>
      </c>
      <c r="X9" t="n">
        <v>0.28</v>
      </c>
      <c r="Y9" t="n">
        <v>1</v>
      </c>
      <c r="Z9" t="n">
        <v>10</v>
      </c>
      <c r="AA9" t="n">
        <v>197.555165869285</v>
      </c>
      <c r="AB9" t="n">
        <v>270.303693461039</v>
      </c>
      <c r="AC9" t="n">
        <v>244.5062883308131</v>
      </c>
      <c r="AD9" t="n">
        <v>197555.165869285</v>
      </c>
      <c r="AE9" t="n">
        <v>270303.693461039</v>
      </c>
      <c r="AF9" t="n">
        <v>3.744668109263327e-06</v>
      </c>
      <c r="AG9" t="n">
        <v>10.72916666666667</v>
      </c>
      <c r="AH9" t="n">
        <v>244506.2883308131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12.1302</v>
      </c>
      <c r="E10" t="n">
        <v>8.24</v>
      </c>
      <c r="F10" t="n">
        <v>4.38</v>
      </c>
      <c r="G10" t="n">
        <v>15.45</v>
      </c>
      <c r="H10" t="n">
        <v>0.18</v>
      </c>
      <c r="I10" t="n">
        <v>17</v>
      </c>
      <c r="J10" t="n">
        <v>289.21</v>
      </c>
      <c r="K10" t="n">
        <v>61.2</v>
      </c>
      <c r="L10" t="n">
        <v>3</v>
      </c>
      <c r="M10" t="n">
        <v>15</v>
      </c>
      <c r="N10" t="n">
        <v>80.02</v>
      </c>
      <c r="O10" t="n">
        <v>35903.99</v>
      </c>
      <c r="P10" t="n">
        <v>65.41</v>
      </c>
      <c r="Q10" t="n">
        <v>1354.14</v>
      </c>
      <c r="R10" t="n">
        <v>24.76</v>
      </c>
      <c r="S10" t="n">
        <v>13.91</v>
      </c>
      <c r="T10" t="n">
        <v>5499.55</v>
      </c>
      <c r="U10" t="n">
        <v>0.5600000000000001</v>
      </c>
      <c r="V10" t="n">
        <v>0.91</v>
      </c>
      <c r="W10" t="n">
        <v>0.08</v>
      </c>
      <c r="X10" t="n">
        <v>0.34</v>
      </c>
      <c r="Y10" t="n">
        <v>1</v>
      </c>
      <c r="Z10" t="n">
        <v>10</v>
      </c>
      <c r="AA10" t="n">
        <v>197.8565767612536</v>
      </c>
      <c r="AB10" t="n">
        <v>270.7160971407404</v>
      </c>
      <c r="AC10" t="n">
        <v>244.8793327821361</v>
      </c>
      <c r="AD10" t="n">
        <v>197856.5767612536</v>
      </c>
      <c r="AE10" t="n">
        <v>270716.0971407404</v>
      </c>
      <c r="AF10" t="n">
        <v>3.743896502755858e-06</v>
      </c>
      <c r="AG10" t="n">
        <v>10.72916666666667</v>
      </c>
      <c r="AH10" t="n">
        <v>244879.3327821361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12.3652</v>
      </c>
      <c r="E11" t="n">
        <v>8.09</v>
      </c>
      <c r="F11" t="n">
        <v>4.33</v>
      </c>
      <c r="G11" t="n">
        <v>17.32</v>
      </c>
      <c r="H11" t="n">
        <v>0.2</v>
      </c>
      <c r="I11" t="n">
        <v>15</v>
      </c>
      <c r="J11" t="n">
        <v>289.72</v>
      </c>
      <c r="K11" t="n">
        <v>61.2</v>
      </c>
      <c r="L11" t="n">
        <v>3.25</v>
      </c>
      <c r="M11" t="n">
        <v>13</v>
      </c>
      <c r="N11" t="n">
        <v>80.27</v>
      </c>
      <c r="O11" t="n">
        <v>35966.59</v>
      </c>
      <c r="P11" t="n">
        <v>63.15</v>
      </c>
      <c r="Q11" t="n">
        <v>1354.21</v>
      </c>
      <c r="R11" t="n">
        <v>23.01</v>
      </c>
      <c r="S11" t="n">
        <v>13.91</v>
      </c>
      <c r="T11" t="n">
        <v>4635.89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187.0573214846661</v>
      </c>
      <c r="AB11" t="n">
        <v>255.9400796418027</v>
      </c>
      <c r="AC11" t="n">
        <v>231.5135176550215</v>
      </c>
      <c r="AD11" t="n">
        <v>187057.3214846661</v>
      </c>
      <c r="AE11" t="n">
        <v>255940.0796418027</v>
      </c>
      <c r="AF11" t="n">
        <v>3.81642751445786e-06</v>
      </c>
      <c r="AG11" t="n">
        <v>10.53385416666667</v>
      </c>
      <c r="AH11" t="n">
        <v>231513.5176550215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12.4844</v>
      </c>
      <c r="E12" t="n">
        <v>8.01</v>
      </c>
      <c r="F12" t="n">
        <v>4.31</v>
      </c>
      <c r="G12" t="n">
        <v>18.46</v>
      </c>
      <c r="H12" t="n">
        <v>0.21</v>
      </c>
      <c r="I12" t="n">
        <v>14</v>
      </c>
      <c r="J12" t="n">
        <v>290.23</v>
      </c>
      <c r="K12" t="n">
        <v>61.2</v>
      </c>
      <c r="L12" t="n">
        <v>3.5</v>
      </c>
      <c r="M12" t="n">
        <v>12</v>
      </c>
      <c r="N12" t="n">
        <v>80.53</v>
      </c>
      <c r="O12" t="n">
        <v>36029.29</v>
      </c>
      <c r="P12" t="n">
        <v>61.57</v>
      </c>
      <c r="Q12" t="n">
        <v>1354.28</v>
      </c>
      <c r="R12" t="n">
        <v>22.34</v>
      </c>
      <c r="S12" t="n">
        <v>13.91</v>
      </c>
      <c r="T12" t="n">
        <v>4305.27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185.7609644744185</v>
      </c>
      <c r="AB12" t="n">
        <v>254.1663467891478</v>
      </c>
      <c r="AC12" t="n">
        <v>229.9090673763737</v>
      </c>
      <c r="AD12" t="n">
        <v>185760.9644744185</v>
      </c>
      <c r="AE12" t="n">
        <v>254166.3467891478</v>
      </c>
      <c r="AF12" t="n">
        <v>3.85321771273394e-06</v>
      </c>
      <c r="AG12" t="n">
        <v>10.4296875</v>
      </c>
      <c r="AH12" t="n">
        <v>229909.0673763737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12.6068</v>
      </c>
      <c r="E13" t="n">
        <v>7.93</v>
      </c>
      <c r="F13" t="n">
        <v>4.28</v>
      </c>
      <c r="G13" t="n">
        <v>19.77</v>
      </c>
      <c r="H13" t="n">
        <v>0.23</v>
      </c>
      <c r="I13" t="n">
        <v>13</v>
      </c>
      <c r="J13" t="n">
        <v>290.74</v>
      </c>
      <c r="K13" t="n">
        <v>61.2</v>
      </c>
      <c r="L13" t="n">
        <v>3.75</v>
      </c>
      <c r="M13" t="n">
        <v>11</v>
      </c>
      <c r="N13" t="n">
        <v>80.79000000000001</v>
      </c>
      <c r="O13" t="n">
        <v>36092.1</v>
      </c>
      <c r="P13" t="n">
        <v>59.57</v>
      </c>
      <c r="Q13" t="n">
        <v>1354.27</v>
      </c>
      <c r="R13" t="n">
        <v>21.56</v>
      </c>
      <c r="S13" t="n">
        <v>13.91</v>
      </c>
      <c r="T13" t="n">
        <v>3920.15</v>
      </c>
      <c r="U13" t="n">
        <v>0.65</v>
      </c>
      <c r="V13" t="n">
        <v>0.93</v>
      </c>
      <c r="W13" t="n">
        <v>0.08</v>
      </c>
      <c r="X13" t="n">
        <v>0.24</v>
      </c>
      <c r="Y13" t="n">
        <v>1</v>
      </c>
      <c r="Z13" t="n">
        <v>10</v>
      </c>
      <c r="AA13" t="n">
        <v>184.4380821046188</v>
      </c>
      <c r="AB13" t="n">
        <v>252.3563207693375</v>
      </c>
      <c r="AC13" t="n">
        <v>228.2717876995061</v>
      </c>
      <c r="AD13" t="n">
        <v>184438.0821046187</v>
      </c>
      <c r="AE13" t="n">
        <v>252356.3207693375</v>
      </c>
      <c r="AF13" t="n">
        <v>3.890995567339579e-06</v>
      </c>
      <c r="AG13" t="n">
        <v>10.32552083333333</v>
      </c>
      <c r="AH13" t="n">
        <v>228271.7876995061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12.7235</v>
      </c>
      <c r="E14" t="n">
        <v>7.86</v>
      </c>
      <c r="F14" t="n">
        <v>4.26</v>
      </c>
      <c r="G14" t="n">
        <v>21.32</v>
      </c>
      <c r="H14" t="n">
        <v>0.24</v>
      </c>
      <c r="I14" t="n">
        <v>12</v>
      </c>
      <c r="J14" t="n">
        <v>291.25</v>
      </c>
      <c r="K14" t="n">
        <v>61.2</v>
      </c>
      <c r="L14" t="n">
        <v>4</v>
      </c>
      <c r="M14" t="n">
        <v>10</v>
      </c>
      <c r="N14" t="n">
        <v>81.05</v>
      </c>
      <c r="O14" t="n">
        <v>36155.02</v>
      </c>
      <c r="P14" t="n">
        <v>57.92</v>
      </c>
      <c r="Q14" t="n">
        <v>1354.34</v>
      </c>
      <c r="R14" t="n">
        <v>20.98</v>
      </c>
      <c r="S14" t="n">
        <v>13.91</v>
      </c>
      <c r="T14" t="n">
        <v>3635.61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183.3338414459423</v>
      </c>
      <c r="AB14" t="n">
        <v>250.8454499844775</v>
      </c>
      <c r="AC14" t="n">
        <v>226.9051123018322</v>
      </c>
      <c r="AD14" t="n">
        <v>183333.8414459424</v>
      </c>
      <c r="AE14" t="n">
        <v>250845.4499844775</v>
      </c>
      <c r="AF14" t="n">
        <v>3.927014159108189e-06</v>
      </c>
      <c r="AG14" t="n">
        <v>10.234375</v>
      </c>
      <c r="AH14" t="n">
        <v>226905.1123018322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12.8425</v>
      </c>
      <c r="E15" t="n">
        <v>7.79</v>
      </c>
      <c r="F15" t="n">
        <v>4.24</v>
      </c>
      <c r="G15" t="n">
        <v>23.15</v>
      </c>
      <c r="H15" t="n">
        <v>0.26</v>
      </c>
      <c r="I15" t="n">
        <v>11</v>
      </c>
      <c r="J15" t="n">
        <v>291.76</v>
      </c>
      <c r="K15" t="n">
        <v>61.2</v>
      </c>
      <c r="L15" t="n">
        <v>4.25</v>
      </c>
      <c r="M15" t="n">
        <v>5</v>
      </c>
      <c r="N15" t="n">
        <v>81.31</v>
      </c>
      <c r="O15" t="n">
        <v>36218.04</v>
      </c>
      <c r="P15" t="n">
        <v>56.72</v>
      </c>
      <c r="Q15" t="n">
        <v>1354.14</v>
      </c>
      <c r="R15" t="n">
        <v>20.21</v>
      </c>
      <c r="S15" t="n">
        <v>13.91</v>
      </c>
      <c r="T15" t="n">
        <v>3254.9</v>
      </c>
      <c r="U15" t="n">
        <v>0.6899999999999999</v>
      </c>
      <c r="V15" t="n">
        <v>0.9399999999999999</v>
      </c>
      <c r="W15" t="n">
        <v>0.08</v>
      </c>
      <c r="X15" t="n">
        <v>0.2</v>
      </c>
      <c r="Y15" t="n">
        <v>1</v>
      </c>
      <c r="Z15" t="n">
        <v>10</v>
      </c>
      <c r="AA15" t="n">
        <v>182.4340345150447</v>
      </c>
      <c r="AB15" t="n">
        <v>249.6142944449438</v>
      </c>
      <c r="AC15" t="n">
        <v>225.7914565190535</v>
      </c>
      <c r="AD15" t="n">
        <v>182434.0345150447</v>
      </c>
      <c r="AE15" t="n">
        <v>249614.2944449438</v>
      </c>
      <c r="AF15" t="n">
        <v>3.963742628863671e-06</v>
      </c>
      <c r="AG15" t="n">
        <v>10.14322916666667</v>
      </c>
      <c r="AH15" t="n">
        <v>225791.4565190535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12.8173</v>
      </c>
      <c r="E16" t="n">
        <v>7.8</v>
      </c>
      <c r="F16" t="n">
        <v>4.26</v>
      </c>
      <c r="G16" t="n">
        <v>23.24</v>
      </c>
      <c r="H16" t="n">
        <v>0.27</v>
      </c>
      <c r="I16" t="n">
        <v>11</v>
      </c>
      <c r="J16" t="n">
        <v>292.27</v>
      </c>
      <c r="K16" t="n">
        <v>61.2</v>
      </c>
      <c r="L16" t="n">
        <v>4.5</v>
      </c>
      <c r="M16" t="n">
        <v>0</v>
      </c>
      <c r="N16" t="n">
        <v>81.56999999999999</v>
      </c>
      <c r="O16" t="n">
        <v>36281.16</v>
      </c>
      <c r="P16" t="n">
        <v>56.57</v>
      </c>
      <c r="Q16" t="n">
        <v>1354.14</v>
      </c>
      <c r="R16" t="n">
        <v>20.51</v>
      </c>
      <c r="S16" t="n">
        <v>13.91</v>
      </c>
      <c r="T16" t="n">
        <v>3403.7</v>
      </c>
      <c r="U16" t="n">
        <v>0.68</v>
      </c>
      <c r="V16" t="n">
        <v>0.9399999999999999</v>
      </c>
      <c r="W16" t="n">
        <v>0.08</v>
      </c>
      <c r="X16" t="n">
        <v>0.22</v>
      </c>
      <c r="Y16" t="n">
        <v>1</v>
      </c>
      <c r="Z16" t="n">
        <v>10</v>
      </c>
      <c r="AA16" t="n">
        <v>182.494305351331</v>
      </c>
      <c r="AB16" t="n">
        <v>249.6967596621124</v>
      </c>
      <c r="AC16" t="n">
        <v>225.8660513716362</v>
      </c>
      <c r="AD16" t="n">
        <v>182494.305351331</v>
      </c>
      <c r="AE16" t="n">
        <v>249696.7596621124</v>
      </c>
      <c r="AF16" t="n">
        <v>3.955964835268394e-06</v>
      </c>
      <c r="AG16" t="n">
        <v>10.15625</v>
      </c>
      <c r="AH16" t="n">
        <v>225866.0513716362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13.0241</v>
      </c>
      <c r="E2" t="n">
        <v>7.68</v>
      </c>
      <c r="F2" t="n">
        <v>4.65</v>
      </c>
      <c r="G2" t="n">
        <v>9.01</v>
      </c>
      <c r="H2" t="n">
        <v>0.13</v>
      </c>
      <c r="I2" t="n">
        <v>31</v>
      </c>
      <c r="J2" t="n">
        <v>133.21</v>
      </c>
      <c r="K2" t="n">
        <v>46.47</v>
      </c>
      <c r="L2" t="n">
        <v>1</v>
      </c>
      <c r="M2" t="n">
        <v>29</v>
      </c>
      <c r="N2" t="n">
        <v>20.75</v>
      </c>
      <c r="O2" t="n">
        <v>16663.42</v>
      </c>
      <c r="P2" t="n">
        <v>41.68</v>
      </c>
      <c r="Q2" t="n">
        <v>1354.37</v>
      </c>
      <c r="R2" t="n">
        <v>33.12</v>
      </c>
      <c r="S2" t="n">
        <v>13.91</v>
      </c>
      <c r="T2" t="n">
        <v>9609.67</v>
      </c>
      <c r="U2" t="n">
        <v>0.42</v>
      </c>
      <c r="V2" t="n">
        <v>0.86</v>
      </c>
      <c r="W2" t="n">
        <v>0.1</v>
      </c>
      <c r="X2" t="n">
        <v>0.61</v>
      </c>
      <c r="Y2" t="n">
        <v>1</v>
      </c>
      <c r="Z2" t="n">
        <v>10</v>
      </c>
      <c r="AA2" t="n">
        <v>160.2574382370859</v>
      </c>
      <c r="AB2" t="n">
        <v>219.2712970550774</v>
      </c>
      <c r="AC2" t="n">
        <v>198.344352213402</v>
      </c>
      <c r="AD2" t="n">
        <v>160257.4382370859</v>
      </c>
      <c r="AE2" t="n">
        <v>219271.2970550774</v>
      </c>
      <c r="AF2" t="n">
        <v>4.811159073321111e-06</v>
      </c>
      <c r="AG2" t="n">
        <v>10</v>
      </c>
      <c r="AH2" t="n">
        <v>198344.352213402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13.6898</v>
      </c>
      <c r="E3" t="n">
        <v>7.3</v>
      </c>
      <c r="F3" t="n">
        <v>4.5</v>
      </c>
      <c r="G3" t="n">
        <v>11.73</v>
      </c>
      <c r="H3" t="n">
        <v>0.17</v>
      </c>
      <c r="I3" t="n">
        <v>23</v>
      </c>
      <c r="J3" t="n">
        <v>133.55</v>
      </c>
      <c r="K3" t="n">
        <v>46.47</v>
      </c>
      <c r="L3" t="n">
        <v>1.25</v>
      </c>
      <c r="M3" t="n">
        <v>12</v>
      </c>
      <c r="N3" t="n">
        <v>20.83</v>
      </c>
      <c r="O3" t="n">
        <v>16704.7</v>
      </c>
      <c r="P3" t="n">
        <v>37.24</v>
      </c>
      <c r="Q3" t="n">
        <v>1354.43</v>
      </c>
      <c r="R3" t="n">
        <v>27.84</v>
      </c>
      <c r="S3" t="n">
        <v>13.91</v>
      </c>
      <c r="T3" t="n">
        <v>7008.15</v>
      </c>
      <c r="U3" t="n">
        <v>0.5</v>
      </c>
      <c r="V3" t="n">
        <v>0.89</v>
      </c>
      <c r="W3" t="n">
        <v>0.1</v>
      </c>
      <c r="X3" t="n">
        <v>0.46</v>
      </c>
      <c r="Y3" t="n">
        <v>1</v>
      </c>
      <c r="Z3" t="n">
        <v>10</v>
      </c>
      <c r="AA3" t="n">
        <v>148.8717852025872</v>
      </c>
      <c r="AB3" t="n">
        <v>203.6929442737228</v>
      </c>
      <c r="AC3" t="n">
        <v>184.2527755571394</v>
      </c>
      <c r="AD3" t="n">
        <v>148871.7852025872</v>
      </c>
      <c r="AE3" t="n">
        <v>203692.9442737228</v>
      </c>
      <c r="AF3" t="n">
        <v>5.05707154290518e-06</v>
      </c>
      <c r="AG3" t="n">
        <v>9.505208333333334</v>
      </c>
      <c r="AH3" t="n">
        <v>184252.7755571395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13.7232</v>
      </c>
      <c r="E4" t="n">
        <v>7.29</v>
      </c>
      <c r="F4" t="n">
        <v>4.51</v>
      </c>
      <c r="G4" t="n">
        <v>12.29</v>
      </c>
      <c r="H4" t="n">
        <v>0.2</v>
      </c>
      <c r="I4" t="n">
        <v>22</v>
      </c>
      <c r="J4" t="n">
        <v>133.88</v>
      </c>
      <c r="K4" t="n">
        <v>46.47</v>
      </c>
      <c r="L4" t="n">
        <v>1.5</v>
      </c>
      <c r="M4" t="n">
        <v>0</v>
      </c>
      <c r="N4" t="n">
        <v>20.91</v>
      </c>
      <c r="O4" t="n">
        <v>16746.01</v>
      </c>
      <c r="P4" t="n">
        <v>36.91</v>
      </c>
      <c r="Q4" t="n">
        <v>1354.47</v>
      </c>
      <c r="R4" t="n">
        <v>27.76</v>
      </c>
      <c r="S4" t="n">
        <v>13.91</v>
      </c>
      <c r="T4" t="n">
        <v>6976.06</v>
      </c>
      <c r="U4" t="n">
        <v>0.5</v>
      </c>
      <c r="V4" t="n">
        <v>0.89</v>
      </c>
      <c r="W4" t="n">
        <v>0.12</v>
      </c>
      <c r="X4" t="n">
        <v>0.47</v>
      </c>
      <c r="Y4" t="n">
        <v>1</v>
      </c>
      <c r="Z4" t="n">
        <v>10</v>
      </c>
      <c r="AA4" t="n">
        <v>148.5325096257934</v>
      </c>
      <c r="AB4" t="n">
        <v>203.2287324617717</v>
      </c>
      <c r="AC4" t="n">
        <v>183.8328674689954</v>
      </c>
      <c r="AD4" t="n">
        <v>148532.5096257934</v>
      </c>
      <c r="AE4" t="n">
        <v>203228.7324617717</v>
      </c>
      <c r="AF4" t="n">
        <v>5.06940964788356e-06</v>
      </c>
      <c r="AG4" t="n">
        <v>9.4921875</v>
      </c>
      <c r="AH4" t="n">
        <v>183832.8674689954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9.0291</v>
      </c>
      <c r="E2" t="n">
        <v>11.08</v>
      </c>
      <c r="F2" t="n">
        <v>5.29</v>
      </c>
      <c r="G2" t="n">
        <v>5.2</v>
      </c>
      <c r="H2" t="n">
        <v>0.07000000000000001</v>
      </c>
      <c r="I2" t="n">
        <v>61</v>
      </c>
      <c r="J2" t="n">
        <v>252.85</v>
      </c>
      <c r="K2" t="n">
        <v>59.19</v>
      </c>
      <c r="L2" t="n">
        <v>1</v>
      </c>
      <c r="M2" t="n">
        <v>59</v>
      </c>
      <c r="N2" t="n">
        <v>62.65</v>
      </c>
      <c r="O2" t="n">
        <v>31418.63</v>
      </c>
      <c r="P2" t="n">
        <v>82.78</v>
      </c>
      <c r="Q2" t="n">
        <v>1355.27</v>
      </c>
      <c r="R2" t="n">
        <v>53.03</v>
      </c>
      <c r="S2" t="n">
        <v>13.91</v>
      </c>
      <c r="T2" t="n">
        <v>19415.48</v>
      </c>
      <c r="U2" t="n">
        <v>0.26</v>
      </c>
      <c r="V2" t="n">
        <v>0.76</v>
      </c>
      <c r="W2" t="n">
        <v>0.15</v>
      </c>
      <c r="X2" t="n">
        <v>1.24</v>
      </c>
      <c r="Y2" t="n">
        <v>1</v>
      </c>
      <c r="Z2" t="n">
        <v>10</v>
      </c>
      <c r="AA2" t="n">
        <v>268.1048131826483</v>
      </c>
      <c r="AB2" t="n">
        <v>366.8328333460833</v>
      </c>
      <c r="AC2" t="n">
        <v>331.8228225846476</v>
      </c>
      <c r="AD2" t="n">
        <v>268104.8131826483</v>
      </c>
      <c r="AE2" t="n">
        <v>366832.8333460833</v>
      </c>
      <c r="AF2" t="n">
        <v>2.860084378827859e-06</v>
      </c>
      <c r="AG2" t="n">
        <v>14.42708333333333</v>
      </c>
      <c r="AH2" t="n">
        <v>331822.8225846476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10.0494</v>
      </c>
      <c r="E3" t="n">
        <v>9.949999999999999</v>
      </c>
      <c r="F3" t="n">
        <v>4.95</v>
      </c>
      <c r="G3" t="n">
        <v>6.59</v>
      </c>
      <c r="H3" t="n">
        <v>0.09</v>
      </c>
      <c r="I3" t="n">
        <v>45</v>
      </c>
      <c r="J3" t="n">
        <v>253.3</v>
      </c>
      <c r="K3" t="n">
        <v>59.19</v>
      </c>
      <c r="L3" t="n">
        <v>1.25</v>
      </c>
      <c r="M3" t="n">
        <v>43</v>
      </c>
      <c r="N3" t="n">
        <v>62.86</v>
      </c>
      <c r="O3" t="n">
        <v>31474.5</v>
      </c>
      <c r="P3" t="n">
        <v>76.05</v>
      </c>
      <c r="Q3" t="n">
        <v>1354.62</v>
      </c>
      <c r="R3" t="n">
        <v>42.29</v>
      </c>
      <c r="S3" t="n">
        <v>13.91</v>
      </c>
      <c r="T3" t="n">
        <v>14127.11</v>
      </c>
      <c r="U3" t="n">
        <v>0.33</v>
      </c>
      <c r="V3" t="n">
        <v>0.8100000000000001</v>
      </c>
      <c r="W3" t="n">
        <v>0.12</v>
      </c>
      <c r="X3" t="n">
        <v>0.9</v>
      </c>
      <c r="Y3" t="n">
        <v>1</v>
      </c>
      <c r="Z3" t="n">
        <v>10</v>
      </c>
      <c r="AA3" t="n">
        <v>238.2977059792903</v>
      </c>
      <c r="AB3" t="n">
        <v>326.0494342735334</v>
      </c>
      <c r="AC3" t="n">
        <v>294.9317338798194</v>
      </c>
      <c r="AD3" t="n">
        <v>238297.7059792903</v>
      </c>
      <c r="AE3" t="n">
        <v>326049.4342735335</v>
      </c>
      <c r="AF3" t="n">
        <v>3.183277619761957e-06</v>
      </c>
      <c r="AG3" t="n">
        <v>12.95572916666667</v>
      </c>
      <c r="AH3" t="n">
        <v>294931.7338798194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10.8277</v>
      </c>
      <c r="E4" t="n">
        <v>9.24</v>
      </c>
      <c r="F4" t="n">
        <v>4.72</v>
      </c>
      <c r="G4" t="n">
        <v>8.09</v>
      </c>
      <c r="H4" t="n">
        <v>0.11</v>
      </c>
      <c r="I4" t="n">
        <v>35</v>
      </c>
      <c r="J4" t="n">
        <v>253.75</v>
      </c>
      <c r="K4" t="n">
        <v>59.19</v>
      </c>
      <c r="L4" t="n">
        <v>1.5</v>
      </c>
      <c r="M4" t="n">
        <v>33</v>
      </c>
      <c r="N4" t="n">
        <v>63.06</v>
      </c>
      <c r="O4" t="n">
        <v>31530.44</v>
      </c>
      <c r="P4" t="n">
        <v>71.13</v>
      </c>
      <c r="Q4" t="n">
        <v>1354.57</v>
      </c>
      <c r="R4" t="n">
        <v>35.12</v>
      </c>
      <c r="S4" t="n">
        <v>13.91</v>
      </c>
      <c r="T4" t="n">
        <v>10589.74</v>
      </c>
      <c r="U4" t="n">
        <v>0.4</v>
      </c>
      <c r="V4" t="n">
        <v>0.85</v>
      </c>
      <c r="W4" t="n">
        <v>0.11</v>
      </c>
      <c r="X4" t="n">
        <v>0.68</v>
      </c>
      <c r="Y4" t="n">
        <v>1</v>
      </c>
      <c r="Z4" t="n">
        <v>10</v>
      </c>
      <c r="AA4" t="n">
        <v>222.0695871122433</v>
      </c>
      <c r="AB4" t="n">
        <v>303.8454061055745</v>
      </c>
      <c r="AC4" t="n">
        <v>274.8468269966542</v>
      </c>
      <c r="AD4" t="n">
        <v>222069.5871122433</v>
      </c>
      <c r="AE4" t="n">
        <v>303845.4061055745</v>
      </c>
      <c r="AF4" t="n">
        <v>3.429814226072854e-06</v>
      </c>
      <c r="AG4" t="n">
        <v>12.03125</v>
      </c>
      <c r="AH4" t="n">
        <v>274846.8269966542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11.3225</v>
      </c>
      <c r="E5" t="n">
        <v>8.83</v>
      </c>
      <c r="F5" t="n">
        <v>4.61</v>
      </c>
      <c r="G5" t="n">
        <v>9.539999999999999</v>
      </c>
      <c r="H5" t="n">
        <v>0.12</v>
      </c>
      <c r="I5" t="n">
        <v>29</v>
      </c>
      <c r="J5" t="n">
        <v>254.21</v>
      </c>
      <c r="K5" t="n">
        <v>59.19</v>
      </c>
      <c r="L5" t="n">
        <v>1.75</v>
      </c>
      <c r="M5" t="n">
        <v>27</v>
      </c>
      <c r="N5" t="n">
        <v>63.26</v>
      </c>
      <c r="O5" t="n">
        <v>31586.46</v>
      </c>
      <c r="P5" t="n">
        <v>68.11</v>
      </c>
      <c r="Q5" t="n">
        <v>1354.43</v>
      </c>
      <c r="R5" t="n">
        <v>31.69</v>
      </c>
      <c r="S5" t="n">
        <v>13.91</v>
      </c>
      <c r="T5" t="n">
        <v>8906.709999999999</v>
      </c>
      <c r="U5" t="n">
        <v>0.44</v>
      </c>
      <c r="V5" t="n">
        <v>0.87</v>
      </c>
      <c r="W5" t="n">
        <v>0.1</v>
      </c>
      <c r="X5" t="n">
        <v>0.57</v>
      </c>
      <c r="Y5" t="n">
        <v>1</v>
      </c>
      <c r="Z5" t="n">
        <v>10</v>
      </c>
      <c r="AA5" t="n">
        <v>209.0163212630122</v>
      </c>
      <c r="AB5" t="n">
        <v>285.9853519012191</v>
      </c>
      <c r="AC5" t="n">
        <v>258.6913112988133</v>
      </c>
      <c r="AD5" t="n">
        <v>209016.3212630122</v>
      </c>
      <c r="AE5" t="n">
        <v>285985.3519012191</v>
      </c>
      <c r="AF5" t="n">
        <v>3.586548535211531e-06</v>
      </c>
      <c r="AG5" t="n">
        <v>11.49739583333333</v>
      </c>
      <c r="AH5" t="n">
        <v>258691.3112988133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11.6989</v>
      </c>
      <c r="E6" t="n">
        <v>8.550000000000001</v>
      </c>
      <c r="F6" t="n">
        <v>4.52</v>
      </c>
      <c r="G6" t="n">
        <v>10.85</v>
      </c>
      <c r="H6" t="n">
        <v>0.14</v>
      </c>
      <c r="I6" t="n">
        <v>25</v>
      </c>
      <c r="J6" t="n">
        <v>254.66</v>
      </c>
      <c r="K6" t="n">
        <v>59.19</v>
      </c>
      <c r="L6" t="n">
        <v>2</v>
      </c>
      <c r="M6" t="n">
        <v>23</v>
      </c>
      <c r="N6" t="n">
        <v>63.47</v>
      </c>
      <c r="O6" t="n">
        <v>31642.55</v>
      </c>
      <c r="P6" t="n">
        <v>65.37</v>
      </c>
      <c r="Q6" t="n">
        <v>1354.14</v>
      </c>
      <c r="R6" t="n">
        <v>29.02</v>
      </c>
      <c r="S6" t="n">
        <v>13.91</v>
      </c>
      <c r="T6" t="n">
        <v>7588.25</v>
      </c>
      <c r="U6" t="n">
        <v>0.48</v>
      </c>
      <c r="V6" t="n">
        <v>0.88</v>
      </c>
      <c r="W6" t="n">
        <v>0.09</v>
      </c>
      <c r="X6" t="n">
        <v>0.48</v>
      </c>
      <c r="Y6" t="n">
        <v>1</v>
      </c>
      <c r="Z6" t="n">
        <v>10</v>
      </c>
      <c r="AA6" t="n">
        <v>197.2550589148823</v>
      </c>
      <c r="AB6" t="n">
        <v>269.893073886241</v>
      </c>
      <c r="AC6" t="n">
        <v>244.1348577119255</v>
      </c>
      <c r="AD6" t="n">
        <v>197255.0589148822</v>
      </c>
      <c r="AE6" t="n">
        <v>269893.0738862411</v>
      </c>
      <c r="AF6" t="n">
        <v>3.705778110716377e-06</v>
      </c>
      <c r="AG6" t="n">
        <v>11.1328125</v>
      </c>
      <c r="AH6" t="n">
        <v>244134.8577119255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12.1041</v>
      </c>
      <c r="E7" t="n">
        <v>8.26</v>
      </c>
      <c r="F7" t="n">
        <v>4.43</v>
      </c>
      <c r="G7" t="n">
        <v>12.66</v>
      </c>
      <c r="H7" t="n">
        <v>0.16</v>
      </c>
      <c r="I7" t="n">
        <v>21</v>
      </c>
      <c r="J7" t="n">
        <v>255.12</v>
      </c>
      <c r="K7" t="n">
        <v>59.19</v>
      </c>
      <c r="L7" t="n">
        <v>2.25</v>
      </c>
      <c r="M7" t="n">
        <v>19</v>
      </c>
      <c r="N7" t="n">
        <v>63.67</v>
      </c>
      <c r="O7" t="n">
        <v>31698.72</v>
      </c>
      <c r="P7" t="n">
        <v>62.57</v>
      </c>
      <c r="Q7" t="n">
        <v>1354.21</v>
      </c>
      <c r="R7" t="n">
        <v>26.07</v>
      </c>
      <c r="S7" t="n">
        <v>13.91</v>
      </c>
      <c r="T7" t="n">
        <v>6134.18</v>
      </c>
      <c r="U7" t="n">
        <v>0.53</v>
      </c>
      <c r="V7" t="n">
        <v>0.9</v>
      </c>
      <c r="W7" t="n">
        <v>0.09</v>
      </c>
      <c r="X7" t="n">
        <v>0.39</v>
      </c>
      <c r="Y7" t="n">
        <v>1</v>
      </c>
      <c r="Z7" t="n">
        <v>10</v>
      </c>
      <c r="AA7" t="n">
        <v>194.1309956905657</v>
      </c>
      <c r="AB7" t="n">
        <v>265.618592758791</v>
      </c>
      <c r="AC7" t="n">
        <v>240.2683270640059</v>
      </c>
      <c r="AD7" t="n">
        <v>194130.9956905657</v>
      </c>
      <c r="AE7" t="n">
        <v>265618.5927587909</v>
      </c>
      <c r="AF7" t="n">
        <v>3.83413045926729e-06</v>
      </c>
      <c r="AG7" t="n">
        <v>10.75520833333333</v>
      </c>
      <c r="AH7" t="n">
        <v>240268.3270640059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12.4762</v>
      </c>
      <c r="E8" t="n">
        <v>8.02</v>
      </c>
      <c r="F8" t="n">
        <v>4.33</v>
      </c>
      <c r="G8" t="n">
        <v>14.43</v>
      </c>
      <c r="H8" t="n">
        <v>0.17</v>
      </c>
      <c r="I8" t="n">
        <v>18</v>
      </c>
      <c r="J8" t="n">
        <v>255.57</v>
      </c>
      <c r="K8" t="n">
        <v>59.19</v>
      </c>
      <c r="L8" t="n">
        <v>2.5</v>
      </c>
      <c r="M8" t="n">
        <v>16</v>
      </c>
      <c r="N8" t="n">
        <v>63.88</v>
      </c>
      <c r="O8" t="n">
        <v>31754.97</v>
      </c>
      <c r="P8" t="n">
        <v>59.14</v>
      </c>
      <c r="Q8" t="n">
        <v>1354.36</v>
      </c>
      <c r="R8" t="n">
        <v>23.16</v>
      </c>
      <c r="S8" t="n">
        <v>13.91</v>
      </c>
      <c r="T8" t="n">
        <v>4694.92</v>
      </c>
      <c r="U8" t="n">
        <v>0.6</v>
      </c>
      <c r="V8" t="n">
        <v>0.92</v>
      </c>
      <c r="W8" t="n">
        <v>0.07000000000000001</v>
      </c>
      <c r="X8" t="n">
        <v>0.29</v>
      </c>
      <c r="Y8" t="n">
        <v>1</v>
      </c>
      <c r="Z8" t="n">
        <v>10</v>
      </c>
      <c r="AA8" t="n">
        <v>182.2536653821008</v>
      </c>
      <c r="AB8" t="n">
        <v>249.3675054399256</v>
      </c>
      <c r="AC8" t="n">
        <v>225.5682207103036</v>
      </c>
      <c r="AD8" t="n">
        <v>182253.6653821008</v>
      </c>
      <c r="AE8" t="n">
        <v>249367.5054399256</v>
      </c>
      <c r="AF8" t="n">
        <v>3.951997954074286e-06</v>
      </c>
      <c r="AG8" t="n">
        <v>10.44270833333333</v>
      </c>
      <c r="AH8" t="n">
        <v>225568.2207103036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12.4542</v>
      </c>
      <c r="E9" t="n">
        <v>8.029999999999999</v>
      </c>
      <c r="F9" t="n">
        <v>4.39</v>
      </c>
      <c r="G9" t="n">
        <v>15.51</v>
      </c>
      <c r="H9" t="n">
        <v>0.19</v>
      </c>
      <c r="I9" t="n">
        <v>17</v>
      </c>
      <c r="J9" t="n">
        <v>256.03</v>
      </c>
      <c r="K9" t="n">
        <v>59.19</v>
      </c>
      <c r="L9" t="n">
        <v>2.75</v>
      </c>
      <c r="M9" t="n">
        <v>15</v>
      </c>
      <c r="N9" t="n">
        <v>64.09</v>
      </c>
      <c r="O9" t="n">
        <v>31811.29</v>
      </c>
      <c r="P9" t="n">
        <v>59.09</v>
      </c>
      <c r="Q9" t="n">
        <v>1354.14</v>
      </c>
      <c r="R9" t="n">
        <v>25.21</v>
      </c>
      <c r="S9" t="n">
        <v>13.91</v>
      </c>
      <c r="T9" t="n">
        <v>5726.49</v>
      </c>
      <c r="U9" t="n">
        <v>0.55</v>
      </c>
      <c r="V9" t="n">
        <v>0.91</v>
      </c>
      <c r="W9" t="n">
        <v>0.08</v>
      </c>
      <c r="X9" t="n">
        <v>0.35</v>
      </c>
      <c r="Y9" t="n">
        <v>1</v>
      </c>
      <c r="Z9" t="n">
        <v>10</v>
      </c>
      <c r="AA9" t="n">
        <v>182.4577892696202</v>
      </c>
      <c r="AB9" t="n">
        <v>249.6467967481399</v>
      </c>
      <c r="AC9" t="n">
        <v>225.8208568480498</v>
      </c>
      <c r="AD9" t="n">
        <v>182457.7892696202</v>
      </c>
      <c r="AE9" t="n">
        <v>249646.7967481399</v>
      </c>
      <c r="AF9" t="n">
        <v>3.94502916910854e-06</v>
      </c>
      <c r="AG9" t="n">
        <v>10.45572916666667</v>
      </c>
      <c r="AH9" t="n">
        <v>225820.8568480498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12.7002</v>
      </c>
      <c r="E10" t="n">
        <v>7.87</v>
      </c>
      <c r="F10" t="n">
        <v>4.34</v>
      </c>
      <c r="G10" t="n">
        <v>17.34</v>
      </c>
      <c r="H10" t="n">
        <v>0.21</v>
      </c>
      <c r="I10" t="n">
        <v>15</v>
      </c>
      <c r="J10" t="n">
        <v>256.49</v>
      </c>
      <c r="K10" t="n">
        <v>59.19</v>
      </c>
      <c r="L10" t="n">
        <v>3</v>
      </c>
      <c r="M10" t="n">
        <v>13</v>
      </c>
      <c r="N10" t="n">
        <v>64.29000000000001</v>
      </c>
      <c r="O10" t="n">
        <v>31867.69</v>
      </c>
      <c r="P10" t="n">
        <v>56.72</v>
      </c>
      <c r="Q10" t="n">
        <v>1354.25</v>
      </c>
      <c r="R10" t="n">
        <v>23.27</v>
      </c>
      <c r="S10" t="n">
        <v>13.91</v>
      </c>
      <c r="T10" t="n">
        <v>4765.97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180.5845434599775</v>
      </c>
      <c r="AB10" t="n">
        <v>247.0837391896154</v>
      </c>
      <c r="AC10" t="n">
        <v>223.5024139056362</v>
      </c>
      <c r="AD10" t="n">
        <v>180584.5434599775</v>
      </c>
      <c r="AE10" t="n">
        <v>247083.7391896154</v>
      </c>
      <c r="AF10" t="n">
        <v>4.022952855543694e-06</v>
      </c>
      <c r="AG10" t="n">
        <v>10.24739583333333</v>
      </c>
      <c r="AH10" t="n">
        <v>223502.4139056362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12.9459</v>
      </c>
      <c r="E11" t="n">
        <v>7.72</v>
      </c>
      <c r="F11" t="n">
        <v>4.28</v>
      </c>
      <c r="G11" t="n">
        <v>19.77</v>
      </c>
      <c r="H11" t="n">
        <v>0.23</v>
      </c>
      <c r="I11" t="n">
        <v>13</v>
      </c>
      <c r="J11" t="n">
        <v>256.95</v>
      </c>
      <c r="K11" t="n">
        <v>59.19</v>
      </c>
      <c r="L11" t="n">
        <v>3.25</v>
      </c>
      <c r="M11" t="n">
        <v>11</v>
      </c>
      <c r="N11" t="n">
        <v>64.5</v>
      </c>
      <c r="O11" t="n">
        <v>31924.29</v>
      </c>
      <c r="P11" t="n">
        <v>54.23</v>
      </c>
      <c r="Q11" t="n">
        <v>1354.29</v>
      </c>
      <c r="R11" t="n">
        <v>21.55</v>
      </c>
      <c r="S11" t="n">
        <v>13.91</v>
      </c>
      <c r="T11" t="n">
        <v>3914.6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  <c r="AA11" t="n">
        <v>178.7071686221323</v>
      </c>
      <c r="AB11" t="n">
        <v>244.5150321125445</v>
      </c>
      <c r="AC11" t="n">
        <v>221.1788606267971</v>
      </c>
      <c r="AD11" t="n">
        <v>178707.1686221323</v>
      </c>
      <c r="AE11" t="n">
        <v>244515.0321125445</v>
      </c>
      <c r="AF11" t="n">
        <v>4.100781513092952e-06</v>
      </c>
      <c r="AG11" t="n">
        <v>10.05208333333333</v>
      </c>
      <c r="AH11" t="n">
        <v>221178.8606267971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13.0634</v>
      </c>
      <c r="E12" t="n">
        <v>7.66</v>
      </c>
      <c r="F12" t="n">
        <v>4.26</v>
      </c>
      <c r="G12" t="n">
        <v>21.32</v>
      </c>
      <c r="H12" t="n">
        <v>0.24</v>
      </c>
      <c r="I12" t="n">
        <v>12</v>
      </c>
      <c r="J12" t="n">
        <v>257.41</v>
      </c>
      <c r="K12" t="n">
        <v>59.19</v>
      </c>
      <c r="L12" t="n">
        <v>3.5</v>
      </c>
      <c r="M12" t="n">
        <v>7</v>
      </c>
      <c r="N12" t="n">
        <v>64.70999999999999</v>
      </c>
      <c r="O12" t="n">
        <v>31980.84</v>
      </c>
      <c r="P12" t="n">
        <v>52.13</v>
      </c>
      <c r="Q12" t="n">
        <v>1354.17</v>
      </c>
      <c r="R12" t="n">
        <v>20.81</v>
      </c>
      <c r="S12" t="n">
        <v>13.91</v>
      </c>
      <c r="T12" t="n">
        <v>3551.23</v>
      </c>
      <c r="U12" t="n">
        <v>0.67</v>
      </c>
      <c r="V12" t="n">
        <v>0.9399999999999999</v>
      </c>
      <c r="W12" t="n">
        <v>0.08</v>
      </c>
      <c r="X12" t="n">
        <v>0.22</v>
      </c>
      <c r="Y12" t="n">
        <v>1</v>
      </c>
      <c r="Z12" t="n">
        <v>10</v>
      </c>
      <c r="AA12" t="n">
        <v>177.3070736875083</v>
      </c>
      <c r="AB12" t="n">
        <v>242.5993604551637</v>
      </c>
      <c r="AC12" t="n">
        <v>219.4460179837341</v>
      </c>
      <c r="AD12" t="n">
        <v>177307.0736875083</v>
      </c>
      <c r="AE12" t="n">
        <v>242599.3604551637</v>
      </c>
      <c r="AF12" t="n">
        <v>4.138001160069093e-06</v>
      </c>
      <c r="AG12" t="n">
        <v>9.973958333333334</v>
      </c>
      <c r="AH12" t="n">
        <v>219446.0179837341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13.0293</v>
      </c>
      <c r="E13" t="n">
        <v>7.68</v>
      </c>
      <c r="F13" t="n">
        <v>4.28</v>
      </c>
      <c r="G13" t="n">
        <v>21.42</v>
      </c>
      <c r="H13" t="n">
        <v>0.26</v>
      </c>
      <c r="I13" t="n">
        <v>12</v>
      </c>
      <c r="J13" t="n">
        <v>257.86</v>
      </c>
      <c r="K13" t="n">
        <v>59.19</v>
      </c>
      <c r="L13" t="n">
        <v>3.75</v>
      </c>
      <c r="M13" t="n">
        <v>0</v>
      </c>
      <c r="N13" t="n">
        <v>64.92</v>
      </c>
      <c r="O13" t="n">
        <v>32037.48</v>
      </c>
      <c r="P13" t="n">
        <v>52.23</v>
      </c>
      <c r="Q13" t="n">
        <v>1354.37</v>
      </c>
      <c r="R13" t="n">
        <v>21.22</v>
      </c>
      <c r="S13" t="n">
        <v>13.91</v>
      </c>
      <c r="T13" t="n">
        <v>3756.19</v>
      </c>
      <c r="U13" t="n">
        <v>0.66</v>
      </c>
      <c r="V13" t="n">
        <v>0.93</v>
      </c>
      <c r="W13" t="n">
        <v>0.09</v>
      </c>
      <c r="X13" t="n">
        <v>0.24</v>
      </c>
      <c r="Y13" t="n">
        <v>1</v>
      </c>
      <c r="Z13" t="n">
        <v>10</v>
      </c>
      <c r="AA13" t="n">
        <v>177.4850190333556</v>
      </c>
      <c r="AB13" t="n">
        <v>242.8428331277465</v>
      </c>
      <c r="AC13" t="n">
        <v>219.6662539661617</v>
      </c>
      <c r="AD13" t="n">
        <v>177485.0190333556</v>
      </c>
      <c r="AE13" t="n">
        <v>242842.8331277465</v>
      </c>
      <c r="AF13" t="n">
        <v>4.127199543372188e-06</v>
      </c>
      <c r="AG13" t="n">
        <v>10</v>
      </c>
      <c r="AH13" t="n">
        <v>219666.2539661617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12.309</v>
      </c>
      <c r="E2" t="n">
        <v>8.119999999999999</v>
      </c>
      <c r="F2" t="n">
        <v>4.75</v>
      </c>
      <c r="G2" t="n">
        <v>7.91</v>
      </c>
      <c r="H2" t="n">
        <v>0.12</v>
      </c>
      <c r="I2" t="n">
        <v>36</v>
      </c>
      <c r="J2" t="n">
        <v>150.44</v>
      </c>
      <c r="K2" t="n">
        <v>49.1</v>
      </c>
      <c r="L2" t="n">
        <v>1</v>
      </c>
      <c r="M2" t="n">
        <v>34</v>
      </c>
      <c r="N2" t="n">
        <v>25.34</v>
      </c>
      <c r="O2" t="n">
        <v>18787.76</v>
      </c>
      <c r="P2" t="n">
        <v>48.4</v>
      </c>
      <c r="Q2" t="n">
        <v>1354.35</v>
      </c>
      <c r="R2" t="n">
        <v>35.95</v>
      </c>
      <c r="S2" t="n">
        <v>13.91</v>
      </c>
      <c r="T2" t="n">
        <v>10997.87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176.074847685249</v>
      </c>
      <c r="AB2" t="n">
        <v>240.9133744768989</v>
      </c>
      <c r="AC2" t="n">
        <v>217.9209401409381</v>
      </c>
      <c r="AD2" t="n">
        <v>176074.847685249</v>
      </c>
      <c r="AE2" t="n">
        <v>240913.3744768989</v>
      </c>
      <c r="AF2" t="n">
        <v>4.411943981531075e-06</v>
      </c>
      <c r="AG2" t="n">
        <v>10.57291666666667</v>
      </c>
      <c r="AH2" t="n">
        <v>217920.9401409381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13.1305</v>
      </c>
      <c r="E3" t="n">
        <v>7.62</v>
      </c>
      <c r="F3" t="n">
        <v>4.54</v>
      </c>
      <c r="G3" t="n">
        <v>10.49</v>
      </c>
      <c r="H3" t="n">
        <v>0.15</v>
      </c>
      <c r="I3" t="n">
        <v>26</v>
      </c>
      <c r="J3" t="n">
        <v>150.78</v>
      </c>
      <c r="K3" t="n">
        <v>49.1</v>
      </c>
      <c r="L3" t="n">
        <v>1.25</v>
      </c>
      <c r="M3" t="n">
        <v>24</v>
      </c>
      <c r="N3" t="n">
        <v>25.44</v>
      </c>
      <c r="O3" t="n">
        <v>18830.65</v>
      </c>
      <c r="P3" t="n">
        <v>43.43</v>
      </c>
      <c r="Q3" t="n">
        <v>1354.3</v>
      </c>
      <c r="R3" t="n">
        <v>29.71</v>
      </c>
      <c r="S3" t="n">
        <v>13.91</v>
      </c>
      <c r="T3" t="n">
        <v>7929.11</v>
      </c>
      <c r="U3" t="n">
        <v>0.47</v>
      </c>
      <c r="V3" t="n">
        <v>0.88</v>
      </c>
      <c r="W3" t="n">
        <v>0.1</v>
      </c>
      <c r="X3" t="n">
        <v>0.5</v>
      </c>
      <c r="Y3" t="n">
        <v>1</v>
      </c>
      <c r="Z3" t="n">
        <v>10</v>
      </c>
      <c r="AA3" t="n">
        <v>163.0792500822313</v>
      </c>
      <c r="AB3" t="n">
        <v>223.132224511156</v>
      </c>
      <c r="AC3" t="n">
        <v>201.8367981719194</v>
      </c>
      <c r="AD3" t="n">
        <v>163079.2500822313</v>
      </c>
      <c r="AE3" t="n">
        <v>223132.224511156</v>
      </c>
      <c r="AF3" t="n">
        <v>4.706396169428369e-06</v>
      </c>
      <c r="AG3" t="n">
        <v>9.921875</v>
      </c>
      <c r="AH3" t="n">
        <v>201836.7981719194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13.6908</v>
      </c>
      <c r="E4" t="n">
        <v>7.3</v>
      </c>
      <c r="F4" t="n">
        <v>4.42</v>
      </c>
      <c r="G4" t="n">
        <v>13.25</v>
      </c>
      <c r="H4" t="n">
        <v>0.18</v>
      </c>
      <c r="I4" t="n">
        <v>20</v>
      </c>
      <c r="J4" t="n">
        <v>151.13</v>
      </c>
      <c r="K4" t="n">
        <v>49.1</v>
      </c>
      <c r="L4" t="n">
        <v>1.5</v>
      </c>
      <c r="M4" t="n">
        <v>12</v>
      </c>
      <c r="N4" t="n">
        <v>25.54</v>
      </c>
      <c r="O4" t="n">
        <v>18873.58</v>
      </c>
      <c r="P4" t="n">
        <v>39.18</v>
      </c>
      <c r="Q4" t="n">
        <v>1354.22</v>
      </c>
      <c r="R4" t="n">
        <v>25.43</v>
      </c>
      <c r="S4" t="n">
        <v>13.91</v>
      </c>
      <c r="T4" t="n">
        <v>5820.84</v>
      </c>
      <c r="U4" t="n">
        <v>0.55</v>
      </c>
      <c r="V4" t="n">
        <v>0.91</v>
      </c>
      <c r="W4" t="n">
        <v>0.09</v>
      </c>
      <c r="X4" t="n">
        <v>0.38</v>
      </c>
      <c r="Y4" t="n">
        <v>1</v>
      </c>
      <c r="Z4" t="n">
        <v>10</v>
      </c>
      <c r="AA4" t="n">
        <v>151.8556955805988</v>
      </c>
      <c r="AB4" t="n">
        <v>207.7756620937512</v>
      </c>
      <c r="AC4" t="n">
        <v>187.9458445185562</v>
      </c>
      <c r="AD4" t="n">
        <v>151855.6955805988</v>
      </c>
      <c r="AE4" t="n">
        <v>207775.6620937512</v>
      </c>
      <c r="AF4" t="n">
        <v>4.907225823571829e-06</v>
      </c>
      <c r="AG4" t="n">
        <v>9.505208333333334</v>
      </c>
      <c r="AH4" t="n">
        <v>187945.8445185561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13.6224</v>
      </c>
      <c r="E5" t="n">
        <v>7.34</v>
      </c>
      <c r="F5" t="n">
        <v>4.45</v>
      </c>
      <c r="G5" t="n">
        <v>13.36</v>
      </c>
      <c r="H5" t="n">
        <v>0.2</v>
      </c>
      <c r="I5" t="n">
        <v>20</v>
      </c>
      <c r="J5" t="n">
        <v>151.48</v>
      </c>
      <c r="K5" t="n">
        <v>49.1</v>
      </c>
      <c r="L5" t="n">
        <v>1.75</v>
      </c>
      <c r="M5" t="n">
        <v>0</v>
      </c>
      <c r="N5" t="n">
        <v>25.64</v>
      </c>
      <c r="O5" t="n">
        <v>18916.54</v>
      </c>
      <c r="P5" t="n">
        <v>39.13</v>
      </c>
      <c r="Q5" t="n">
        <v>1354.22</v>
      </c>
      <c r="R5" t="n">
        <v>26.22</v>
      </c>
      <c r="S5" t="n">
        <v>13.91</v>
      </c>
      <c r="T5" t="n">
        <v>6213.84</v>
      </c>
      <c r="U5" t="n">
        <v>0.53</v>
      </c>
      <c r="V5" t="n">
        <v>0.9</v>
      </c>
      <c r="W5" t="n">
        <v>0.11</v>
      </c>
      <c r="X5" t="n">
        <v>0.41</v>
      </c>
      <c r="Y5" t="n">
        <v>1</v>
      </c>
      <c r="Z5" t="n">
        <v>10</v>
      </c>
      <c r="AA5" t="n">
        <v>152.0156535010341</v>
      </c>
      <c r="AB5" t="n">
        <v>207.9945235773362</v>
      </c>
      <c r="AC5" t="n">
        <v>188.1438181693218</v>
      </c>
      <c r="AD5" t="n">
        <v>152015.6535010341</v>
      </c>
      <c r="AE5" t="n">
        <v>207994.5235773362</v>
      </c>
      <c r="AF5" t="n">
        <v>4.882709049801684e-06</v>
      </c>
      <c r="AG5" t="n">
        <v>9.557291666666666</v>
      </c>
      <c r="AH5" t="n">
        <v>188143.8181693218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11.0051</v>
      </c>
      <c r="E2" t="n">
        <v>9.09</v>
      </c>
      <c r="F2" t="n">
        <v>4.94</v>
      </c>
      <c r="G2" t="n">
        <v>6.59</v>
      </c>
      <c r="H2" t="n">
        <v>0.1</v>
      </c>
      <c r="I2" t="n">
        <v>45</v>
      </c>
      <c r="J2" t="n">
        <v>185.69</v>
      </c>
      <c r="K2" t="n">
        <v>53.44</v>
      </c>
      <c r="L2" t="n">
        <v>1</v>
      </c>
      <c r="M2" t="n">
        <v>43</v>
      </c>
      <c r="N2" t="n">
        <v>36.26</v>
      </c>
      <c r="O2" t="n">
        <v>23136.14</v>
      </c>
      <c r="P2" t="n">
        <v>60.94</v>
      </c>
      <c r="Q2" t="n">
        <v>1354.76</v>
      </c>
      <c r="R2" t="n">
        <v>42.23</v>
      </c>
      <c r="S2" t="n">
        <v>13.91</v>
      </c>
      <c r="T2" t="n">
        <v>14096.41</v>
      </c>
      <c r="U2" t="n">
        <v>0.33</v>
      </c>
      <c r="V2" t="n">
        <v>0.8100000000000001</v>
      </c>
      <c r="W2" t="n">
        <v>0.12</v>
      </c>
      <c r="X2" t="n">
        <v>0.9</v>
      </c>
      <c r="Y2" t="n">
        <v>1</v>
      </c>
      <c r="Z2" t="n">
        <v>10</v>
      </c>
      <c r="AA2" t="n">
        <v>200.233900535291</v>
      </c>
      <c r="AB2" t="n">
        <v>273.9688564084994</v>
      </c>
      <c r="AC2" t="n">
        <v>247.8216532706576</v>
      </c>
      <c r="AD2" t="n">
        <v>200233.9005352909</v>
      </c>
      <c r="AE2" t="n">
        <v>273968.8564084994</v>
      </c>
      <c r="AF2" t="n">
        <v>3.746115133793421e-06</v>
      </c>
      <c r="AG2" t="n">
        <v>11.8359375</v>
      </c>
      <c r="AH2" t="n">
        <v>247821.6532706576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11.8145</v>
      </c>
      <c r="E3" t="n">
        <v>8.460000000000001</v>
      </c>
      <c r="F3" t="n">
        <v>4.73</v>
      </c>
      <c r="G3" t="n">
        <v>8.35</v>
      </c>
      <c r="H3" t="n">
        <v>0.12</v>
      </c>
      <c r="I3" t="n">
        <v>34</v>
      </c>
      <c r="J3" t="n">
        <v>186.07</v>
      </c>
      <c r="K3" t="n">
        <v>53.44</v>
      </c>
      <c r="L3" t="n">
        <v>1.25</v>
      </c>
      <c r="M3" t="n">
        <v>32</v>
      </c>
      <c r="N3" t="n">
        <v>36.39</v>
      </c>
      <c r="O3" t="n">
        <v>23182.76</v>
      </c>
      <c r="P3" t="n">
        <v>56.32</v>
      </c>
      <c r="Q3" t="n">
        <v>1354.51</v>
      </c>
      <c r="R3" t="n">
        <v>35.64</v>
      </c>
      <c r="S3" t="n">
        <v>13.91</v>
      </c>
      <c r="T3" t="n">
        <v>10856.01</v>
      </c>
      <c r="U3" t="n">
        <v>0.39</v>
      </c>
      <c r="V3" t="n">
        <v>0.85</v>
      </c>
      <c r="W3" t="n">
        <v>0.11</v>
      </c>
      <c r="X3" t="n">
        <v>0.6899999999999999</v>
      </c>
      <c r="Y3" t="n">
        <v>1</v>
      </c>
      <c r="Z3" t="n">
        <v>10</v>
      </c>
      <c r="AA3" t="n">
        <v>186.0390074547947</v>
      </c>
      <c r="AB3" t="n">
        <v>254.546777461289</v>
      </c>
      <c r="AC3" t="n">
        <v>230.2531902791037</v>
      </c>
      <c r="AD3" t="n">
        <v>186039.0074547947</v>
      </c>
      <c r="AE3" t="n">
        <v>254546.777461289</v>
      </c>
      <c r="AF3" t="n">
        <v>4.021633356189619e-06</v>
      </c>
      <c r="AG3" t="n">
        <v>11.015625</v>
      </c>
      <c r="AH3" t="n">
        <v>230253.1902791037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12.5305</v>
      </c>
      <c r="E4" t="n">
        <v>7.98</v>
      </c>
      <c r="F4" t="n">
        <v>4.54</v>
      </c>
      <c r="G4" t="n">
        <v>10.49</v>
      </c>
      <c r="H4" t="n">
        <v>0.14</v>
      </c>
      <c r="I4" t="n">
        <v>26</v>
      </c>
      <c r="J4" t="n">
        <v>186.45</v>
      </c>
      <c r="K4" t="n">
        <v>53.44</v>
      </c>
      <c r="L4" t="n">
        <v>1.5</v>
      </c>
      <c r="M4" t="n">
        <v>24</v>
      </c>
      <c r="N4" t="n">
        <v>36.51</v>
      </c>
      <c r="O4" t="n">
        <v>23229.42</v>
      </c>
      <c r="P4" t="n">
        <v>51.89</v>
      </c>
      <c r="Q4" t="n">
        <v>1354.39</v>
      </c>
      <c r="R4" t="n">
        <v>29.6</v>
      </c>
      <c r="S4" t="n">
        <v>13.91</v>
      </c>
      <c r="T4" t="n">
        <v>7875.86</v>
      </c>
      <c r="U4" t="n">
        <v>0.47</v>
      </c>
      <c r="V4" t="n">
        <v>0.88</v>
      </c>
      <c r="W4" t="n">
        <v>0.1</v>
      </c>
      <c r="X4" t="n">
        <v>0.5</v>
      </c>
      <c r="Y4" t="n">
        <v>1</v>
      </c>
      <c r="Z4" t="n">
        <v>10</v>
      </c>
      <c r="AA4" t="n">
        <v>172.7667722268136</v>
      </c>
      <c r="AB4" t="n">
        <v>236.3871196926807</v>
      </c>
      <c r="AC4" t="n">
        <v>213.8266647606858</v>
      </c>
      <c r="AD4" t="n">
        <v>172766.7722268136</v>
      </c>
      <c r="AE4" t="n">
        <v>236387.1196926807</v>
      </c>
      <c r="AF4" t="n">
        <v>4.265358396016252e-06</v>
      </c>
      <c r="AG4" t="n">
        <v>10.390625</v>
      </c>
      <c r="AH4" t="n">
        <v>213826.6647606858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13.027</v>
      </c>
      <c r="E5" t="n">
        <v>7.68</v>
      </c>
      <c r="F5" t="n">
        <v>4.43</v>
      </c>
      <c r="G5" t="n">
        <v>12.65</v>
      </c>
      <c r="H5" t="n">
        <v>0.17</v>
      </c>
      <c r="I5" t="n">
        <v>21</v>
      </c>
      <c r="J5" t="n">
        <v>186.83</v>
      </c>
      <c r="K5" t="n">
        <v>53.44</v>
      </c>
      <c r="L5" t="n">
        <v>1.75</v>
      </c>
      <c r="M5" t="n">
        <v>19</v>
      </c>
      <c r="N5" t="n">
        <v>36.64</v>
      </c>
      <c r="O5" t="n">
        <v>23276.13</v>
      </c>
      <c r="P5" t="n">
        <v>48.37</v>
      </c>
      <c r="Q5" t="n">
        <v>1354.14</v>
      </c>
      <c r="R5" t="n">
        <v>25.91</v>
      </c>
      <c r="S5" t="n">
        <v>13.91</v>
      </c>
      <c r="T5" t="n">
        <v>6056.46</v>
      </c>
      <c r="U5" t="n">
        <v>0.54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  <c r="AA5" t="n">
        <v>169.6154411709584</v>
      </c>
      <c r="AB5" t="n">
        <v>232.0753295151476</v>
      </c>
      <c r="AC5" t="n">
        <v>209.9263857860596</v>
      </c>
      <c r="AD5" t="n">
        <v>169615.4411709584</v>
      </c>
      <c r="AE5" t="n">
        <v>232075.3295151476</v>
      </c>
      <c r="AF5" t="n">
        <v>4.434366052823409e-06</v>
      </c>
      <c r="AG5" t="n">
        <v>10</v>
      </c>
      <c r="AH5" t="n">
        <v>209926.3857860596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13.1579</v>
      </c>
      <c r="E6" t="n">
        <v>7.6</v>
      </c>
      <c r="F6" t="n">
        <v>4.46</v>
      </c>
      <c r="G6" t="n">
        <v>14.87</v>
      </c>
      <c r="H6" t="n">
        <v>0.19</v>
      </c>
      <c r="I6" t="n">
        <v>18</v>
      </c>
      <c r="J6" t="n">
        <v>187.21</v>
      </c>
      <c r="K6" t="n">
        <v>53.44</v>
      </c>
      <c r="L6" t="n">
        <v>2</v>
      </c>
      <c r="M6" t="n">
        <v>16</v>
      </c>
      <c r="N6" t="n">
        <v>36.77</v>
      </c>
      <c r="O6" t="n">
        <v>23322.88</v>
      </c>
      <c r="P6" t="n">
        <v>46.61</v>
      </c>
      <c r="Q6" t="n">
        <v>1354.39</v>
      </c>
      <c r="R6" t="n">
        <v>27.82</v>
      </c>
      <c r="S6" t="n">
        <v>13.91</v>
      </c>
      <c r="T6" t="n">
        <v>7025.23</v>
      </c>
      <c r="U6" t="n">
        <v>0.5</v>
      </c>
      <c r="V6" t="n">
        <v>0.9</v>
      </c>
      <c r="W6" t="n">
        <v>0.07000000000000001</v>
      </c>
      <c r="X6" t="n">
        <v>0.42</v>
      </c>
      <c r="Y6" t="n">
        <v>1</v>
      </c>
      <c r="Z6" t="n">
        <v>10</v>
      </c>
      <c r="AA6" t="n">
        <v>160.2429027111961</v>
      </c>
      <c r="AB6" t="n">
        <v>219.2514089072928</v>
      </c>
      <c r="AC6" t="n">
        <v>198.3263621625288</v>
      </c>
      <c r="AD6" t="n">
        <v>160242.9027111961</v>
      </c>
      <c r="AE6" t="n">
        <v>219251.4089072928</v>
      </c>
      <c r="AF6" t="n">
        <v>4.478924164154842e-06</v>
      </c>
      <c r="AG6" t="n">
        <v>9.895833333333334</v>
      </c>
      <c r="AH6" t="n">
        <v>198326.3621625288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13.4459</v>
      </c>
      <c r="E7" t="n">
        <v>7.44</v>
      </c>
      <c r="F7" t="n">
        <v>4.37</v>
      </c>
      <c r="G7" t="n">
        <v>16.4</v>
      </c>
      <c r="H7" t="n">
        <v>0.21</v>
      </c>
      <c r="I7" t="n">
        <v>16</v>
      </c>
      <c r="J7" t="n">
        <v>187.59</v>
      </c>
      <c r="K7" t="n">
        <v>53.44</v>
      </c>
      <c r="L7" t="n">
        <v>2.25</v>
      </c>
      <c r="M7" t="n">
        <v>3</v>
      </c>
      <c r="N7" t="n">
        <v>36.9</v>
      </c>
      <c r="O7" t="n">
        <v>23369.68</v>
      </c>
      <c r="P7" t="n">
        <v>43.82</v>
      </c>
      <c r="Q7" t="n">
        <v>1354.14</v>
      </c>
      <c r="R7" t="n">
        <v>23.97</v>
      </c>
      <c r="S7" t="n">
        <v>13.91</v>
      </c>
      <c r="T7" t="n">
        <v>5110.39</v>
      </c>
      <c r="U7" t="n">
        <v>0.58</v>
      </c>
      <c r="V7" t="n">
        <v>0.91</v>
      </c>
      <c r="W7" t="n">
        <v>0.1</v>
      </c>
      <c r="X7" t="n">
        <v>0.33</v>
      </c>
      <c r="Y7" t="n">
        <v>1</v>
      </c>
      <c r="Z7" t="n">
        <v>10</v>
      </c>
      <c r="AA7" t="n">
        <v>158.292358251936</v>
      </c>
      <c r="AB7" t="n">
        <v>216.5825879261863</v>
      </c>
      <c r="AC7" t="n">
        <v>195.9122497101444</v>
      </c>
      <c r="AD7" t="n">
        <v>158292.358251936</v>
      </c>
      <c r="AE7" t="n">
        <v>216582.5879261863</v>
      </c>
      <c r="AF7" t="n">
        <v>4.576958817046002e-06</v>
      </c>
      <c r="AG7" t="n">
        <v>9.6875</v>
      </c>
      <c r="AH7" t="n">
        <v>195912.2497101444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13.4363</v>
      </c>
      <c r="E8" t="n">
        <v>7.44</v>
      </c>
      <c r="F8" t="n">
        <v>4.38</v>
      </c>
      <c r="G8" t="n">
        <v>16.42</v>
      </c>
      <c r="H8" t="n">
        <v>0.24</v>
      </c>
      <c r="I8" t="n">
        <v>16</v>
      </c>
      <c r="J8" t="n">
        <v>187.97</v>
      </c>
      <c r="K8" t="n">
        <v>53.44</v>
      </c>
      <c r="L8" t="n">
        <v>2.5</v>
      </c>
      <c r="M8" t="n">
        <v>0</v>
      </c>
      <c r="N8" t="n">
        <v>37.03</v>
      </c>
      <c r="O8" t="n">
        <v>23416.52</v>
      </c>
      <c r="P8" t="n">
        <v>43.8</v>
      </c>
      <c r="Q8" t="n">
        <v>1354.2</v>
      </c>
      <c r="R8" t="n">
        <v>23.99</v>
      </c>
      <c r="S8" t="n">
        <v>13.91</v>
      </c>
      <c r="T8" t="n">
        <v>5120.09</v>
      </c>
      <c r="U8" t="n">
        <v>0.58</v>
      </c>
      <c r="V8" t="n">
        <v>0.91</v>
      </c>
      <c r="W8" t="n">
        <v>0.1</v>
      </c>
      <c r="X8" t="n">
        <v>0.34</v>
      </c>
      <c r="Y8" t="n">
        <v>1</v>
      </c>
      <c r="Z8" t="n">
        <v>10</v>
      </c>
      <c r="AA8" t="n">
        <v>158.3255116884392</v>
      </c>
      <c r="AB8" t="n">
        <v>216.6279499206363</v>
      </c>
      <c r="AC8" t="n">
        <v>195.9532824195101</v>
      </c>
      <c r="AD8" t="n">
        <v>158325.5116884392</v>
      </c>
      <c r="AE8" t="n">
        <v>216627.9499206363</v>
      </c>
      <c r="AF8" t="n">
        <v>4.573690995282963e-06</v>
      </c>
      <c r="AG8" t="n">
        <v>9.6875</v>
      </c>
      <c r="AH8" t="n">
        <v>195953.2824195101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13.6664</v>
      </c>
      <c r="E2" t="n">
        <v>7.32</v>
      </c>
      <c r="F2" t="n">
        <v>4.59</v>
      </c>
      <c r="G2" t="n">
        <v>10.2</v>
      </c>
      <c r="H2" t="n">
        <v>0.15</v>
      </c>
      <c r="I2" t="n">
        <v>27</v>
      </c>
      <c r="J2" t="n">
        <v>116.05</v>
      </c>
      <c r="K2" t="n">
        <v>43.4</v>
      </c>
      <c r="L2" t="n">
        <v>1</v>
      </c>
      <c r="M2" t="n">
        <v>11</v>
      </c>
      <c r="N2" t="n">
        <v>16.65</v>
      </c>
      <c r="O2" t="n">
        <v>14546.17</v>
      </c>
      <c r="P2" t="n">
        <v>35</v>
      </c>
      <c r="Q2" t="n">
        <v>1354.33</v>
      </c>
      <c r="R2" t="n">
        <v>30.59</v>
      </c>
      <c r="S2" t="n">
        <v>13.91</v>
      </c>
      <c r="T2" t="n">
        <v>8363.75</v>
      </c>
      <c r="U2" t="n">
        <v>0.45</v>
      </c>
      <c r="V2" t="n">
        <v>0.87</v>
      </c>
      <c r="W2" t="n">
        <v>0.12</v>
      </c>
      <c r="X2" t="n">
        <v>0.55</v>
      </c>
      <c r="Y2" t="n">
        <v>1</v>
      </c>
      <c r="Z2" t="n">
        <v>10</v>
      </c>
      <c r="AA2" t="n">
        <v>145.5739491571917</v>
      </c>
      <c r="AB2" t="n">
        <v>199.1806995061567</v>
      </c>
      <c r="AC2" t="n">
        <v>180.1711730972132</v>
      </c>
      <c r="AD2" t="n">
        <v>145573.9491571917</v>
      </c>
      <c r="AE2" t="n">
        <v>199180.6995061567</v>
      </c>
      <c r="AF2" t="n">
        <v>5.223788654663125e-06</v>
      </c>
      <c r="AG2" t="n">
        <v>9.53125</v>
      </c>
      <c r="AH2" t="n">
        <v>180171.1730972132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13.7268</v>
      </c>
      <c r="E3" t="n">
        <v>7.28</v>
      </c>
      <c r="F3" t="n">
        <v>4.58</v>
      </c>
      <c r="G3" t="n">
        <v>10.57</v>
      </c>
      <c r="H3" t="n">
        <v>0.19</v>
      </c>
      <c r="I3" t="n">
        <v>26</v>
      </c>
      <c r="J3" t="n">
        <v>116.37</v>
      </c>
      <c r="K3" t="n">
        <v>43.4</v>
      </c>
      <c r="L3" t="n">
        <v>1.25</v>
      </c>
      <c r="M3" t="n">
        <v>0</v>
      </c>
      <c r="N3" t="n">
        <v>16.72</v>
      </c>
      <c r="O3" t="n">
        <v>14585.96</v>
      </c>
      <c r="P3" t="n">
        <v>34.8</v>
      </c>
      <c r="Q3" t="n">
        <v>1354.59</v>
      </c>
      <c r="R3" t="n">
        <v>29.75</v>
      </c>
      <c r="S3" t="n">
        <v>13.91</v>
      </c>
      <c r="T3" t="n">
        <v>7948.43</v>
      </c>
      <c r="U3" t="n">
        <v>0.47</v>
      </c>
      <c r="V3" t="n">
        <v>0.87</v>
      </c>
      <c r="W3" t="n">
        <v>0.13</v>
      </c>
      <c r="X3" t="n">
        <v>0.54</v>
      </c>
      <c r="Y3" t="n">
        <v>1</v>
      </c>
      <c r="Z3" t="n">
        <v>10</v>
      </c>
      <c r="AA3" t="n">
        <v>145.2109378400631</v>
      </c>
      <c r="AB3" t="n">
        <v>198.6840114071327</v>
      </c>
      <c r="AC3" t="n">
        <v>179.7218882132536</v>
      </c>
      <c r="AD3" t="n">
        <v>145210.9378400631</v>
      </c>
      <c r="AE3" t="n">
        <v>198684.0114071327</v>
      </c>
      <c r="AF3" t="n">
        <v>5.246875702806136e-06</v>
      </c>
      <c r="AG3" t="n">
        <v>9.479166666666666</v>
      </c>
      <c r="AH3" t="n">
        <v>179721.8882132536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13.5252</v>
      </c>
      <c r="E2" t="n">
        <v>7.39</v>
      </c>
      <c r="F2" t="n">
        <v>4.79</v>
      </c>
      <c r="G2" t="n">
        <v>8.220000000000001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31.16</v>
      </c>
      <c r="Q2" t="n">
        <v>1354.5</v>
      </c>
      <c r="R2" t="n">
        <v>36.19</v>
      </c>
      <c r="S2" t="n">
        <v>13.91</v>
      </c>
      <c r="T2" t="n">
        <v>11125.24</v>
      </c>
      <c r="U2" t="n">
        <v>0.38</v>
      </c>
      <c r="V2" t="n">
        <v>0.83</v>
      </c>
      <c r="W2" t="n">
        <v>0.15</v>
      </c>
      <c r="X2" t="n">
        <v>0.75</v>
      </c>
      <c r="Y2" t="n">
        <v>1</v>
      </c>
      <c r="Z2" t="n">
        <v>10</v>
      </c>
      <c r="AA2" t="n">
        <v>140.037267931188</v>
      </c>
      <c r="AB2" t="n">
        <v>191.6051679916057</v>
      </c>
      <c r="AC2" t="n">
        <v>173.3186396780832</v>
      </c>
      <c r="AD2" t="n">
        <v>140037.267931188</v>
      </c>
      <c r="AE2" t="n">
        <v>191605.1679916057</v>
      </c>
      <c r="AF2" t="n">
        <v>5.500214497504863e-06</v>
      </c>
      <c r="AG2" t="n">
        <v>9.622395833333334</v>
      </c>
      <c r="AH2" t="n">
        <v>173318.6396780832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10.7207</v>
      </c>
      <c r="E2" t="n">
        <v>9.33</v>
      </c>
      <c r="F2" t="n">
        <v>4.98</v>
      </c>
      <c r="G2" t="n">
        <v>6.36</v>
      </c>
      <c r="H2" t="n">
        <v>0.09</v>
      </c>
      <c r="I2" t="n">
        <v>47</v>
      </c>
      <c r="J2" t="n">
        <v>194.77</v>
      </c>
      <c r="K2" t="n">
        <v>54.38</v>
      </c>
      <c r="L2" t="n">
        <v>1</v>
      </c>
      <c r="M2" t="n">
        <v>45</v>
      </c>
      <c r="N2" t="n">
        <v>39.4</v>
      </c>
      <c r="O2" t="n">
        <v>24256.19</v>
      </c>
      <c r="P2" t="n">
        <v>63.81</v>
      </c>
      <c r="Q2" t="n">
        <v>1354.46</v>
      </c>
      <c r="R2" t="n">
        <v>43.56</v>
      </c>
      <c r="S2" t="n">
        <v>13.91</v>
      </c>
      <c r="T2" t="n">
        <v>14747.55</v>
      </c>
      <c r="U2" t="n">
        <v>0.32</v>
      </c>
      <c r="V2" t="n">
        <v>0.8</v>
      </c>
      <c r="W2" t="n">
        <v>0.13</v>
      </c>
      <c r="X2" t="n">
        <v>0.9399999999999999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11.6159</v>
      </c>
      <c r="E3" t="n">
        <v>8.609999999999999</v>
      </c>
      <c r="F3" t="n">
        <v>4.73</v>
      </c>
      <c r="G3" t="n">
        <v>8.109999999999999</v>
      </c>
      <c r="H3" t="n">
        <v>0.11</v>
      </c>
      <c r="I3" t="n">
        <v>35</v>
      </c>
      <c r="J3" t="n">
        <v>195.16</v>
      </c>
      <c r="K3" t="n">
        <v>54.38</v>
      </c>
      <c r="L3" t="n">
        <v>1.25</v>
      </c>
      <c r="M3" t="n">
        <v>33</v>
      </c>
      <c r="N3" t="n">
        <v>39.53</v>
      </c>
      <c r="O3" t="n">
        <v>24303.87</v>
      </c>
      <c r="P3" t="n">
        <v>58.84</v>
      </c>
      <c r="Q3" t="n">
        <v>1354.35</v>
      </c>
      <c r="R3" t="n">
        <v>35.61</v>
      </c>
      <c r="S3" t="n">
        <v>13.91</v>
      </c>
      <c r="T3" t="n">
        <v>10836.46</v>
      </c>
      <c r="U3" t="n">
        <v>0.39</v>
      </c>
      <c r="V3" t="n">
        <v>0.85</v>
      </c>
      <c r="W3" t="n">
        <v>0.11</v>
      </c>
      <c r="X3" t="n">
        <v>0.6899999999999999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12.2096</v>
      </c>
      <c r="E4" t="n">
        <v>8.19</v>
      </c>
      <c r="F4" t="n">
        <v>4.58</v>
      </c>
      <c r="G4" t="n">
        <v>9.82</v>
      </c>
      <c r="H4" t="n">
        <v>0.14</v>
      </c>
      <c r="I4" t="n">
        <v>28</v>
      </c>
      <c r="J4" t="n">
        <v>195.55</v>
      </c>
      <c r="K4" t="n">
        <v>54.38</v>
      </c>
      <c r="L4" t="n">
        <v>1.5</v>
      </c>
      <c r="M4" t="n">
        <v>26</v>
      </c>
      <c r="N4" t="n">
        <v>39.67</v>
      </c>
      <c r="O4" t="n">
        <v>24351.61</v>
      </c>
      <c r="P4" t="n">
        <v>54.89</v>
      </c>
      <c r="Q4" t="n">
        <v>1354.58</v>
      </c>
      <c r="R4" t="n">
        <v>31.02</v>
      </c>
      <c r="S4" t="n">
        <v>13.91</v>
      </c>
      <c r="T4" t="n">
        <v>8575.65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12.7818</v>
      </c>
      <c r="E5" t="n">
        <v>7.82</v>
      </c>
      <c r="F5" t="n">
        <v>4.45</v>
      </c>
      <c r="G5" t="n">
        <v>12.14</v>
      </c>
      <c r="H5" t="n">
        <v>0.16</v>
      </c>
      <c r="I5" t="n">
        <v>22</v>
      </c>
      <c r="J5" t="n">
        <v>195.93</v>
      </c>
      <c r="K5" t="n">
        <v>54.38</v>
      </c>
      <c r="L5" t="n">
        <v>1.75</v>
      </c>
      <c r="M5" t="n">
        <v>20</v>
      </c>
      <c r="N5" t="n">
        <v>39.81</v>
      </c>
      <c r="O5" t="n">
        <v>24399.39</v>
      </c>
      <c r="P5" t="n">
        <v>51.13</v>
      </c>
      <c r="Q5" t="n">
        <v>1354.14</v>
      </c>
      <c r="R5" t="n">
        <v>26.79</v>
      </c>
      <c r="S5" t="n">
        <v>13.91</v>
      </c>
      <c r="T5" t="n">
        <v>6488.71</v>
      </c>
      <c r="U5" t="n">
        <v>0.52</v>
      </c>
      <c r="V5" t="n">
        <v>0.9</v>
      </c>
      <c r="W5" t="n">
        <v>0.09</v>
      </c>
      <c r="X5" t="n">
        <v>0.41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13.2251</v>
      </c>
      <c r="E6" t="n">
        <v>7.56</v>
      </c>
      <c r="F6" t="n">
        <v>4.34</v>
      </c>
      <c r="G6" t="n">
        <v>14.48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16</v>
      </c>
      <c r="N6" t="n">
        <v>39.95</v>
      </c>
      <c r="O6" t="n">
        <v>24447.22</v>
      </c>
      <c r="P6" t="n">
        <v>47.23</v>
      </c>
      <c r="Q6" t="n">
        <v>1354.46</v>
      </c>
      <c r="R6" t="n">
        <v>23.68</v>
      </c>
      <c r="S6" t="n">
        <v>13.91</v>
      </c>
      <c r="T6" t="n">
        <v>4954.74</v>
      </c>
      <c r="U6" t="n">
        <v>0.59</v>
      </c>
      <c r="V6" t="n">
        <v>0.92</v>
      </c>
      <c r="W6" t="n">
        <v>0.07000000000000001</v>
      </c>
      <c r="X6" t="n">
        <v>0.3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13.3358</v>
      </c>
      <c r="E7" t="n">
        <v>7.5</v>
      </c>
      <c r="F7" t="n">
        <v>4.36</v>
      </c>
      <c r="G7" t="n">
        <v>16.35</v>
      </c>
      <c r="H7" t="n">
        <v>0.2</v>
      </c>
      <c r="I7" t="n">
        <v>16</v>
      </c>
      <c r="J7" t="n">
        <v>196.71</v>
      </c>
      <c r="K7" t="n">
        <v>54.38</v>
      </c>
      <c r="L7" t="n">
        <v>2.25</v>
      </c>
      <c r="M7" t="n">
        <v>13</v>
      </c>
      <c r="N7" t="n">
        <v>40.08</v>
      </c>
      <c r="O7" t="n">
        <v>24495.09</v>
      </c>
      <c r="P7" t="n">
        <v>45.57</v>
      </c>
      <c r="Q7" t="n">
        <v>1354.2</v>
      </c>
      <c r="R7" t="n">
        <v>24.09</v>
      </c>
      <c r="S7" t="n">
        <v>13.91</v>
      </c>
      <c r="T7" t="n">
        <v>5171.45</v>
      </c>
      <c r="U7" t="n">
        <v>0.58</v>
      </c>
      <c r="V7" t="n">
        <v>0.92</v>
      </c>
      <c r="W7" t="n">
        <v>0.08</v>
      </c>
      <c r="X7" t="n">
        <v>0.32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13.4399</v>
      </c>
      <c r="E8" t="n">
        <v>7.44</v>
      </c>
      <c r="F8" t="n">
        <v>4.34</v>
      </c>
      <c r="G8" t="n">
        <v>17.36</v>
      </c>
      <c r="H8" t="n">
        <v>0.23</v>
      </c>
      <c r="I8" t="n">
        <v>15</v>
      </c>
      <c r="J8" t="n">
        <v>197.1</v>
      </c>
      <c r="K8" t="n">
        <v>54.38</v>
      </c>
      <c r="L8" t="n">
        <v>2.5</v>
      </c>
      <c r="M8" t="n">
        <v>0</v>
      </c>
      <c r="N8" t="n">
        <v>40.22</v>
      </c>
      <c r="O8" t="n">
        <v>24543.01</v>
      </c>
      <c r="P8" t="n">
        <v>44.53</v>
      </c>
      <c r="Q8" t="n">
        <v>1354.35</v>
      </c>
      <c r="R8" t="n">
        <v>22.85</v>
      </c>
      <c r="S8" t="n">
        <v>13.91</v>
      </c>
      <c r="T8" t="n">
        <v>4556.47</v>
      </c>
      <c r="U8" t="n">
        <v>0.61</v>
      </c>
      <c r="V8" t="n">
        <v>0.92</v>
      </c>
      <c r="W8" t="n">
        <v>0.09</v>
      </c>
      <c r="X8" t="n">
        <v>0.3</v>
      </c>
      <c r="Y8" t="n">
        <v>1</v>
      </c>
      <c r="Z8" t="n">
        <v>10</v>
      </c>
    </row>
    <row r="9">
      <c r="A9" t="n">
        <v>0</v>
      </c>
      <c r="B9" t="n">
        <v>140</v>
      </c>
      <c r="C9" t="inlineStr">
        <is>
          <t xml:space="preserve">CONCLUIDO	</t>
        </is>
      </c>
      <c r="D9" t="n">
        <v>8.568199999999999</v>
      </c>
      <c r="E9" t="n">
        <v>11.67</v>
      </c>
      <c r="F9" t="n">
        <v>5.38</v>
      </c>
      <c r="G9" t="n">
        <v>4.96</v>
      </c>
      <c r="H9" t="n">
        <v>0.06</v>
      </c>
      <c r="I9" t="n">
        <v>65</v>
      </c>
      <c r="J9" t="n">
        <v>274.09</v>
      </c>
      <c r="K9" t="n">
        <v>60.56</v>
      </c>
      <c r="L9" t="n">
        <v>1</v>
      </c>
      <c r="M9" t="n">
        <v>63</v>
      </c>
      <c r="N9" t="n">
        <v>72.53</v>
      </c>
      <c r="O9" t="n">
        <v>34038.11</v>
      </c>
      <c r="P9" t="n">
        <v>89.19</v>
      </c>
      <c r="Q9" t="n">
        <v>1354.51</v>
      </c>
      <c r="R9" t="n">
        <v>55.74</v>
      </c>
      <c r="S9" t="n">
        <v>13.91</v>
      </c>
      <c r="T9" t="n">
        <v>20750.28</v>
      </c>
      <c r="U9" t="n">
        <v>0.25</v>
      </c>
      <c r="V9" t="n">
        <v>0.74</v>
      </c>
      <c r="W9" t="n">
        <v>0.16</v>
      </c>
      <c r="X9" t="n">
        <v>1.33</v>
      </c>
      <c r="Y9" t="n">
        <v>1</v>
      </c>
      <c r="Z9" t="n">
        <v>10</v>
      </c>
    </row>
    <row r="10">
      <c r="A10" t="n">
        <v>1</v>
      </c>
      <c r="B10" t="n">
        <v>140</v>
      </c>
      <c r="C10" t="inlineStr">
        <is>
          <t xml:space="preserve">CONCLUIDO	</t>
        </is>
      </c>
      <c r="D10" t="n">
        <v>9.602</v>
      </c>
      <c r="E10" t="n">
        <v>10.41</v>
      </c>
      <c r="F10" t="n">
        <v>5.01</v>
      </c>
      <c r="G10" t="n">
        <v>6.26</v>
      </c>
      <c r="H10" t="n">
        <v>0.08</v>
      </c>
      <c r="I10" t="n">
        <v>48</v>
      </c>
      <c r="J10" t="n">
        <v>274.57</v>
      </c>
      <c r="K10" t="n">
        <v>60.56</v>
      </c>
      <c r="L10" t="n">
        <v>1.25</v>
      </c>
      <c r="M10" t="n">
        <v>46</v>
      </c>
      <c r="N10" t="n">
        <v>72.76000000000001</v>
      </c>
      <c r="O10" t="n">
        <v>34097.72</v>
      </c>
      <c r="P10" t="n">
        <v>81.76000000000001</v>
      </c>
      <c r="Q10" t="n">
        <v>1354.53</v>
      </c>
      <c r="R10" t="n">
        <v>44.12</v>
      </c>
      <c r="S10" t="n">
        <v>13.91</v>
      </c>
      <c r="T10" t="n">
        <v>15027.19</v>
      </c>
      <c r="U10" t="n">
        <v>0.32</v>
      </c>
      <c r="V10" t="n">
        <v>0.8</v>
      </c>
      <c r="W10" t="n">
        <v>0.13</v>
      </c>
      <c r="X10" t="n">
        <v>0.96</v>
      </c>
      <c r="Y10" t="n">
        <v>1</v>
      </c>
      <c r="Z10" t="n">
        <v>10</v>
      </c>
    </row>
    <row r="11">
      <c r="A11" t="n">
        <v>2</v>
      </c>
      <c r="B11" t="n">
        <v>140</v>
      </c>
      <c r="C11" t="inlineStr">
        <is>
          <t xml:space="preserve">CONCLUIDO	</t>
        </is>
      </c>
      <c r="D11" t="n">
        <v>10.3332</v>
      </c>
      <c r="E11" t="n">
        <v>9.68</v>
      </c>
      <c r="F11" t="n">
        <v>4.79</v>
      </c>
      <c r="G11" t="n">
        <v>7.57</v>
      </c>
      <c r="H11" t="n">
        <v>0.1</v>
      </c>
      <c r="I11" t="n">
        <v>38</v>
      </c>
      <c r="J11" t="n">
        <v>275.05</v>
      </c>
      <c r="K11" t="n">
        <v>60.56</v>
      </c>
      <c r="L11" t="n">
        <v>1.5</v>
      </c>
      <c r="M11" t="n">
        <v>36</v>
      </c>
      <c r="N11" t="n">
        <v>73</v>
      </c>
      <c r="O11" t="n">
        <v>34157.42</v>
      </c>
      <c r="P11" t="n">
        <v>77.04000000000001</v>
      </c>
      <c r="Q11" t="n">
        <v>1354.27</v>
      </c>
      <c r="R11" t="n">
        <v>37.47</v>
      </c>
      <c r="S11" t="n">
        <v>13.91</v>
      </c>
      <c r="T11" t="n">
        <v>11749.81</v>
      </c>
      <c r="U11" t="n">
        <v>0.37</v>
      </c>
      <c r="V11" t="n">
        <v>0.83</v>
      </c>
      <c r="W11" t="n">
        <v>0.12</v>
      </c>
      <c r="X11" t="n">
        <v>0.75</v>
      </c>
      <c r="Y11" t="n">
        <v>1</v>
      </c>
      <c r="Z11" t="n">
        <v>10</v>
      </c>
    </row>
    <row r="12">
      <c r="A12" t="n">
        <v>3</v>
      </c>
      <c r="B12" t="n">
        <v>140</v>
      </c>
      <c r="C12" t="inlineStr">
        <is>
          <t xml:space="preserve">CONCLUIDO	</t>
        </is>
      </c>
      <c r="D12" t="n">
        <v>10.8167</v>
      </c>
      <c r="E12" t="n">
        <v>9.24</v>
      </c>
      <c r="F12" t="n">
        <v>4.67</v>
      </c>
      <c r="G12" t="n">
        <v>8.76</v>
      </c>
      <c r="H12" t="n">
        <v>0.11</v>
      </c>
      <c r="I12" t="n">
        <v>32</v>
      </c>
      <c r="J12" t="n">
        <v>275.54</v>
      </c>
      <c r="K12" t="n">
        <v>60.56</v>
      </c>
      <c r="L12" t="n">
        <v>1.75</v>
      </c>
      <c r="M12" t="n">
        <v>30</v>
      </c>
      <c r="N12" t="n">
        <v>73.23</v>
      </c>
      <c r="O12" t="n">
        <v>34217.22</v>
      </c>
      <c r="P12" t="n">
        <v>73.91</v>
      </c>
      <c r="Q12" t="n">
        <v>1354.27</v>
      </c>
      <c r="R12" t="n">
        <v>33.7</v>
      </c>
      <c r="S12" t="n">
        <v>13.91</v>
      </c>
      <c r="T12" t="n">
        <v>9897.27</v>
      </c>
      <c r="U12" t="n">
        <v>0.41</v>
      </c>
      <c r="V12" t="n">
        <v>0.86</v>
      </c>
      <c r="W12" t="n">
        <v>0.11</v>
      </c>
      <c r="X12" t="n">
        <v>0.63</v>
      </c>
      <c r="Y12" t="n">
        <v>1</v>
      </c>
      <c r="Z12" t="n">
        <v>10</v>
      </c>
    </row>
    <row r="13">
      <c r="A13" t="n">
        <v>4</v>
      </c>
      <c r="B13" t="n">
        <v>140</v>
      </c>
      <c r="C13" t="inlineStr">
        <is>
          <t xml:space="preserve">CONCLUIDO	</t>
        </is>
      </c>
      <c r="D13" t="n">
        <v>11.2665</v>
      </c>
      <c r="E13" t="n">
        <v>8.880000000000001</v>
      </c>
      <c r="F13" t="n">
        <v>4.56</v>
      </c>
      <c r="G13" t="n">
        <v>10.14</v>
      </c>
      <c r="H13" t="n">
        <v>0.13</v>
      </c>
      <c r="I13" t="n">
        <v>27</v>
      </c>
      <c r="J13" t="n">
        <v>276.02</v>
      </c>
      <c r="K13" t="n">
        <v>60.56</v>
      </c>
      <c r="L13" t="n">
        <v>2</v>
      </c>
      <c r="M13" t="n">
        <v>25</v>
      </c>
      <c r="N13" t="n">
        <v>73.47</v>
      </c>
      <c r="O13" t="n">
        <v>34277.1</v>
      </c>
      <c r="P13" t="n">
        <v>70.95</v>
      </c>
      <c r="Q13" t="n">
        <v>1354.38</v>
      </c>
      <c r="R13" t="n">
        <v>30.26</v>
      </c>
      <c r="S13" t="n">
        <v>13.91</v>
      </c>
      <c r="T13" t="n">
        <v>8201.98</v>
      </c>
      <c r="U13" t="n">
        <v>0.46</v>
      </c>
      <c r="V13" t="n">
        <v>0.88</v>
      </c>
      <c r="W13" t="n">
        <v>0.1</v>
      </c>
      <c r="X13" t="n">
        <v>0.52</v>
      </c>
      <c r="Y13" t="n">
        <v>1</v>
      </c>
      <c r="Z13" t="n">
        <v>10</v>
      </c>
    </row>
    <row r="14">
      <c r="A14" t="n">
        <v>5</v>
      </c>
      <c r="B14" t="n">
        <v>140</v>
      </c>
      <c r="C14" t="inlineStr">
        <is>
          <t xml:space="preserve">CONCLUIDO	</t>
        </is>
      </c>
      <c r="D14" t="n">
        <v>11.6505</v>
      </c>
      <c r="E14" t="n">
        <v>8.58</v>
      </c>
      <c r="F14" t="n">
        <v>4.48</v>
      </c>
      <c r="G14" t="n">
        <v>11.69</v>
      </c>
      <c r="H14" t="n">
        <v>0.14</v>
      </c>
      <c r="I14" t="n">
        <v>23</v>
      </c>
      <c r="J14" t="n">
        <v>276.51</v>
      </c>
      <c r="K14" t="n">
        <v>60.56</v>
      </c>
      <c r="L14" t="n">
        <v>2.25</v>
      </c>
      <c r="M14" t="n">
        <v>21</v>
      </c>
      <c r="N14" t="n">
        <v>73.70999999999999</v>
      </c>
      <c r="O14" t="n">
        <v>34337.08</v>
      </c>
      <c r="P14" t="n">
        <v>68.33</v>
      </c>
      <c r="Q14" t="n">
        <v>1354.28</v>
      </c>
      <c r="R14" t="n">
        <v>27.75</v>
      </c>
      <c r="S14" t="n">
        <v>13.91</v>
      </c>
      <c r="T14" t="n">
        <v>6963.56</v>
      </c>
      <c r="U14" t="n">
        <v>0.5</v>
      </c>
      <c r="V14" t="n">
        <v>0.89</v>
      </c>
      <c r="W14" t="n">
        <v>0.09</v>
      </c>
      <c r="X14" t="n">
        <v>0.44</v>
      </c>
      <c r="Y14" t="n">
        <v>1</v>
      </c>
      <c r="Z14" t="n">
        <v>10</v>
      </c>
    </row>
    <row r="15">
      <c r="A15" t="n">
        <v>6</v>
      </c>
      <c r="B15" t="n">
        <v>140</v>
      </c>
      <c r="C15" t="inlineStr">
        <is>
          <t xml:space="preserve">CONCLUIDO	</t>
        </is>
      </c>
      <c r="D15" t="n">
        <v>11.992</v>
      </c>
      <c r="E15" t="n">
        <v>8.34</v>
      </c>
      <c r="F15" t="n">
        <v>4.39</v>
      </c>
      <c r="G15" t="n">
        <v>13.18</v>
      </c>
      <c r="H15" t="n">
        <v>0.16</v>
      </c>
      <c r="I15" t="n">
        <v>20</v>
      </c>
      <c r="J15" t="n">
        <v>277</v>
      </c>
      <c r="K15" t="n">
        <v>60.56</v>
      </c>
      <c r="L15" t="n">
        <v>2.5</v>
      </c>
      <c r="M15" t="n">
        <v>18</v>
      </c>
      <c r="N15" t="n">
        <v>73.94</v>
      </c>
      <c r="O15" t="n">
        <v>34397.15</v>
      </c>
      <c r="P15" t="n">
        <v>65.65000000000001</v>
      </c>
      <c r="Q15" t="n">
        <v>1354.33</v>
      </c>
      <c r="R15" t="n">
        <v>24.74</v>
      </c>
      <c r="S15" t="n">
        <v>13.91</v>
      </c>
      <c r="T15" t="n">
        <v>5476.38</v>
      </c>
      <c r="U15" t="n">
        <v>0.5600000000000001</v>
      </c>
      <c r="V15" t="n">
        <v>0.91</v>
      </c>
      <c r="W15" t="n">
        <v>0.09</v>
      </c>
      <c r="X15" t="n">
        <v>0.35</v>
      </c>
      <c r="Y15" t="n">
        <v>1</v>
      </c>
      <c r="Z15" t="n">
        <v>10</v>
      </c>
    </row>
    <row r="16">
      <c r="A16" t="n">
        <v>7</v>
      </c>
      <c r="B16" t="n">
        <v>140</v>
      </c>
      <c r="C16" t="inlineStr">
        <is>
          <t xml:space="preserve">CONCLUIDO	</t>
        </is>
      </c>
      <c r="D16" t="n">
        <v>12.1367</v>
      </c>
      <c r="E16" t="n">
        <v>8.24</v>
      </c>
      <c r="F16" t="n">
        <v>4.4</v>
      </c>
      <c r="G16" t="n">
        <v>14.66</v>
      </c>
      <c r="H16" t="n">
        <v>0.18</v>
      </c>
      <c r="I16" t="n">
        <v>18</v>
      </c>
      <c r="J16" t="n">
        <v>277.48</v>
      </c>
      <c r="K16" t="n">
        <v>60.56</v>
      </c>
      <c r="L16" t="n">
        <v>2.75</v>
      </c>
      <c r="M16" t="n">
        <v>16</v>
      </c>
      <c r="N16" t="n">
        <v>74.18000000000001</v>
      </c>
      <c r="O16" t="n">
        <v>34457.31</v>
      </c>
      <c r="P16" t="n">
        <v>64.31</v>
      </c>
      <c r="Q16" t="n">
        <v>1354.32</v>
      </c>
      <c r="R16" t="n">
        <v>25.62</v>
      </c>
      <c r="S16" t="n">
        <v>13.91</v>
      </c>
      <c r="T16" t="n">
        <v>5924.83</v>
      </c>
      <c r="U16" t="n">
        <v>0.54</v>
      </c>
      <c r="V16" t="n">
        <v>0.91</v>
      </c>
      <c r="W16" t="n">
        <v>0.07000000000000001</v>
      </c>
      <c r="X16" t="n">
        <v>0.36</v>
      </c>
      <c r="Y16" t="n">
        <v>1</v>
      </c>
      <c r="Z16" t="n">
        <v>10</v>
      </c>
    </row>
    <row r="17">
      <c r="A17" t="n">
        <v>8</v>
      </c>
      <c r="B17" t="n">
        <v>140</v>
      </c>
      <c r="C17" t="inlineStr">
        <is>
          <t xml:space="preserve">CONCLUIDO	</t>
        </is>
      </c>
      <c r="D17" t="n">
        <v>12.3682</v>
      </c>
      <c r="E17" t="n">
        <v>8.09</v>
      </c>
      <c r="F17" t="n">
        <v>4.35</v>
      </c>
      <c r="G17" t="n">
        <v>16.31</v>
      </c>
      <c r="H17" t="n">
        <v>0.19</v>
      </c>
      <c r="I17" t="n">
        <v>16</v>
      </c>
      <c r="J17" t="n">
        <v>277.97</v>
      </c>
      <c r="K17" t="n">
        <v>60.56</v>
      </c>
      <c r="L17" t="n">
        <v>3</v>
      </c>
      <c r="M17" t="n">
        <v>14</v>
      </c>
      <c r="N17" t="n">
        <v>74.42</v>
      </c>
      <c r="O17" t="n">
        <v>34517.57</v>
      </c>
      <c r="P17" t="n">
        <v>62.2</v>
      </c>
      <c r="Q17" t="n">
        <v>1354.19</v>
      </c>
      <c r="R17" t="n">
        <v>23.61</v>
      </c>
      <c r="S17" t="n">
        <v>13.91</v>
      </c>
      <c r="T17" t="n">
        <v>4931.39</v>
      </c>
      <c r="U17" t="n">
        <v>0.59</v>
      </c>
      <c r="V17" t="n">
        <v>0.92</v>
      </c>
      <c r="W17" t="n">
        <v>0.08</v>
      </c>
      <c r="X17" t="n">
        <v>0.31</v>
      </c>
      <c r="Y17" t="n">
        <v>1</v>
      </c>
      <c r="Z17" t="n">
        <v>10</v>
      </c>
    </row>
    <row r="18">
      <c r="A18" t="n">
        <v>9</v>
      </c>
      <c r="B18" t="n">
        <v>140</v>
      </c>
      <c r="C18" t="inlineStr">
        <is>
          <t xml:space="preserve">CONCLUIDO	</t>
        </is>
      </c>
      <c r="D18" t="n">
        <v>12.4723</v>
      </c>
      <c r="E18" t="n">
        <v>8.02</v>
      </c>
      <c r="F18" t="n">
        <v>4.33</v>
      </c>
      <c r="G18" t="n">
        <v>17.33</v>
      </c>
      <c r="H18" t="n">
        <v>0.21</v>
      </c>
      <c r="I18" t="n">
        <v>15</v>
      </c>
      <c r="J18" t="n">
        <v>278.46</v>
      </c>
      <c r="K18" t="n">
        <v>60.56</v>
      </c>
      <c r="L18" t="n">
        <v>3.25</v>
      </c>
      <c r="M18" t="n">
        <v>13</v>
      </c>
      <c r="N18" t="n">
        <v>74.66</v>
      </c>
      <c r="O18" t="n">
        <v>34577.92</v>
      </c>
      <c r="P18" t="n">
        <v>60.82</v>
      </c>
      <c r="Q18" t="n">
        <v>1354.3</v>
      </c>
      <c r="R18" t="n">
        <v>23.16</v>
      </c>
      <c r="S18" t="n">
        <v>13.91</v>
      </c>
      <c r="T18" t="n">
        <v>4711.54</v>
      </c>
      <c r="U18" t="n">
        <v>0.6</v>
      </c>
      <c r="V18" t="n">
        <v>0.92</v>
      </c>
      <c r="W18" t="n">
        <v>0.08</v>
      </c>
      <c r="X18" t="n">
        <v>0.29</v>
      </c>
      <c r="Y18" t="n">
        <v>1</v>
      </c>
      <c r="Z18" t="n">
        <v>10</v>
      </c>
    </row>
    <row r="19">
      <c r="A19" t="n">
        <v>10</v>
      </c>
      <c r="B19" t="n">
        <v>140</v>
      </c>
      <c r="C19" t="inlineStr">
        <is>
          <t xml:space="preserve">CONCLUIDO	</t>
        </is>
      </c>
      <c r="D19" t="n">
        <v>12.7177</v>
      </c>
      <c r="E19" t="n">
        <v>7.86</v>
      </c>
      <c r="F19" t="n">
        <v>4.28</v>
      </c>
      <c r="G19" t="n">
        <v>19.77</v>
      </c>
      <c r="H19" t="n">
        <v>0.22</v>
      </c>
      <c r="I19" t="n">
        <v>13</v>
      </c>
      <c r="J19" t="n">
        <v>278.95</v>
      </c>
      <c r="K19" t="n">
        <v>60.56</v>
      </c>
      <c r="L19" t="n">
        <v>3.5</v>
      </c>
      <c r="M19" t="n">
        <v>11</v>
      </c>
      <c r="N19" t="n">
        <v>74.90000000000001</v>
      </c>
      <c r="O19" t="n">
        <v>34638.36</v>
      </c>
      <c r="P19" t="n">
        <v>58.41</v>
      </c>
      <c r="Q19" t="n">
        <v>1354.14</v>
      </c>
      <c r="R19" t="n">
        <v>21.54</v>
      </c>
      <c r="S19" t="n">
        <v>13.91</v>
      </c>
      <c r="T19" t="n">
        <v>3909.38</v>
      </c>
      <c r="U19" t="n">
        <v>0.65</v>
      </c>
      <c r="V19" t="n">
        <v>0.93</v>
      </c>
      <c r="W19" t="n">
        <v>0.08</v>
      </c>
      <c r="X19" t="n">
        <v>0.24</v>
      </c>
      <c r="Y19" t="n">
        <v>1</v>
      </c>
      <c r="Z19" t="n">
        <v>10</v>
      </c>
    </row>
    <row r="20">
      <c r="A20" t="n">
        <v>11</v>
      </c>
      <c r="B20" t="n">
        <v>140</v>
      </c>
      <c r="C20" t="inlineStr">
        <is>
          <t xml:space="preserve">CONCLUIDO	</t>
        </is>
      </c>
      <c r="D20" t="n">
        <v>12.8448</v>
      </c>
      <c r="E20" t="n">
        <v>7.79</v>
      </c>
      <c r="F20" t="n">
        <v>4.26</v>
      </c>
      <c r="G20" t="n">
        <v>21.29</v>
      </c>
      <c r="H20" t="n">
        <v>0.24</v>
      </c>
      <c r="I20" t="n">
        <v>12</v>
      </c>
      <c r="J20" t="n">
        <v>279.44</v>
      </c>
      <c r="K20" t="n">
        <v>60.56</v>
      </c>
      <c r="L20" t="n">
        <v>3.75</v>
      </c>
      <c r="M20" t="n">
        <v>10</v>
      </c>
      <c r="N20" t="n">
        <v>75.14</v>
      </c>
      <c r="O20" t="n">
        <v>34698.9</v>
      </c>
      <c r="P20" t="n">
        <v>56.31</v>
      </c>
      <c r="Q20" t="n">
        <v>1354.14</v>
      </c>
      <c r="R20" t="n">
        <v>20.7</v>
      </c>
      <c r="S20" t="n">
        <v>13.91</v>
      </c>
      <c r="T20" t="n">
        <v>3494.78</v>
      </c>
      <c r="U20" t="n">
        <v>0.67</v>
      </c>
      <c r="V20" t="n">
        <v>0.9399999999999999</v>
      </c>
      <c r="W20" t="n">
        <v>0.07000000000000001</v>
      </c>
      <c r="X20" t="n">
        <v>0.22</v>
      </c>
      <c r="Y20" t="n">
        <v>1</v>
      </c>
      <c r="Z20" t="n">
        <v>10</v>
      </c>
    </row>
    <row r="21">
      <c r="A21" t="n">
        <v>12</v>
      </c>
      <c r="B21" t="n">
        <v>140</v>
      </c>
      <c r="C21" t="inlineStr">
        <is>
          <t xml:space="preserve">CONCLUIDO	</t>
        </is>
      </c>
      <c r="D21" t="n">
        <v>12.945</v>
      </c>
      <c r="E21" t="n">
        <v>7.72</v>
      </c>
      <c r="F21" t="n">
        <v>4.25</v>
      </c>
      <c r="G21" t="n">
        <v>23.18</v>
      </c>
      <c r="H21" t="n">
        <v>0.25</v>
      </c>
      <c r="I21" t="n">
        <v>11</v>
      </c>
      <c r="J21" t="n">
        <v>279.94</v>
      </c>
      <c r="K21" t="n">
        <v>60.56</v>
      </c>
      <c r="L21" t="n">
        <v>4</v>
      </c>
      <c r="M21" t="n">
        <v>4</v>
      </c>
      <c r="N21" t="n">
        <v>75.38</v>
      </c>
      <c r="O21" t="n">
        <v>34759.54</v>
      </c>
      <c r="P21" t="n">
        <v>54.75</v>
      </c>
      <c r="Q21" t="n">
        <v>1354.24</v>
      </c>
      <c r="R21" t="n">
        <v>20.39</v>
      </c>
      <c r="S21" t="n">
        <v>13.91</v>
      </c>
      <c r="T21" t="n">
        <v>3345.67</v>
      </c>
      <c r="U21" t="n">
        <v>0.68</v>
      </c>
      <c r="V21" t="n">
        <v>0.9399999999999999</v>
      </c>
      <c r="W21" t="n">
        <v>0.08</v>
      </c>
      <c r="X21" t="n">
        <v>0.21</v>
      </c>
      <c r="Y21" t="n">
        <v>1</v>
      </c>
      <c r="Z21" t="n">
        <v>10</v>
      </c>
    </row>
    <row r="22">
      <c r="A22" t="n">
        <v>13</v>
      </c>
      <c r="B22" t="n">
        <v>140</v>
      </c>
      <c r="C22" t="inlineStr">
        <is>
          <t xml:space="preserve">CONCLUIDO	</t>
        </is>
      </c>
      <c r="D22" t="n">
        <v>12.9361</v>
      </c>
      <c r="E22" t="n">
        <v>7.73</v>
      </c>
      <c r="F22" t="n">
        <v>4.25</v>
      </c>
      <c r="G22" t="n">
        <v>23.21</v>
      </c>
      <c r="H22" t="n">
        <v>0.27</v>
      </c>
      <c r="I22" t="n">
        <v>11</v>
      </c>
      <c r="J22" t="n">
        <v>280.43</v>
      </c>
      <c r="K22" t="n">
        <v>60.56</v>
      </c>
      <c r="L22" t="n">
        <v>4.25</v>
      </c>
      <c r="M22" t="n">
        <v>1</v>
      </c>
      <c r="N22" t="n">
        <v>75.62</v>
      </c>
      <c r="O22" t="n">
        <v>34820.27</v>
      </c>
      <c r="P22" t="n">
        <v>54.84</v>
      </c>
      <c r="Q22" t="n">
        <v>1354.33</v>
      </c>
      <c r="R22" t="n">
        <v>20.35</v>
      </c>
      <c r="S22" t="n">
        <v>13.91</v>
      </c>
      <c r="T22" t="n">
        <v>3322.67</v>
      </c>
      <c r="U22" t="n">
        <v>0.68</v>
      </c>
      <c r="V22" t="n">
        <v>0.9399999999999999</v>
      </c>
      <c r="W22" t="n">
        <v>0.08</v>
      </c>
      <c r="X22" t="n">
        <v>0.21</v>
      </c>
      <c r="Y22" t="n">
        <v>1</v>
      </c>
      <c r="Z22" t="n">
        <v>10</v>
      </c>
    </row>
    <row r="23">
      <c r="A23" t="n">
        <v>14</v>
      </c>
      <c r="B23" t="n">
        <v>140</v>
      </c>
      <c r="C23" t="inlineStr">
        <is>
          <t xml:space="preserve">CONCLUIDO	</t>
        </is>
      </c>
      <c r="D23" t="n">
        <v>12.9324</v>
      </c>
      <c r="E23" t="n">
        <v>7.73</v>
      </c>
      <c r="F23" t="n">
        <v>4.26</v>
      </c>
      <c r="G23" t="n">
        <v>23.22</v>
      </c>
      <c r="H23" t="n">
        <v>0.29</v>
      </c>
      <c r="I23" t="n">
        <v>11</v>
      </c>
      <c r="J23" t="n">
        <v>280.92</v>
      </c>
      <c r="K23" t="n">
        <v>60.56</v>
      </c>
      <c r="L23" t="n">
        <v>4.5</v>
      </c>
      <c r="M23" t="n">
        <v>0</v>
      </c>
      <c r="N23" t="n">
        <v>75.87</v>
      </c>
      <c r="O23" t="n">
        <v>34881.09</v>
      </c>
      <c r="P23" t="n">
        <v>54.94</v>
      </c>
      <c r="Q23" t="n">
        <v>1354.33</v>
      </c>
      <c r="R23" t="n">
        <v>20.4</v>
      </c>
      <c r="S23" t="n">
        <v>13.91</v>
      </c>
      <c r="T23" t="n">
        <v>3348.23</v>
      </c>
      <c r="U23" t="n">
        <v>0.68</v>
      </c>
      <c r="V23" t="n">
        <v>0.9399999999999999</v>
      </c>
      <c r="W23" t="n">
        <v>0.08</v>
      </c>
      <c r="X23" t="n">
        <v>0.22</v>
      </c>
      <c r="Y23" t="n">
        <v>1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13.5252</v>
      </c>
      <c r="E24" t="n">
        <v>7.39</v>
      </c>
      <c r="F24" t="n">
        <v>4.79</v>
      </c>
      <c r="G24" t="n">
        <v>8.220000000000001</v>
      </c>
      <c r="H24" t="n">
        <v>0.2</v>
      </c>
      <c r="I24" t="n">
        <v>35</v>
      </c>
      <c r="J24" t="n">
        <v>89.87</v>
      </c>
      <c r="K24" t="n">
        <v>37.55</v>
      </c>
      <c r="L24" t="n">
        <v>1</v>
      </c>
      <c r="M24" t="n">
        <v>0</v>
      </c>
      <c r="N24" t="n">
        <v>11.32</v>
      </c>
      <c r="O24" t="n">
        <v>11317.98</v>
      </c>
      <c r="P24" t="n">
        <v>31.16</v>
      </c>
      <c r="Q24" t="n">
        <v>1354.5</v>
      </c>
      <c r="R24" t="n">
        <v>36.19</v>
      </c>
      <c r="S24" t="n">
        <v>13.91</v>
      </c>
      <c r="T24" t="n">
        <v>11125.24</v>
      </c>
      <c r="U24" t="n">
        <v>0.38</v>
      </c>
      <c r="V24" t="n">
        <v>0.83</v>
      </c>
      <c r="W24" t="n">
        <v>0.15</v>
      </c>
      <c r="X24" t="n">
        <v>0.75</v>
      </c>
      <c r="Y24" t="n">
        <v>1</v>
      </c>
      <c r="Z24" t="n">
        <v>10</v>
      </c>
    </row>
    <row r="25">
      <c r="A25" t="n">
        <v>0</v>
      </c>
      <c r="B25" t="n">
        <v>125</v>
      </c>
      <c r="C25" t="inlineStr">
        <is>
          <t xml:space="preserve">CONCLUIDO	</t>
        </is>
      </c>
      <c r="D25" t="n">
        <v>9.3332</v>
      </c>
      <c r="E25" t="n">
        <v>10.71</v>
      </c>
      <c r="F25" t="n">
        <v>5.22</v>
      </c>
      <c r="G25" t="n">
        <v>5.4</v>
      </c>
      <c r="H25" t="n">
        <v>0.07000000000000001</v>
      </c>
      <c r="I25" t="n">
        <v>58</v>
      </c>
      <c r="J25" t="n">
        <v>242.64</v>
      </c>
      <c r="K25" t="n">
        <v>58.47</v>
      </c>
      <c r="L25" t="n">
        <v>1</v>
      </c>
      <c r="M25" t="n">
        <v>56</v>
      </c>
      <c r="N25" t="n">
        <v>58.17</v>
      </c>
      <c r="O25" t="n">
        <v>30160.1</v>
      </c>
      <c r="P25" t="n">
        <v>79.28</v>
      </c>
      <c r="Q25" t="n">
        <v>1354.77</v>
      </c>
      <c r="R25" t="n">
        <v>50.75</v>
      </c>
      <c r="S25" t="n">
        <v>13.91</v>
      </c>
      <c r="T25" t="n">
        <v>18290.72</v>
      </c>
      <c r="U25" t="n">
        <v>0.27</v>
      </c>
      <c r="V25" t="n">
        <v>0.77</v>
      </c>
      <c r="W25" t="n">
        <v>0.15</v>
      </c>
      <c r="X25" t="n">
        <v>1.18</v>
      </c>
      <c r="Y25" t="n">
        <v>1</v>
      </c>
      <c r="Z25" t="n">
        <v>10</v>
      </c>
    </row>
    <row r="26">
      <c r="A26" t="n">
        <v>1</v>
      </c>
      <c r="B26" t="n">
        <v>125</v>
      </c>
      <c r="C26" t="inlineStr">
        <is>
          <t xml:space="preserve">CONCLUIDO	</t>
        </is>
      </c>
      <c r="D26" t="n">
        <v>10.322</v>
      </c>
      <c r="E26" t="n">
        <v>9.69</v>
      </c>
      <c r="F26" t="n">
        <v>4.9</v>
      </c>
      <c r="G26" t="n">
        <v>6.84</v>
      </c>
      <c r="H26" t="n">
        <v>0.09</v>
      </c>
      <c r="I26" t="n">
        <v>43</v>
      </c>
      <c r="J26" t="n">
        <v>243.08</v>
      </c>
      <c r="K26" t="n">
        <v>58.47</v>
      </c>
      <c r="L26" t="n">
        <v>1.25</v>
      </c>
      <c r="M26" t="n">
        <v>41</v>
      </c>
      <c r="N26" t="n">
        <v>58.36</v>
      </c>
      <c r="O26" t="n">
        <v>30214.33</v>
      </c>
      <c r="P26" t="n">
        <v>72.95999999999999</v>
      </c>
      <c r="Q26" t="n">
        <v>1354.94</v>
      </c>
      <c r="R26" t="n">
        <v>40.86</v>
      </c>
      <c r="S26" t="n">
        <v>13.91</v>
      </c>
      <c r="T26" t="n">
        <v>13419.03</v>
      </c>
      <c r="U26" t="n">
        <v>0.34</v>
      </c>
      <c r="V26" t="n">
        <v>0.82</v>
      </c>
      <c r="W26" t="n">
        <v>0.12</v>
      </c>
      <c r="X26" t="n">
        <v>0.86</v>
      </c>
      <c r="Y26" t="n">
        <v>1</v>
      </c>
      <c r="Z26" t="n">
        <v>10</v>
      </c>
    </row>
    <row r="27">
      <c r="A27" t="n">
        <v>2</v>
      </c>
      <c r="B27" t="n">
        <v>125</v>
      </c>
      <c r="C27" t="inlineStr">
        <is>
          <t xml:space="preserve">CONCLUIDO	</t>
        </is>
      </c>
      <c r="D27" t="n">
        <v>11.0311</v>
      </c>
      <c r="E27" t="n">
        <v>9.07</v>
      </c>
      <c r="F27" t="n">
        <v>4.7</v>
      </c>
      <c r="G27" t="n">
        <v>8.300000000000001</v>
      </c>
      <c r="H27" t="n">
        <v>0.11</v>
      </c>
      <c r="I27" t="n">
        <v>34</v>
      </c>
      <c r="J27" t="n">
        <v>243.52</v>
      </c>
      <c r="K27" t="n">
        <v>58.47</v>
      </c>
      <c r="L27" t="n">
        <v>1.5</v>
      </c>
      <c r="M27" t="n">
        <v>32</v>
      </c>
      <c r="N27" t="n">
        <v>58.55</v>
      </c>
      <c r="O27" t="n">
        <v>30268.64</v>
      </c>
      <c r="P27" t="n">
        <v>68.56999999999999</v>
      </c>
      <c r="Q27" t="n">
        <v>1354.48</v>
      </c>
      <c r="R27" t="n">
        <v>34.68</v>
      </c>
      <c r="S27" t="n">
        <v>13.91</v>
      </c>
      <c r="T27" t="n">
        <v>10376.65</v>
      </c>
      <c r="U27" t="n">
        <v>0.4</v>
      </c>
      <c r="V27" t="n">
        <v>0.85</v>
      </c>
      <c r="W27" t="n">
        <v>0.11</v>
      </c>
      <c r="X27" t="n">
        <v>0.66</v>
      </c>
      <c r="Y27" t="n">
        <v>1</v>
      </c>
      <c r="Z27" t="n">
        <v>10</v>
      </c>
    </row>
    <row r="28">
      <c r="A28" t="n">
        <v>3</v>
      </c>
      <c r="B28" t="n">
        <v>125</v>
      </c>
      <c r="C28" t="inlineStr">
        <is>
          <t xml:space="preserve">CONCLUIDO	</t>
        </is>
      </c>
      <c r="D28" t="n">
        <v>11.5459</v>
      </c>
      <c r="E28" t="n">
        <v>8.66</v>
      </c>
      <c r="F28" t="n">
        <v>4.58</v>
      </c>
      <c r="G28" t="n">
        <v>9.82</v>
      </c>
      <c r="H28" t="n">
        <v>0.13</v>
      </c>
      <c r="I28" t="n">
        <v>28</v>
      </c>
      <c r="J28" t="n">
        <v>243.96</v>
      </c>
      <c r="K28" t="n">
        <v>58.47</v>
      </c>
      <c r="L28" t="n">
        <v>1.75</v>
      </c>
      <c r="M28" t="n">
        <v>26</v>
      </c>
      <c r="N28" t="n">
        <v>58.74</v>
      </c>
      <c r="O28" t="n">
        <v>30323.01</v>
      </c>
      <c r="P28" t="n">
        <v>65.37</v>
      </c>
      <c r="Q28" t="n">
        <v>1354.38</v>
      </c>
      <c r="R28" t="n">
        <v>30.86</v>
      </c>
      <c r="S28" t="n">
        <v>13.91</v>
      </c>
      <c r="T28" t="n">
        <v>8492.870000000001</v>
      </c>
      <c r="U28" t="n">
        <v>0.45</v>
      </c>
      <c r="V28" t="n">
        <v>0.87</v>
      </c>
      <c r="W28" t="n">
        <v>0.1</v>
      </c>
      <c r="X28" t="n">
        <v>0.54</v>
      </c>
      <c r="Y28" t="n">
        <v>1</v>
      </c>
      <c r="Z28" t="n">
        <v>10</v>
      </c>
    </row>
    <row r="29">
      <c r="A29" t="n">
        <v>4</v>
      </c>
      <c r="B29" t="n">
        <v>125</v>
      </c>
      <c r="C29" t="inlineStr">
        <is>
          <t xml:space="preserve">CONCLUIDO	</t>
        </is>
      </c>
      <c r="D29" t="n">
        <v>11.9268</v>
      </c>
      <c r="E29" t="n">
        <v>8.380000000000001</v>
      </c>
      <c r="F29" t="n">
        <v>4.49</v>
      </c>
      <c r="G29" t="n">
        <v>11.24</v>
      </c>
      <c r="H29" t="n">
        <v>0.15</v>
      </c>
      <c r="I29" t="n">
        <v>24</v>
      </c>
      <c r="J29" t="n">
        <v>244.41</v>
      </c>
      <c r="K29" t="n">
        <v>58.47</v>
      </c>
      <c r="L29" t="n">
        <v>2</v>
      </c>
      <c r="M29" t="n">
        <v>22</v>
      </c>
      <c r="N29" t="n">
        <v>58.93</v>
      </c>
      <c r="O29" t="n">
        <v>30377.45</v>
      </c>
      <c r="P29" t="n">
        <v>62.61</v>
      </c>
      <c r="Q29" t="n">
        <v>1354.55</v>
      </c>
      <c r="R29" t="n">
        <v>28.13</v>
      </c>
      <c r="S29" t="n">
        <v>13.91</v>
      </c>
      <c r="T29" t="n">
        <v>7147.66</v>
      </c>
      <c r="U29" t="n">
        <v>0.49</v>
      </c>
      <c r="V29" t="n">
        <v>0.89</v>
      </c>
      <c r="W29" t="n">
        <v>0.09</v>
      </c>
      <c r="X29" t="n">
        <v>0.45</v>
      </c>
      <c r="Y29" t="n">
        <v>1</v>
      </c>
      <c r="Z29" t="n">
        <v>10</v>
      </c>
    </row>
    <row r="30">
      <c r="A30" t="n">
        <v>5</v>
      </c>
      <c r="B30" t="n">
        <v>125</v>
      </c>
      <c r="C30" t="inlineStr">
        <is>
          <t xml:space="preserve">CONCLUIDO	</t>
        </is>
      </c>
      <c r="D30" t="n">
        <v>12.3512</v>
      </c>
      <c r="E30" t="n">
        <v>8.1</v>
      </c>
      <c r="F30" t="n">
        <v>4.39</v>
      </c>
      <c r="G30" t="n">
        <v>13.19</v>
      </c>
      <c r="H30" t="n">
        <v>0.16</v>
      </c>
      <c r="I30" t="n">
        <v>20</v>
      </c>
      <c r="J30" t="n">
        <v>244.85</v>
      </c>
      <c r="K30" t="n">
        <v>58.47</v>
      </c>
      <c r="L30" t="n">
        <v>2.25</v>
      </c>
      <c r="M30" t="n">
        <v>18</v>
      </c>
      <c r="N30" t="n">
        <v>59.12</v>
      </c>
      <c r="O30" t="n">
        <v>30431.96</v>
      </c>
      <c r="P30" t="n">
        <v>59.57</v>
      </c>
      <c r="Q30" t="n">
        <v>1354.41</v>
      </c>
      <c r="R30" t="n">
        <v>24.85</v>
      </c>
      <c r="S30" t="n">
        <v>13.91</v>
      </c>
      <c r="T30" t="n">
        <v>5529.5</v>
      </c>
      <c r="U30" t="n">
        <v>0.5600000000000001</v>
      </c>
      <c r="V30" t="n">
        <v>0.91</v>
      </c>
      <c r="W30" t="n">
        <v>0.09</v>
      </c>
      <c r="X30" t="n">
        <v>0.35</v>
      </c>
      <c r="Y30" t="n">
        <v>1</v>
      </c>
      <c r="Z30" t="n">
        <v>10</v>
      </c>
    </row>
    <row r="31">
      <c r="A31" t="n">
        <v>6</v>
      </c>
      <c r="B31" t="n">
        <v>125</v>
      </c>
      <c r="C31" t="inlineStr">
        <is>
          <t xml:space="preserve">CONCLUIDO	</t>
        </is>
      </c>
      <c r="D31" t="n">
        <v>12.4611</v>
      </c>
      <c r="E31" t="n">
        <v>8.02</v>
      </c>
      <c r="F31" t="n">
        <v>4.42</v>
      </c>
      <c r="G31" t="n">
        <v>14.73</v>
      </c>
      <c r="H31" t="n">
        <v>0.18</v>
      </c>
      <c r="I31" t="n">
        <v>18</v>
      </c>
      <c r="J31" t="n">
        <v>245.29</v>
      </c>
      <c r="K31" t="n">
        <v>58.47</v>
      </c>
      <c r="L31" t="n">
        <v>2.5</v>
      </c>
      <c r="M31" t="n">
        <v>16</v>
      </c>
      <c r="N31" t="n">
        <v>59.32</v>
      </c>
      <c r="O31" t="n">
        <v>30486.54</v>
      </c>
      <c r="P31" t="n">
        <v>58.37</v>
      </c>
      <c r="Q31" t="n">
        <v>1354.41</v>
      </c>
      <c r="R31" t="n">
        <v>26.39</v>
      </c>
      <c r="S31" t="n">
        <v>13.91</v>
      </c>
      <c r="T31" t="n">
        <v>6308.06</v>
      </c>
      <c r="U31" t="n">
        <v>0.53</v>
      </c>
      <c r="V31" t="n">
        <v>0.91</v>
      </c>
      <c r="W31" t="n">
        <v>0.07000000000000001</v>
      </c>
      <c r="X31" t="n">
        <v>0.38</v>
      </c>
      <c r="Y31" t="n">
        <v>1</v>
      </c>
      <c r="Z31" t="n">
        <v>10</v>
      </c>
    </row>
    <row r="32">
      <c r="A32" t="n">
        <v>7</v>
      </c>
      <c r="B32" t="n">
        <v>125</v>
      </c>
      <c r="C32" t="inlineStr">
        <is>
          <t xml:space="preserve">CONCLUIDO	</t>
        </is>
      </c>
      <c r="D32" t="n">
        <v>12.7074</v>
      </c>
      <c r="E32" t="n">
        <v>7.87</v>
      </c>
      <c r="F32" t="n">
        <v>4.36</v>
      </c>
      <c r="G32" t="n">
        <v>16.34</v>
      </c>
      <c r="H32" t="n">
        <v>0.2</v>
      </c>
      <c r="I32" t="n">
        <v>16</v>
      </c>
      <c r="J32" t="n">
        <v>245.73</v>
      </c>
      <c r="K32" t="n">
        <v>58.47</v>
      </c>
      <c r="L32" t="n">
        <v>2.75</v>
      </c>
      <c r="M32" t="n">
        <v>14</v>
      </c>
      <c r="N32" t="n">
        <v>59.51</v>
      </c>
      <c r="O32" t="n">
        <v>30541.19</v>
      </c>
      <c r="P32" t="n">
        <v>55.88</v>
      </c>
      <c r="Q32" t="n">
        <v>1354.41</v>
      </c>
      <c r="R32" t="n">
        <v>23.96</v>
      </c>
      <c r="S32" t="n">
        <v>13.91</v>
      </c>
      <c r="T32" t="n">
        <v>5106.2</v>
      </c>
      <c r="U32" t="n">
        <v>0.58</v>
      </c>
      <c r="V32" t="n">
        <v>0.92</v>
      </c>
      <c r="W32" t="n">
        <v>0.08</v>
      </c>
      <c r="X32" t="n">
        <v>0.32</v>
      </c>
      <c r="Y32" t="n">
        <v>1</v>
      </c>
      <c r="Z32" t="n">
        <v>10</v>
      </c>
    </row>
    <row r="33">
      <c r="A33" t="n">
        <v>8</v>
      </c>
      <c r="B33" t="n">
        <v>125</v>
      </c>
      <c r="C33" t="inlineStr">
        <is>
          <t xml:space="preserve">CONCLUIDO	</t>
        </is>
      </c>
      <c r="D33" t="n">
        <v>12.9464</v>
      </c>
      <c r="E33" t="n">
        <v>7.72</v>
      </c>
      <c r="F33" t="n">
        <v>4.31</v>
      </c>
      <c r="G33" t="n">
        <v>18.45</v>
      </c>
      <c r="H33" t="n">
        <v>0.22</v>
      </c>
      <c r="I33" t="n">
        <v>14</v>
      </c>
      <c r="J33" t="n">
        <v>246.18</v>
      </c>
      <c r="K33" t="n">
        <v>58.47</v>
      </c>
      <c r="L33" t="n">
        <v>3</v>
      </c>
      <c r="M33" t="n">
        <v>12</v>
      </c>
      <c r="N33" t="n">
        <v>59.7</v>
      </c>
      <c r="O33" t="n">
        <v>30595.91</v>
      </c>
      <c r="P33" t="n">
        <v>53.42</v>
      </c>
      <c r="Q33" t="n">
        <v>1354.24</v>
      </c>
      <c r="R33" t="n">
        <v>22.33</v>
      </c>
      <c r="S33" t="n">
        <v>13.91</v>
      </c>
      <c r="T33" t="n">
        <v>4300.39</v>
      </c>
      <c r="U33" t="n">
        <v>0.62</v>
      </c>
      <c r="V33" t="n">
        <v>0.93</v>
      </c>
      <c r="W33" t="n">
        <v>0.08</v>
      </c>
      <c r="X33" t="n">
        <v>0.27</v>
      </c>
      <c r="Y33" t="n">
        <v>1</v>
      </c>
      <c r="Z33" t="n">
        <v>10</v>
      </c>
    </row>
    <row r="34">
      <c r="A34" t="n">
        <v>9</v>
      </c>
      <c r="B34" t="n">
        <v>125</v>
      </c>
      <c r="C34" t="inlineStr">
        <is>
          <t xml:space="preserve">CONCLUIDO	</t>
        </is>
      </c>
      <c r="D34" t="n">
        <v>13.0482</v>
      </c>
      <c r="E34" t="n">
        <v>7.66</v>
      </c>
      <c r="F34" t="n">
        <v>4.29</v>
      </c>
      <c r="G34" t="n">
        <v>19.81</v>
      </c>
      <c r="H34" t="n">
        <v>0.23</v>
      </c>
      <c r="I34" t="n">
        <v>13</v>
      </c>
      <c r="J34" t="n">
        <v>246.62</v>
      </c>
      <c r="K34" t="n">
        <v>58.47</v>
      </c>
      <c r="L34" t="n">
        <v>3.25</v>
      </c>
      <c r="M34" t="n">
        <v>6</v>
      </c>
      <c r="N34" t="n">
        <v>59.9</v>
      </c>
      <c r="O34" t="n">
        <v>30650.7</v>
      </c>
      <c r="P34" t="n">
        <v>51.36</v>
      </c>
      <c r="Q34" t="n">
        <v>1354.2</v>
      </c>
      <c r="R34" t="n">
        <v>21.7</v>
      </c>
      <c r="S34" t="n">
        <v>13.91</v>
      </c>
      <c r="T34" t="n">
        <v>3991.57</v>
      </c>
      <c r="U34" t="n">
        <v>0.64</v>
      </c>
      <c r="V34" t="n">
        <v>0.93</v>
      </c>
      <c r="W34" t="n">
        <v>0.08</v>
      </c>
      <c r="X34" t="n">
        <v>0.25</v>
      </c>
      <c r="Y34" t="n">
        <v>1</v>
      </c>
      <c r="Z34" t="n">
        <v>10</v>
      </c>
    </row>
    <row r="35">
      <c r="A35" t="n">
        <v>10</v>
      </c>
      <c r="B35" t="n">
        <v>125</v>
      </c>
      <c r="C35" t="inlineStr">
        <is>
          <t xml:space="preserve">CONCLUIDO	</t>
        </is>
      </c>
      <c r="D35" t="n">
        <v>13.1603</v>
      </c>
      <c r="E35" t="n">
        <v>7.6</v>
      </c>
      <c r="F35" t="n">
        <v>4.28</v>
      </c>
      <c r="G35" t="n">
        <v>21.38</v>
      </c>
      <c r="H35" t="n">
        <v>0.25</v>
      </c>
      <c r="I35" t="n">
        <v>12</v>
      </c>
      <c r="J35" t="n">
        <v>247.07</v>
      </c>
      <c r="K35" t="n">
        <v>58.47</v>
      </c>
      <c r="L35" t="n">
        <v>3.5</v>
      </c>
      <c r="M35" t="n">
        <v>0</v>
      </c>
      <c r="N35" t="n">
        <v>60.09</v>
      </c>
      <c r="O35" t="n">
        <v>30705.56</v>
      </c>
      <c r="P35" t="n">
        <v>50.44</v>
      </c>
      <c r="Q35" t="n">
        <v>1354.48</v>
      </c>
      <c r="R35" t="n">
        <v>20.91</v>
      </c>
      <c r="S35" t="n">
        <v>13.91</v>
      </c>
      <c r="T35" t="n">
        <v>3601.59</v>
      </c>
      <c r="U35" t="n">
        <v>0.67</v>
      </c>
      <c r="V35" t="n">
        <v>0.9399999999999999</v>
      </c>
      <c r="W35" t="n">
        <v>0.09</v>
      </c>
      <c r="X35" t="n">
        <v>0.23</v>
      </c>
      <c r="Y35" t="n">
        <v>1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13.1157</v>
      </c>
      <c r="E36" t="n">
        <v>7.62</v>
      </c>
      <c r="F36" t="n">
        <v>5.05</v>
      </c>
      <c r="G36" t="n">
        <v>6.45</v>
      </c>
      <c r="H36" t="n">
        <v>0.24</v>
      </c>
      <c r="I36" t="n">
        <v>47</v>
      </c>
      <c r="J36" t="n">
        <v>71.52</v>
      </c>
      <c r="K36" t="n">
        <v>32.27</v>
      </c>
      <c r="L36" t="n">
        <v>1</v>
      </c>
      <c r="M36" t="n">
        <v>0</v>
      </c>
      <c r="N36" t="n">
        <v>8.25</v>
      </c>
      <c r="O36" t="n">
        <v>9054.6</v>
      </c>
      <c r="P36" t="n">
        <v>28.84</v>
      </c>
      <c r="Q36" t="n">
        <v>1354.36</v>
      </c>
      <c r="R36" t="n">
        <v>43.61</v>
      </c>
      <c r="S36" t="n">
        <v>13.91</v>
      </c>
      <c r="T36" t="n">
        <v>14773.94</v>
      </c>
      <c r="U36" t="n">
        <v>0.32</v>
      </c>
      <c r="V36" t="n">
        <v>0.79</v>
      </c>
      <c r="W36" t="n">
        <v>0.19</v>
      </c>
      <c r="X36" t="n">
        <v>1.01</v>
      </c>
      <c r="Y36" t="n">
        <v>1</v>
      </c>
      <c r="Z36" t="n">
        <v>10</v>
      </c>
    </row>
    <row r="37">
      <c r="A37" t="n">
        <v>0</v>
      </c>
      <c r="B37" t="n">
        <v>15</v>
      </c>
      <c r="C37" t="inlineStr">
        <is>
          <t xml:space="preserve">CONCLUIDO	</t>
        </is>
      </c>
      <c r="D37" t="n">
        <v>11.4275</v>
      </c>
      <c r="E37" t="n">
        <v>8.75</v>
      </c>
      <c r="F37" t="n">
        <v>6.03</v>
      </c>
      <c r="G37" t="n">
        <v>3.93</v>
      </c>
      <c r="H37" t="n">
        <v>0.43</v>
      </c>
      <c r="I37" t="n">
        <v>92</v>
      </c>
      <c r="J37" t="n">
        <v>39.78</v>
      </c>
      <c r="K37" t="n">
        <v>19.54</v>
      </c>
      <c r="L37" t="n">
        <v>1</v>
      </c>
      <c r="M37" t="n">
        <v>0</v>
      </c>
      <c r="N37" t="n">
        <v>4.24</v>
      </c>
      <c r="O37" t="n">
        <v>5140</v>
      </c>
      <c r="P37" t="n">
        <v>23.79</v>
      </c>
      <c r="Q37" t="n">
        <v>1355.4</v>
      </c>
      <c r="R37" t="n">
        <v>72.36</v>
      </c>
      <c r="S37" t="n">
        <v>13.91</v>
      </c>
      <c r="T37" t="n">
        <v>28925.36</v>
      </c>
      <c r="U37" t="n">
        <v>0.19</v>
      </c>
      <c r="V37" t="n">
        <v>0.66</v>
      </c>
      <c r="W37" t="n">
        <v>0.32</v>
      </c>
      <c r="X37" t="n">
        <v>1.99</v>
      </c>
      <c r="Y37" t="n">
        <v>1</v>
      </c>
      <c r="Z37" t="n">
        <v>10</v>
      </c>
    </row>
    <row r="38">
      <c r="A38" t="n">
        <v>0</v>
      </c>
      <c r="B38" t="n">
        <v>70</v>
      </c>
      <c r="C38" t="inlineStr">
        <is>
          <t xml:space="preserve">CONCLUIDO	</t>
        </is>
      </c>
      <c r="D38" t="n">
        <v>12.6223</v>
      </c>
      <c r="E38" t="n">
        <v>7.92</v>
      </c>
      <c r="F38" t="n">
        <v>4.71</v>
      </c>
      <c r="G38" t="n">
        <v>8.32</v>
      </c>
      <c r="H38" t="n">
        <v>0.12</v>
      </c>
      <c r="I38" t="n">
        <v>34</v>
      </c>
      <c r="J38" t="n">
        <v>141.81</v>
      </c>
      <c r="K38" t="n">
        <v>47.83</v>
      </c>
      <c r="L38" t="n">
        <v>1</v>
      </c>
      <c r="M38" t="n">
        <v>32</v>
      </c>
      <c r="N38" t="n">
        <v>22.98</v>
      </c>
      <c r="O38" t="n">
        <v>17723.39</v>
      </c>
      <c r="P38" t="n">
        <v>45.32</v>
      </c>
      <c r="Q38" t="n">
        <v>1354.56</v>
      </c>
      <c r="R38" t="n">
        <v>34.94</v>
      </c>
      <c r="S38" t="n">
        <v>13.91</v>
      </c>
      <c r="T38" t="n">
        <v>10503.28</v>
      </c>
      <c r="U38" t="n">
        <v>0.4</v>
      </c>
      <c r="V38" t="n">
        <v>0.85</v>
      </c>
      <c r="W38" t="n">
        <v>0.11</v>
      </c>
      <c r="X38" t="n">
        <v>0.67</v>
      </c>
      <c r="Y38" t="n">
        <v>1</v>
      </c>
      <c r="Z38" t="n">
        <v>10</v>
      </c>
    </row>
    <row r="39">
      <c r="A39" t="n">
        <v>1</v>
      </c>
      <c r="B39" t="n">
        <v>70</v>
      </c>
      <c r="C39" t="inlineStr">
        <is>
          <t xml:space="preserve">CONCLUIDO	</t>
        </is>
      </c>
      <c r="D39" t="n">
        <v>13.4806</v>
      </c>
      <c r="E39" t="n">
        <v>7.42</v>
      </c>
      <c r="F39" t="n">
        <v>4.5</v>
      </c>
      <c r="G39" t="n">
        <v>11.24</v>
      </c>
      <c r="H39" t="n">
        <v>0.16</v>
      </c>
      <c r="I39" t="n">
        <v>24</v>
      </c>
      <c r="J39" t="n">
        <v>142.15</v>
      </c>
      <c r="K39" t="n">
        <v>47.83</v>
      </c>
      <c r="L39" t="n">
        <v>1.25</v>
      </c>
      <c r="M39" t="n">
        <v>21</v>
      </c>
      <c r="N39" t="n">
        <v>23.07</v>
      </c>
      <c r="O39" t="n">
        <v>17765.46</v>
      </c>
      <c r="P39" t="n">
        <v>39.97</v>
      </c>
      <c r="Q39" t="n">
        <v>1354.27</v>
      </c>
      <c r="R39" t="n">
        <v>28.1</v>
      </c>
      <c r="S39" t="n">
        <v>13.91</v>
      </c>
      <c r="T39" t="n">
        <v>7135.17</v>
      </c>
      <c r="U39" t="n">
        <v>0.49</v>
      </c>
      <c r="V39" t="n">
        <v>0.89</v>
      </c>
      <c r="W39" t="n">
        <v>0.09</v>
      </c>
      <c r="X39" t="n">
        <v>0.46</v>
      </c>
      <c r="Y39" t="n">
        <v>1</v>
      </c>
      <c r="Z39" t="n">
        <v>10</v>
      </c>
    </row>
    <row r="40">
      <c r="A40" t="n">
        <v>2</v>
      </c>
      <c r="B40" t="n">
        <v>70</v>
      </c>
      <c r="C40" t="inlineStr">
        <is>
          <t xml:space="preserve">CONCLUIDO	</t>
        </is>
      </c>
      <c r="D40" t="n">
        <v>13.6887</v>
      </c>
      <c r="E40" t="n">
        <v>7.31</v>
      </c>
      <c r="F40" t="n">
        <v>4.47</v>
      </c>
      <c r="G40" t="n">
        <v>12.77</v>
      </c>
      <c r="H40" t="n">
        <v>0.19</v>
      </c>
      <c r="I40" t="n">
        <v>21</v>
      </c>
      <c r="J40" t="n">
        <v>142.49</v>
      </c>
      <c r="K40" t="n">
        <v>47.83</v>
      </c>
      <c r="L40" t="n">
        <v>1.5</v>
      </c>
      <c r="M40" t="n">
        <v>1</v>
      </c>
      <c r="N40" t="n">
        <v>23.16</v>
      </c>
      <c r="O40" t="n">
        <v>17807.56</v>
      </c>
      <c r="P40" t="n">
        <v>38.12</v>
      </c>
      <c r="Q40" t="n">
        <v>1354.14</v>
      </c>
      <c r="R40" t="n">
        <v>26.63</v>
      </c>
      <c r="S40" t="n">
        <v>13.91</v>
      </c>
      <c r="T40" t="n">
        <v>6413.83</v>
      </c>
      <c r="U40" t="n">
        <v>0.52</v>
      </c>
      <c r="V40" t="n">
        <v>0.89</v>
      </c>
      <c r="W40" t="n">
        <v>0.11</v>
      </c>
      <c r="X40" t="n">
        <v>0.43</v>
      </c>
      <c r="Y40" t="n">
        <v>1</v>
      </c>
      <c r="Z40" t="n">
        <v>10</v>
      </c>
    </row>
    <row r="41">
      <c r="A41" t="n">
        <v>3</v>
      </c>
      <c r="B41" t="n">
        <v>70</v>
      </c>
      <c r="C41" t="inlineStr">
        <is>
          <t xml:space="preserve">CONCLUIDO	</t>
        </is>
      </c>
      <c r="D41" t="n">
        <v>13.683</v>
      </c>
      <c r="E41" t="n">
        <v>7.31</v>
      </c>
      <c r="F41" t="n">
        <v>4.47</v>
      </c>
      <c r="G41" t="n">
        <v>12.78</v>
      </c>
      <c r="H41" t="n">
        <v>0.22</v>
      </c>
      <c r="I41" t="n">
        <v>21</v>
      </c>
      <c r="J41" t="n">
        <v>142.83</v>
      </c>
      <c r="K41" t="n">
        <v>47.83</v>
      </c>
      <c r="L41" t="n">
        <v>1.75</v>
      </c>
      <c r="M41" t="n">
        <v>0</v>
      </c>
      <c r="N41" t="n">
        <v>23.25</v>
      </c>
      <c r="O41" t="n">
        <v>17849.7</v>
      </c>
      <c r="P41" t="n">
        <v>38.2</v>
      </c>
      <c r="Q41" t="n">
        <v>1354.22</v>
      </c>
      <c r="R41" t="n">
        <v>26.72</v>
      </c>
      <c r="S41" t="n">
        <v>13.91</v>
      </c>
      <c r="T41" t="n">
        <v>6462.04</v>
      </c>
      <c r="U41" t="n">
        <v>0.52</v>
      </c>
      <c r="V41" t="n">
        <v>0.89</v>
      </c>
      <c r="W41" t="n">
        <v>0.11</v>
      </c>
      <c r="X41" t="n">
        <v>0.43</v>
      </c>
      <c r="Y41" t="n">
        <v>1</v>
      </c>
      <c r="Z41" t="n">
        <v>10</v>
      </c>
    </row>
    <row r="42">
      <c r="A42" t="n">
        <v>0</v>
      </c>
      <c r="B42" t="n">
        <v>90</v>
      </c>
      <c r="C42" t="inlineStr">
        <is>
          <t xml:space="preserve">CONCLUIDO	</t>
        </is>
      </c>
      <c r="D42" t="n">
        <v>11.2934</v>
      </c>
      <c r="E42" t="n">
        <v>8.85</v>
      </c>
      <c r="F42" t="n">
        <v>4.91</v>
      </c>
      <c r="G42" t="n">
        <v>6.84</v>
      </c>
      <c r="H42" t="n">
        <v>0.1</v>
      </c>
      <c r="I42" t="n">
        <v>43</v>
      </c>
      <c r="J42" t="n">
        <v>176.73</v>
      </c>
      <c r="K42" t="n">
        <v>52.44</v>
      </c>
      <c r="L42" t="n">
        <v>1</v>
      </c>
      <c r="M42" t="n">
        <v>41</v>
      </c>
      <c r="N42" t="n">
        <v>33.29</v>
      </c>
      <c r="O42" t="n">
        <v>22031.19</v>
      </c>
      <c r="P42" t="n">
        <v>58.03</v>
      </c>
      <c r="Q42" t="n">
        <v>1354.52</v>
      </c>
      <c r="R42" t="n">
        <v>40.94</v>
      </c>
      <c r="S42" t="n">
        <v>13.91</v>
      </c>
      <c r="T42" t="n">
        <v>13461.85</v>
      </c>
      <c r="U42" t="n">
        <v>0.34</v>
      </c>
      <c r="V42" t="n">
        <v>0.82</v>
      </c>
      <c r="W42" t="n">
        <v>0.12</v>
      </c>
      <c r="X42" t="n">
        <v>0.86</v>
      </c>
      <c r="Y42" t="n">
        <v>1</v>
      </c>
      <c r="Z42" t="n">
        <v>10</v>
      </c>
    </row>
    <row r="43">
      <c r="A43" t="n">
        <v>1</v>
      </c>
      <c r="B43" t="n">
        <v>90</v>
      </c>
      <c r="C43" t="inlineStr">
        <is>
          <t xml:space="preserve">CONCLUIDO	</t>
        </is>
      </c>
      <c r="D43" t="n">
        <v>12.1552</v>
      </c>
      <c r="E43" t="n">
        <v>8.23</v>
      </c>
      <c r="F43" t="n">
        <v>4.67</v>
      </c>
      <c r="G43" t="n">
        <v>8.75</v>
      </c>
      <c r="H43" t="n">
        <v>0.13</v>
      </c>
      <c r="I43" t="n">
        <v>32</v>
      </c>
      <c r="J43" t="n">
        <v>177.1</v>
      </c>
      <c r="K43" t="n">
        <v>52.44</v>
      </c>
      <c r="L43" t="n">
        <v>1.25</v>
      </c>
      <c r="M43" t="n">
        <v>30</v>
      </c>
      <c r="N43" t="n">
        <v>33.41</v>
      </c>
      <c r="O43" t="n">
        <v>22076.81</v>
      </c>
      <c r="P43" t="n">
        <v>53.02</v>
      </c>
      <c r="Q43" t="n">
        <v>1354.92</v>
      </c>
      <c r="R43" t="n">
        <v>33.58</v>
      </c>
      <c r="S43" t="n">
        <v>13.91</v>
      </c>
      <c r="T43" t="n">
        <v>9834.98</v>
      </c>
      <c r="U43" t="n">
        <v>0.41</v>
      </c>
      <c r="V43" t="n">
        <v>0.86</v>
      </c>
      <c r="W43" t="n">
        <v>0.1</v>
      </c>
      <c r="X43" t="n">
        <v>0.63</v>
      </c>
      <c r="Y43" t="n">
        <v>1</v>
      </c>
      <c r="Z43" t="n">
        <v>10</v>
      </c>
    </row>
    <row r="44">
      <c r="A44" t="n">
        <v>2</v>
      </c>
      <c r="B44" t="n">
        <v>90</v>
      </c>
      <c r="C44" t="inlineStr">
        <is>
          <t xml:space="preserve">CONCLUIDO	</t>
        </is>
      </c>
      <c r="D44" t="n">
        <v>12.77</v>
      </c>
      <c r="E44" t="n">
        <v>7.83</v>
      </c>
      <c r="F44" t="n">
        <v>4.52</v>
      </c>
      <c r="G44" t="n">
        <v>10.85</v>
      </c>
      <c r="H44" t="n">
        <v>0.15</v>
      </c>
      <c r="I44" t="n">
        <v>25</v>
      </c>
      <c r="J44" t="n">
        <v>177.47</v>
      </c>
      <c r="K44" t="n">
        <v>52.44</v>
      </c>
      <c r="L44" t="n">
        <v>1.5</v>
      </c>
      <c r="M44" t="n">
        <v>23</v>
      </c>
      <c r="N44" t="n">
        <v>33.53</v>
      </c>
      <c r="O44" t="n">
        <v>22122.46</v>
      </c>
      <c r="P44" t="n">
        <v>48.93</v>
      </c>
      <c r="Q44" t="n">
        <v>1354.36</v>
      </c>
      <c r="R44" t="n">
        <v>28.92</v>
      </c>
      <c r="S44" t="n">
        <v>13.91</v>
      </c>
      <c r="T44" t="n">
        <v>7541.66</v>
      </c>
      <c r="U44" t="n">
        <v>0.48</v>
      </c>
      <c r="V44" t="n">
        <v>0.88</v>
      </c>
      <c r="W44" t="n">
        <v>0.09</v>
      </c>
      <c r="X44" t="n">
        <v>0.48</v>
      </c>
      <c r="Y44" t="n">
        <v>1</v>
      </c>
      <c r="Z44" t="n">
        <v>10</v>
      </c>
    </row>
    <row r="45">
      <c r="A45" t="n">
        <v>3</v>
      </c>
      <c r="B45" t="n">
        <v>90</v>
      </c>
      <c r="C45" t="inlineStr">
        <is>
          <t xml:space="preserve">CONCLUIDO	</t>
        </is>
      </c>
      <c r="D45" t="n">
        <v>13.4615</v>
      </c>
      <c r="E45" t="n">
        <v>7.43</v>
      </c>
      <c r="F45" t="n">
        <v>4.33</v>
      </c>
      <c r="G45" t="n">
        <v>13.68</v>
      </c>
      <c r="H45" t="n">
        <v>0.17</v>
      </c>
      <c r="I45" t="n">
        <v>19</v>
      </c>
      <c r="J45" t="n">
        <v>177.84</v>
      </c>
      <c r="K45" t="n">
        <v>52.44</v>
      </c>
      <c r="L45" t="n">
        <v>1.75</v>
      </c>
      <c r="M45" t="n">
        <v>17</v>
      </c>
      <c r="N45" t="n">
        <v>33.65</v>
      </c>
      <c r="O45" t="n">
        <v>22168.15</v>
      </c>
      <c r="P45" t="n">
        <v>43.92</v>
      </c>
      <c r="Q45" t="n">
        <v>1354.26</v>
      </c>
      <c r="R45" t="n">
        <v>22.99</v>
      </c>
      <c r="S45" t="n">
        <v>13.91</v>
      </c>
      <c r="T45" t="n">
        <v>4604.27</v>
      </c>
      <c r="U45" t="n">
        <v>0.61</v>
      </c>
      <c r="V45" t="n">
        <v>0.92</v>
      </c>
      <c r="W45" t="n">
        <v>0.08</v>
      </c>
      <c r="X45" t="n">
        <v>0.29</v>
      </c>
      <c r="Y45" t="n">
        <v>1</v>
      </c>
      <c r="Z45" t="n">
        <v>10</v>
      </c>
    </row>
    <row r="46">
      <c r="A46" t="n">
        <v>4</v>
      </c>
      <c r="B46" t="n">
        <v>90</v>
      </c>
      <c r="C46" t="inlineStr">
        <is>
          <t xml:space="preserve">CONCLUIDO	</t>
        </is>
      </c>
      <c r="D46" t="n">
        <v>13.47</v>
      </c>
      <c r="E46" t="n">
        <v>7.42</v>
      </c>
      <c r="F46" t="n">
        <v>4.4</v>
      </c>
      <c r="G46" t="n">
        <v>15.53</v>
      </c>
      <c r="H46" t="n">
        <v>0.2</v>
      </c>
      <c r="I46" t="n">
        <v>17</v>
      </c>
      <c r="J46" t="n">
        <v>178.21</v>
      </c>
      <c r="K46" t="n">
        <v>52.44</v>
      </c>
      <c r="L46" t="n">
        <v>2</v>
      </c>
      <c r="M46" t="n">
        <v>5</v>
      </c>
      <c r="N46" t="n">
        <v>33.77</v>
      </c>
      <c r="O46" t="n">
        <v>22213.89</v>
      </c>
      <c r="P46" t="n">
        <v>42.83</v>
      </c>
      <c r="Q46" t="n">
        <v>1354.27</v>
      </c>
      <c r="R46" t="n">
        <v>24.91</v>
      </c>
      <c r="S46" t="n">
        <v>13.91</v>
      </c>
      <c r="T46" t="n">
        <v>5577.23</v>
      </c>
      <c r="U46" t="n">
        <v>0.5600000000000001</v>
      </c>
      <c r="V46" t="n">
        <v>0.91</v>
      </c>
      <c r="W46" t="n">
        <v>0.09</v>
      </c>
      <c r="X46" t="n">
        <v>0.36</v>
      </c>
      <c r="Y46" t="n">
        <v>1</v>
      </c>
      <c r="Z46" t="n">
        <v>10</v>
      </c>
    </row>
    <row r="47">
      <c r="A47" t="n">
        <v>5</v>
      </c>
      <c r="B47" t="n">
        <v>90</v>
      </c>
      <c r="C47" t="inlineStr">
        <is>
          <t xml:space="preserve">CONCLUIDO	</t>
        </is>
      </c>
      <c r="D47" t="n">
        <v>13.4826</v>
      </c>
      <c r="E47" t="n">
        <v>7.42</v>
      </c>
      <c r="F47" t="n">
        <v>4.39</v>
      </c>
      <c r="G47" t="n">
        <v>15.5</v>
      </c>
      <c r="H47" t="n">
        <v>0.22</v>
      </c>
      <c r="I47" t="n">
        <v>17</v>
      </c>
      <c r="J47" t="n">
        <v>178.59</v>
      </c>
      <c r="K47" t="n">
        <v>52.44</v>
      </c>
      <c r="L47" t="n">
        <v>2.25</v>
      </c>
      <c r="M47" t="n">
        <v>0</v>
      </c>
      <c r="N47" t="n">
        <v>33.89</v>
      </c>
      <c r="O47" t="n">
        <v>22259.66</v>
      </c>
      <c r="P47" t="n">
        <v>42.45</v>
      </c>
      <c r="Q47" t="n">
        <v>1354.27</v>
      </c>
      <c r="R47" t="n">
        <v>24.39</v>
      </c>
      <c r="S47" t="n">
        <v>13.91</v>
      </c>
      <c r="T47" t="n">
        <v>5315.15</v>
      </c>
      <c r="U47" t="n">
        <v>0.57</v>
      </c>
      <c r="V47" t="n">
        <v>0.91</v>
      </c>
      <c r="W47" t="n">
        <v>0.1</v>
      </c>
      <c r="X47" t="n">
        <v>0.35</v>
      </c>
      <c r="Y47" t="n">
        <v>1</v>
      </c>
      <c r="Z47" t="n">
        <v>10</v>
      </c>
    </row>
    <row r="48">
      <c r="A48" t="n">
        <v>0</v>
      </c>
      <c r="B48" t="n">
        <v>110</v>
      </c>
      <c r="C48" t="inlineStr">
        <is>
          <t xml:space="preserve">CONCLUIDO	</t>
        </is>
      </c>
      <c r="D48" t="n">
        <v>10.0942</v>
      </c>
      <c r="E48" t="n">
        <v>9.91</v>
      </c>
      <c r="F48" t="n">
        <v>5.1</v>
      </c>
      <c r="G48" t="n">
        <v>5.88</v>
      </c>
      <c r="H48" t="n">
        <v>0.08</v>
      </c>
      <c r="I48" t="n">
        <v>52</v>
      </c>
      <c r="J48" t="n">
        <v>213.37</v>
      </c>
      <c r="K48" t="n">
        <v>56.13</v>
      </c>
      <c r="L48" t="n">
        <v>1</v>
      </c>
      <c r="M48" t="n">
        <v>50</v>
      </c>
      <c r="N48" t="n">
        <v>46.25</v>
      </c>
      <c r="O48" t="n">
        <v>26550.29</v>
      </c>
      <c r="P48" t="n">
        <v>70.27</v>
      </c>
      <c r="Q48" t="n">
        <v>1354.58</v>
      </c>
      <c r="R48" t="n">
        <v>46.94</v>
      </c>
      <c r="S48" t="n">
        <v>13.91</v>
      </c>
      <c r="T48" t="n">
        <v>16412.86</v>
      </c>
      <c r="U48" t="n">
        <v>0.3</v>
      </c>
      <c r="V48" t="n">
        <v>0.78</v>
      </c>
      <c r="W48" t="n">
        <v>0.14</v>
      </c>
      <c r="X48" t="n">
        <v>1.06</v>
      </c>
      <c r="Y48" t="n">
        <v>1</v>
      </c>
      <c r="Z48" t="n">
        <v>10</v>
      </c>
    </row>
    <row r="49">
      <c r="A49" t="n">
        <v>1</v>
      </c>
      <c r="B49" t="n">
        <v>110</v>
      </c>
      <c r="C49" t="inlineStr">
        <is>
          <t xml:space="preserve">CONCLUIDO	</t>
        </is>
      </c>
      <c r="D49" t="n">
        <v>11.0974</v>
      </c>
      <c r="E49" t="n">
        <v>9.01</v>
      </c>
      <c r="F49" t="n">
        <v>4.79</v>
      </c>
      <c r="G49" t="n">
        <v>7.57</v>
      </c>
      <c r="H49" t="n">
        <v>0.1</v>
      </c>
      <c r="I49" t="n">
        <v>38</v>
      </c>
      <c r="J49" t="n">
        <v>213.78</v>
      </c>
      <c r="K49" t="n">
        <v>56.13</v>
      </c>
      <c r="L49" t="n">
        <v>1.25</v>
      </c>
      <c r="M49" t="n">
        <v>36</v>
      </c>
      <c r="N49" t="n">
        <v>46.4</v>
      </c>
      <c r="O49" t="n">
        <v>26600.32</v>
      </c>
      <c r="P49" t="n">
        <v>64.38</v>
      </c>
      <c r="Q49" t="n">
        <v>1354.55</v>
      </c>
      <c r="R49" t="n">
        <v>37.48</v>
      </c>
      <c r="S49" t="n">
        <v>13.91</v>
      </c>
      <c r="T49" t="n">
        <v>11753.08</v>
      </c>
      <c r="U49" t="n">
        <v>0.37</v>
      </c>
      <c r="V49" t="n">
        <v>0.83</v>
      </c>
      <c r="W49" t="n">
        <v>0.12</v>
      </c>
      <c r="X49" t="n">
        <v>0.75</v>
      </c>
      <c r="Y49" t="n">
        <v>1</v>
      </c>
      <c r="Z49" t="n">
        <v>10</v>
      </c>
    </row>
    <row r="50">
      <c r="A50" t="n">
        <v>2</v>
      </c>
      <c r="B50" t="n">
        <v>110</v>
      </c>
      <c r="C50" t="inlineStr">
        <is>
          <t xml:space="preserve">CONCLUIDO	</t>
        </is>
      </c>
      <c r="D50" t="n">
        <v>11.752</v>
      </c>
      <c r="E50" t="n">
        <v>8.51</v>
      </c>
      <c r="F50" t="n">
        <v>4.63</v>
      </c>
      <c r="G50" t="n">
        <v>9.26</v>
      </c>
      <c r="H50" t="n">
        <v>0.12</v>
      </c>
      <c r="I50" t="n">
        <v>30</v>
      </c>
      <c r="J50" t="n">
        <v>214.19</v>
      </c>
      <c r="K50" t="n">
        <v>56.13</v>
      </c>
      <c r="L50" t="n">
        <v>1.5</v>
      </c>
      <c r="M50" t="n">
        <v>28</v>
      </c>
      <c r="N50" t="n">
        <v>46.56</v>
      </c>
      <c r="O50" t="n">
        <v>26650.41</v>
      </c>
      <c r="P50" t="n">
        <v>60.45</v>
      </c>
      <c r="Q50" t="n">
        <v>1354.38</v>
      </c>
      <c r="R50" t="n">
        <v>32.38</v>
      </c>
      <c r="S50" t="n">
        <v>13.91</v>
      </c>
      <c r="T50" t="n">
        <v>9245.469999999999</v>
      </c>
      <c r="U50" t="n">
        <v>0.43</v>
      </c>
      <c r="V50" t="n">
        <v>0.86</v>
      </c>
      <c r="W50" t="n">
        <v>0.1</v>
      </c>
      <c r="X50" t="n">
        <v>0.59</v>
      </c>
      <c r="Y50" t="n">
        <v>1</v>
      </c>
      <c r="Z50" t="n">
        <v>10</v>
      </c>
    </row>
    <row r="51">
      <c r="A51" t="n">
        <v>3</v>
      </c>
      <c r="B51" t="n">
        <v>110</v>
      </c>
      <c r="C51" t="inlineStr">
        <is>
          <t xml:space="preserve">CONCLUIDO	</t>
        </is>
      </c>
      <c r="D51" t="n">
        <v>12.2104</v>
      </c>
      <c r="E51" t="n">
        <v>8.19</v>
      </c>
      <c r="F51" t="n">
        <v>4.52</v>
      </c>
      <c r="G51" t="n">
        <v>10.85</v>
      </c>
      <c r="H51" t="n">
        <v>0.14</v>
      </c>
      <c r="I51" t="n">
        <v>25</v>
      </c>
      <c r="J51" t="n">
        <v>214.59</v>
      </c>
      <c r="K51" t="n">
        <v>56.13</v>
      </c>
      <c r="L51" t="n">
        <v>1.75</v>
      </c>
      <c r="M51" t="n">
        <v>23</v>
      </c>
      <c r="N51" t="n">
        <v>46.72</v>
      </c>
      <c r="O51" t="n">
        <v>26700.55</v>
      </c>
      <c r="P51" t="n">
        <v>57.22</v>
      </c>
      <c r="Q51" t="n">
        <v>1354.52</v>
      </c>
      <c r="R51" t="n">
        <v>29</v>
      </c>
      <c r="S51" t="n">
        <v>13.91</v>
      </c>
      <c r="T51" t="n">
        <v>7578.04</v>
      </c>
      <c r="U51" t="n">
        <v>0.48</v>
      </c>
      <c r="V51" t="n">
        <v>0.88</v>
      </c>
      <c r="W51" t="n">
        <v>0.09</v>
      </c>
      <c r="X51" t="n">
        <v>0.48</v>
      </c>
      <c r="Y51" t="n">
        <v>1</v>
      </c>
      <c r="Z51" t="n">
        <v>10</v>
      </c>
    </row>
    <row r="52">
      <c r="A52" t="n">
        <v>4</v>
      </c>
      <c r="B52" t="n">
        <v>110</v>
      </c>
      <c r="C52" t="inlineStr">
        <is>
          <t xml:space="preserve">CONCLUIDO	</t>
        </is>
      </c>
      <c r="D52" t="n">
        <v>12.6258</v>
      </c>
      <c r="E52" t="n">
        <v>7.92</v>
      </c>
      <c r="F52" t="n">
        <v>4.42</v>
      </c>
      <c r="G52" t="n">
        <v>12.63</v>
      </c>
      <c r="H52" t="n">
        <v>0.17</v>
      </c>
      <c r="I52" t="n">
        <v>21</v>
      </c>
      <c r="J52" t="n">
        <v>215</v>
      </c>
      <c r="K52" t="n">
        <v>56.13</v>
      </c>
      <c r="L52" t="n">
        <v>2</v>
      </c>
      <c r="M52" t="n">
        <v>19</v>
      </c>
      <c r="N52" t="n">
        <v>46.87</v>
      </c>
      <c r="O52" t="n">
        <v>26750.75</v>
      </c>
      <c r="P52" t="n">
        <v>54.06</v>
      </c>
      <c r="Q52" t="n">
        <v>1354.51</v>
      </c>
      <c r="R52" t="n">
        <v>25.68</v>
      </c>
      <c r="S52" t="n">
        <v>13.91</v>
      </c>
      <c r="T52" t="n">
        <v>5937.54</v>
      </c>
      <c r="U52" t="n">
        <v>0.54</v>
      </c>
      <c r="V52" t="n">
        <v>0.9</v>
      </c>
      <c r="W52" t="n">
        <v>0.09</v>
      </c>
      <c r="X52" t="n">
        <v>0.38</v>
      </c>
      <c r="Y52" t="n">
        <v>1</v>
      </c>
      <c r="Z52" t="n">
        <v>10</v>
      </c>
    </row>
    <row r="53">
      <c r="A53" t="n">
        <v>5</v>
      </c>
      <c r="B53" t="n">
        <v>110</v>
      </c>
      <c r="C53" t="inlineStr">
        <is>
          <t xml:space="preserve">CONCLUIDO	</t>
        </is>
      </c>
      <c r="D53" t="n">
        <v>12.8077</v>
      </c>
      <c r="E53" t="n">
        <v>7.81</v>
      </c>
      <c r="F53" t="n">
        <v>4.43</v>
      </c>
      <c r="G53" t="n">
        <v>14.78</v>
      </c>
      <c r="H53" t="n">
        <v>0.19</v>
      </c>
      <c r="I53" t="n">
        <v>18</v>
      </c>
      <c r="J53" t="n">
        <v>215.41</v>
      </c>
      <c r="K53" t="n">
        <v>56.13</v>
      </c>
      <c r="L53" t="n">
        <v>2.25</v>
      </c>
      <c r="M53" t="n">
        <v>16</v>
      </c>
      <c r="N53" t="n">
        <v>47.03</v>
      </c>
      <c r="O53" t="n">
        <v>26801</v>
      </c>
      <c r="P53" t="n">
        <v>52.48</v>
      </c>
      <c r="Q53" t="n">
        <v>1354.2</v>
      </c>
      <c r="R53" t="n">
        <v>27.02</v>
      </c>
      <c r="S53" t="n">
        <v>13.91</v>
      </c>
      <c r="T53" t="n">
        <v>6627.47</v>
      </c>
      <c r="U53" t="n">
        <v>0.51</v>
      </c>
      <c r="V53" t="n">
        <v>0.9</v>
      </c>
      <c r="W53" t="n">
        <v>0.07000000000000001</v>
      </c>
      <c r="X53" t="n">
        <v>0.39</v>
      </c>
      <c r="Y53" t="n">
        <v>1</v>
      </c>
      <c r="Z53" t="n">
        <v>10</v>
      </c>
    </row>
    <row r="54">
      <c r="A54" t="n">
        <v>6</v>
      </c>
      <c r="B54" t="n">
        <v>110</v>
      </c>
      <c r="C54" t="inlineStr">
        <is>
          <t xml:space="preserve">CONCLUIDO	</t>
        </is>
      </c>
      <c r="D54" t="n">
        <v>13.1974</v>
      </c>
      <c r="E54" t="n">
        <v>7.58</v>
      </c>
      <c r="F54" t="n">
        <v>4.33</v>
      </c>
      <c r="G54" t="n">
        <v>17.32</v>
      </c>
      <c r="H54" t="n">
        <v>0.21</v>
      </c>
      <c r="I54" t="n">
        <v>15</v>
      </c>
      <c r="J54" t="n">
        <v>215.82</v>
      </c>
      <c r="K54" t="n">
        <v>56.13</v>
      </c>
      <c r="L54" t="n">
        <v>2.5</v>
      </c>
      <c r="M54" t="n">
        <v>13</v>
      </c>
      <c r="N54" t="n">
        <v>47.19</v>
      </c>
      <c r="O54" t="n">
        <v>26851.31</v>
      </c>
      <c r="P54" t="n">
        <v>48.68</v>
      </c>
      <c r="Q54" t="n">
        <v>1354.37</v>
      </c>
      <c r="R54" t="n">
        <v>23.01</v>
      </c>
      <c r="S54" t="n">
        <v>13.91</v>
      </c>
      <c r="T54" t="n">
        <v>4634.25</v>
      </c>
      <c r="U54" t="n">
        <v>0.6</v>
      </c>
      <c r="V54" t="n">
        <v>0.92</v>
      </c>
      <c r="W54" t="n">
        <v>0.08</v>
      </c>
      <c r="X54" t="n">
        <v>0.29</v>
      </c>
      <c r="Y54" t="n">
        <v>1</v>
      </c>
      <c r="Z54" t="n">
        <v>10</v>
      </c>
    </row>
    <row r="55">
      <c r="A55" t="n">
        <v>7</v>
      </c>
      <c r="B55" t="n">
        <v>110</v>
      </c>
      <c r="C55" t="inlineStr">
        <is>
          <t xml:space="preserve">CONCLUIDO	</t>
        </is>
      </c>
      <c r="D55" t="n">
        <v>13.3008</v>
      </c>
      <c r="E55" t="n">
        <v>7.52</v>
      </c>
      <c r="F55" t="n">
        <v>4.31</v>
      </c>
      <c r="G55" t="n">
        <v>18.49</v>
      </c>
      <c r="H55" t="n">
        <v>0.23</v>
      </c>
      <c r="I55" t="n">
        <v>14</v>
      </c>
      <c r="J55" t="n">
        <v>216.22</v>
      </c>
      <c r="K55" t="n">
        <v>56.13</v>
      </c>
      <c r="L55" t="n">
        <v>2.75</v>
      </c>
      <c r="M55" t="n">
        <v>3</v>
      </c>
      <c r="N55" t="n">
        <v>47.35</v>
      </c>
      <c r="O55" t="n">
        <v>26901.66</v>
      </c>
      <c r="P55" t="n">
        <v>47.15</v>
      </c>
      <c r="Q55" t="n">
        <v>1354.14</v>
      </c>
      <c r="R55" t="n">
        <v>22.24</v>
      </c>
      <c r="S55" t="n">
        <v>13.91</v>
      </c>
      <c r="T55" t="n">
        <v>4252.79</v>
      </c>
      <c r="U55" t="n">
        <v>0.63</v>
      </c>
      <c r="V55" t="n">
        <v>0.93</v>
      </c>
      <c r="W55" t="n">
        <v>0.09</v>
      </c>
      <c r="X55" t="n">
        <v>0.27</v>
      </c>
      <c r="Y55" t="n">
        <v>1</v>
      </c>
      <c r="Z55" t="n">
        <v>10</v>
      </c>
    </row>
    <row r="56">
      <c r="A56" t="n">
        <v>8</v>
      </c>
      <c r="B56" t="n">
        <v>110</v>
      </c>
      <c r="C56" t="inlineStr">
        <is>
          <t xml:space="preserve">CONCLUIDO	</t>
        </is>
      </c>
      <c r="D56" t="n">
        <v>13.2827</v>
      </c>
      <c r="E56" t="n">
        <v>7.53</v>
      </c>
      <c r="F56" t="n">
        <v>4.32</v>
      </c>
      <c r="G56" t="n">
        <v>18.53</v>
      </c>
      <c r="H56" t="n">
        <v>0.25</v>
      </c>
      <c r="I56" t="n">
        <v>14</v>
      </c>
      <c r="J56" t="n">
        <v>216.63</v>
      </c>
      <c r="K56" t="n">
        <v>56.13</v>
      </c>
      <c r="L56" t="n">
        <v>3</v>
      </c>
      <c r="M56" t="n">
        <v>0</v>
      </c>
      <c r="N56" t="n">
        <v>47.51</v>
      </c>
      <c r="O56" t="n">
        <v>26952.08</v>
      </c>
      <c r="P56" t="n">
        <v>47.28</v>
      </c>
      <c r="Q56" t="n">
        <v>1354.14</v>
      </c>
      <c r="R56" t="n">
        <v>22.45</v>
      </c>
      <c r="S56" t="n">
        <v>13.91</v>
      </c>
      <c r="T56" t="n">
        <v>4358.1</v>
      </c>
      <c r="U56" t="n">
        <v>0.62</v>
      </c>
      <c r="V56" t="n">
        <v>0.92</v>
      </c>
      <c r="W56" t="n">
        <v>0.09</v>
      </c>
      <c r="X56" t="n">
        <v>0.28</v>
      </c>
      <c r="Y56" t="n">
        <v>1</v>
      </c>
      <c r="Z56" t="n">
        <v>10</v>
      </c>
    </row>
    <row r="57">
      <c r="A57" t="n">
        <v>0</v>
      </c>
      <c r="B57" t="n">
        <v>150</v>
      </c>
      <c r="C57" t="inlineStr">
        <is>
          <t xml:space="preserve">CONCLUIDO	</t>
        </is>
      </c>
      <c r="D57" t="n">
        <v>8.0296</v>
      </c>
      <c r="E57" t="n">
        <v>12.45</v>
      </c>
      <c r="F57" t="n">
        <v>5.51</v>
      </c>
      <c r="G57" t="n">
        <v>4.66</v>
      </c>
      <c r="H57" t="n">
        <v>0.06</v>
      </c>
      <c r="I57" t="n">
        <v>71</v>
      </c>
      <c r="J57" t="n">
        <v>296.65</v>
      </c>
      <c r="K57" t="n">
        <v>61.82</v>
      </c>
      <c r="L57" t="n">
        <v>1</v>
      </c>
      <c r="M57" t="n">
        <v>69</v>
      </c>
      <c r="N57" t="n">
        <v>83.83</v>
      </c>
      <c r="O57" t="n">
        <v>36821.52</v>
      </c>
      <c r="P57" t="n">
        <v>96.7</v>
      </c>
      <c r="Q57" t="n">
        <v>1354.83</v>
      </c>
      <c r="R57" t="n">
        <v>60.15</v>
      </c>
      <c r="S57" t="n">
        <v>13.91</v>
      </c>
      <c r="T57" t="n">
        <v>22923.74</v>
      </c>
      <c r="U57" t="n">
        <v>0.23</v>
      </c>
      <c r="V57" t="n">
        <v>0.73</v>
      </c>
      <c r="W57" t="n">
        <v>0.17</v>
      </c>
      <c r="X57" t="n">
        <v>1.47</v>
      </c>
      <c r="Y57" t="n">
        <v>1</v>
      </c>
      <c r="Z57" t="n">
        <v>10</v>
      </c>
    </row>
    <row r="58">
      <c r="A58" t="n">
        <v>1</v>
      </c>
      <c r="B58" t="n">
        <v>150</v>
      </c>
      <c r="C58" t="inlineStr">
        <is>
          <t xml:space="preserve">CONCLUIDO	</t>
        </is>
      </c>
      <c r="D58" t="n">
        <v>9.0985</v>
      </c>
      <c r="E58" t="n">
        <v>10.99</v>
      </c>
      <c r="F58" t="n">
        <v>5.1</v>
      </c>
      <c r="G58" t="n">
        <v>5.89</v>
      </c>
      <c r="H58" t="n">
        <v>0.07000000000000001</v>
      </c>
      <c r="I58" t="n">
        <v>52</v>
      </c>
      <c r="J58" t="n">
        <v>297.17</v>
      </c>
      <c r="K58" t="n">
        <v>61.82</v>
      </c>
      <c r="L58" t="n">
        <v>1.25</v>
      </c>
      <c r="M58" t="n">
        <v>50</v>
      </c>
      <c r="N58" t="n">
        <v>84.09999999999999</v>
      </c>
      <c r="O58" t="n">
        <v>36885.7</v>
      </c>
      <c r="P58" t="n">
        <v>88.31</v>
      </c>
      <c r="Q58" t="n">
        <v>1354.64</v>
      </c>
      <c r="R58" t="n">
        <v>47.17</v>
      </c>
      <c r="S58" t="n">
        <v>13.91</v>
      </c>
      <c r="T58" t="n">
        <v>16528.68</v>
      </c>
      <c r="U58" t="n">
        <v>0.29</v>
      </c>
      <c r="V58" t="n">
        <v>0.78</v>
      </c>
      <c r="W58" t="n">
        <v>0.14</v>
      </c>
      <c r="X58" t="n">
        <v>1.06</v>
      </c>
      <c r="Y58" t="n">
        <v>1</v>
      </c>
      <c r="Z58" t="n">
        <v>10</v>
      </c>
    </row>
    <row r="59">
      <c r="A59" t="n">
        <v>2</v>
      </c>
      <c r="B59" t="n">
        <v>150</v>
      </c>
      <c r="C59" t="inlineStr">
        <is>
          <t xml:space="preserve">CONCLUIDO	</t>
        </is>
      </c>
      <c r="D59" t="n">
        <v>9.871700000000001</v>
      </c>
      <c r="E59" t="n">
        <v>10.13</v>
      </c>
      <c r="F59" t="n">
        <v>4.86</v>
      </c>
      <c r="G59" t="n">
        <v>7.1</v>
      </c>
      <c r="H59" t="n">
        <v>0.09</v>
      </c>
      <c r="I59" t="n">
        <v>41</v>
      </c>
      <c r="J59" t="n">
        <v>297.7</v>
      </c>
      <c r="K59" t="n">
        <v>61.82</v>
      </c>
      <c r="L59" t="n">
        <v>1.5</v>
      </c>
      <c r="M59" t="n">
        <v>39</v>
      </c>
      <c r="N59" t="n">
        <v>84.37</v>
      </c>
      <c r="O59" t="n">
        <v>36949.99</v>
      </c>
      <c r="P59" t="n">
        <v>82.86</v>
      </c>
      <c r="Q59" t="n">
        <v>1354.14</v>
      </c>
      <c r="R59" t="n">
        <v>39.58</v>
      </c>
      <c r="S59" t="n">
        <v>13.91</v>
      </c>
      <c r="T59" t="n">
        <v>12789.49</v>
      </c>
      <c r="U59" t="n">
        <v>0.35</v>
      </c>
      <c r="V59" t="n">
        <v>0.82</v>
      </c>
      <c r="W59" t="n">
        <v>0.12</v>
      </c>
      <c r="X59" t="n">
        <v>0.8100000000000001</v>
      </c>
      <c r="Y59" t="n">
        <v>1</v>
      </c>
      <c r="Z59" t="n">
        <v>10</v>
      </c>
    </row>
    <row r="60">
      <c r="A60" t="n">
        <v>3</v>
      </c>
      <c r="B60" t="n">
        <v>150</v>
      </c>
      <c r="C60" t="inlineStr">
        <is>
          <t xml:space="preserve">CONCLUIDO	</t>
        </is>
      </c>
      <c r="D60" t="n">
        <v>10.4236</v>
      </c>
      <c r="E60" t="n">
        <v>9.59</v>
      </c>
      <c r="F60" t="n">
        <v>4.71</v>
      </c>
      <c r="G60" t="n">
        <v>8.31</v>
      </c>
      <c r="H60" t="n">
        <v>0.1</v>
      </c>
      <c r="I60" t="n">
        <v>34</v>
      </c>
      <c r="J60" t="n">
        <v>298.22</v>
      </c>
      <c r="K60" t="n">
        <v>61.82</v>
      </c>
      <c r="L60" t="n">
        <v>1.75</v>
      </c>
      <c r="M60" t="n">
        <v>32</v>
      </c>
      <c r="N60" t="n">
        <v>84.65000000000001</v>
      </c>
      <c r="O60" t="n">
        <v>37014.39</v>
      </c>
      <c r="P60" t="n">
        <v>79.27</v>
      </c>
      <c r="Q60" t="n">
        <v>1354.45</v>
      </c>
      <c r="R60" t="n">
        <v>34.77</v>
      </c>
      <c r="S60" t="n">
        <v>13.91</v>
      </c>
      <c r="T60" t="n">
        <v>10418.36</v>
      </c>
      <c r="U60" t="n">
        <v>0.4</v>
      </c>
      <c r="V60" t="n">
        <v>0.85</v>
      </c>
      <c r="W60" t="n">
        <v>0.11</v>
      </c>
      <c r="X60" t="n">
        <v>0.67</v>
      </c>
      <c r="Y60" t="n">
        <v>1</v>
      </c>
      <c r="Z60" t="n">
        <v>10</v>
      </c>
    </row>
    <row r="61">
      <c r="A61" t="n">
        <v>4</v>
      </c>
      <c r="B61" t="n">
        <v>150</v>
      </c>
      <c r="C61" t="inlineStr">
        <is>
          <t xml:space="preserve">CONCLUIDO	</t>
        </is>
      </c>
      <c r="D61" t="n">
        <v>10.8473</v>
      </c>
      <c r="E61" t="n">
        <v>9.220000000000001</v>
      </c>
      <c r="F61" t="n">
        <v>4.61</v>
      </c>
      <c r="G61" t="n">
        <v>9.539999999999999</v>
      </c>
      <c r="H61" t="n">
        <v>0.12</v>
      </c>
      <c r="I61" t="n">
        <v>29</v>
      </c>
      <c r="J61" t="n">
        <v>298.74</v>
      </c>
      <c r="K61" t="n">
        <v>61.82</v>
      </c>
      <c r="L61" t="n">
        <v>2</v>
      </c>
      <c r="M61" t="n">
        <v>27</v>
      </c>
      <c r="N61" t="n">
        <v>84.92</v>
      </c>
      <c r="O61" t="n">
        <v>37078.91</v>
      </c>
      <c r="P61" t="n">
        <v>76.45999999999999</v>
      </c>
      <c r="Q61" t="n">
        <v>1354.43</v>
      </c>
      <c r="R61" t="n">
        <v>31.63</v>
      </c>
      <c r="S61" t="n">
        <v>13.91</v>
      </c>
      <c r="T61" t="n">
        <v>8876.74</v>
      </c>
      <c r="U61" t="n">
        <v>0.44</v>
      </c>
      <c r="V61" t="n">
        <v>0.87</v>
      </c>
      <c r="W61" t="n">
        <v>0.1</v>
      </c>
      <c r="X61" t="n">
        <v>0.57</v>
      </c>
      <c r="Y61" t="n">
        <v>1</v>
      </c>
      <c r="Z61" t="n">
        <v>10</v>
      </c>
    </row>
    <row r="62">
      <c r="A62" t="n">
        <v>5</v>
      </c>
      <c r="B62" t="n">
        <v>150</v>
      </c>
      <c r="C62" t="inlineStr">
        <is>
          <t xml:space="preserve">CONCLUIDO	</t>
        </is>
      </c>
      <c r="D62" t="n">
        <v>11.2226</v>
      </c>
      <c r="E62" t="n">
        <v>8.91</v>
      </c>
      <c r="F62" t="n">
        <v>4.52</v>
      </c>
      <c r="G62" t="n">
        <v>10.86</v>
      </c>
      <c r="H62" t="n">
        <v>0.13</v>
      </c>
      <c r="I62" t="n">
        <v>25</v>
      </c>
      <c r="J62" t="n">
        <v>299.26</v>
      </c>
      <c r="K62" t="n">
        <v>61.82</v>
      </c>
      <c r="L62" t="n">
        <v>2.25</v>
      </c>
      <c r="M62" t="n">
        <v>23</v>
      </c>
      <c r="N62" t="n">
        <v>85.19</v>
      </c>
      <c r="O62" t="n">
        <v>37143.54</v>
      </c>
      <c r="P62" t="n">
        <v>73.87</v>
      </c>
      <c r="Q62" t="n">
        <v>1354.21</v>
      </c>
      <c r="R62" t="n">
        <v>29.08</v>
      </c>
      <c r="S62" t="n">
        <v>13.91</v>
      </c>
      <c r="T62" t="n">
        <v>7619.16</v>
      </c>
      <c r="U62" t="n">
        <v>0.48</v>
      </c>
      <c r="V62" t="n">
        <v>0.88</v>
      </c>
      <c r="W62" t="n">
        <v>0.1</v>
      </c>
      <c r="X62" t="n">
        <v>0.48</v>
      </c>
      <c r="Y62" t="n">
        <v>1</v>
      </c>
      <c r="Z62" t="n">
        <v>10</v>
      </c>
    </row>
    <row r="63">
      <c r="A63" t="n">
        <v>6</v>
      </c>
      <c r="B63" t="n">
        <v>150</v>
      </c>
      <c r="C63" t="inlineStr">
        <is>
          <t xml:space="preserve">CONCLUIDO	</t>
        </is>
      </c>
      <c r="D63" t="n">
        <v>11.5289</v>
      </c>
      <c r="E63" t="n">
        <v>8.67</v>
      </c>
      <c r="F63" t="n">
        <v>4.45</v>
      </c>
      <c r="G63" t="n">
        <v>12.15</v>
      </c>
      <c r="H63" t="n">
        <v>0.15</v>
      </c>
      <c r="I63" t="n">
        <v>22</v>
      </c>
      <c r="J63" t="n">
        <v>299.79</v>
      </c>
      <c r="K63" t="n">
        <v>61.82</v>
      </c>
      <c r="L63" t="n">
        <v>2.5</v>
      </c>
      <c r="M63" t="n">
        <v>20</v>
      </c>
      <c r="N63" t="n">
        <v>85.47</v>
      </c>
      <c r="O63" t="n">
        <v>37208.42</v>
      </c>
      <c r="P63" t="n">
        <v>71.56999999999999</v>
      </c>
      <c r="Q63" t="n">
        <v>1354.44</v>
      </c>
      <c r="R63" t="n">
        <v>26.86</v>
      </c>
      <c r="S63" t="n">
        <v>13.91</v>
      </c>
      <c r="T63" t="n">
        <v>6524.49</v>
      </c>
      <c r="U63" t="n">
        <v>0.52</v>
      </c>
      <c r="V63" t="n">
        <v>0.9</v>
      </c>
      <c r="W63" t="n">
        <v>0.09</v>
      </c>
      <c r="X63" t="n">
        <v>0.41</v>
      </c>
      <c r="Y63" t="n">
        <v>1</v>
      </c>
      <c r="Z63" t="n">
        <v>10</v>
      </c>
    </row>
    <row r="64">
      <c r="A64" t="n">
        <v>7</v>
      </c>
      <c r="B64" t="n">
        <v>150</v>
      </c>
      <c r="C64" t="inlineStr">
        <is>
          <t xml:space="preserve">CONCLUIDO	</t>
        </is>
      </c>
      <c r="D64" t="n">
        <v>11.9197</v>
      </c>
      <c r="E64" t="n">
        <v>8.390000000000001</v>
      </c>
      <c r="F64" t="n">
        <v>4.34</v>
      </c>
      <c r="G64" t="n">
        <v>13.69</v>
      </c>
      <c r="H64" t="n">
        <v>0.16</v>
      </c>
      <c r="I64" t="n">
        <v>19</v>
      </c>
      <c r="J64" t="n">
        <v>300.32</v>
      </c>
      <c r="K64" t="n">
        <v>61.82</v>
      </c>
      <c r="L64" t="n">
        <v>2.75</v>
      </c>
      <c r="M64" t="n">
        <v>17</v>
      </c>
      <c r="N64" t="n">
        <v>85.73999999999999</v>
      </c>
      <c r="O64" t="n">
        <v>37273.29</v>
      </c>
      <c r="P64" t="n">
        <v>68.3</v>
      </c>
      <c r="Q64" t="n">
        <v>1354.26</v>
      </c>
      <c r="R64" t="n">
        <v>23.05</v>
      </c>
      <c r="S64" t="n">
        <v>13.91</v>
      </c>
      <c r="T64" t="n">
        <v>4633.38</v>
      </c>
      <c r="U64" t="n">
        <v>0.6</v>
      </c>
      <c r="V64" t="n">
        <v>0.92</v>
      </c>
      <c r="W64" t="n">
        <v>0.08</v>
      </c>
      <c r="X64" t="n">
        <v>0.3</v>
      </c>
      <c r="Y64" t="n">
        <v>1</v>
      </c>
      <c r="Z64" t="n">
        <v>10</v>
      </c>
    </row>
    <row r="65">
      <c r="A65" t="n">
        <v>8</v>
      </c>
      <c r="B65" t="n">
        <v>150</v>
      </c>
      <c r="C65" t="inlineStr">
        <is>
          <t xml:space="preserve">CONCLUIDO	</t>
        </is>
      </c>
      <c r="D65" t="n">
        <v>11.8254</v>
      </c>
      <c r="E65" t="n">
        <v>8.460000000000001</v>
      </c>
      <c r="F65" t="n">
        <v>4.46</v>
      </c>
      <c r="G65" t="n">
        <v>14.86</v>
      </c>
      <c r="H65" t="n">
        <v>0.18</v>
      </c>
      <c r="I65" t="n">
        <v>18</v>
      </c>
      <c r="J65" t="n">
        <v>300.84</v>
      </c>
      <c r="K65" t="n">
        <v>61.82</v>
      </c>
      <c r="L65" t="n">
        <v>3</v>
      </c>
      <c r="M65" t="n">
        <v>16</v>
      </c>
      <c r="N65" t="n">
        <v>86.02</v>
      </c>
      <c r="O65" t="n">
        <v>37338.27</v>
      </c>
      <c r="P65" t="n">
        <v>69.61</v>
      </c>
      <c r="Q65" t="n">
        <v>1354.46</v>
      </c>
      <c r="R65" t="n">
        <v>27.74</v>
      </c>
      <c r="S65" t="n">
        <v>13.91</v>
      </c>
      <c r="T65" t="n">
        <v>6985.27</v>
      </c>
      <c r="U65" t="n">
        <v>0.5</v>
      </c>
      <c r="V65" t="n">
        <v>0.9</v>
      </c>
      <c r="W65" t="n">
        <v>0.07000000000000001</v>
      </c>
      <c r="X65" t="n">
        <v>0.42</v>
      </c>
      <c r="Y65" t="n">
        <v>1</v>
      </c>
      <c r="Z65" t="n">
        <v>10</v>
      </c>
    </row>
    <row r="66">
      <c r="A66" t="n">
        <v>9</v>
      </c>
      <c r="B66" t="n">
        <v>150</v>
      </c>
      <c r="C66" t="inlineStr">
        <is>
          <t xml:space="preserve">CONCLUIDO	</t>
        </is>
      </c>
      <c r="D66" t="n">
        <v>12.1437</v>
      </c>
      <c r="E66" t="n">
        <v>8.23</v>
      </c>
      <c r="F66" t="n">
        <v>4.35</v>
      </c>
      <c r="G66" t="n">
        <v>16.31</v>
      </c>
      <c r="H66" t="n">
        <v>0.19</v>
      </c>
      <c r="I66" t="n">
        <v>16</v>
      </c>
      <c r="J66" t="n">
        <v>301.37</v>
      </c>
      <c r="K66" t="n">
        <v>61.82</v>
      </c>
      <c r="L66" t="n">
        <v>3.25</v>
      </c>
      <c r="M66" t="n">
        <v>14</v>
      </c>
      <c r="N66" t="n">
        <v>86.3</v>
      </c>
      <c r="O66" t="n">
        <v>37403.38</v>
      </c>
      <c r="P66" t="n">
        <v>66.33</v>
      </c>
      <c r="Q66" t="n">
        <v>1354.14</v>
      </c>
      <c r="R66" t="n">
        <v>23.73</v>
      </c>
      <c r="S66" t="n">
        <v>13.91</v>
      </c>
      <c r="T66" t="n">
        <v>4991.5</v>
      </c>
      <c r="U66" t="n">
        <v>0.59</v>
      </c>
      <c r="V66" t="n">
        <v>0.92</v>
      </c>
      <c r="W66" t="n">
        <v>0.08</v>
      </c>
      <c r="X66" t="n">
        <v>0.31</v>
      </c>
      <c r="Y66" t="n">
        <v>1</v>
      </c>
      <c r="Z66" t="n">
        <v>10</v>
      </c>
    </row>
    <row r="67">
      <c r="A67" t="n">
        <v>10</v>
      </c>
      <c r="B67" t="n">
        <v>150</v>
      </c>
      <c r="C67" t="inlineStr">
        <is>
          <t xml:space="preserve">CONCLUIDO	</t>
        </is>
      </c>
      <c r="D67" t="n">
        <v>12.2495</v>
      </c>
      <c r="E67" t="n">
        <v>8.16</v>
      </c>
      <c r="F67" t="n">
        <v>4.33</v>
      </c>
      <c r="G67" t="n">
        <v>17.33</v>
      </c>
      <c r="H67" t="n">
        <v>0.21</v>
      </c>
      <c r="I67" t="n">
        <v>15</v>
      </c>
      <c r="J67" t="n">
        <v>301.9</v>
      </c>
      <c r="K67" t="n">
        <v>61.82</v>
      </c>
      <c r="L67" t="n">
        <v>3.5</v>
      </c>
      <c r="M67" t="n">
        <v>13</v>
      </c>
      <c r="N67" t="n">
        <v>86.58</v>
      </c>
      <c r="O67" t="n">
        <v>37468.6</v>
      </c>
      <c r="P67" t="n">
        <v>65.03</v>
      </c>
      <c r="Q67" t="n">
        <v>1354.14</v>
      </c>
      <c r="R67" t="n">
        <v>23.22</v>
      </c>
      <c r="S67" t="n">
        <v>13.91</v>
      </c>
      <c r="T67" t="n">
        <v>4740.67</v>
      </c>
      <c r="U67" t="n">
        <v>0.6</v>
      </c>
      <c r="V67" t="n">
        <v>0.92</v>
      </c>
      <c r="W67" t="n">
        <v>0.08</v>
      </c>
      <c r="X67" t="n">
        <v>0.29</v>
      </c>
      <c r="Y67" t="n">
        <v>1</v>
      </c>
      <c r="Z67" t="n">
        <v>10</v>
      </c>
    </row>
    <row r="68">
      <c r="A68" t="n">
        <v>11</v>
      </c>
      <c r="B68" t="n">
        <v>150</v>
      </c>
      <c r="C68" t="inlineStr">
        <is>
          <t xml:space="preserve">CONCLUIDO	</t>
        </is>
      </c>
      <c r="D68" t="n">
        <v>12.4952</v>
      </c>
      <c r="E68" t="n">
        <v>8</v>
      </c>
      <c r="F68" t="n">
        <v>4.28</v>
      </c>
      <c r="G68" t="n">
        <v>19.77</v>
      </c>
      <c r="H68" t="n">
        <v>0.22</v>
      </c>
      <c r="I68" t="n">
        <v>13</v>
      </c>
      <c r="J68" t="n">
        <v>302.43</v>
      </c>
      <c r="K68" t="n">
        <v>61.82</v>
      </c>
      <c r="L68" t="n">
        <v>3.75</v>
      </c>
      <c r="M68" t="n">
        <v>11</v>
      </c>
      <c r="N68" t="n">
        <v>86.86</v>
      </c>
      <c r="O68" t="n">
        <v>37533.94</v>
      </c>
      <c r="P68" t="n">
        <v>62.68</v>
      </c>
      <c r="Q68" t="n">
        <v>1354.28</v>
      </c>
      <c r="R68" t="n">
        <v>21.57</v>
      </c>
      <c r="S68" t="n">
        <v>13.91</v>
      </c>
      <c r="T68" t="n">
        <v>3923.16</v>
      </c>
      <c r="U68" t="n">
        <v>0.64</v>
      </c>
      <c r="V68" t="n">
        <v>0.93</v>
      </c>
      <c r="W68" t="n">
        <v>0.08</v>
      </c>
      <c r="X68" t="n">
        <v>0.24</v>
      </c>
      <c r="Y68" t="n">
        <v>1</v>
      </c>
      <c r="Z68" t="n">
        <v>10</v>
      </c>
    </row>
    <row r="69">
      <c r="A69" t="n">
        <v>12</v>
      </c>
      <c r="B69" t="n">
        <v>150</v>
      </c>
      <c r="C69" t="inlineStr">
        <is>
          <t xml:space="preserve">CONCLUIDO	</t>
        </is>
      </c>
      <c r="D69" t="n">
        <v>12.6263</v>
      </c>
      <c r="E69" t="n">
        <v>7.92</v>
      </c>
      <c r="F69" t="n">
        <v>4.26</v>
      </c>
      <c r="G69" t="n">
        <v>21.28</v>
      </c>
      <c r="H69" t="n">
        <v>0.24</v>
      </c>
      <c r="I69" t="n">
        <v>12</v>
      </c>
      <c r="J69" t="n">
        <v>302.96</v>
      </c>
      <c r="K69" t="n">
        <v>61.82</v>
      </c>
      <c r="L69" t="n">
        <v>4</v>
      </c>
      <c r="M69" t="n">
        <v>10</v>
      </c>
      <c r="N69" t="n">
        <v>87.14</v>
      </c>
      <c r="O69" t="n">
        <v>37599.4</v>
      </c>
      <c r="P69" t="n">
        <v>60.65</v>
      </c>
      <c r="Q69" t="n">
        <v>1354.26</v>
      </c>
      <c r="R69" t="n">
        <v>20.74</v>
      </c>
      <c r="S69" t="n">
        <v>13.91</v>
      </c>
      <c r="T69" t="n">
        <v>3516.44</v>
      </c>
      <c r="U69" t="n">
        <v>0.67</v>
      </c>
      <c r="V69" t="n">
        <v>0.9399999999999999</v>
      </c>
      <c r="W69" t="n">
        <v>0.07000000000000001</v>
      </c>
      <c r="X69" t="n">
        <v>0.22</v>
      </c>
      <c r="Y69" t="n">
        <v>1</v>
      </c>
      <c r="Z69" t="n">
        <v>10</v>
      </c>
    </row>
    <row r="70">
      <c r="A70" t="n">
        <v>13</v>
      </c>
      <c r="B70" t="n">
        <v>150</v>
      </c>
      <c r="C70" t="inlineStr">
        <is>
          <t xml:space="preserve">CONCLUIDO	</t>
        </is>
      </c>
      <c r="D70" t="n">
        <v>12.7398</v>
      </c>
      <c r="E70" t="n">
        <v>7.85</v>
      </c>
      <c r="F70" t="n">
        <v>4.24</v>
      </c>
      <c r="G70" t="n">
        <v>23.13</v>
      </c>
      <c r="H70" t="n">
        <v>0.25</v>
      </c>
      <c r="I70" t="n">
        <v>11</v>
      </c>
      <c r="J70" t="n">
        <v>303.49</v>
      </c>
      <c r="K70" t="n">
        <v>61.82</v>
      </c>
      <c r="L70" t="n">
        <v>4.25</v>
      </c>
      <c r="M70" t="n">
        <v>9</v>
      </c>
      <c r="N70" t="n">
        <v>87.42</v>
      </c>
      <c r="O70" t="n">
        <v>37664.98</v>
      </c>
      <c r="P70" t="n">
        <v>58.91</v>
      </c>
      <c r="Q70" t="n">
        <v>1354.14</v>
      </c>
      <c r="R70" t="n">
        <v>20.25</v>
      </c>
      <c r="S70" t="n">
        <v>13.91</v>
      </c>
      <c r="T70" t="n">
        <v>3276.87</v>
      </c>
      <c r="U70" t="n">
        <v>0.6899999999999999</v>
      </c>
      <c r="V70" t="n">
        <v>0.9399999999999999</v>
      </c>
      <c r="W70" t="n">
        <v>0.07000000000000001</v>
      </c>
      <c r="X70" t="n">
        <v>0.2</v>
      </c>
      <c r="Y70" t="n">
        <v>1</v>
      </c>
      <c r="Z70" t="n">
        <v>10</v>
      </c>
    </row>
    <row r="71">
      <c r="A71" t="n">
        <v>14</v>
      </c>
      <c r="B71" t="n">
        <v>150</v>
      </c>
      <c r="C71" t="inlineStr">
        <is>
          <t xml:space="preserve">CONCLUIDO	</t>
        </is>
      </c>
      <c r="D71" t="n">
        <v>12.7366</v>
      </c>
      <c r="E71" t="n">
        <v>7.85</v>
      </c>
      <c r="F71" t="n">
        <v>4.24</v>
      </c>
      <c r="G71" t="n">
        <v>23.14</v>
      </c>
      <c r="H71" t="n">
        <v>0.26</v>
      </c>
      <c r="I71" t="n">
        <v>11</v>
      </c>
      <c r="J71" t="n">
        <v>304.03</v>
      </c>
      <c r="K71" t="n">
        <v>61.82</v>
      </c>
      <c r="L71" t="n">
        <v>4.5</v>
      </c>
      <c r="M71" t="n">
        <v>4</v>
      </c>
      <c r="N71" t="n">
        <v>87.7</v>
      </c>
      <c r="O71" t="n">
        <v>37730.68</v>
      </c>
      <c r="P71" t="n">
        <v>58.02</v>
      </c>
      <c r="Q71" t="n">
        <v>1354.24</v>
      </c>
      <c r="R71" t="n">
        <v>20.07</v>
      </c>
      <c r="S71" t="n">
        <v>13.91</v>
      </c>
      <c r="T71" t="n">
        <v>3184.05</v>
      </c>
      <c r="U71" t="n">
        <v>0.6899999999999999</v>
      </c>
      <c r="V71" t="n">
        <v>0.9399999999999999</v>
      </c>
      <c r="W71" t="n">
        <v>0.08</v>
      </c>
      <c r="X71" t="n">
        <v>0.2</v>
      </c>
      <c r="Y71" t="n">
        <v>1</v>
      </c>
      <c r="Z71" t="n">
        <v>10</v>
      </c>
    </row>
    <row r="72">
      <c r="A72" t="n">
        <v>15</v>
      </c>
      <c r="B72" t="n">
        <v>150</v>
      </c>
      <c r="C72" t="inlineStr">
        <is>
          <t xml:space="preserve">CONCLUIDO	</t>
        </is>
      </c>
      <c r="D72" t="n">
        <v>12.711</v>
      </c>
      <c r="E72" t="n">
        <v>7.87</v>
      </c>
      <c r="F72" t="n">
        <v>4.26</v>
      </c>
      <c r="G72" t="n">
        <v>23.23</v>
      </c>
      <c r="H72" t="n">
        <v>0.28</v>
      </c>
      <c r="I72" t="n">
        <v>11</v>
      </c>
      <c r="J72" t="n">
        <v>304.56</v>
      </c>
      <c r="K72" t="n">
        <v>61.82</v>
      </c>
      <c r="L72" t="n">
        <v>4.75</v>
      </c>
      <c r="M72" t="n">
        <v>1</v>
      </c>
      <c r="N72" t="n">
        <v>87.98999999999999</v>
      </c>
      <c r="O72" t="n">
        <v>37796.51</v>
      </c>
      <c r="P72" t="n">
        <v>57.66</v>
      </c>
      <c r="Q72" t="n">
        <v>1354.14</v>
      </c>
      <c r="R72" t="n">
        <v>20.53</v>
      </c>
      <c r="S72" t="n">
        <v>13.91</v>
      </c>
      <c r="T72" t="n">
        <v>3414.09</v>
      </c>
      <c r="U72" t="n">
        <v>0.68</v>
      </c>
      <c r="V72" t="n">
        <v>0.9399999999999999</v>
      </c>
      <c r="W72" t="n">
        <v>0.08</v>
      </c>
      <c r="X72" t="n">
        <v>0.22</v>
      </c>
      <c r="Y72" t="n">
        <v>1</v>
      </c>
      <c r="Z72" t="n">
        <v>10</v>
      </c>
    </row>
    <row r="73">
      <c r="A73" t="n">
        <v>16</v>
      </c>
      <c r="B73" t="n">
        <v>150</v>
      </c>
      <c r="C73" t="inlineStr">
        <is>
          <t xml:space="preserve">CONCLUIDO	</t>
        </is>
      </c>
      <c r="D73" t="n">
        <v>12.7065</v>
      </c>
      <c r="E73" t="n">
        <v>7.87</v>
      </c>
      <c r="F73" t="n">
        <v>4.26</v>
      </c>
      <c r="G73" t="n">
        <v>23.25</v>
      </c>
      <c r="H73" t="n">
        <v>0.29</v>
      </c>
      <c r="I73" t="n">
        <v>11</v>
      </c>
      <c r="J73" t="n">
        <v>305.09</v>
      </c>
      <c r="K73" t="n">
        <v>61.82</v>
      </c>
      <c r="L73" t="n">
        <v>5</v>
      </c>
      <c r="M73" t="n">
        <v>0</v>
      </c>
      <c r="N73" t="n">
        <v>88.27</v>
      </c>
      <c r="O73" t="n">
        <v>37862.45</v>
      </c>
      <c r="P73" t="n">
        <v>57.75</v>
      </c>
      <c r="Q73" t="n">
        <v>1354.19</v>
      </c>
      <c r="R73" t="n">
        <v>20.58</v>
      </c>
      <c r="S73" t="n">
        <v>13.91</v>
      </c>
      <c r="T73" t="n">
        <v>3437.97</v>
      </c>
      <c r="U73" t="n">
        <v>0.68</v>
      </c>
      <c r="V73" t="n">
        <v>0.9399999999999999</v>
      </c>
      <c r="W73" t="n">
        <v>0.08</v>
      </c>
      <c r="X73" t="n">
        <v>0.22</v>
      </c>
      <c r="Y73" t="n">
        <v>1</v>
      </c>
      <c r="Z73" t="n">
        <v>10</v>
      </c>
    </row>
    <row r="74">
      <c r="A74" t="n">
        <v>0</v>
      </c>
      <c r="B74" t="n">
        <v>10</v>
      </c>
      <c r="C74" t="inlineStr">
        <is>
          <t xml:space="preserve">CONCLUIDO	</t>
        </is>
      </c>
      <c r="D74" t="n">
        <v>9.866</v>
      </c>
      <c r="E74" t="n">
        <v>10.14</v>
      </c>
      <c r="F74" t="n">
        <v>6.98</v>
      </c>
      <c r="G74" t="n">
        <v>3.08</v>
      </c>
      <c r="H74" t="n">
        <v>0.64</v>
      </c>
      <c r="I74" t="n">
        <v>136</v>
      </c>
      <c r="J74" t="n">
        <v>26.11</v>
      </c>
      <c r="K74" t="n">
        <v>12.1</v>
      </c>
      <c r="L74" t="n">
        <v>1</v>
      </c>
      <c r="M74" t="n">
        <v>0</v>
      </c>
      <c r="N74" t="n">
        <v>3.01</v>
      </c>
      <c r="O74" t="n">
        <v>3454.41</v>
      </c>
      <c r="P74" t="n">
        <v>20.31</v>
      </c>
      <c r="Q74" t="n">
        <v>1355.43</v>
      </c>
      <c r="R74" t="n">
        <v>100.15</v>
      </c>
      <c r="S74" t="n">
        <v>13.91</v>
      </c>
      <c r="T74" t="n">
        <v>42599.3</v>
      </c>
      <c r="U74" t="n">
        <v>0.14</v>
      </c>
      <c r="V74" t="n">
        <v>0.57</v>
      </c>
      <c r="W74" t="n">
        <v>0.45</v>
      </c>
      <c r="X74" t="n">
        <v>2.93</v>
      </c>
      <c r="Y74" t="n">
        <v>1</v>
      </c>
      <c r="Z74" t="n">
        <v>10</v>
      </c>
    </row>
    <row r="75">
      <c r="A75" t="n">
        <v>0</v>
      </c>
      <c r="B75" t="n">
        <v>45</v>
      </c>
      <c r="C75" t="inlineStr">
        <is>
          <t xml:space="preserve">CONCLUIDO	</t>
        </is>
      </c>
      <c r="D75" t="n">
        <v>13.5741</v>
      </c>
      <c r="E75" t="n">
        <v>7.37</v>
      </c>
      <c r="F75" t="n">
        <v>4.72</v>
      </c>
      <c r="G75" t="n">
        <v>8.85</v>
      </c>
      <c r="H75" t="n">
        <v>0.18</v>
      </c>
      <c r="I75" t="n">
        <v>32</v>
      </c>
      <c r="J75" t="n">
        <v>98.70999999999999</v>
      </c>
      <c r="K75" t="n">
        <v>39.72</v>
      </c>
      <c r="L75" t="n">
        <v>1</v>
      </c>
      <c r="M75" t="n">
        <v>0</v>
      </c>
      <c r="N75" t="n">
        <v>12.99</v>
      </c>
      <c r="O75" t="n">
        <v>12407.75</v>
      </c>
      <c r="P75" t="n">
        <v>32.54</v>
      </c>
      <c r="Q75" t="n">
        <v>1354.58</v>
      </c>
      <c r="R75" t="n">
        <v>34.05</v>
      </c>
      <c r="S75" t="n">
        <v>13.91</v>
      </c>
      <c r="T75" t="n">
        <v>10072.08</v>
      </c>
      <c r="U75" t="n">
        <v>0.41</v>
      </c>
      <c r="V75" t="n">
        <v>0.85</v>
      </c>
      <c r="W75" t="n">
        <v>0.15</v>
      </c>
      <c r="X75" t="n">
        <v>0.68</v>
      </c>
      <c r="Y75" t="n">
        <v>1</v>
      </c>
      <c r="Z75" t="n">
        <v>10</v>
      </c>
    </row>
    <row r="76">
      <c r="A76" t="n">
        <v>0</v>
      </c>
      <c r="B76" t="n">
        <v>105</v>
      </c>
      <c r="C76" t="inlineStr">
        <is>
          <t xml:space="preserve">CONCLUIDO	</t>
        </is>
      </c>
      <c r="D76" t="n">
        <v>10.4408</v>
      </c>
      <c r="E76" t="n">
        <v>9.58</v>
      </c>
      <c r="F76" t="n">
        <v>5.03</v>
      </c>
      <c r="G76" t="n">
        <v>6.15</v>
      </c>
      <c r="H76" t="n">
        <v>0.09</v>
      </c>
      <c r="I76" t="n">
        <v>49</v>
      </c>
      <c r="J76" t="n">
        <v>204</v>
      </c>
      <c r="K76" t="n">
        <v>55.27</v>
      </c>
      <c r="L76" t="n">
        <v>1</v>
      </c>
      <c r="M76" t="n">
        <v>47</v>
      </c>
      <c r="N76" t="n">
        <v>42.72</v>
      </c>
      <c r="O76" t="n">
        <v>25393.6</v>
      </c>
      <c r="P76" t="n">
        <v>66.88</v>
      </c>
      <c r="Q76" t="n">
        <v>1354.56</v>
      </c>
      <c r="R76" t="n">
        <v>44.92</v>
      </c>
      <c r="S76" t="n">
        <v>13.91</v>
      </c>
      <c r="T76" t="n">
        <v>15421.18</v>
      </c>
      <c r="U76" t="n">
        <v>0.31</v>
      </c>
      <c r="V76" t="n">
        <v>0.8</v>
      </c>
      <c r="W76" t="n">
        <v>0.13</v>
      </c>
      <c r="X76" t="n">
        <v>0.98</v>
      </c>
      <c r="Y76" t="n">
        <v>1</v>
      </c>
      <c r="Z76" t="n">
        <v>10</v>
      </c>
    </row>
    <row r="77">
      <c r="A77" t="n">
        <v>1</v>
      </c>
      <c r="B77" t="n">
        <v>105</v>
      </c>
      <c r="C77" t="inlineStr">
        <is>
          <t xml:space="preserve">CONCLUIDO	</t>
        </is>
      </c>
      <c r="D77" t="n">
        <v>11.2938</v>
      </c>
      <c r="E77" t="n">
        <v>8.85</v>
      </c>
      <c r="F77" t="n">
        <v>4.79</v>
      </c>
      <c r="G77" t="n">
        <v>7.77</v>
      </c>
      <c r="H77" t="n">
        <v>0.11</v>
      </c>
      <c r="I77" t="n">
        <v>37</v>
      </c>
      <c r="J77" t="n">
        <v>204.39</v>
      </c>
      <c r="K77" t="n">
        <v>55.27</v>
      </c>
      <c r="L77" t="n">
        <v>1.25</v>
      </c>
      <c r="M77" t="n">
        <v>35</v>
      </c>
      <c r="N77" t="n">
        <v>42.87</v>
      </c>
      <c r="O77" t="n">
        <v>25442.42</v>
      </c>
      <c r="P77" t="n">
        <v>61.96</v>
      </c>
      <c r="Q77" t="n">
        <v>1354.46</v>
      </c>
      <c r="R77" t="n">
        <v>37.37</v>
      </c>
      <c r="S77" t="n">
        <v>13.91</v>
      </c>
      <c r="T77" t="n">
        <v>11703.77</v>
      </c>
      <c r="U77" t="n">
        <v>0.37</v>
      </c>
      <c r="V77" t="n">
        <v>0.84</v>
      </c>
      <c r="W77" t="n">
        <v>0.11</v>
      </c>
      <c r="X77" t="n">
        <v>0.75</v>
      </c>
      <c r="Y77" t="n">
        <v>1</v>
      </c>
      <c r="Z77" t="n">
        <v>10</v>
      </c>
    </row>
    <row r="78">
      <c r="A78" t="n">
        <v>2</v>
      </c>
      <c r="B78" t="n">
        <v>105</v>
      </c>
      <c r="C78" t="inlineStr">
        <is>
          <t xml:space="preserve">CONCLUIDO	</t>
        </is>
      </c>
      <c r="D78" t="n">
        <v>11.9828</v>
      </c>
      <c r="E78" t="n">
        <v>8.35</v>
      </c>
      <c r="F78" t="n">
        <v>4.6</v>
      </c>
      <c r="G78" t="n">
        <v>9.529999999999999</v>
      </c>
      <c r="H78" t="n">
        <v>0.13</v>
      </c>
      <c r="I78" t="n">
        <v>29</v>
      </c>
      <c r="J78" t="n">
        <v>204.79</v>
      </c>
      <c r="K78" t="n">
        <v>55.27</v>
      </c>
      <c r="L78" t="n">
        <v>1.5</v>
      </c>
      <c r="M78" t="n">
        <v>27</v>
      </c>
      <c r="N78" t="n">
        <v>43.02</v>
      </c>
      <c r="O78" t="n">
        <v>25491.3</v>
      </c>
      <c r="P78" t="n">
        <v>57.71</v>
      </c>
      <c r="Q78" t="n">
        <v>1354.46</v>
      </c>
      <c r="R78" t="n">
        <v>31.57</v>
      </c>
      <c r="S78" t="n">
        <v>13.91</v>
      </c>
      <c r="T78" t="n">
        <v>8846.07</v>
      </c>
      <c r="U78" t="n">
        <v>0.44</v>
      </c>
      <c r="V78" t="n">
        <v>0.87</v>
      </c>
      <c r="W78" t="n">
        <v>0.1</v>
      </c>
      <c r="X78" t="n">
        <v>0.5600000000000001</v>
      </c>
      <c r="Y78" t="n">
        <v>1</v>
      </c>
      <c r="Z78" t="n">
        <v>10</v>
      </c>
    </row>
    <row r="79">
      <c r="A79" t="n">
        <v>3</v>
      </c>
      <c r="B79" t="n">
        <v>105</v>
      </c>
      <c r="C79" t="inlineStr">
        <is>
          <t xml:space="preserve">CONCLUIDO	</t>
        </is>
      </c>
      <c r="D79" t="n">
        <v>12.4443</v>
      </c>
      <c r="E79" t="n">
        <v>8.039999999999999</v>
      </c>
      <c r="F79" t="n">
        <v>4.5</v>
      </c>
      <c r="G79" t="n">
        <v>11.24</v>
      </c>
      <c r="H79" t="n">
        <v>0.15</v>
      </c>
      <c r="I79" t="n">
        <v>24</v>
      </c>
      <c r="J79" t="n">
        <v>205.18</v>
      </c>
      <c r="K79" t="n">
        <v>55.27</v>
      </c>
      <c r="L79" t="n">
        <v>1.75</v>
      </c>
      <c r="M79" t="n">
        <v>22</v>
      </c>
      <c r="N79" t="n">
        <v>43.16</v>
      </c>
      <c r="O79" t="n">
        <v>25540.22</v>
      </c>
      <c r="P79" t="n">
        <v>54.46</v>
      </c>
      <c r="Q79" t="n">
        <v>1354.21</v>
      </c>
      <c r="R79" t="n">
        <v>28.25</v>
      </c>
      <c r="S79" t="n">
        <v>13.91</v>
      </c>
      <c r="T79" t="n">
        <v>7209.65</v>
      </c>
      <c r="U79" t="n">
        <v>0.49</v>
      </c>
      <c r="V79" t="n">
        <v>0.89</v>
      </c>
      <c r="W79" t="n">
        <v>0.09</v>
      </c>
      <c r="X79" t="n">
        <v>0.46</v>
      </c>
      <c r="Y79" t="n">
        <v>1</v>
      </c>
      <c r="Z79" t="n">
        <v>10</v>
      </c>
    </row>
    <row r="80">
      <c r="A80" t="n">
        <v>4</v>
      </c>
      <c r="B80" t="n">
        <v>105</v>
      </c>
      <c r="C80" t="inlineStr">
        <is>
          <t xml:space="preserve">CONCLUIDO	</t>
        </is>
      </c>
      <c r="D80" t="n">
        <v>13.0354</v>
      </c>
      <c r="E80" t="n">
        <v>7.67</v>
      </c>
      <c r="F80" t="n">
        <v>4.34</v>
      </c>
      <c r="G80" t="n">
        <v>13.69</v>
      </c>
      <c r="H80" t="n">
        <v>0.17</v>
      </c>
      <c r="I80" t="n">
        <v>19</v>
      </c>
      <c r="J80" t="n">
        <v>205.58</v>
      </c>
      <c r="K80" t="n">
        <v>55.27</v>
      </c>
      <c r="L80" t="n">
        <v>2</v>
      </c>
      <c r="M80" t="n">
        <v>17</v>
      </c>
      <c r="N80" t="n">
        <v>43.31</v>
      </c>
      <c r="O80" t="n">
        <v>25589.2</v>
      </c>
      <c r="P80" t="n">
        <v>50.02</v>
      </c>
      <c r="Q80" t="n">
        <v>1354.43</v>
      </c>
      <c r="R80" t="n">
        <v>23</v>
      </c>
      <c r="S80" t="n">
        <v>13.91</v>
      </c>
      <c r="T80" t="n">
        <v>4612.28</v>
      </c>
      <c r="U80" t="n">
        <v>0.6</v>
      </c>
      <c r="V80" t="n">
        <v>0.92</v>
      </c>
      <c r="W80" t="n">
        <v>0.08</v>
      </c>
      <c r="X80" t="n">
        <v>0.29</v>
      </c>
      <c r="Y80" t="n">
        <v>1</v>
      </c>
      <c r="Z80" t="n">
        <v>10</v>
      </c>
    </row>
    <row r="81">
      <c r="A81" t="n">
        <v>5</v>
      </c>
      <c r="B81" t="n">
        <v>105</v>
      </c>
      <c r="C81" t="inlineStr">
        <is>
          <t xml:space="preserve">CONCLUIDO	</t>
        </is>
      </c>
      <c r="D81" t="n">
        <v>13.0757</v>
      </c>
      <c r="E81" t="n">
        <v>7.65</v>
      </c>
      <c r="F81" t="n">
        <v>4.39</v>
      </c>
      <c r="G81" t="n">
        <v>15.51</v>
      </c>
      <c r="H81" t="n">
        <v>0.19</v>
      </c>
      <c r="I81" t="n">
        <v>17</v>
      </c>
      <c r="J81" t="n">
        <v>205.98</v>
      </c>
      <c r="K81" t="n">
        <v>55.27</v>
      </c>
      <c r="L81" t="n">
        <v>2.25</v>
      </c>
      <c r="M81" t="n">
        <v>15</v>
      </c>
      <c r="N81" t="n">
        <v>43.46</v>
      </c>
      <c r="O81" t="n">
        <v>25638.22</v>
      </c>
      <c r="P81" t="n">
        <v>48.98</v>
      </c>
      <c r="Q81" t="n">
        <v>1354.3</v>
      </c>
      <c r="R81" t="n">
        <v>25.22</v>
      </c>
      <c r="S81" t="n">
        <v>13.91</v>
      </c>
      <c r="T81" t="n">
        <v>5729.12</v>
      </c>
      <c r="U81" t="n">
        <v>0.55</v>
      </c>
      <c r="V81" t="n">
        <v>0.91</v>
      </c>
      <c r="W81" t="n">
        <v>0.08</v>
      </c>
      <c r="X81" t="n">
        <v>0.35</v>
      </c>
      <c r="Y81" t="n">
        <v>1</v>
      </c>
      <c r="Z81" t="n">
        <v>10</v>
      </c>
    </row>
    <row r="82">
      <c r="A82" t="n">
        <v>6</v>
      </c>
      <c r="B82" t="n">
        <v>105</v>
      </c>
      <c r="C82" t="inlineStr">
        <is>
          <t xml:space="preserve">CONCLUIDO	</t>
        </is>
      </c>
      <c r="D82" t="n">
        <v>13.3067</v>
      </c>
      <c r="E82" t="n">
        <v>7.52</v>
      </c>
      <c r="F82" t="n">
        <v>4.34</v>
      </c>
      <c r="G82" t="n">
        <v>17.37</v>
      </c>
      <c r="H82" t="n">
        <v>0.22</v>
      </c>
      <c r="I82" t="n">
        <v>15</v>
      </c>
      <c r="J82" t="n">
        <v>206.38</v>
      </c>
      <c r="K82" t="n">
        <v>55.27</v>
      </c>
      <c r="L82" t="n">
        <v>2.5</v>
      </c>
      <c r="M82" t="n">
        <v>7</v>
      </c>
      <c r="N82" t="n">
        <v>43.6</v>
      </c>
      <c r="O82" t="n">
        <v>25687.3</v>
      </c>
      <c r="P82" t="n">
        <v>46.55</v>
      </c>
      <c r="Q82" t="n">
        <v>1354.21</v>
      </c>
      <c r="R82" t="n">
        <v>23.27</v>
      </c>
      <c r="S82" t="n">
        <v>13.91</v>
      </c>
      <c r="T82" t="n">
        <v>4765.34</v>
      </c>
      <c r="U82" t="n">
        <v>0.6</v>
      </c>
      <c r="V82" t="n">
        <v>0.92</v>
      </c>
      <c r="W82" t="n">
        <v>0.09</v>
      </c>
      <c r="X82" t="n">
        <v>0.3</v>
      </c>
      <c r="Y82" t="n">
        <v>1</v>
      </c>
      <c r="Z82" t="n">
        <v>10</v>
      </c>
    </row>
    <row r="83">
      <c r="A83" t="n">
        <v>7</v>
      </c>
      <c r="B83" t="n">
        <v>105</v>
      </c>
      <c r="C83" t="inlineStr">
        <is>
          <t xml:space="preserve">CONCLUIDO	</t>
        </is>
      </c>
      <c r="D83" t="n">
        <v>13.4213</v>
      </c>
      <c r="E83" t="n">
        <v>7.45</v>
      </c>
      <c r="F83" t="n">
        <v>4.32</v>
      </c>
      <c r="G83" t="n">
        <v>18.51</v>
      </c>
      <c r="H83" t="n">
        <v>0.24</v>
      </c>
      <c r="I83" t="n">
        <v>14</v>
      </c>
      <c r="J83" t="n">
        <v>206.78</v>
      </c>
      <c r="K83" t="n">
        <v>55.27</v>
      </c>
      <c r="L83" t="n">
        <v>2.75</v>
      </c>
      <c r="M83" t="n">
        <v>0</v>
      </c>
      <c r="N83" t="n">
        <v>43.75</v>
      </c>
      <c r="O83" t="n">
        <v>25736.42</v>
      </c>
      <c r="P83" t="n">
        <v>45.68</v>
      </c>
      <c r="Q83" t="n">
        <v>1354.31</v>
      </c>
      <c r="R83" t="n">
        <v>22.08</v>
      </c>
      <c r="S83" t="n">
        <v>13.91</v>
      </c>
      <c r="T83" t="n">
        <v>4173.21</v>
      </c>
      <c r="U83" t="n">
        <v>0.63</v>
      </c>
      <c r="V83" t="n">
        <v>0.93</v>
      </c>
      <c r="W83" t="n">
        <v>0.1</v>
      </c>
      <c r="X83" t="n">
        <v>0.28</v>
      </c>
      <c r="Y83" t="n">
        <v>1</v>
      </c>
      <c r="Z83" t="n">
        <v>10</v>
      </c>
    </row>
    <row r="84">
      <c r="A84" t="n">
        <v>0</v>
      </c>
      <c r="B84" t="n">
        <v>60</v>
      </c>
      <c r="C84" t="inlineStr">
        <is>
          <t xml:space="preserve">CONCLUIDO	</t>
        </is>
      </c>
      <c r="D84" t="n">
        <v>13.4655</v>
      </c>
      <c r="E84" t="n">
        <v>7.43</v>
      </c>
      <c r="F84" t="n">
        <v>4.58</v>
      </c>
      <c r="G84" t="n">
        <v>9.81</v>
      </c>
      <c r="H84" t="n">
        <v>0.14</v>
      </c>
      <c r="I84" t="n">
        <v>28</v>
      </c>
      <c r="J84" t="n">
        <v>124.63</v>
      </c>
      <c r="K84" t="n">
        <v>45</v>
      </c>
      <c r="L84" t="n">
        <v>1</v>
      </c>
      <c r="M84" t="n">
        <v>26</v>
      </c>
      <c r="N84" t="n">
        <v>18.64</v>
      </c>
      <c r="O84" t="n">
        <v>15605.44</v>
      </c>
      <c r="P84" t="n">
        <v>37.64</v>
      </c>
      <c r="Q84" t="n">
        <v>1354.39</v>
      </c>
      <c r="R84" t="n">
        <v>30.8</v>
      </c>
      <c r="S84" t="n">
        <v>13.91</v>
      </c>
      <c r="T84" t="n">
        <v>8467.02</v>
      </c>
      <c r="U84" t="n">
        <v>0.45</v>
      </c>
      <c r="V84" t="n">
        <v>0.87</v>
      </c>
      <c r="W84" t="n">
        <v>0.1</v>
      </c>
      <c r="X84" t="n">
        <v>0.54</v>
      </c>
      <c r="Y84" t="n">
        <v>1</v>
      </c>
      <c r="Z84" t="n">
        <v>10</v>
      </c>
    </row>
    <row r="85">
      <c r="A85" t="n">
        <v>1</v>
      </c>
      <c r="B85" t="n">
        <v>60</v>
      </c>
      <c r="C85" t="inlineStr">
        <is>
          <t xml:space="preserve">CONCLUIDO	</t>
        </is>
      </c>
      <c r="D85" t="n">
        <v>13.7263</v>
      </c>
      <c r="E85" t="n">
        <v>7.29</v>
      </c>
      <c r="F85" t="n">
        <v>4.54</v>
      </c>
      <c r="G85" t="n">
        <v>11.35</v>
      </c>
      <c r="H85" t="n">
        <v>0.18</v>
      </c>
      <c r="I85" t="n">
        <v>24</v>
      </c>
      <c r="J85" t="n">
        <v>124.96</v>
      </c>
      <c r="K85" t="n">
        <v>45</v>
      </c>
      <c r="L85" t="n">
        <v>1.25</v>
      </c>
      <c r="M85" t="n">
        <v>1</v>
      </c>
      <c r="N85" t="n">
        <v>18.71</v>
      </c>
      <c r="O85" t="n">
        <v>15645.96</v>
      </c>
      <c r="P85" t="n">
        <v>35.65</v>
      </c>
      <c r="Q85" t="n">
        <v>1354.14</v>
      </c>
      <c r="R85" t="n">
        <v>28.76</v>
      </c>
      <c r="S85" t="n">
        <v>13.91</v>
      </c>
      <c r="T85" t="n">
        <v>7463.7</v>
      </c>
      <c r="U85" t="n">
        <v>0.48</v>
      </c>
      <c r="V85" t="n">
        <v>0.88</v>
      </c>
      <c r="W85" t="n">
        <v>0.12</v>
      </c>
      <c r="X85" t="n">
        <v>0.5</v>
      </c>
      <c r="Y85" t="n">
        <v>1</v>
      </c>
      <c r="Z85" t="n">
        <v>10</v>
      </c>
    </row>
    <row r="86">
      <c r="A86" t="n">
        <v>2</v>
      </c>
      <c r="B86" t="n">
        <v>60</v>
      </c>
      <c r="C86" t="inlineStr">
        <is>
          <t xml:space="preserve">CONCLUIDO	</t>
        </is>
      </c>
      <c r="D86" t="n">
        <v>13.72</v>
      </c>
      <c r="E86" t="n">
        <v>7.29</v>
      </c>
      <c r="F86" t="n">
        <v>4.54</v>
      </c>
      <c r="G86" t="n">
        <v>11.36</v>
      </c>
      <c r="H86" t="n">
        <v>0.21</v>
      </c>
      <c r="I86" t="n">
        <v>24</v>
      </c>
      <c r="J86" t="n">
        <v>125.29</v>
      </c>
      <c r="K86" t="n">
        <v>45</v>
      </c>
      <c r="L86" t="n">
        <v>1.5</v>
      </c>
      <c r="M86" t="n">
        <v>0</v>
      </c>
      <c r="N86" t="n">
        <v>18.79</v>
      </c>
      <c r="O86" t="n">
        <v>15686.51</v>
      </c>
      <c r="P86" t="n">
        <v>35.77</v>
      </c>
      <c r="Q86" t="n">
        <v>1354.28</v>
      </c>
      <c r="R86" t="n">
        <v>28.79</v>
      </c>
      <c r="S86" t="n">
        <v>13.91</v>
      </c>
      <c r="T86" t="n">
        <v>7477.55</v>
      </c>
      <c r="U86" t="n">
        <v>0.48</v>
      </c>
      <c r="V86" t="n">
        <v>0.88</v>
      </c>
      <c r="W86" t="n">
        <v>0.12</v>
      </c>
      <c r="X86" t="n">
        <v>0.5</v>
      </c>
      <c r="Y86" t="n">
        <v>1</v>
      </c>
      <c r="Z86" t="n">
        <v>10</v>
      </c>
    </row>
    <row r="87">
      <c r="A87" t="n">
        <v>0</v>
      </c>
      <c r="B87" t="n">
        <v>135</v>
      </c>
      <c r="C87" t="inlineStr">
        <is>
          <t xml:space="preserve">CONCLUIDO	</t>
        </is>
      </c>
      <c r="D87" t="n">
        <v>8.7957</v>
      </c>
      <c r="E87" t="n">
        <v>11.37</v>
      </c>
      <c r="F87" t="n">
        <v>5.33</v>
      </c>
      <c r="G87" t="n">
        <v>5.08</v>
      </c>
      <c r="H87" t="n">
        <v>0.07000000000000001</v>
      </c>
      <c r="I87" t="n">
        <v>63</v>
      </c>
      <c r="J87" t="n">
        <v>263.32</v>
      </c>
      <c r="K87" t="n">
        <v>59.89</v>
      </c>
      <c r="L87" t="n">
        <v>1</v>
      </c>
      <c r="M87" t="n">
        <v>61</v>
      </c>
      <c r="N87" t="n">
        <v>67.43000000000001</v>
      </c>
      <c r="O87" t="n">
        <v>32710.1</v>
      </c>
      <c r="P87" t="n">
        <v>85.97</v>
      </c>
      <c r="Q87" t="n">
        <v>1354.53</v>
      </c>
      <c r="R87" t="n">
        <v>54.28</v>
      </c>
      <c r="S87" t="n">
        <v>13.91</v>
      </c>
      <c r="T87" t="n">
        <v>20029.15</v>
      </c>
      <c r="U87" t="n">
        <v>0.26</v>
      </c>
      <c r="V87" t="n">
        <v>0.75</v>
      </c>
      <c r="W87" t="n">
        <v>0.16</v>
      </c>
      <c r="X87" t="n">
        <v>1.29</v>
      </c>
      <c r="Y87" t="n">
        <v>1</v>
      </c>
      <c r="Z87" t="n">
        <v>10</v>
      </c>
    </row>
    <row r="88">
      <c r="A88" t="n">
        <v>1</v>
      </c>
      <c r="B88" t="n">
        <v>135</v>
      </c>
      <c r="C88" t="inlineStr">
        <is>
          <t xml:space="preserve">CONCLUIDO	</t>
        </is>
      </c>
      <c r="D88" t="n">
        <v>9.7874</v>
      </c>
      <c r="E88" t="n">
        <v>10.22</v>
      </c>
      <c r="F88" t="n">
        <v>4.99</v>
      </c>
      <c r="G88" t="n">
        <v>6.37</v>
      </c>
      <c r="H88" t="n">
        <v>0.08</v>
      </c>
      <c r="I88" t="n">
        <v>47</v>
      </c>
      <c r="J88" t="n">
        <v>263.79</v>
      </c>
      <c r="K88" t="n">
        <v>59.89</v>
      </c>
      <c r="L88" t="n">
        <v>1.25</v>
      </c>
      <c r="M88" t="n">
        <v>45</v>
      </c>
      <c r="N88" t="n">
        <v>67.65000000000001</v>
      </c>
      <c r="O88" t="n">
        <v>32767.75</v>
      </c>
      <c r="P88" t="n">
        <v>79.06</v>
      </c>
      <c r="Q88" t="n">
        <v>1354.43</v>
      </c>
      <c r="R88" t="n">
        <v>43.69</v>
      </c>
      <c r="S88" t="n">
        <v>13.91</v>
      </c>
      <c r="T88" t="n">
        <v>14813.02</v>
      </c>
      <c r="U88" t="n">
        <v>0.32</v>
      </c>
      <c r="V88" t="n">
        <v>0.8</v>
      </c>
      <c r="W88" t="n">
        <v>0.13</v>
      </c>
      <c r="X88" t="n">
        <v>0.95</v>
      </c>
      <c r="Y88" t="n">
        <v>1</v>
      </c>
      <c r="Z88" t="n">
        <v>10</v>
      </c>
    </row>
    <row r="89">
      <c r="A89" t="n">
        <v>2</v>
      </c>
      <c r="B89" t="n">
        <v>135</v>
      </c>
      <c r="C89" t="inlineStr">
        <is>
          <t xml:space="preserve">CONCLUIDO	</t>
        </is>
      </c>
      <c r="D89" t="n">
        <v>10.518</v>
      </c>
      <c r="E89" t="n">
        <v>9.51</v>
      </c>
      <c r="F89" t="n">
        <v>4.78</v>
      </c>
      <c r="G89" t="n">
        <v>7.76</v>
      </c>
      <c r="H89" t="n">
        <v>0.1</v>
      </c>
      <c r="I89" t="n">
        <v>37</v>
      </c>
      <c r="J89" t="n">
        <v>264.25</v>
      </c>
      <c r="K89" t="n">
        <v>59.89</v>
      </c>
      <c r="L89" t="n">
        <v>1.5</v>
      </c>
      <c r="M89" t="n">
        <v>35</v>
      </c>
      <c r="N89" t="n">
        <v>67.87</v>
      </c>
      <c r="O89" t="n">
        <v>32825.49</v>
      </c>
      <c r="P89" t="n">
        <v>74.51000000000001</v>
      </c>
      <c r="Q89" t="n">
        <v>1354.25</v>
      </c>
      <c r="R89" t="n">
        <v>37.36</v>
      </c>
      <c r="S89" t="n">
        <v>13.91</v>
      </c>
      <c r="T89" t="n">
        <v>11700.25</v>
      </c>
      <c r="U89" t="n">
        <v>0.37</v>
      </c>
      <c r="V89" t="n">
        <v>0.84</v>
      </c>
      <c r="W89" t="n">
        <v>0.11</v>
      </c>
      <c r="X89" t="n">
        <v>0.74</v>
      </c>
      <c r="Y89" t="n">
        <v>1</v>
      </c>
      <c r="Z89" t="n">
        <v>10</v>
      </c>
    </row>
    <row r="90">
      <c r="A90" t="n">
        <v>3</v>
      </c>
      <c r="B90" t="n">
        <v>135</v>
      </c>
      <c r="C90" t="inlineStr">
        <is>
          <t xml:space="preserve">CONCLUIDO	</t>
        </is>
      </c>
      <c r="D90" t="n">
        <v>11.1128</v>
      </c>
      <c r="E90" t="n">
        <v>9</v>
      </c>
      <c r="F90" t="n">
        <v>4.63</v>
      </c>
      <c r="G90" t="n">
        <v>9.26</v>
      </c>
      <c r="H90" t="n">
        <v>0.12</v>
      </c>
      <c r="I90" t="n">
        <v>30</v>
      </c>
      <c r="J90" t="n">
        <v>264.72</v>
      </c>
      <c r="K90" t="n">
        <v>59.89</v>
      </c>
      <c r="L90" t="n">
        <v>1.75</v>
      </c>
      <c r="M90" t="n">
        <v>28</v>
      </c>
      <c r="N90" t="n">
        <v>68.09</v>
      </c>
      <c r="O90" t="n">
        <v>32883.31</v>
      </c>
      <c r="P90" t="n">
        <v>70.73999999999999</v>
      </c>
      <c r="Q90" t="n">
        <v>1354.39</v>
      </c>
      <c r="R90" t="n">
        <v>32.35</v>
      </c>
      <c r="S90" t="n">
        <v>13.91</v>
      </c>
      <c r="T90" t="n">
        <v>9230.639999999999</v>
      </c>
      <c r="U90" t="n">
        <v>0.43</v>
      </c>
      <c r="V90" t="n">
        <v>0.86</v>
      </c>
      <c r="W90" t="n">
        <v>0.1</v>
      </c>
      <c r="X90" t="n">
        <v>0.59</v>
      </c>
      <c r="Y90" t="n">
        <v>1</v>
      </c>
      <c r="Z90" t="n">
        <v>10</v>
      </c>
    </row>
    <row r="91">
      <c r="A91" t="n">
        <v>4</v>
      </c>
      <c r="B91" t="n">
        <v>135</v>
      </c>
      <c r="C91" t="inlineStr">
        <is>
          <t xml:space="preserve">CONCLUIDO	</t>
        </is>
      </c>
      <c r="D91" t="n">
        <v>11.4796</v>
      </c>
      <c r="E91" t="n">
        <v>8.710000000000001</v>
      </c>
      <c r="F91" t="n">
        <v>4.54</v>
      </c>
      <c r="G91" t="n">
        <v>10.49</v>
      </c>
      <c r="H91" t="n">
        <v>0.13</v>
      </c>
      <c r="I91" t="n">
        <v>26</v>
      </c>
      <c r="J91" t="n">
        <v>265.19</v>
      </c>
      <c r="K91" t="n">
        <v>59.89</v>
      </c>
      <c r="L91" t="n">
        <v>2</v>
      </c>
      <c r="M91" t="n">
        <v>24</v>
      </c>
      <c r="N91" t="n">
        <v>68.31</v>
      </c>
      <c r="O91" t="n">
        <v>32941.21</v>
      </c>
      <c r="P91" t="n">
        <v>68.09999999999999</v>
      </c>
      <c r="Q91" t="n">
        <v>1354.27</v>
      </c>
      <c r="R91" t="n">
        <v>29.74</v>
      </c>
      <c r="S91" t="n">
        <v>13.91</v>
      </c>
      <c r="T91" t="n">
        <v>7947.06</v>
      </c>
      <c r="U91" t="n">
        <v>0.47</v>
      </c>
      <c r="V91" t="n">
        <v>0.88</v>
      </c>
      <c r="W91" t="n">
        <v>0.09</v>
      </c>
      <c r="X91" t="n">
        <v>0.5</v>
      </c>
      <c r="Y91" t="n">
        <v>1</v>
      </c>
      <c r="Z91" t="n">
        <v>10</v>
      </c>
    </row>
    <row r="92">
      <c r="A92" t="n">
        <v>5</v>
      </c>
      <c r="B92" t="n">
        <v>135</v>
      </c>
      <c r="C92" t="inlineStr">
        <is>
          <t xml:space="preserve">CONCLUIDO	</t>
        </is>
      </c>
      <c r="D92" t="n">
        <v>11.8753</v>
      </c>
      <c r="E92" t="n">
        <v>8.42</v>
      </c>
      <c r="F92" t="n">
        <v>4.46</v>
      </c>
      <c r="G92" t="n">
        <v>12.15</v>
      </c>
      <c r="H92" t="n">
        <v>0.15</v>
      </c>
      <c r="I92" t="n">
        <v>22</v>
      </c>
      <c r="J92" t="n">
        <v>265.66</v>
      </c>
      <c r="K92" t="n">
        <v>59.89</v>
      </c>
      <c r="L92" t="n">
        <v>2.25</v>
      </c>
      <c r="M92" t="n">
        <v>20</v>
      </c>
      <c r="N92" t="n">
        <v>68.53</v>
      </c>
      <c r="O92" t="n">
        <v>32999.19</v>
      </c>
      <c r="P92" t="n">
        <v>65.48</v>
      </c>
      <c r="Q92" t="n">
        <v>1354.14</v>
      </c>
      <c r="R92" t="n">
        <v>26.91</v>
      </c>
      <c r="S92" t="n">
        <v>13.91</v>
      </c>
      <c r="T92" t="n">
        <v>6552.25</v>
      </c>
      <c r="U92" t="n">
        <v>0.52</v>
      </c>
      <c r="V92" t="n">
        <v>0.9</v>
      </c>
      <c r="W92" t="n">
        <v>0.09</v>
      </c>
      <c r="X92" t="n">
        <v>0.42</v>
      </c>
      <c r="Y92" t="n">
        <v>1</v>
      </c>
      <c r="Z92" t="n">
        <v>10</v>
      </c>
    </row>
    <row r="93">
      <c r="A93" t="n">
        <v>6</v>
      </c>
      <c r="B93" t="n">
        <v>135</v>
      </c>
      <c r="C93" t="inlineStr">
        <is>
          <t xml:space="preserve">CONCLUIDO	</t>
        </is>
      </c>
      <c r="D93" t="n">
        <v>12.2712</v>
      </c>
      <c r="E93" t="n">
        <v>8.15</v>
      </c>
      <c r="F93" t="n">
        <v>4.34</v>
      </c>
      <c r="G93" t="n">
        <v>13.69</v>
      </c>
      <c r="H93" t="n">
        <v>0.17</v>
      </c>
      <c r="I93" t="n">
        <v>19</v>
      </c>
      <c r="J93" t="n">
        <v>266.13</v>
      </c>
      <c r="K93" t="n">
        <v>59.89</v>
      </c>
      <c r="L93" t="n">
        <v>2.5</v>
      </c>
      <c r="M93" t="n">
        <v>17</v>
      </c>
      <c r="N93" t="n">
        <v>68.75</v>
      </c>
      <c r="O93" t="n">
        <v>33057.26</v>
      </c>
      <c r="P93" t="n">
        <v>62.04</v>
      </c>
      <c r="Q93" t="n">
        <v>1354.33</v>
      </c>
      <c r="R93" t="n">
        <v>23.03</v>
      </c>
      <c r="S93" t="n">
        <v>13.91</v>
      </c>
      <c r="T93" t="n">
        <v>4625.31</v>
      </c>
      <c r="U93" t="n">
        <v>0.6</v>
      </c>
      <c r="V93" t="n">
        <v>0.92</v>
      </c>
      <c r="W93" t="n">
        <v>0.08</v>
      </c>
      <c r="X93" t="n">
        <v>0.29</v>
      </c>
      <c r="Y93" t="n">
        <v>1</v>
      </c>
      <c r="Z93" t="n">
        <v>10</v>
      </c>
    </row>
    <row r="94">
      <c r="A94" t="n">
        <v>7</v>
      </c>
      <c r="B94" t="n">
        <v>135</v>
      </c>
      <c r="C94" t="inlineStr">
        <is>
          <t xml:space="preserve">CONCLUIDO	</t>
        </is>
      </c>
      <c r="D94" t="n">
        <v>12.2042</v>
      </c>
      <c r="E94" t="n">
        <v>8.19</v>
      </c>
      <c r="F94" t="n">
        <v>4.43</v>
      </c>
      <c r="G94" t="n">
        <v>14.77</v>
      </c>
      <c r="H94" t="n">
        <v>0.18</v>
      </c>
      <c r="I94" t="n">
        <v>18</v>
      </c>
      <c r="J94" t="n">
        <v>266.6</v>
      </c>
      <c r="K94" t="n">
        <v>59.89</v>
      </c>
      <c r="L94" t="n">
        <v>2.75</v>
      </c>
      <c r="M94" t="n">
        <v>16</v>
      </c>
      <c r="N94" t="n">
        <v>68.97</v>
      </c>
      <c r="O94" t="n">
        <v>33115.41</v>
      </c>
      <c r="P94" t="n">
        <v>62.45</v>
      </c>
      <c r="Q94" t="n">
        <v>1354.22</v>
      </c>
      <c r="R94" t="n">
        <v>26.31</v>
      </c>
      <c r="S94" t="n">
        <v>13.91</v>
      </c>
      <c r="T94" t="n">
        <v>6268.53</v>
      </c>
      <c r="U94" t="n">
        <v>0.53</v>
      </c>
      <c r="V94" t="n">
        <v>0.9</v>
      </c>
      <c r="W94" t="n">
        <v>0.09</v>
      </c>
      <c r="X94" t="n">
        <v>0.39</v>
      </c>
      <c r="Y94" t="n">
        <v>1</v>
      </c>
      <c r="Z94" t="n">
        <v>10</v>
      </c>
    </row>
    <row r="95">
      <c r="A95" t="n">
        <v>8</v>
      </c>
      <c r="B95" t="n">
        <v>135</v>
      </c>
      <c r="C95" t="inlineStr">
        <is>
          <t xml:space="preserve">CONCLUIDO	</t>
        </is>
      </c>
      <c r="D95" t="n">
        <v>12.468</v>
      </c>
      <c r="E95" t="n">
        <v>8.02</v>
      </c>
      <c r="F95" t="n">
        <v>4.36</v>
      </c>
      <c r="G95" t="n">
        <v>16.34</v>
      </c>
      <c r="H95" t="n">
        <v>0.2</v>
      </c>
      <c r="I95" t="n">
        <v>16</v>
      </c>
      <c r="J95" t="n">
        <v>267.08</v>
      </c>
      <c r="K95" t="n">
        <v>59.89</v>
      </c>
      <c r="L95" t="n">
        <v>3</v>
      </c>
      <c r="M95" t="n">
        <v>14</v>
      </c>
      <c r="N95" t="n">
        <v>69.19</v>
      </c>
      <c r="O95" t="n">
        <v>33173.65</v>
      </c>
      <c r="P95" t="n">
        <v>59.54</v>
      </c>
      <c r="Q95" t="n">
        <v>1354.23</v>
      </c>
      <c r="R95" t="n">
        <v>23.96</v>
      </c>
      <c r="S95" t="n">
        <v>13.91</v>
      </c>
      <c r="T95" t="n">
        <v>5102.85</v>
      </c>
      <c r="U95" t="n">
        <v>0.58</v>
      </c>
      <c r="V95" t="n">
        <v>0.92</v>
      </c>
      <c r="W95" t="n">
        <v>0.08</v>
      </c>
      <c r="X95" t="n">
        <v>0.32</v>
      </c>
      <c r="Y95" t="n">
        <v>1</v>
      </c>
      <c r="Z95" t="n">
        <v>10</v>
      </c>
    </row>
    <row r="96">
      <c r="A96" t="n">
        <v>9</v>
      </c>
      <c r="B96" t="n">
        <v>135</v>
      </c>
      <c r="C96" t="inlineStr">
        <is>
          <t xml:space="preserve">CONCLUIDO	</t>
        </is>
      </c>
      <c r="D96" t="n">
        <v>12.7119</v>
      </c>
      <c r="E96" t="n">
        <v>7.87</v>
      </c>
      <c r="F96" t="n">
        <v>4.31</v>
      </c>
      <c r="G96" t="n">
        <v>18.45</v>
      </c>
      <c r="H96" t="n">
        <v>0.22</v>
      </c>
      <c r="I96" t="n">
        <v>14</v>
      </c>
      <c r="J96" t="n">
        <v>267.55</v>
      </c>
      <c r="K96" t="n">
        <v>59.89</v>
      </c>
      <c r="L96" t="n">
        <v>3.25</v>
      </c>
      <c r="M96" t="n">
        <v>12</v>
      </c>
      <c r="N96" t="n">
        <v>69.41</v>
      </c>
      <c r="O96" t="n">
        <v>33231.97</v>
      </c>
      <c r="P96" t="n">
        <v>57.35</v>
      </c>
      <c r="Q96" t="n">
        <v>1354.23</v>
      </c>
      <c r="R96" t="n">
        <v>22.27</v>
      </c>
      <c r="S96" t="n">
        <v>13.91</v>
      </c>
      <c r="T96" t="n">
        <v>4268</v>
      </c>
      <c r="U96" t="n">
        <v>0.62</v>
      </c>
      <c r="V96" t="n">
        <v>0.93</v>
      </c>
      <c r="W96" t="n">
        <v>0.08</v>
      </c>
      <c r="X96" t="n">
        <v>0.27</v>
      </c>
      <c r="Y96" t="n">
        <v>1</v>
      </c>
      <c r="Z96" t="n">
        <v>10</v>
      </c>
    </row>
    <row r="97">
      <c r="A97" t="n">
        <v>10</v>
      </c>
      <c r="B97" t="n">
        <v>135</v>
      </c>
      <c r="C97" t="inlineStr">
        <is>
          <t xml:space="preserve">CONCLUIDO	</t>
        </is>
      </c>
      <c r="D97" t="n">
        <v>12.8402</v>
      </c>
      <c r="E97" t="n">
        <v>7.79</v>
      </c>
      <c r="F97" t="n">
        <v>4.28</v>
      </c>
      <c r="G97" t="n">
        <v>19.74</v>
      </c>
      <c r="H97" t="n">
        <v>0.23</v>
      </c>
      <c r="I97" t="n">
        <v>13</v>
      </c>
      <c r="J97" t="n">
        <v>268.02</v>
      </c>
      <c r="K97" t="n">
        <v>59.89</v>
      </c>
      <c r="L97" t="n">
        <v>3.5</v>
      </c>
      <c r="M97" t="n">
        <v>11</v>
      </c>
      <c r="N97" t="n">
        <v>69.64</v>
      </c>
      <c r="O97" t="n">
        <v>33290.38</v>
      </c>
      <c r="P97" t="n">
        <v>54.83</v>
      </c>
      <c r="Q97" t="n">
        <v>1354.14</v>
      </c>
      <c r="R97" t="n">
        <v>21.42</v>
      </c>
      <c r="S97" t="n">
        <v>13.91</v>
      </c>
      <c r="T97" t="n">
        <v>3849.93</v>
      </c>
      <c r="U97" t="n">
        <v>0.65</v>
      </c>
      <c r="V97" t="n">
        <v>0.9399999999999999</v>
      </c>
      <c r="W97" t="n">
        <v>0.07000000000000001</v>
      </c>
      <c r="X97" t="n">
        <v>0.24</v>
      </c>
      <c r="Y97" t="n">
        <v>1</v>
      </c>
      <c r="Z97" t="n">
        <v>10</v>
      </c>
    </row>
    <row r="98">
      <c r="A98" t="n">
        <v>11</v>
      </c>
      <c r="B98" t="n">
        <v>135</v>
      </c>
      <c r="C98" t="inlineStr">
        <is>
          <t xml:space="preserve">CONCLUIDO	</t>
        </is>
      </c>
      <c r="D98" t="n">
        <v>12.9389</v>
      </c>
      <c r="E98" t="n">
        <v>7.73</v>
      </c>
      <c r="F98" t="n">
        <v>4.27</v>
      </c>
      <c r="G98" t="n">
        <v>21.34</v>
      </c>
      <c r="H98" t="n">
        <v>0.25</v>
      </c>
      <c r="I98" t="n">
        <v>12</v>
      </c>
      <c r="J98" t="n">
        <v>268.5</v>
      </c>
      <c r="K98" t="n">
        <v>59.89</v>
      </c>
      <c r="L98" t="n">
        <v>3.75</v>
      </c>
      <c r="M98" t="n">
        <v>5</v>
      </c>
      <c r="N98" t="n">
        <v>69.86</v>
      </c>
      <c r="O98" t="n">
        <v>33348.87</v>
      </c>
      <c r="P98" t="n">
        <v>53.79</v>
      </c>
      <c r="Q98" t="n">
        <v>1354.52</v>
      </c>
      <c r="R98" t="n">
        <v>20.92</v>
      </c>
      <c r="S98" t="n">
        <v>13.91</v>
      </c>
      <c r="T98" t="n">
        <v>3603.82</v>
      </c>
      <c r="U98" t="n">
        <v>0.66</v>
      </c>
      <c r="V98" t="n">
        <v>0.9399999999999999</v>
      </c>
      <c r="W98" t="n">
        <v>0.08</v>
      </c>
      <c r="X98" t="n">
        <v>0.23</v>
      </c>
      <c r="Y98" t="n">
        <v>1</v>
      </c>
      <c r="Z98" t="n">
        <v>10</v>
      </c>
    </row>
    <row r="99">
      <c r="A99" t="n">
        <v>12</v>
      </c>
      <c r="B99" t="n">
        <v>135</v>
      </c>
      <c r="C99" t="inlineStr">
        <is>
          <t xml:space="preserve">CONCLUIDO	</t>
        </is>
      </c>
      <c r="D99" t="n">
        <v>12.9227</v>
      </c>
      <c r="E99" t="n">
        <v>7.74</v>
      </c>
      <c r="F99" t="n">
        <v>4.28</v>
      </c>
      <c r="G99" t="n">
        <v>21.39</v>
      </c>
      <c r="H99" t="n">
        <v>0.26</v>
      </c>
      <c r="I99" t="n">
        <v>12</v>
      </c>
      <c r="J99" t="n">
        <v>268.97</v>
      </c>
      <c r="K99" t="n">
        <v>59.89</v>
      </c>
      <c r="L99" t="n">
        <v>4</v>
      </c>
      <c r="M99" t="n">
        <v>0</v>
      </c>
      <c r="N99" t="n">
        <v>70.09</v>
      </c>
      <c r="O99" t="n">
        <v>33407.45</v>
      </c>
      <c r="P99" t="n">
        <v>53.26</v>
      </c>
      <c r="Q99" t="n">
        <v>1354.27</v>
      </c>
      <c r="R99" t="n">
        <v>21.05</v>
      </c>
      <c r="S99" t="n">
        <v>13.91</v>
      </c>
      <c r="T99" t="n">
        <v>3669.95</v>
      </c>
      <c r="U99" t="n">
        <v>0.66</v>
      </c>
      <c r="V99" t="n">
        <v>0.93</v>
      </c>
      <c r="W99" t="n">
        <v>0.09</v>
      </c>
      <c r="X99" t="n">
        <v>0.24</v>
      </c>
      <c r="Y99" t="n">
        <v>1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11.9884</v>
      </c>
      <c r="E100" t="n">
        <v>8.34</v>
      </c>
      <c r="F100" t="n">
        <v>4.79</v>
      </c>
      <c r="G100" t="n">
        <v>7.57</v>
      </c>
      <c r="H100" t="n">
        <v>0.11</v>
      </c>
      <c r="I100" t="n">
        <v>38</v>
      </c>
      <c r="J100" t="n">
        <v>159.12</v>
      </c>
      <c r="K100" t="n">
        <v>50.28</v>
      </c>
      <c r="L100" t="n">
        <v>1</v>
      </c>
      <c r="M100" t="n">
        <v>36</v>
      </c>
      <c r="N100" t="n">
        <v>27.84</v>
      </c>
      <c r="O100" t="n">
        <v>19859.16</v>
      </c>
      <c r="P100" t="n">
        <v>51.56</v>
      </c>
      <c r="Q100" t="n">
        <v>1354.36</v>
      </c>
      <c r="R100" t="n">
        <v>37.45</v>
      </c>
      <c r="S100" t="n">
        <v>13.91</v>
      </c>
      <c r="T100" t="n">
        <v>11738.94</v>
      </c>
      <c r="U100" t="n">
        <v>0.37</v>
      </c>
      <c r="V100" t="n">
        <v>0.83</v>
      </c>
      <c r="W100" t="n">
        <v>0.12</v>
      </c>
      <c r="X100" t="n">
        <v>0.75</v>
      </c>
      <c r="Y100" t="n">
        <v>1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12.8123</v>
      </c>
      <c r="E101" t="n">
        <v>7.8</v>
      </c>
      <c r="F101" t="n">
        <v>4.58</v>
      </c>
      <c r="G101" t="n">
        <v>9.81</v>
      </c>
      <c r="H101" t="n">
        <v>0.14</v>
      </c>
      <c r="I101" t="n">
        <v>28</v>
      </c>
      <c r="J101" t="n">
        <v>159.48</v>
      </c>
      <c r="K101" t="n">
        <v>50.28</v>
      </c>
      <c r="L101" t="n">
        <v>1.25</v>
      </c>
      <c r="M101" t="n">
        <v>26</v>
      </c>
      <c r="N101" t="n">
        <v>27.95</v>
      </c>
      <c r="O101" t="n">
        <v>19902.91</v>
      </c>
      <c r="P101" t="n">
        <v>46.72</v>
      </c>
      <c r="Q101" t="n">
        <v>1354.4</v>
      </c>
      <c r="R101" t="n">
        <v>30.78</v>
      </c>
      <c r="S101" t="n">
        <v>13.91</v>
      </c>
      <c r="T101" t="n">
        <v>8457.43</v>
      </c>
      <c r="U101" t="n">
        <v>0.45</v>
      </c>
      <c r="V101" t="n">
        <v>0.87</v>
      </c>
      <c r="W101" t="n">
        <v>0.1</v>
      </c>
      <c r="X101" t="n">
        <v>0.54</v>
      </c>
      <c r="Y101" t="n">
        <v>1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13.361</v>
      </c>
      <c r="E102" t="n">
        <v>7.48</v>
      </c>
      <c r="F102" t="n">
        <v>4.45</v>
      </c>
      <c r="G102" t="n">
        <v>12.14</v>
      </c>
      <c r="H102" t="n">
        <v>0.17</v>
      </c>
      <c r="I102" t="n">
        <v>22</v>
      </c>
      <c r="J102" t="n">
        <v>159.83</v>
      </c>
      <c r="K102" t="n">
        <v>50.28</v>
      </c>
      <c r="L102" t="n">
        <v>1.5</v>
      </c>
      <c r="M102" t="n">
        <v>20</v>
      </c>
      <c r="N102" t="n">
        <v>28.05</v>
      </c>
      <c r="O102" t="n">
        <v>19946.71</v>
      </c>
      <c r="P102" t="n">
        <v>42.33</v>
      </c>
      <c r="Q102" t="n">
        <v>1354.5</v>
      </c>
      <c r="R102" t="n">
        <v>26.74</v>
      </c>
      <c r="S102" t="n">
        <v>13.91</v>
      </c>
      <c r="T102" t="n">
        <v>6464.97</v>
      </c>
      <c r="U102" t="n">
        <v>0.52</v>
      </c>
      <c r="V102" t="n">
        <v>0.9</v>
      </c>
      <c r="W102" t="n">
        <v>0.09</v>
      </c>
      <c r="X102" t="n">
        <v>0.41</v>
      </c>
      <c r="Y102" t="n">
        <v>1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13.8686</v>
      </c>
      <c r="E103" t="n">
        <v>7.21</v>
      </c>
      <c r="F103" t="n">
        <v>4.31</v>
      </c>
      <c r="G103" t="n">
        <v>14.35</v>
      </c>
      <c r="H103" t="n">
        <v>0.19</v>
      </c>
      <c r="I103" t="n">
        <v>18</v>
      </c>
      <c r="J103" t="n">
        <v>160.19</v>
      </c>
      <c r="K103" t="n">
        <v>50.28</v>
      </c>
      <c r="L103" t="n">
        <v>1.75</v>
      </c>
      <c r="M103" t="n">
        <v>1</v>
      </c>
      <c r="N103" t="n">
        <v>28.16</v>
      </c>
      <c r="O103" t="n">
        <v>19990.53</v>
      </c>
      <c r="P103" t="n">
        <v>38.72</v>
      </c>
      <c r="Q103" t="n">
        <v>1354.31</v>
      </c>
      <c r="R103" t="n">
        <v>21.51</v>
      </c>
      <c r="S103" t="n">
        <v>13.91</v>
      </c>
      <c r="T103" t="n">
        <v>3869.89</v>
      </c>
      <c r="U103" t="n">
        <v>0.65</v>
      </c>
      <c r="V103" t="n">
        <v>0.93</v>
      </c>
      <c r="W103" t="n">
        <v>0.09</v>
      </c>
      <c r="X103" t="n">
        <v>0.27</v>
      </c>
      <c r="Y103" t="n">
        <v>1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13.8621</v>
      </c>
      <c r="E104" t="n">
        <v>7.21</v>
      </c>
      <c r="F104" t="n">
        <v>4.31</v>
      </c>
      <c r="G104" t="n">
        <v>14.36</v>
      </c>
      <c r="H104" t="n">
        <v>0.22</v>
      </c>
      <c r="I104" t="n">
        <v>18</v>
      </c>
      <c r="J104" t="n">
        <v>160.54</v>
      </c>
      <c r="K104" t="n">
        <v>50.28</v>
      </c>
      <c r="L104" t="n">
        <v>2</v>
      </c>
      <c r="M104" t="n">
        <v>0</v>
      </c>
      <c r="N104" t="n">
        <v>28.26</v>
      </c>
      <c r="O104" t="n">
        <v>20034.4</v>
      </c>
      <c r="P104" t="n">
        <v>38.84</v>
      </c>
      <c r="Q104" t="n">
        <v>1354.45</v>
      </c>
      <c r="R104" t="n">
        <v>21.57</v>
      </c>
      <c r="S104" t="n">
        <v>13.91</v>
      </c>
      <c r="T104" t="n">
        <v>3897.93</v>
      </c>
      <c r="U104" t="n">
        <v>0.64</v>
      </c>
      <c r="V104" t="n">
        <v>0.93</v>
      </c>
      <c r="W104" t="n">
        <v>0.1</v>
      </c>
      <c r="X104" t="n">
        <v>0.27</v>
      </c>
      <c r="Y104" t="n">
        <v>1</v>
      </c>
      <c r="Z104" t="n">
        <v>10</v>
      </c>
    </row>
    <row r="105">
      <c r="A105" t="n">
        <v>0</v>
      </c>
      <c r="B105" t="n">
        <v>115</v>
      </c>
      <c r="C105" t="inlineStr">
        <is>
          <t xml:space="preserve">CONCLUIDO	</t>
        </is>
      </c>
      <c r="D105" t="n">
        <v>9.8323</v>
      </c>
      <c r="E105" t="n">
        <v>10.17</v>
      </c>
      <c r="F105" t="n">
        <v>5.14</v>
      </c>
      <c r="G105" t="n">
        <v>5.71</v>
      </c>
      <c r="H105" t="n">
        <v>0.08</v>
      </c>
      <c r="I105" t="n">
        <v>54</v>
      </c>
      <c r="J105" t="n">
        <v>222.93</v>
      </c>
      <c r="K105" t="n">
        <v>56.94</v>
      </c>
      <c r="L105" t="n">
        <v>1</v>
      </c>
      <c r="M105" t="n">
        <v>52</v>
      </c>
      <c r="N105" t="n">
        <v>49.99</v>
      </c>
      <c r="O105" t="n">
        <v>27728.69</v>
      </c>
      <c r="P105" t="n">
        <v>73.31999999999999</v>
      </c>
      <c r="Q105" t="n">
        <v>1354.71</v>
      </c>
      <c r="R105" t="n">
        <v>48.23</v>
      </c>
      <c r="S105" t="n">
        <v>13.91</v>
      </c>
      <c r="T105" t="n">
        <v>17051.54</v>
      </c>
      <c r="U105" t="n">
        <v>0.29</v>
      </c>
      <c r="V105" t="n">
        <v>0.78</v>
      </c>
      <c r="W105" t="n">
        <v>0.14</v>
      </c>
      <c r="X105" t="n">
        <v>1.1</v>
      </c>
      <c r="Y105" t="n">
        <v>1</v>
      </c>
      <c r="Z105" t="n">
        <v>10</v>
      </c>
    </row>
    <row r="106">
      <c r="A106" t="n">
        <v>1</v>
      </c>
      <c r="B106" t="n">
        <v>115</v>
      </c>
      <c r="C106" t="inlineStr">
        <is>
          <t xml:space="preserve">CONCLUIDO	</t>
        </is>
      </c>
      <c r="D106" t="n">
        <v>10.8108</v>
      </c>
      <c r="E106" t="n">
        <v>9.25</v>
      </c>
      <c r="F106" t="n">
        <v>4.83</v>
      </c>
      <c r="G106" t="n">
        <v>7.25</v>
      </c>
      <c r="H106" t="n">
        <v>0.1</v>
      </c>
      <c r="I106" t="n">
        <v>40</v>
      </c>
      <c r="J106" t="n">
        <v>223.35</v>
      </c>
      <c r="K106" t="n">
        <v>56.94</v>
      </c>
      <c r="L106" t="n">
        <v>1.25</v>
      </c>
      <c r="M106" t="n">
        <v>38</v>
      </c>
      <c r="N106" t="n">
        <v>50.15</v>
      </c>
      <c r="O106" t="n">
        <v>27780.03</v>
      </c>
      <c r="P106" t="n">
        <v>67.31999999999999</v>
      </c>
      <c r="Q106" t="n">
        <v>1354.23</v>
      </c>
      <c r="R106" t="n">
        <v>38.85</v>
      </c>
      <c r="S106" t="n">
        <v>13.91</v>
      </c>
      <c r="T106" t="n">
        <v>12432.24</v>
      </c>
      <c r="U106" t="n">
        <v>0.36</v>
      </c>
      <c r="V106" t="n">
        <v>0.83</v>
      </c>
      <c r="W106" t="n">
        <v>0.12</v>
      </c>
      <c r="X106" t="n">
        <v>0.79</v>
      </c>
      <c r="Y106" t="n">
        <v>1</v>
      </c>
      <c r="Z106" t="n">
        <v>10</v>
      </c>
    </row>
    <row r="107">
      <c r="A107" t="n">
        <v>2</v>
      </c>
      <c r="B107" t="n">
        <v>115</v>
      </c>
      <c r="C107" t="inlineStr">
        <is>
          <t xml:space="preserve">CONCLUIDO	</t>
        </is>
      </c>
      <c r="D107" t="n">
        <v>11.4486</v>
      </c>
      <c r="E107" t="n">
        <v>8.73</v>
      </c>
      <c r="F107" t="n">
        <v>4.67</v>
      </c>
      <c r="G107" t="n">
        <v>8.76</v>
      </c>
      <c r="H107" t="n">
        <v>0.12</v>
      </c>
      <c r="I107" t="n">
        <v>32</v>
      </c>
      <c r="J107" t="n">
        <v>223.76</v>
      </c>
      <c r="K107" t="n">
        <v>56.94</v>
      </c>
      <c r="L107" t="n">
        <v>1.5</v>
      </c>
      <c r="M107" t="n">
        <v>30</v>
      </c>
      <c r="N107" t="n">
        <v>50.32</v>
      </c>
      <c r="O107" t="n">
        <v>27831.42</v>
      </c>
      <c r="P107" t="n">
        <v>63.42</v>
      </c>
      <c r="Q107" t="n">
        <v>1354.2</v>
      </c>
      <c r="R107" t="n">
        <v>33.66</v>
      </c>
      <c r="S107" t="n">
        <v>13.91</v>
      </c>
      <c r="T107" t="n">
        <v>9873.77</v>
      </c>
      <c r="U107" t="n">
        <v>0.41</v>
      </c>
      <c r="V107" t="n">
        <v>0.86</v>
      </c>
      <c r="W107" t="n">
        <v>0.1</v>
      </c>
      <c r="X107" t="n">
        <v>0.63</v>
      </c>
      <c r="Y107" t="n">
        <v>1</v>
      </c>
      <c r="Z107" t="n">
        <v>10</v>
      </c>
    </row>
    <row r="108">
      <c r="A108" t="n">
        <v>3</v>
      </c>
      <c r="B108" t="n">
        <v>115</v>
      </c>
      <c r="C108" t="inlineStr">
        <is>
          <t xml:space="preserve">CONCLUIDO	</t>
        </is>
      </c>
      <c r="D108" t="n">
        <v>11.9844</v>
      </c>
      <c r="E108" t="n">
        <v>8.34</v>
      </c>
      <c r="F108" t="n">
        <v>4.54</v>
      </c>
      <c r="G108" t="n">
        <v>10.48</v>
      </c>
      <c r="H108" t="n">
        <v>0.14</v>
      </c>
      <c r="I108" t="n">
        <v>26</v>
      </c>
      <c r="J108" t="n">
        <v>224.18</v>
      </c>
      <c r="K108" t="n">
        <v>56.94</v>
      </c>
      <c r="L108" t="n">
        <v>1.75</v>
      </c>
      <c r="M108" t="n">
        <v>24</v>
      </c>
      <c r="N108" t="n">
        <v>50.49</v>
      </c>
      <c r="O108" t="n">
        <v>27882.87</v>
      </c>
      <c r="P108" t="n">
        <v>59.94</v>
      </c>
      <c r="Q108" t="n">
        <v>1354.22</v>
      </c>
      <c r="R108" t="n">
        <v>29.6</v>
      </c>
      <c r="S108" t="n">
        <v>13.91</v>
      </c>
      <c r="T108" t="n">
        <v>7872.68</v>
      </c>
      <c r="U108" t="n">
        <v>0.47</v>
      </c>
      <c r="V108" t="n">
        <v>0.88</v>
      </c>
      <c r="W108" t="n">
        <v>0.1</v>
      </c>
      <c r="X108" t="n">
        <v>0.5</v>
      </c>
      <c r="Y108" t="n">
        <v>1</v>
      </c>
      <c r="Z108" t="n">
        <v>10</v>
      </c>
    </row>
    <row r="109">
      <c r="A109" t="n">
        <v>4</v>
      </c>
      <c r="B109" t="n">
        <v>115</v>
      </c>
      <c r="C109" t="inlineStr">
        <is>
          <t xml:space="preserve">CONCLUIDO	</t>
        </is>
      </c>
      <c r="D109" t="n">
        <v>12.3771</v>
      </c>
      <c r="E109" t="n">
        <v>8.08</v>
      </c>
      <c r="F109" t="n">
        <v>4.45</v>
      </c>
      <c r="G109" t="n">
        <v>12.14</v>
      </c>
      <c r="H109" t="n">
        <v>0.16</v>
      </c>
      <c r="I109" t="n">
        <v>22</v>
      </c>
      <c r="J109" t="n">
        <v>224.6</v>
      </c>
      <c r="K109" t="n">
        <v>56.94</v>
      </c>
      <c r="L109" t="n">
        <v>2</v>
      </c>
      <c r="M109" t="n">
        <v>20</v>
      </c>
      <c r="N109" t="n">
        <v>50.65</v>
      </c>
      <c r="O109" t="n">
        <v>27934.37</v>
      </c>
      <c r="P109" t="n">
        <v>57.07</v>
      </c>
      <c r="Q109" t="n">
        <v>1354.35</v>
      </c>
      <c r="R109" t="n">
        <v>26.78</v>
      </c>
      <c r="S109" t="n">
        <v>13.91</v>
      </c>
      <c r="T109" t="n">
        <v>6484.46</v>
      </c>
      <c r="U109" t="n">
        <v>0.52</v>
      </c>
      <c r="V109" t="n">
        <v>0.9</v>
      </c>
      <c r="W109" t="n">
        <v>0.09</v>
      </c>
      <c r="X109" t="n">
        <v>0.41</v>
      </c>
      <c r="Y109" t="n">
        <v>1</v>
      </c>
      <c r="Z109" t="n">
        <v>10</v>
      </c>
    </row>
    <row r="110">
      <c r="A110" t="n">
        <v>5</v>
      </c>
      <c r="B110" t="n">
        <v>115</v>
      </c>
      <c r="C110" t="inlineStr">
        <is>
          <t xml:space="preserve">CONCLUIDO	</t>
        </is>
      </c>
      <c r="D110" t="n">
        <v>12.8393</v>
      </c>
      <c r="E110" t="n">
        <v>7.79</v>
      </c>
      <c r="F110" t="n">
        <v>4.34</v>
      </c>
      <c r="G110" t="n">
        <v>14.46</v>
      </c>
      <c r="H110" t="n">
        <v>0.18</v>
      </c>
      <c r="I110" t="n">
        <v>18</v>
      </c>
      <c r="J110" t="n">
        <v>225.01</v>
      </c>
      <c r="K110" t="n">
        <v>56.94</v>
      </c>
      <c r="L110" t="n">
        <v>2.25</v>
      </c>
      <c r="M110" t="n">
        <v>16</v>
      </c>
      <c r="N110" t="n">
        <v>50.82</v>
      </c>
      <c r="O110" t="n">
        <v>27985.94</v>
      </c>
      <c r="P110" t="n">
        <v>53.19</v>
      </c>
      <c r="Q110" t="n">
        <v>1354.28</v>
      </c>
      <c r="R110" t="n">
        <v>23.38</v>
      </c>
      <c r="S110" t="n">
        <v>13.91</v>
      </c>
      <c r="T110" t="n">
        <v>4804.96</v>
      </c>
      <c r="U110" t="n">
        <v>0.59</v>
      </c>
      <c r="V110" t="n">
        <v>0.92</v>
      </c>
      <c r="W110" t="n">
        <v>0.07000000000000001</v>
      </c>
      <c r="X110" t="n">
        <v>0.3</v>
      </c>
      <c r="Y110" t="n">
        <v>1</v>
      </c>
      <c r="Z110" t="n">
        <v>10</v>
      </c>
    </row>
    <row r="111">
      <c r="A111" t="n">
        <v>6</v>
      </c>
      <c r="B111" t="n">
        <v>115</v>
      </c>
      <c r="C111" t="inlineStr">
        <is>
          <t xml:space="preserve">CONCLUIDO	</t>
        </is>
      </c>
      <c r="D111" t="n">
        <v>12.966</v>
      </c>
      <c r="E111" t="n">
        <v>7.71</v>
      </c>
      <c r="F111" t="n">
        <v>4.35</v>
      </c>
      <c r="G111" t="n">
        <v>16.31</v>
      </c>
      <c r="H111" t="n">
        <v>0.2</v>
      </c>
      <c r="I111" t="n">
        <v>16</v>
      </c>
      <c r="J111" t="n">
        <v>225.43</v>
      </c>
      <c r="K111" t="n">
        <v>56.94</v>
      </c>
      <c r="L111" t="n">
        <v>2.5</v>
      </c>
      <c r="M111" t="n">
        <v>14</v>
      </c>
      <c r="N111" t="n">
        <v>50.99</v>
      </c>
      <c r="O111" t="n">
        <v>28037.57</v>
      </c>
      <c r="P111" t="n">
        <v>51.97</v>
      </c>
      <c r="Q111" t="n">
        <v>1354.3</v>
      </c>
      <c r="R111" t="n">
        <v>23.64</v>
      </c>
      <c r="S111" t="n">
        <v>13.91</v>
      </c>
      <c r="T111" t="n">
        <v>4942.58</v>
      </c>
      <c r="U111" t="n">
        <v>0.59</v>
      </c>
      <c r="V111" t="n">
        <v>0.92</v>
      </c>
      <c r="W111" t="n">
        <v>0.08</v>
      </c>
      <c r="X111" t="n">
        <v>0.31</v>
      </c>
      <c r="Y111" t="n">
        <v>1</v>
      </c>
      <c r="Z111" t="n">
        <v>10</v>
      </c>
    </row>
    <row r="112">
      <c r="A112" t="n">
        <v>7</v>
      </c>
      <c r="B112" t="n">
        <v>115</v>
      </c>
      <c r="C112" t="inlineStr">
        <is>
          <t xml:space="preserve">CONCLUIDO	</t>
        </is>
      </c>
      <c r="D112" t="n">
        <v>13.1936</v>
      </c>
      <c r="E112" t="n">
        <v>7.58</v>
      </c>
      <c r="F112" t="n">
        <v>4.3</v>
      </c>
      <c r="G112" t="n">
        <v>18.45</v>
      </c>
      <c r="H112" t="n">
        <v>0.22</v>
      </c>
      <c r="I112" t="n">
        <v>14</v>
      </c>
      <c r="J112" t="n">
        <v>225.85</v>
      </c>
      <c r="K112" t="n">
        <v>56.94</v>
      </c>
      <c r="L112" t="n">
        <v>2.75</v>
      </c>
      <c r="M112" t="n">
        <v>12</v>
      </c>
      <c r="N112" t="n">
        <v>51.16</v>
      </c>
      <c r="O112" t="n">
        <v>28089.25</v>
      </c>
      <c r="P112" t="n">
        <v>49.36</v>
      </c>
      <c r="Q112" t="n">
        <v>1354.25</v>
      </c>
      <c r="R112" t="n">
        <v>22.26</v>
      </c>
      <c r="S112" t="n">
        <v>13.91</v>
      </c>
      <c r="T112" t="n">
        <v>4266.9</v>
      </c>
      <c r="U112" t="n">
        <v>0.62</v>
      </c>
      <c r="V112" t="n">
        <v>0.93</v>
      </c>
      <c r="W112" t="n">
        <v>0.08</v>
      </c>
      <c r="X112" t="n">
        <v>0.26</v>
      </c>
      <c r="Y112" t="n">
        <v>1</v>
      </c>
      <c r="Z112" t="n">
        <v>10</v>
      </c>
    </row>
    <row r="113">
      <c r="A113" t="n">
        <v>8</v>
      </c>
      <c r="B113" t="n">
        <v>115</v>
      </c>
      <c r="C113" t="inlineStr">
        <is>
          <t xml:space="preserve">CONCLUIDO	</t>
        </is>
      </c>
      <c r="D113" t="n">
        <v>13.2881</v>
      </c>
      <c r="E113" t="n">
        <v>7.53</v>
      </c>
      <c r="F113" t="n">
        <v>4.29</v>
      </c>
      <c r="G113" t="n">
        <v>19.82</v>
      </c>
      <c r="H113" t="n">
        <v>0.24</v>
      </c>
      <c r="I113" t="n">
        <v>13</v>
      </c>
      <c r="J113" t="n">
        <v>226.27</v>
      </c>
      <c r="K113" t="n">
        <v>56.94</v>
      </c>
      <c r="L113" t="n">
        <v>3</v>
      </c>
      <c r="M113" t="n">
        <v>2</v>
      </c>
      <c r="N113" t="n">
        <v>51.33</v>
      </c>
      <c r="O113" t="n">
        <v>28140.99</v>
      </c>
      <c r="P113" t="n">
        <v>48.14</v>
      </c>
      <c r="Q113" t="n">
        <v>1354.14</v>
      </c>
      <c r="R113" t="n">
        <v>21.55</v>
      </c>
      <c r="S113" t="n">
        <v>13.91</v>
      </c>
      <c r="T113" t="n">
        <v>3915.22</v>
      </c>
      <c r="U113" t="n">
        <v>0.65</v>
      </c>
      <c r="V113" t="n">
        <v>0.93</v>
      </c>
      <c r="W113" t="n">
        <v>0.09</v>
      </c>
      <c r="X113" t="n">
        <v>0.25</v>
      </c>
      <c r="Y113" t="n">
        <v>1</v>
      </c>
      <c r="Z113" t="n">
        <v>10</v>
      </c>
    </row>
    <row r="114">
      <c r="A114" t="n">
        <v>9</v>
      </c>
      <c r="B114" t="n">
        <v>115</v>
      </c>
      <c r="C114" t="inlineStr">
        <is>
          <t xml:space="preserve">CONCLUIDO	</t>
        </is>
      </c>
      <c r="D114" t="n">
        <v>13.2832</v>
      </c>
      <c r="E114" t="n">
        <v>7.53</v>
      </c>
      <c r="F114" t="n">
        <v>4.3</v>
      </c>
      <c r="G114" t="n">
        <v>19.83</v>
      </c>
      <c r="H114" t="n">
        <v>0.25</v>
      </c>
      <c r="I114" t="n">
        <v>13</v>
      </c>
      <c r="J114" t="n">
        <v>226.69</v>
      </c>
      <c r="K114" t="n">
        <v>56.94</v>
      </c>
      <c r="L114" t="n">
        <v>3.25</v>
      </c>
      <c r="M114" t="n">
        <v>0</v>
      </c>
      <c r="N114" t="n">
        <v>51.5</v>
      </c>
      <c r="O114" t="n">
        <v>28192.8</v>
      </c>
      <c r="P114" t="n">
        <v>48.25</v>
      </c>
      <c r="Q114" t="n">
        <v>1354.14</v>
      </c>
      <c r="R114" t="n">
        <v>21.58</v>
      </c>
      <c r="S114" t="n">
        <v>13.91</v>
      </c>
      <c r="T114" t="n">
        <v>3928.4</v>
      </c>
      <c r="U114" t="n">
        <v>0.64</v>
      </c>
      <c r="V114" t="n">
        <v>0.93</v>
      </c>
      <c r="W114" t="n">
        <v>0.09</v>
      </c>
      <c r="X114" t="n">
        <v>0.26</v>
      </c>
      <c r="Y114" t="n">
        <v>1</v>
      </c>
      <c r="Z114" t="n">
        <v>10</v>
      </c>
    </row>
    <row r="115">
      <c r="A115" t="n">
        <v>0</v>
      </c>
      <c r="B115" t="n">
        <v>35</v>
      </c>
      <c r="C115" t="inlineStr">
        <is>
          <t xml:space="preserve">CONCLUIDO	</t>
        </is>
      </c>
      <c r="D115" t="n">
        <v>13.3864</v>
      </c>
      <c r="E115" t="n">
        <v>7.47</v>
      </c>
      <c r="F115" t="n">
        <v>4.89</v>
      </c>
      <c r="G115" t="n">
        <v>7.33</v>
      </c>
      <c r="H115" t="n">
        <v>0.22</v>
      </c>
      <c r="I115" t="n">
        <v>40</v>
      </c>
      <c r="J115" t="n">
        <v>80.84</v>
      </c>
      <c r="K115" t="n">
        <v>35.1</v>
      </c>
      <c r="L115" t="n">
        <v>1</v>
      </c>
      <c r="M115" t="n">
        <v>0</v>
      </c>
      <c r="N115" t="n">
        <v>9.74</v>
      </c>
      <c r="O115" t="n">
        <v>10204.21</v>
      </c>
      <c r="P115" t="n">
        <v>30.04</v>
      </c>
      <c r="Q115" t="n">
        <v>1354.14</v>
      </c>
      <c r="R115" t="n">
        <v>39.02</v>
      </c>
      <c r="S115" t="n">
        <v>13.91</v>
      </c>
      <c r="T115" t="n">
        <v>12513.59</v>
      </c>
      <c r="U115" t="n">
        <v>0.36</v>
      </c>
      <c r="V115" t="n">
        <v>0.82</v>
      </c>
      <c r="W115" t="n">
        <v>0.17</v>
      </c>
      <c r="X115" t="n">
        <v>0.85</v>
      </c>
      <c r="Y115" t="n">
        <v>1</v>
      </c>
      <c r="Z115" t="n">
        <v>10</v>
      </c>
    </row>
    <row r="116">
      <c r="A116" t="n">
        <v>0</v>
      </c>
      <c r="B116" t="n">
        <v>50</v>
      </c>
      <c r="C116" t="inlineStr">
        <is>
          <t xml:space="preserve">CONCLUIDO	</t>
        </is>
      </c>
      <c r="D116" t="n">
        <v>13.6415</v>
      </c>
      <c r="E116" t="n">
        <v>7.33</v>
      </c>
      <c r="F116" t="n">
        <v>4.65</v>
      </c>
      <c r="G116" t="n">
        <v>9.619999999999999</v>
      </c>
      <c r="H116" t="n">
        <v>0.16</v>
      </c>
      <c r="I116" t="n">
        <v>29</v>
      </c>
      <c r="J116" t="n">
        <v>107.41</v>
      </c>
      <c r="K116" t="n">
        <v>41.65</v>
      </c>
      <c r="L116" t="n">
        <v>1</v>
      </c>
      <c r="M116" t="n">
        <v>1</v>
      </c>
      <c r="N116" t="n">
        <v>14.77</v>
      </c>
      <c r="O116" t="n">
        <v>13481.73</v>
      </c>
      <c r="P116" t="n">
        <v>33.47</v>
      </c>
      <c r="Q116" t="n">
        <v>1354.35</v>
      </c>
      <c r="R116" t="n">
        <v>31.99</v>
      </c>
      <c r="S116" t="n">
        <v>13.91</v>
      </c>
      <c r="T116" t="n">
        <v>9054.629999999999</v>
      </c>
      <c r="U116" t="n">
        <v>0.43</v>
      </c>
      <c r="V116" t="n">
        <v>0.86</v>
      </c>
      <c r="W116" t="n">
        <v>0.13</v>
      </c>
      <c r="X116" t="n">
        <v>0.61</v>
      </c>
      <c r="Y116" t="n">
        <v>1</v>
      </c>
      <c r="Z116" t="n">
        <v>10</v>
      </c>
    </row>
    <row r="117">
      <c r="A117" t="n">
        <v>1</v>
      </c>
      <c r="B117" t="n">
        <v>50</v>
      </c>
      <c r="C117" t="inlineStr">
        <is>
          <t xml:space="preserve">CONCLUIDO	</t>
        </is>
      </c>
      <c r="D117" t="n">
        <v>13.6338</v>
      </c>
      <c r="E117" t="n">
        <v>7.33</v>
      </c>
      <c r="F117" t="n">
        <v>4.65</v>
      </c>
      <c r="G117" t="n">
        <v>9.630000000000001</v>
      </c>
      <c r="H117" t="n">
        <v>0.2</v>
      </c>
      <c r="I117" t="n">
        <v>29</v>
      </c>
      <c r="J117" t="n">
        <v>107.73</v>
      </c>
      <c r="K117" t="n">
        <v>41.65</v>
      </c>
      <c r="L117" t="n">
        <v>1.25</v>
      </c>
      <c r="M117" t="n">
        <v>0</v>
      </c>
      <c r="N117" t="n">
        <v>14.83</v>
      </c>
      <c r="O117" t="n">
        <v>13520.81</v>
      </c>
      <c r="P117" t="n">
        <v>33.57</v>
      </c>
      <c r="Q117" t="n">
        <v>1354.44</v>
      </c>
      <c r="R117" t="n">
        <v>32.05</v>
      </c>
      <c r="S117" t="n">
        <v>13.91</v>
      </c>
      <c r="T117" t="n">
        <v>9084.85</v>
      </c>
      <c r="U117" t="n">
        <v>0.43</v>
      </c>
      <c r="V117" t="n">
        <v>0.86</v>
      </c>
      <c r="W117" t="n">
        <v>0.14</v>
      </c>
      <c r="X117" t="n">
        <v>0.61</v>
      </c>
      <c r="Y117" t="n">
        <v>1</v>
      </c>
      <c r="Z117" t="n">
        <v>10</v>
      </c>
    </row>
    <row r="118">
      <c r="A118" t="n">
        <v>0</v>
      </c>
      <c r="B118" t="n">
        <v>25</v>
      </c>
      <c r="C118" t="inlineStr">
        <is>
          <t xml:space="preserve">CONCLUIDO	</t>
        </is>
      </c>
      <c r="D118" t="n">
        <v>12.7995</v>
      </c>
      <c r="E118" t="n">
        <v>7.81</v>
      </c>
      <c r="F118" t="n">
        <v>5.24</v>
      </c>
      <c r="G118" t="n">
        <v>5.61</v>
      </c>
      <c r="H118" t="n">
        <v>0.28</v>
      </c>
      <c r="I118" t="n">
        <v>56</v>
      </c>
      <c r="J118" t="n">
        <v>61.76</v>
      </c>
      <c r="K118" t="n">
        <v>28.92</v>
      </c>
      <c r="L118" t="n">
        <v>1</v>
      </c>
      <c r="M118" t="n">
        <v>0</v>
      </c>
      <c r="N118" t="n">
        <v>6.84</v>
      </c>
      <c r="O118" t="n">
        <v>7851.41</v>
      </c>
      <c r="P118" t="n">
        <v>27.39</v>
      </c>
      <c r="Q118" t="n">
        <v>1354.23</v>
      </c>
      <c r="R118" t="n">
        <v>49.25</v>
      </c>
      <c r="S118" t="n">
        <v>13.91</v>
      </c>
      <c r="T118" t="n">
        <v>17548.65</v>
      </c>
      <c r="U118" t="n">
        <v>0.28</v>
      </c>
      <c r="V118" t="n">
        <v>0.76</v>
      </c>
      <c r="W118" t="n">
        <v>0.21</v>
      </c>
      <c r="X118" t="n">
        <v>1.2</v>
      </c>
      <c r="Y118" t="n">
        <v>1</v>
      </c>
      <c r="Z118" t="n">
        <v>10</v>
      </c>
    </row>
    <row r="119">
      <c r="A119" t="n">
        <v>0</v>
      </c>
      <c r="B119" t="n">
        <v>85</v>
      </c>
      <c r="C119" t="inlineStr">
        <is>
          <t xml:space="preserve">CONCLUIDO	</t>
        </is>
      </c>
      <c r="D119" t="n">
        <v>11.5964</v>
      </c>
      <c r="E119" t="n">
        <v>8.619999999999999</v>
      </c>
      <c r="F119" t="n">
        <v>4.86</v>
      </c>
      <c r="G119" t="n">
        <v>7.11</v>
      </c>
      <c r="H119" t="n">
        <v>0.11</v>
      </c>
      <c r="I119" t="n">
        <v>41</v>
      </c>
      <c r="J119" t="n">
        <v>167.88</v>
      </c>
      <c r="K119" t="n">
        <v>51.39</v>
      </c>
      <c r="L119" t="n">
        <v>1</v>
      </c>
      <c r="M119" t="n">
        <v>39</v>
      </c>
      <c r="N119" t="n">
        <v>30.49</v>
      </c>
      <c r="O119" t="n">
        <v>20939.59</v>
      </c>
      <c r="P119" t="n">
        <v>54.93</v>
      </c>
      <c r="Q119" t="n">
        <v>1354.53</v>
      </c>
      <c r="R119" t="n">
        <v>39.68</v>
      </c>
      <c r="S119" t="n">
        <v>13.91</v>
      </c>
      <c r="T119" t="n">
        <v>12840.84</v>
      </c>
      <c r="U119" t="n">
        <v>0.35</v>
      </c>
      <c r="V119" t="n">
        <v>0.82</v>
      </c>
      <c r="W119" t="n">
        <v>0.12</v>
      </c>
      <c r="X119" t="n">
        <v>0.82</v>
      </c>
      <c r="Y119" t="n">
        <v>1</v>
      </c>
      <c r="Z119" t="n">
        <v>10</v>
      </c>
    </row>
    <row r="120">
      <c r="A120" t="n">
        <v>1</v>
      </c>
      <c r="B120" t="n">
        <v>85</v>
      </c>
      <c r="C120" t="inlineStr">
        <is>
          <t xml:space="preserve">CONCLUIDO	</t>
        </is>
      </c>
      <c r="D120" t="n">
        <v>12.4697</v>
      </c>
      <c r="E120" t="n">
        <v>8.02</v>
      </c>
      <c r="F120" t="n">
        <v>4.63</v>
      </c>
      <c r="G120" t="n">
        <v>9.26</v>
      </c>
      <c r="H120" t="n">
        <v>0.13</v>
      </c>
      <c r="I120" t="n">
        <v>30</v>
      </c>
      <c r="J120" t="n">
        <v>168.25</v>
      </c>
      <c r="K120" t="n">
        <v>51.39</v>
      </c>
      <c r="L120" t="n">
        <v>1.25</v>
      </c>
      <c r="M120" t="n">
        <v>28</v>
      </c>
      <c r="N120" t="n">
        <v>30.6</v>
      </c>
      <c r="O120" t="n">
        <v>20984.25</v>
      </c>
      <c r="P120" t="n">
        <v>49.77</v>
      </c>
      <c r="Q120" t="n">
        <v>1354.37</v>
      </c>
      <c r="R120" t="n">
        <v>32.3</v>
      </c>
      <c r="S120" t="n">
        <v>13.91</v>
      </c>
      <c r="T120" t="n">
        <v>9205.530000000001</v>
      </c>
      <c r="U120" t="n">
        <v>0.43</v>
      </c>
      <c r="V120" t="n">
        <v>0.86</v>
      </c>
      <c r="W120" t="n">
        <v>0.1</v>
      </c>
      <c r="X120" t="n">
        <v>0.59</v>
      </c>
      <c r="Y120" t="n">
        <v>1</v>
      </c>
      <c r="Z120" t="n">
        <v>10</v>
      </c>
    </row>
    <row r="121">
      <c r="A121" t="n">
        <v>2</v>
      </c>
      <c r="B121" t="n">
        <v>85</v>
      </c>
      <c r="C121" t="inlineStr">
        <is>
          <t xml:space="preserve">CONCLUIDO	</t>
        </is>
      </c>
      <c r="D121" t="n">
        <v>13.1119</v>
      </c>
      <c r="E121" t="n">
        <v>7.63</v>
      </c>
      <c r="F121" t="n">
        <v>4.47</v>
      </c>
      <c r="G121" t="n">
        <v>11.67</v>
      </c>
      <c r="H121" t="n">
        <v>0.16</v>
      </c>
      <c r="I121" t="n">
        <v>23</v>
      </c>
      <c r="J121" t="n">
        <v>168.61</v>
      </c>
      <c r="K121" t="n">
        <v>51.39</v>
      </c>
      <c r="L121" t="n">
        <v>1.5</v>
      </c>
      <c r="M121" t="n">
        <v>21</v>
      </c>
      <c r="N121" t="n">
        <v>30.71</v>
      </c>
      <c r="O121" t="n">
        <v>21028.94</v>
      </c>
      <c r="P121" t="n">
        <v>45.71</v>
      </c>
      <c r="Q121" t="n">
        <v>1354.3</v>
      </c>
      <c r="R121" t="n">
        <v>27.58</v>
      </c>
      <c r="S121" t="n">
        <v>13.91</v>
      </c>
      <c r="T121" t="n">
        <v>6880.7</v>
      </c>
      <c r="U121" t="n">
        <v>0.5</v>
      </c>
      <c r="V121" t="n">
        <v>0.89</v>
      </c>
      <c r="W121" t="n">
        <v>0.09</v>
      </c>
      <c r="X121" t="n">
        <v>0.43</v>
      </c>
      <c r="Y121" t="n">
        <v>1</v>
      </c>
      <c r="Z121" t="n">
        <v>10</v>
      </c>
    </row>
    <row r="122">
      <c r="A122" t="n">
        <v>3</v>
      </c>
      <c r="B122" t="n">
        <v>85</v>
      </c>
      <c r="C122" t="inlineStr">
        <is>
          <t xml:space="preserve">CONCLUIDO	</t>
        </is>
      </c>
      <c r="D122" t="n">
        <v>13.6467</v>
      </c>
      <c r="E122" t="n">
        <v>7.33</v>
      </c>
      <c r="F122" t="n">
        <v>4.35</v>
      </c>
      <c r="G122" t="n">
        <v>14.48</v>
      </c>
      <c r="H122" t="n">
        <v>0.18</v>
      </c>
      <c r="I122" t="n">
        <v>18</v>
      </c>
      <c r="J122" t="n">
        <v>168.97</v>
      </c>
      <c r="K122" t="n">
        <v>51.39</v>
      </c>
      <c r="L122" t="n">
        <v>1.75</v>
      </c>
      <c r="M122" t="n">
        <v>11</v>
      </c>
      <c r="N122" t="n">
        <v>30.83</v>
      </c>
      <c r="O122" t="n">
        <v>21073.68</v>
      </c>
      <c r="P122" t="n">
        <v>41.06</v>
      </c>
      <c r="Q122" t="n">
        <v>1354.21</v>
      </c>
      <c r="R122" t="n">
        <v>23.48</v>
      </c>
      <c r="S122" t="n">
        <v>13.91</v>
      </c>
      <c r="T122" t="n">
        <v>4853.89</v>
      </c>
      <c r="U122" t="n">
        <v>0.59</v>
      </c>
      <c r="V122" t="n">
        <v>0.92</v>
      </c>
      <c r="W122" t="n">
        <v>0.08</v>
      </c>
      <c r="X122" t="n">
        <v>0.3</v>
      </c>
      <c r="Y122" t="n">
        <v>1</v>
      </c>
      <c r="Z122" t="n">
        <v>10</v>
      </c>
    </row>
    <row r="123">
      <c r="A123" t="n">
        <v>4</v>
      </c>
      <c r="B123" t="n">
        <v>85</v>
      </c>
      <c r="C123" t="inlineStr">
        <is>
          <t xml:space="preserve">CONCLUIDO	</t>
        </is>
      </c>
      <c r="D123" t="n">
        <v>13.6514</v>
      </c>
      <c r="E123" t="n">
        <v>7.33</v>
      </c>
      <c r="F123" t="n">
        <v>4.38</v>
      </c>
      <c r="G123" t="n">
        <v>15.45</v>
      </c>
      <c r="H123" t="n">
        <v>0.21</v>
      </c>
      <c r="I123" t="n">
        <v>17</v>
      </c>
      <c r="J123" t="n">
        <v>169.33</v>
      </c>
      <c r="K123" t="n">
        <v>51.39</v>
      </c>
      <c r="L123" t="n">
        <v>2</v>
      </c>
      <c r="M123" t="n">
        <v>1</v>
      </c>
      <c r="N123" t="n">
        <v>30.94</v>
      </c>
      <c r="O123" t="n">
        <v>21118.46</v>
      </c>
      <c r="P123" t="n">
        <v>40.89</v>
      </c>
      <c r="Q123" t="n">
        <v>1354.21</v>
      </c>
      <c r="R123" t="n">
        <v>23.93</v>
      </c>
      <c r="S123" t="n">
        <v>13.91</v>
      </c>
      <c r="T123" t="n">
        <v>5084.46</v>
      </c>
      <c r="U123" t="n">
        <v>0.58</v>
      </c>
      <c r="V123" t="n">
        <v>0.91</v>
      </c>
      <c r="W123" t="n">
        <v>0.1</v>
      </c>
      <c r="X123" t="n">
        <v>0.34</v>
      </c>
      <c r="Y123" t="n">
        <v>1</v>
      </c>
      <c r="Z123" t="n">
        <v>10</v>
      </c>
    </row>
    <row r="124">
      <c r="A124" t="n">
        <v>5</v>
      </c>
      <c r="B124" t="n">
        <v>85</v>
      </c>
      <c r="C124" t="inlineStr">
        <is>
          <t xml:space="preserve">CONCLUIDO	</t>
        </is>
      </c>
      <c r="D124" t="n">
        <v>13.6493</v>
      </c>
      <c r="E124" t="n">
        <v>7.33</v>
      </c>
      <c r="F124" t="n">
        <v>4.38</v>
      </c>
      <c r="G124" t="n">
        <v>15.45</v>
      </c>
      <c r="H124" t="n">
        <v>0.24</v>
      </c>
      <c r="I124" t="n">
        <v>17</v>
      </c>
      <c r="J124" t="n">
        <v>169.7</v>
      </c>
      <c r="K124" t="n">
        <v>51.39</v>
      </c>
      <c r="L124" t="n">
        <v>2.25</v>
      </c>
      <c r="M124" t="n">
        <v>0</v>
      </c>
      <c r="N124" t="n">
        <v>31.05</v>
      </c>
      <c r="O124" t="n">
        <v>21163.27</v>
      </c>
      <c r="P124" t="n">
        <v>40.98</v>
      </c>
      <c r="Q124" t="n">
        <v>1354.27</v>
      </c>
      <c r="R124" t="n">
        <v>23.92</v>
      </c>
      <c r="S124" t="n">
        <v>13.91</v>
      </c>
      <c r="T124" t="n">
        <v>5078.17</v>
      </c>
      <c r="U124" t="n">
        <v>0.58</v>
      </c>
      <c r="V124" t="n">
        <v>0.91</v>
      </c>
      <c r="W124" t="n">
        <v>0.1</v>
      </c>
      <c r="X124" t="n">
        <v>0.34</v>
      </c>
      <c r="Y124" t="n">
        <v>1</v>
      </c>
      <c r="Z124" t="n">
        <v>10</v>
      </c>
    </row>
    <row r="125">
      <c r="A125" t="n">
        <v>0</v>
      </c>
      <c r="B125" t="n">
        <v>20</v>
      </c>
      <c r="C125" t="inlineStr">
        <is>
          <t xml:space="preserve">CONCLUIDO	</t>
        </is>
      </c>
      <c r="D125" t="n">
        <v>12.3296</v>
      </c>
      <c r="E125" t="n">
        <v>8.109999999999999</v>
      </c>
      <c r="F125" t="n">
        <v>5.52</v>
      </c>
      <c r="G125" t="n">
        <v>4.8</v>
      </c>
      <c r="H125" t="n">
        <v>0.34</v>
      </c>
      <c r="I125" t="n">
        <v>69</v>
      </c>
      <c r="J125" t="n">
        <v>51.33</v>
      </c>
      <c r="K125" t="n">
        <v>24.83</v>
      </c>
      <c r="L125" t="n">
        <v>1</v>
      </c>
      <c r="M125" t="n">
        <v>0</v>
      </c>
      <c r="N125" t="n">
        <v>5.51</v>
      </c>
      <c r="O125" t="n">
        <v>6564.78</v>
      </c>
      <c r="P125" t="n">
        <v>25.73</v>
      </c>
      <c r="Q125" t="n">
        <v>1354.44</v>
      </c>
      <c r="R125" t="n">
        <v>57.43</v>
      </c>
      <c r="S125" t="n">
        <v>13.91</v>
      </c>
      <c r="T125" t="n">
        <v>21576.9</v>
      </c>
      <c r="U125" t="n">
        <v>0.24</v>
      </c>
      <c r="V125" t="n">
        <v>0.72</v>
      </c>
      <c r="W125" t="n">
        <v>0.25</v>
      </c>
      <c r="X125" t="n">
        <v>1.48</v>
      </c>
      <c r="Y125" t="n">
        <v>1</v>
      </c>
      <c r="Z125" t="n">
        <v>10</v>
      </c>
    </row>
    <row r="126">
      <c r="A126" t="n">
        <v>0</v>
      </c>
      <c r="B126" t="n">
        <v>120</v>
      </c>
      <c r="C126" t="inlineStr">
        <is>
          <t xml:space="preserve">CONCLUIDO	</t>
        </is>
      </c>
      <c r="D126" t="n">
        <v>9.584199999999999</v>
      </c>
      <c r="E126" t="n">
        <v>10.43</v>
      </c>
      <c r="F126" t="n">
        <v>5.17</v>
      </c>
      <c r="G126" t="n">
        <v>5.54</v>
      </c>
      <c r="H126" t="n">
        <v>0.08</v>
      </c>
      <c r="I126" t="n">
        <v>56</v>
      </c>
      <c r="J126" t="n">
        <v>232.68</v>
      </c>
      <c r="K126" t="n">
        <v>57.72</v>
      </c>
      <c r="L126" t="n">
        <v>1</v>
      </c>
      <c r="M126" t="n">
        <v>54</v>
      </c>
      <c r="N126" t="n">
        <v>53.95</v>
      </c>
      <c r="O126" t="n">
        <v>28931.02</v>
      </c>
      <c r="P126" t="n">
        <v>76.18000000000001</v>
      </c>
      <c r="Q126" t="n">
        <v>1354.4</v>
      </c>
      <c r="R126" t="n">
        <v>49.5</v>
      </c>
      <c r="S126" t="n">
        <v>13.91</v>
      </c>
      <c r="T126" t="n">
        <v>17676.54</v>
      </c>
      <c r="U126" t="n">
        <v>0.28</v>
      </c>
      <c r="V126" t="n">
        <v>0.77</v>
      </c>
      <c r="W126" t="n">
        <v>0.14</v>
      </c>
      <c r="X126" t="n">
        <v>1.13</v>
      </c>
      <c r="Y126" t="n">
        <v>1</v>
      </c>
      <c r="Z126" t="n">
        <v>10</v>
      </c>
    </row>
    <row r="127">
      <c r="A127" t="n">
        <v>1</v>
      </c>
      <c r="B127" t="n">
        <v>120</v>
      </c>
      <c r="C127" t="inlineStr">
        <is>
          <t xml:space="preserve">CONCLUIDO	</t>
        </is>
      </c>
      <c r="D127" t="n">
        <v>10.522</v>
      </c>
      <c r="E127" t="n">
        <v>9.5</v>
      </c>
      <c r="F127" t="n">
        <v>4.88</v>
      </c>
      <c r="G127" t="n">
        <v>6.97</v>
      </c>
      <c r="H127" t="n">
        <v>0.1</v>
      </c>
      <c r="I127" t="n">
        <v>42</v>
      </c>
      <c r="J127" t="n">
        <v>233.1</v>
      </c>
      <c r="K127" t="n">
        <v>57.72</v>
      </c>
      <c r="L127" t="n">
        <v>1.25</v>
      </c>
      <c r="M127" t="n">
        <v>40</v>
      </c>
      <c r="N127" t="n">
        <v>54.13</v>
      </c>
      <c r="O127" t="n">
        <v>28983.75</v>
      </c>
      <c r="P127" t="n">
        <v>70.34</v>
      </c>
      <c r="Q127" t="n">
        <v>1354.22</v>
      </c>
      <c r="R127" t="n">
        <v>40.31</v>
      </c>
      <c r="S127" t="n">
        <v>13.91</v>
      </c>
      <c r="T127" t="n">
        <v>13147.68</v>
      </c>
      <c r="U127" t="n">
        <v>0.35</v>
      </c>
      <c r="V127" t="n">
        <v>0.82</v>
      </c>
      <c r="W127" t="n">
        <v>0.12</v>
      </c>
      <c r="X127" t="n">
        <v>0.84</v>
      </c>
      <c r="Y127" t="n">
        <v>1</v>
      </c>
      <c r="Z127" t="n">
        <v>10</v>
      </c>
    </row>
    <row r="128">
      <c r="A128" t="n">
        <v>2</v>
      </c>
      <c r="B128" t="n">
        <v>120</v>
      </c>
      <c r="C128" t="inlineStr">
        <is>
          <t xml:space="preserve">CONCLUIDO	</t>
        </is>
      </c>
      <c r="D128" t="n">
        <v>11.2388</v>
      </c>
      <c r="E128" t="n">
        <v>8.9</v>
      </c>
      <c r="F128" t="n">
        <v>4.69</v>
      </c>
      <c r="G128" t="n">
        <v>8.52</v>
      </c>
      <c r="H128" t="n">
        <v>0.11</v>
      </c>
      <c r="I128" t="n">
        <v>33</v>
      </c>
      <c r="J128" t="n">
        <v>233.53</v>
      </c>
      <c r="K128" t="n">
        <v>57.72</v>
      </c>
      <c r="L128" t="n">
        <v>1.5</v>
      </c>
      <c r="M128" t="n">
        <v>31</v>
      </c>
      <c r="N128" t="n">
        <v>54.31</v>
      </c>
      <c r="O128" t="n">
        <v>29036.54</v>
      </c>
      <c r="P128" t="n">
        <v>65.97</v>
      </c>
      <c r="Q128" t="n">
        <v>1354.44</v>
      </c>
      <c r="R128" t="n">
        <v>34.15</v>
      </c>
      <c r="S128" t="n">
        <v>13.91</v>
      </c>
      <c r="T128" t="n">
        <v>10116.05</v>
      </c>
      <c r="U128" t="n">
        <v>0.41</v>
      </c>
      <c r="V128" t="n">
        <v>0.85</v>
      </c>
      <c r="W128" t="n">
        <v>0.1</v>
      </c>
      <c r="X128" t="n">
        <v>0.64</v>
      </c>
      <c r="Y128" t="n">
        <v>1</v>
      </c>
      <c r="Z128" t="n">
        <v>10</v>
      </c>
    </row>
    <row r="129">
      <c r="A129" t="n">
        <v>3</v>
      </c>
      <c r="B129" t="n">
        <v>120</v>
      </c>
      <c r="C129" t="inlineStr">
        <is>
          <t xml:space="preserve">CONCLUIDO	</t>
        </is>
      </c>
      <c r="D129" t="n">
        <v>11.7543</v>
      </c>
      <c r="E129" t="n">
        <v>8.51</v>
      </c>
      <c r="F129" t="n">
        <v>4.57</v>
      </c>
      <c r="G129" t="n">
        <v>10.15</v>
      </c>
      <c r="H129" t="n">
        <v>0.13</v>
      </c>
      <c r="I129" t="n">
        <v>27</v>
      </c>
      <c r="J129" t="n">
        <v>233.96</v>
      </c>
      <c r="K129" t="n">
        <v>57.72</v>
      </c>
      <c r="L129" t="n">
        <v>1.75</v>
      </c>
      <c r="M129" t="n">
        <v>25</v>
      </c>
      <c r="N129" t="n">
        <v>54.49</v>
      </c>
      <c r="O129" t="n">
        <v>29089.39</v>
      </c>
      <c r="P129" t="n">
        <v>62.77</v>
      </c>
      <c r="Q129" t="n">
        <v>1354.14</v>
      </c>
      <c r="R129" t="n">
        <v>30.5</v>
      </c>
      <c r="S129" t="n">
        <v>13.91</v>
      </c>
      <c r="T129" t="n">
        <v>8319.709999999999</v>
      </c>
      <c r="U129" t="n">
        <v>0.46</v>
      </c>
      <c r="V129" t="n">
        <v>0.88</v>
      </c>
      <c r="W129" t="n">
        <v>0.1</v>
      </c>
      <c r="X129" t="n">
        <v>0.53</v>
      </c>
      <c r="Y129" t="n">
        <v>1</v>
      </c>
      <c r="Z129" t="n">
        <v>10</v>
      </c>
    </row>
    <row r="130">
      <c r="A130" t="n">
        <v>4</v>
      </c>
      <c r="B130" t="n">
        <v>120</v>
      </c>
      <c r="C130" t="inlineStr">
        <is>
          <t xml:space="preserve">CONCLUIDO	</t>
        </is>
      </c>
      <c r="D130" t="n">
        <v>12.1478</v>
      </c>
      <c r="E130" t="n">
        <v>8.23</v>
      </c>
      <c r="F130" t="n">
        <v>4.48</v>
      </c>
      <c r="G130" t="n">
        <v>11.67</v>
      </c>
      <c r="H130" t="n">
        <v>0.15</v>
      </c>
      <c r="I130" t="n">
        <v>23</v>
      </c>
      <c r="J130" t="n">
        <v>234.39</v>
      </c>
      <c r="K130" t="n">
        <v>57.72</v>
      </c>
      <c r="L130" t="n">
        <v>2</v>
      </c>
      <c r="M130" t="n">
        <v>21</v>
      </c>
      <c r="N130" t="n">
        <v>54.67</v>
      </c>
      <c r="O130" t="n">
        <v>29142.31</v>
      </c>
      <c r="P130" t="n">
        <v>59.82</v>
      </c>
      <c r="Q130" t="n">
        <v>1354.21</v>
      </c>
      <c r="R130" t="n">
        <v>27.51</v>
      </c>
      <c r="S130" t="n">
        <v>13.91</v>
      </c>
      <c r="T130" t="n">
        <v>6842.84</v>
      </c>
      <c r="U130" t="n">
        <v>0.51</v>
      </c>
      <c r="V130" t="n">
        <v>0.89</v>
      </c>
      <c r="W130" t="n">
        <v>0.09</v>
      </c>
      <c r="X130" t="n">
        <v>0.43</v>
      </c>
      <c r="Y130" t="n">
        <v>1</v>
      </c>
      <c r="Z130" t="n">
        <v>10</v>
      </c>
    </row>
    <row r="131">
      <c r="A131" t="n">
        <v>5</v>
      </c>
      <c r="B131" t="n">
        <v>120</v>
      </c>
      <c r="C131" t="inlineStr">
        <is>
          <t xml:space="preserve">CONCLUIDO	</t>
        </is>
      </c>
      <c r="D131" t="n">
        <v>12.636</v>
      </c>
      <c r="E131" t="n">
        <v>7.91</v>
      </c>
      <c r="F131" t="n">
        <v>4.34</v>
      </c>
      <c r="G131" t="n">
        <v>13.7</v>
      </c>
      <c r="H131" t="n">
        <v>0.17</v>
      </c>
      <c r="I131" t="n">
        <v>19</v>
      </c>
      <c r="J131" t="n">
        <v>234.82</v>
      </c>
      <c r="K131" t="n">
        <v>57.72</v>
      </c>
      <c r="L131" t="n">
        <v>2.25</v>
      </c>
      <c r="M131" t="n">
        <v>17</v>
      </c>
      <c r="N131" t="n">
        <v>54.85</v>
      </c>
      <c r="O131" t="n">
        <v>29195.29</v>
      </c>
      <c r="P131" t="n">
        <v>56.07</v>
      </c>
      <c r="Q131" t="n">
        <v>1354.31</v>
      </c>
      <c r="R131" t="n">
        <v>23.08</v>
      </c>
      <c r="S131" t="n">
        <v>13.91</v>
      </c>
      <c r="T131" t="n">
        <v>4647.94</v>
      </c>
      <c r="U131" t="n">
        <v>0.6</v>
      </c>
      <c r="V131" t="n">
        <v>0.92</v>
      </c>
      <c r="W131" t="n">
        <v>0.08</v>
      </c>
      <c r="X131" t="n">
        <v>0.3</v>
      </c>
      <c r="Y131" t="n">
        <v>1</v>
      </c>
      <c r="Z131" t="n">
        <v>10</v>
      </c>
    </row>
    <row r="132">
      <c r="A132" t="n">
        <v>6</v>
      </c>
      <c r="B132" t="n">
        <v>120</v>
      </c>
      <c r="C132" t="inlineStr">
        <is>
          <t xml:space="preserve">CONCLUIDO	</t>
        </is>
      </c>
      <c r="D132" t="n">
        <v>12.7321</v>
      </c>
      <c r="E132" t="n">
        <v>7.85</v>
      </c>
      <c r="F132" t="n">
        <v>4.37</v>
      </c>
      <c r="G132" t="n">
        <v>15.43</v>
      </c>
      <c r="H132" t="n">
        <v>0.19</v>
      </c>
      <c r="I132" t="n">
        <v>17</v>
      </c>
      <c r="J132" t="n">
        <v>235.25</v>
      </c>
      <c r="K132" t="n">
        <v>57.72</v>
      </c>
      <c r="L132" t="n">
        <v>2.5</v>
      </c>
      <c r="M132" t="n">
        <v>15</v>
      </c>
      <c r="N132" t="n">
        <v>55.03</v>
      </c>
      <c r="O132" t="n">
        <v>29248.33</v>
      </c>
      <c r="P132" t="n">
        <v>54.96</v>
      </c>
      <c r="Q132" t="n">
        <v>1354.28</v>
      </c>
      <c r="R132" t="n">
        <v>24.39</v>
      </c>
      <c r="S132" t="n">
        <v>13.91</v>
      </c>
      <c r="T132" t="n">
        <v>5314.57</v>
      </c>
      <c r="U132" t="n">
        <v>0.57</v>
      </c>
      <c r="V132" t="n">
        <v>0.92</v>
      </c>
      <c r="W132" t="n">
        <v>0.08</v>
      </c>
      <c r="X132" t="n">
        <v>0.33</v>
      </c>
      <c r="Y132" t="n">
        <v>1</v>
      </c>
      <c r="Z132" t="n">
        <v>10</v>
      </c>
    </row>
    <row r="133">
      <c r="A133" t="n">
        <v>7</v>
      </c>
      <c r="B133" t="n">
        <v>120</v>
      </c>
      <c r="C133" t="inlineStr">
        <is>
          <t xml:space="preserve">CONCLUIDO	</t>
        </is>
      </c>
      <c r="D133" t="n">
        <v>12.9562</v>
      </c>
      <c r="E133" t="n">
        <v>7.72</v>
      </c>
      <c r="F133" t="n">
        <v>4.33</v>
      </c>
      <c r="G133" t="n">
        <v>17.3</v>
      </c>
      <c r="H133" t="n">
        <v>0.21</v>
      </c>
      <c r="I133" t="n">
        <v>15</v>
      </c>
      <c r="J133" t="n">
        <v>235.68</v>
      </c>
      <c r="K133" t="n">
        <v>57.72</v>
      </c>
      <c r="L133" t="n">
        <v>2.75</v>
      </c>
      <c r="M133" t="n">
        <v>13</v>
      </c>
      <c r="N133" t="n">
        <v>55.21</v>
      </c>
      <c r="O133" t="n">
        <v>29301.44</v>
      </c>
      <c r="P133" t="n">
        <v>52.53</v>
      </c>
      <c r="Q133" t="n">
        <v>1354.38</v>
      </c>
      <c r="R133" t="n">
        <v>22.95</v>
      </c>
      <c r="S133" t="n">
        <v>13.91</v>
      </c>
      <c r="T133" t="n">
        <v>4606.54</v>
      </c>
      <c r="U133" t="n">
        <v>0.61</v>
      </c>
      <c r="V133" t="n">
        <v>0.92</v>
      </c>
      <c r="W133" t="n">
        <v>0.08</v>
      </c>
      <c r="X133" t="n">
        <v>0.28</v>
      </c>
      <c r="Y133" t="n">
        <v>1</v>
      </c>
      <c r="Z133" t="n">
        <v>10</v>
      </c>
    </row>
    <row r="134">
      <c r="A134" t="n">
        <v>8</v>
      </c>
      <c r="B134" t="n">
        <v>120</v>
      </c>
      <c r="C134" t="inlineStr">
        <is>
          <t xml:space="preserve">CONCLUIDO	</t>
        </is>
      </c>
      <c r="D134" t="n">
        <v>13.1796</v>
      </c>
      <c r="E134" t="n">
        <v>7.59</v>
      </c>
      <c r="F134" t="n">
        <v>4.29</v>
      </c>
      <c r="G134" t="n">
        <v>19.78</v>
      </c>
      <c r="H134" t="n">
        <v>0.23</v>
      </c>
      <c r="I134" t="n">
        <v>13</v>
      </c>
      <c r="J134" t="n">
        <v>236.11</v>
      </c>
      <c r="K134" t="n">
        <v>57.72</v>
      </c>
      <c r="L134" t="n">
        <v>3</v>
      </c>
      <c r="M134" t="n">
        <v>9</v>
      </c>
      <c r="N134" t="n">
        <v>55.39</v>
      </c>
      <c r="O134" t="n">
        <v>29354.61</v>
      </c>
      <c r="P134" t="n">
        <v>50.1</v>
      </c>
      <c r="Q134" t="n">
        <v>1354.24</v>
      </c>
      <c r="R134" t="n">
        <v>21.6</v>
      </c>
      <c r="S134" t="n">
        <v>13.91</v>
      </c>
      <c r="T134" t="n">
        <v>3938.36</v>
      </c>
      <c r="U134" t="n">
        <v>0.64</v>
      </c>
      <c r="V134" t="n">
        <v>0.93</v>
      </c>
      <c r="W134" t="n">
        <v>0.08</v>
      </c>
      <c r="X134" t="n">
        <v>0.25</v>
      </c>
      <c r="Y134" t="n">
        <v>1</v>
      </c>
      <c r="Z134" t="n">
        <v>10</v>
      </c>
    </row>
    <row r="135">
      <c r="A135" t="n">
        <v>9</v>
      </c>
      <c r="B135" t="n">
        <v>120</v>
      </c>
      <c r="C135" t="inlineStr">
        <is>
          <t xml:space="preserve">CONCLUIDO	</t>
        </is>
      </c>
      <c r="D135" t="n">
        <v>13.1339</v>
      </c>
      <c r="E135" t="n">
        <v>7.61</v>
      </c>
      <c r="F135" t="n">
        <v>4.31</v>
      </c>
      <c r="G135" t="n">
        <v>19.91</v>
      </c>
      <c r="H135" t="n">
        <v>0.24</v>
      </c>
      <c r="I135" t="n">
        <v>13</v>
      </c>
      <c r="J135" t="n">
        <v>236.54</v>
      </c>
      <c r="K135" t="n">
        <v>57.72</v>
      </c>
      <c r="L135" t="n">
        <v>3.25</v>
      </c>
      <c r="M135" t="n">
        <v>1</v>
      </c>
      <c r="N135" t="n">
        <v>55.57</v>
      </c>
      <c r="O135" t="n">
        <v>29407.85</v>
      </c>
      <c r="P135" t="n">
        <v>49.7</v>
      </c>
      <c r="Q135" t="n">
        <v>1354.14</v>
      </c>
      <c r="R135" t="n">
        <v>22.23</v>
      </c>
      <c r="S135" t="n">
        <v>13.91</v>
      </c>
      <c r="T135" t="n">
        <v>4256.21</v>
      </c>
      <c r="U135" t="n">
        <v>0.63</v>
      </c>
      <c r="V135" t="n">
        <v>0.93</v>
      </c>
      <c r="W135" t="n">
        <v>0.09</v>
      </c>
      <c r="X135" t="n">
        <v>0.27</v>
      </c>
      <c r="Y135" t="n">
        <v>1</v>
      </c>
      <c r="Z135" t="n">
        <v>10</v>
      </c>
    </row>
    <row r="136">
      <c r="A136" t="n">
        <v>10</v>
      </c>
      <c r="B136" t="n">
        <v>120</v>
      </c>
      <c r="C136" t="inlineStr">
        <is>
          <t xml:space="preserve">CONCLUIDO	</t>
        </is>
      </c>
      <c r="D136" t="n">
        <v>13.1358</v>
      </c>
      <c r="E136" t="n">
        <v>7.61</v>
      </c>
      <c r="F136" t="n">
        <v>4.31</v>
      </c>
      <c r="G136" t="n">
        <v>19.9</v>
      </c>
      <c r="H136" t="n">
        <v>0.26</v>
      </c>
      <c r="I136" t="n">
        <v>13</v>
      </c>
      <c r="J136" t="n">
        <v>236.98</v>
      </c>
      <c r="K136" t="n">
        <v>57.72</v>
      </c>
      <c r="L136" t="n">
        <v>3.5</v>
      </c>
      <c r="M136" t="n">
        <v>0</v>
      </c>
      <c r="N136" t="n">
        <v>55.75</v>
      </c>
      <c r="O136" t="n">
        <v>29461.15</v>
      </c>
      <c r="P136" t="n">
        <v>49.64</v>
      </c>
      <c r="Q136" t="n">
        <v>1354.26</v>
      </c>
      <c r="R136" t="n">
        <v>22.12</v>
      </c>
      <c r="S136" t="n">
        <v>13.91</v>
      </c>
      <c r="T136" t="n">
        <v>4198.48</v>
      </c>
      <c r="U136" t="n">
        <v>0.63</v>
      </c>
      <c r="V136" t="n">
        <v>0.93</v>
      </c>
      <c r="W136" t="n">
        <v>0.09</v>
      </c>
      <c r="X136" t="n">
        <v>0.27</v>
      </c>
      <c r="Y136" t="n">
        <v>1</v>
      </c>
      <c r="Z136" t="n">
        <v>10</v>
      </c>
    </row>
    <row r="137">
      <c r="A137" t="n">
        <v>0</v>
      </c>
      <c r="B137" t="n">
        <v>145</v>
      </c>
      <c r="C137" t="inlineStr">
        <is>
          <t xml:space="preserve">CONCLUIDO	</t>
        </is>
      </c>
      <c r="D137" t="n">
        <v>8.297000000000001</v>
      </c>
      <c r="E137" t="n">
        <v>12.05</v>
      </c>
      <c r="F137" t="n">
        <v>5.44</v>
      </c>
      <c r="G137" t="n">
        <v>4.8</v>
      </c>
      <c r="H137" t="n">
        <v>0.06</v>
      </c>
      <c r="I137" t="n">
        <v>68</v>
      </c>
      <c r="J137" t="n">
        <v>285.18</v>
      </c>
      <c r="K137" t="n">
        <v>61.2</v>
      </c>
      <c r="L137" t="n">
        <v>1</v>
      </c>
      <c r="M137" t="n">
        <v>66</v>
      </c>
      <c r="N137" t="n">
        <v>77.98</v>
      </c>
      <c r="O137" t="n">
        <v>35406.83</v>
      </c>
      <c r="P137" t="n">
        <v>92.79000000000001</v>
      </c>
      <c r="Q137" t="n">
        <v>1354.74</v>
      </c>
      <c r="R137" t="n">
        <v>57.8</v>
      </c>
      <c r="S137" t="n">
        <v>13.91</v>
      </c>
      <c r="T137" t="n">
        <v>21763.13</v>
      </c>
      <c r="U137" t="n">
        <v>0.24</v>
      </c>
      <c r="V137" t="n">
        <v>0.74</v>
      </c>
      <c r="W137" t="n">
        <v>0.16</v>
      </c>
      <c r="X137" t="n">
        <v>1.4</v>
      </c>
      <c r="Y137" t="n">
        <v>1</v>
      </c>
      <c r="Z137" t="n">
        <v>10</v>
      </c>
    </row>
    <row r="138">
      <c r="A138" t="n">
        <v>1</v>
      </c>
      <c r="B138" t="n">
        <v>145</v>
      </c>
      <c r="C138" t="inlineStr">
        <is>
          <t xml:space="preserve">CONCLUIDO	</t>
        </is>
      </c>
      <c r="D138" t="n">
        <v>9.347</v>
      </c>
      <c r="E138" t="n">
        <v>10.7</v>
      </c>
      <c r="F138" t="n">
        <v>5.05</v>
      </c>
      <c r="G138" t="n">
        <v>6.07</v>
      </c>
      <c r="H138" t="n">
        <v>0.08</v>
      </c>
      <c r="I138" t="n">
        <v>50</v>
      </c>
      <c r="J138" t="n">
        <v>285.68</v>
      </c>
      <c r="K138" t="n">
        <v>61.2</v>
      </c>
      <c r="L138" t="n">
        <v>1.25</v>
      </c>
      <c r="M138" t="n">
        <v>48</v>
      </c>
      <c r="N138" t="n">
        <v>78.23999999999999</v>
      </c>
      <c r="O138" t="n">
        <v>35468.6</v>
      </c>
      <c r="P138" t="n">
        <v>85</v>
      </c>
      <c r="Q138" t="n">
        <v>1354.45</v>
      </c>
      <c r="R138" t="n">
        <v>45.61</v>
      </c>
      <c r="S138" t="n">
        <v>13.91</v>
      </c>
      <c r="T138" t="n">
        <v>15761.13</v>
      </c>
      <c r="U138" t="n">
        <v>0.3</v>
      </c>
      <c r="V138" t="n">
        <v>0.79</v>
      </c>
      <c r="W138" t="n">
        <v>0.14</v>
      </c>
      <c r="X138" t="n">
        <v>1.01</v>
      </c>
      <c r="Y138" t="n">
        <v>1</v>
      </c>
      <c r="Z138" t="n">
        <v>10</v>
      </c>
    </row>
    <row r="139">
      <c r="A139" t="n">
        <v>2</v>
      </c>
      <c r="B139" t="n">
        <v>145</v>
      </c>
      <c r="C139" t="inlineStr">
        <is>
          <t xml:space="preserve">CONCLUIDO	</t>
        </is>
      </c>
      <c r="D139" t="n">
        <v>10.0559</v>
      </c>
      <c r="E139" t="n">
        <v>9.94</v>
      </c>
      <c r="F139" t="n">
        <v>4.84</v>
      </c>
      <c r="G139" t="n">
        <v>7.26</v>
      </c>
      <c r="H139" t="n">
        <v>0.09</v>
      </c>
      <c r="I139" t="n">
        <v>40</v>
      </c>
      <c r="J139" t="n">
        <v>286.19</v>
      </c>
      <c r="K139" t="n">
        <v>61.2</v>
      </c>
      <c r="L139" t="n">
        <v>1.5</v>
      </c>
      <c r="M139" t="n">
        <v>38</v>
      </c>
      <c r="N139" t="n">
        <v>78.48999999999999</v>
      </c>
      <c r="O139" t="n">
        <v>35530.47</v>
      </c>
      <c r="P139" t="n">
        <v>80.23999999999999</v>
      </c>
      <c r="Q139" t="n">
        <v>1354.5</v>
      </c>
      <c r="R139" t="n">
        <v>39</v>
      </c>
      <c r="S139" t="n">
        <v>13.91</v>
      </c>
      <c r="T139" t="n">
        <v>12507.19</v>
      </c>
      <c r="U139" t="n">
        <v>0.36</v>
      </c>
      <c r="V139" t="n">
        <v>0.83</v>
      </c>
      <c r="W139" t="n">
        <v>0.12</v>
      </c>
      <c r="X139" t="n">
        <v>0.8</v>
      </c>
      <c r="Y139" t="n">
        <v>1</v>
      </c>
      <c r="Z139" t="n">
        <v>10</v>
      </c>
    </row>
    <row r="140">
      <c r="A140" t="n">
        <v>3</v>
      </c>
      <c r="B140" t="n">
        <v>145</v>
      </c>
      <c r="C140" t="inlineStr">
        <is>
          <t xml:space="preserve">CONCLUIDO	</t>
        </is>
      </c>
      <c r="D140" t="n">
        <v>10.6173</v>
      </c>
      <c r="E140" t="n">
        <v>9.42</v>
      </c>
      <c r="F140" t="n">
        <v>4.69</v>
      </c>
      <c r="G140" t="n">
        <v>8.529999999999999</v>
      </c>
      <c r="H140" t="n">
        <v>0.11</v>
      </c>
      <c r="I140" t="n">
        <v>33</v>
      </c>
      <c r="J140" t="n">
        <v>286.69</v>
      </c>
      <c r="K140" t="n">
        <v>61.2</v>
      </c>
      <c r="L140" t="n">
        <v>1.75</v>
      </c>
      <c r="M140" t="n">
        <v>31</v>
      </c>
      <c r="N140" t="n">
        <v>78.73999999999999</v>
      </c>
      <c r="O140" t="n">
        <v>35592.57</v>
      </c>
      <c r="P140" t="n">
        <v>76.5</v>
      </c>
      <c r="Q140" t="n">
        <v>1354.29</v>
      </c>
      <c r="R140" t="n">
        <v>34.27</v>
      </c>
      <c r="S140" t="n">
        <v>13.91</v>
      </c>
      <c r="T140" t="n">
        <v>10173.25</v>
      </c>
      <c r="U140" t="n">
        <v>0.41</v>
      </c>
      <c r="V140" t="n">
        <v>0.85</v>
      </c>
      <c r="W140" t="n">
        <v>0.11</v>
      </c>
      <c r="X140" t="n">
        <v>0.65</v>
      </c>
      <c r="Y140" t="n">
        <v>1</v>
      </c>
      <c r="Z140" t="n">
        <v>10</v>
      </c>
    </row>
    <row r="141">
      <c r="A141" t="n">
        <v>4</v>
      </c>
      <c r="B141" t="n">
        <v>145</v>
      </c>
      <c r="C141" t="inlineStr">
        <is>
          <t xml:space="preserve">CONCLUIDO	</t>
        </is>
      </c>
      <c r="D141" t="n">
        <v>11.0636</v>
      </c>
      <c r="E141" t="n">
        <v>9.039999999999999</v>
      </c>
      <c r="F141" t="n">
        <v>4.58</v>
      </c>
      <c r="G141" t="n">
        <v>9.82</v>
      </c>
      <c r="H141" t="n">
        <v>0.12</v>
      </c>
      <c r="I141" t="n">
        <v>28</v>
      </c>
      <c r="J141" t="n">
        <v>287.19</v>
      </c>
      <c r="K141" t="n">
        <v>61.2</v>
      </c>
      <c r="L141" t="n">
        <v>2</v>
      </c>
      <c r="M141" t="n">
        <v>26</v>
      </c>
      <c r="N141" t="n">
        <v>78.98999999999999</v>
      </c>
      <c r="O141" t="n">
        <v>35654.65</v>
      </c>
      <c r="P141" t="n">
        <v>73.45999999999999</v>
      </c>
      <c r="Q141" t="n">
        <v>1354.39</v>
      </c>
      <c r="R141" t="n">
        <v>30.88</v>
      </c>
      <c r="S141" t="n">
        <v>13.91</v>
      </c>
      <c r="T141" t="n">
        <v>8505.07</v>
      </c>
      <c r="U141" t="n">
        <v>0.45</v>
      </c>
      <c r="V141" t="n">
        <v>0.87</v>
      </c>
      <c r="W141" t="n">
        <v>0.1</v>
      </c>
      <c r="X141" t="n">
        <v>0.54</v>
      </c>
      <c r="Y141" t="n">
        <v>1</v>
      </c>
      <c r="Z141" t="n">
        <v>10</v>
      </c>
    </row>
    <row r="142">
      <c r="A142" t="n">
        <v>5</v>
      </c>
      <c r="B142" t="n">
        <v>145</v>
      </c>
      <c r="C142" t="inlineStr">
        <is>
          <t xml:space="preserve">CONCLUIDO	</t>
        </is>
      </c>
      <c r="D142" t="n">
        <v>11.4344</v>
      </c>
      <c r="E142" t="n">
        <v>8.75</v>
      </c>
      <c r="F142" t="n">
        <v>4.5</v>
      </c>
      <c r="G142" t="n">
        <v>11.26</v>
      </c>
      <c r="H142" t="n">
        <v>0.14</v>
      </c>
      <c r="I142" t="n">
        <v>24</v>
      </c>
      <c r="J142" t="n">
        <v>287.7</v>
      </c>
      <c r="K142" t="n">
        <v>61.2</v>
      </c>
      <c r="L142" t="n">
        <v>2.25</v>
      </c>
      <c r="M142" t="n">
        <v>22</v>
      </c>
      <c r="N142" t="n">
        <v>79.25</v>
      </c>
      <c r="O142" t="n">
        <v>35716.83</v>
      </c>
      <c r="P142" t="n">
        <v>71.14</v>
      </c>
      <c r="Q142" t="n">
        <v>1354.59</v>
      </c>
      <c r="R142" t="n">
        <v>28.4</v>
      </c>
      <c r="S142" t="n">
        <v>13.91</v>
      </c>
      <c r="T142" t="n">
        <v>7284.22</v>
      </c>
      <c r="U142" t="n">
        <v>0.49</v>
      </c>
      <c r="V142" t="n">
        <v>0.89</v>
      </c>
      <c r="W142" t="n">
        <v>0.09</v>
      </c>
      <c r="X142" t="n">
        <v>0.46</v>
      </c>
      <c r="Y142" t="n">
        <v>1</v>
      </c>
      <c r="Z142" t="n">
        <v>10</v>
      </c>
    </row>
    <row r="143">
      <c r="A143" t="n">
        <v>6</v>
      </c>
      <c r="B143" t="n">
        <v>145</v>
      </c>
      <c r="C143" t="inlineStr">
        <is>
          <t xml:space="preserve">CONCLUIDO	</t>
        </is>
      </c>
      <c r="D143" t="n">
        <v>11.7474</v>
      </c>
      <c r="E143" t="n">
        <v>8.51</v>
      </c>
      <c r="F143" t="n">
        <v>4.43</v>
      </c>
      <c r="G143" t="n">
        <v>12.66</v>
      </c>
      <c r="H143" t="n">
        <v>0.15</v>
      </c>
      <c r="I143" t="n">
        <v>21</v>
      </c>
      <c r="J143" t="n">
        <v>288.2</v>
      </c>
      <c r="K143" t="n">
        <v>61.2</v>
      </c>
      <c r="L143" t="n">
        <v>2.5</v>
      </c>
      <c r="M143" t="n">
        <v>19</v>
      </c>
      <c r="N143" t="n">
        <v>79.5</v>
      </c>
      <c r="O143" t="n">
        <v>35779.11</v>
      </c>
      <c r="P143" t="n">
        <v>68.81999999999999</v>
      </c>
      <c r="Q143" t="n">
        <v>1354.54</v>
      </c>
      <c r="R143" t="n">
        <v>26.09</v>
      </c>
      <c r="S143" t="n">
        <v>13.91</v>
      </c>
      <c r="T143" t="n">
        <v>6146.24</v>
      </c>
      <c r="U143" t="n">
        <v>0.53</v>
      </c>
      <c r="V143" t="n">
        <v>0.9</v>
      </c>
      <c r="W143" t="n">
        <v>0.09</v>
      </c>
      <c r="X143" t="n">
        <v>0.39</v>
      </c>
      <c r="Y143" t="n">
        <v>1</v>
      </c>
      <c r="Z143" t="n">
        <v>10</v>
      </c>
    </row>
    <row r="144">
      <c r="A144" t="n">
        <v>7</v>
      </c>
      <c r="B144" t="n">
        <v>145</v>
      </c>
      <c r="C144" t="inlineStr">
        <is>
          <t xml:space="preserve">CONCLUIDO	</t>
        </is>
      </c>
      <c r="D144" t="n">
        <v>12.1327</v>
      </c>
      <c r="E144" t="n">
        <v>8.24</v>
      </c>
      <c r="F144" t="n">
        <v>4.32</v>
      </c>
      <c r="G144" t="n">
        <v>14.41</v>
      </c>
      <c r="H144" t="n">
        <v>0.17</v>
      </c>
      <c r="I144" t="n">
        <v>18</v>
      </c>
      <c r="J144" t="n">
        <v>288.71</v>
      </c>
      <c r="K144" t="n">
        <v>61.2</v>
      </c>
      <c r="L144" t="n">
        <v>2.75</v>
      </c>
      <c r="M144" t="n">
        <v>16</v>
      </c>
      <c r="N144" t="n">
        <v>79.76000000000001</v>
      </c>
      <c r="O144" t="n">
        <v>35841.5</v>
      </c>
      <c r="P144" t="n">
        <v>65.14</v>
      </c>
      <c r="Q144" t="n">
        <v>1354.3</v>
      </c>
      <c r="R144" t="n">
        <v>22.93</v>
      </c>
      <c r="S144" t="n">
        <v>13.91</v>
      </c>
      <c r="T144" t="n">
        <v>4580.45</v>
      </c>
      <c r="U144" t="n">
        <v>0.61</v>
      </c>
      <c r="V144" t="n">
        <v>0.93</v>
      </c>
      <c r="W144" t="n">
        <v>0.07000000000000001</v>
      </c>
      <c r="X144" t="n">
        <v>0.28</v>
      </c>
      <c r="Y144" t="n">
        <v>1</v>
      </c>
      <c r="Z144" t="n">
        <v>10</v>
      </c>
    </row>
    <row r="145">
      <c r="A145" t="n">
        <v>8</v>
      </c>
      <c r="B145" t="n">
        <v>145</v>
      </c>
      <c r="C145" t="inlineStr">
        <is>
          <t xml:space="preserve">CONCLUIDO	</t>
        </is>
      </c>
      <c r="D145" t="n">
        <v>12.1302</v>
      </c>
      <c r="E145" t="n">
        <v>8.24</v>
      </c>
      <c r="F145" t="n">
        <v>4.38</v>
      </c>
      <c r="G145" t="n">
        <v>15.45</v>
      </c>
      <c r="H145" t="n">
        <v>0.18</v>
      </c>
      <c r="I145" t="n">
        <v>17</v>
      </c>
      <c r="J145" t="n">
        <v>289.21</v>
      </c>
      <c r="K145" t="n">
        <v>61.2</v>
      </c>
      <c r="L145" t="n">
        <v>3</v>
      </c>
      <c r="M145" t="n">
        <v>15</v>
      </c>
      <c r="N145" t="n">
        <v>80.02</v>
      </c>
      <c r="O145" t="n">
        <v>35903.99</v>
      </c>
      <c r="P145" t="n">
        <v>65.41</v>
      </c>
      <c r="Q145" t="n">
        <v>1354.14</v>
      </c>
      <c r="R145" t="n">
        <v>24.76</v>
      </c>
      <c r="S145" t="n">
        <v>13.91</v>
      </c>
      <c r="T145" t="n">
        <v>5499.55</v>
      </c>
      <c r="U145" t="n">
        <v>0.5600000000000001</v>
      </c>
      <c r="V145" t="n">
        <v>0.91</v>
      </c>
      <c r="W145" t="n">
        <v>0.08</v>
      </c>
      <c r="X145" t="n">
        <v>0.34</v>
      </c>
      <c r="Y145" t="n">
        <v>1</v>
      </c>
      <c r="Z145" t="n">
        <v>10</v>
      </c>
    </row>
    <row r="146">
      <c r="A146" t="n">
        <v>9</v>
      </c>
      <c r="B146" t="n">
        <v>145</v>
      </c>
      <c r="C146" t="inlineStr">
        <is>
          <t xml:space="preserve">CONCLUIDO	</t>
        </is>
      </c>
      <c r="D146" t="n">
        <v>12.3652</v>
      </c>
      <c r="E146" t="n">
        <v>8.09</v>
      </c>
      <c r="F146" t="n">
        <v>4.33</v>
      </c>
      <c r="G146" t="n">
        <v>17.32</v>
      </c>
      <c r="H146" t="n">
        <v>0.2</v>
      </c>
      <c r="I146" t="n">
        <v>15</v>
      </c>
      <c r="J146" t="n">
        <v>289.72</v>
      </c>
      <c r="K146" t="n">
        <v>61.2</v>
      </c>
      <c r="L146" t="n">
        <v>3.25</v>
      </c>
      <c r="M146" t="n">
        <v>13</v>
      </c>
      <c r="N146" t="n">
        <v>80.27</v>
      </c>
      <c r="O146" t="n">
        <v>35966.59</v>
      </c>
      <c r="P146" t="n">
        <v>63.15</v>
      </c>
      <c r="Q146" t="n">
        <v>1354.21</v>
      </c>
      <c r="R146" t="n">
        <v>23.01</v>
      </c>
      <c r="S146" t="n">
        <v>13.91</v>
      </c>
      <c r="T146" t="n">
        <v>4635.89</v>
      </c>
      <c r="U146" t="n">
        <v>0.6</v>
      </c>
      <c r="V146" t="n">
        <v>0.92</v>
      </c>
      <c r="W146" t="n">
        <v>0.08</v>
      </c>
      <c r="X146" t="n">
        <v>0.29</v>
      </c>
      <c r="Y146" t="n">
        <v>1</v>
      </c>
      <c r="Z146" t="n">
        <v>10</v>
      </c>
    </row>
    <row r="147">
      <c r="A147" t="n">
        <v>10</v>
      </c>
      <c r="B147" t="n">
        <v>145</v>
      </c>
      <c r="C147" t="inlineStr">
        <is>
          <t xml:space="preserve">CONCLUIDO	</t>
        </is>
      </c>
      <c r="D147" t="n">
        <v>12.4844</v>
      </c>
      <c r="E147" t="n">
        <v>8.01</v>
      </c>
      <c r="F147" t="n">
        <v>4.31</v>
      </c>
      <c r="G147" t="n">
        <v>18.46</v>
      </c>
      <c r="H147" t="n">
        <v>0.21</v>
      </c>
      <c r="I147" t="n">
        <v>14</v>
      </c>
      <c r="J147" t="n">
        <v>290.23</v>
      </c>
      <c r="K147" t="n">
        <v>61.2</v>
      </c>
      <c r="L147" t="n">
        <v>3.5</v>
      </c>
      <c r="M147" t="n">
        <v>12</v>
      </c>
      <c r="N147" t="n">
        <v>80.53</v>
      </c>
      <c r="O147" t="n">
        <v>36029.29</v>
      </c>
      <c r="P147" t="n">
        <v>61.57</v>
      </c>
      <c r="Q147" t="n">
        <v>1354.28</v>
      </c>
      <c r="R147" t="n">
        <v>22.34</v>
      </c>
      <c r="S147" t="n">
        <v>13.91</v>
      </c>
      <c r="T147" t="n">
        <v>4305.27</v>
      </c>
      <c r="U147" t="n">
        <v>0.62</v>
      </c>
      <c r="V147" t="n">
        <v>0.93</v>
      </c>
      <c r="W147" t="n">
        <v>0.08</v>
      </c>
      <c r="X147" t="n">
        <v>0.27</v>
      </c>
      <c r="Y147" t="n">
        <v>1</v>
      </c>
      <c r="Z147" t="n">
        <v>10</v>
      </c>
    </row>
    <row r="148">
      <c r="A148" t="n">
        <v>11</v>
      </c>
      <c r="B148" t="n">
        <v>145</v>
      </c>
      <c r="C148" t="inlineStr">
        <is>
          <t xml:space="preserve">CONCLUIDO	</t>
        </is>
      </c>
      <c r="D148" t="n">
        <v>12.6068</v>
      </c>
      <c r="E148" t="n">
        <v>7.93</v>
      </c>
      <c r="F148" t="n">
        <v>4.28</v>
      </c>
      <c r="G148" t="n">
        <v>19.77</v>
      </c>
      <c r="H148" t="n">
        <v>0.23</v>
      </c>
      <c r="I148" t="n">
        <v>13</v>
      </c>
      <c r="J148" t="n">
        <v>290.74</v>
      </c>
      <c r="K148" t="n">
        <v>61.2</v>
      </c>
      <c r="L148" t="n">
        <v>3.75</v>
      </c>
      <c r="M148" t="n">
        <v>11</v>
      </c>
      <c r="N148" t="n">
        <v>80.79000000000001</v>
      </c>
      <c r="O148" t="n">
        <v>36092.1</v>
      </c>
      <c r="P148" t="n">
        <v>59.57</v>
      </c>
      <c r="Q148" t="n">
        <v>1354.27</v>
      </c>
      <c r="R148" t="n">
        <v>21.56</v>
      </c>
      <c r="S148" t="n">
        <v>13.91</v>
      </c>
      <c r="T148" t="n">
        <v>3920.15</v>
      </c>
      <c r="U148" t="n">
        <v>0.65</v>
      </c>
      <c r="V148" t="n">
        <v>0.93</v>
      </c>
      <c r="W148" t="n">
        <v>0.08</v>
      </c>
      <c r="X148" t="n">
        <v>0.24</v>
      </c>
      <c r="Y148" t="n">
        <v>1</v>
      </c>
      <c r="Z148" t="n">
        <v>10</v>
      </c>
    </row>
    <row r="149">
      <c r="A149" t="n">
        <v>12</v>
      </c>
      <c r="B149" t="n">
        <v>145</v>
      </c>
      <c r="C149" t="inlineStr">
        <is>
          <t xml:space="preserve">CONCLUIDO	</t>
        </is>
      </c>
      <c r="D149" t="n">
        <v>12.7235</v>
      </c>
      <c r="E149" t="n">
        <v>7.86</v>
      </c>
      <c r="F149" t="n">
        <v>4.26</v>
      </c>
      <c r="G149" t="n">
        <v>21.32</v>
      </c>
      <c r="H149" t="n">
        <v>0.24</v>
      </c>
      <c r="I149" t="n">
        <v>12</v>
      </c>
      <c r="J149" t="n">
        <v>291.25</v>
      </c>
      <c r="K149" t="n">
        <v>61.2</v>
      </c>
      <c r="L149" t="n">
        <v>4</v>
      </c>
      <c r="M149" t="n">
        <v>10</v>
      </c>
      <c r="N149" t="n">
        <v>81.05</v>
      </c>
      <c r="O149" t="n">
        <v>36155.02</v>
      </c>
      <c r="P149" t="n">
        <v>57.92</v>
      </c>
      <c r="Q149" t="n">
        <v>1354.34</v>
      </c>
      <c r="R149" t="n">
        <v>20.98</v>
      </c>
      <c r="S149" t="n">
        <v>13.91</v>
      </c>
      <c r="T149" t="n">
        <v>3635.61</v>
      </c>
      <c r="U149" t="n">
        <v>0.66</v>
      </c>
      <c r="V149" t="n">
        <v>0.9399999999999999</v>
      </c>
      <c r="W149" t="n">
        <v>0.07000000000000001</v>
      </c>
      <c r="X149" t="n">
        <v>0.22</v>
      </c>
      <c r="Y149" t="n">
        <v>1</v>
      </c>
      <c r="Z149" t="n">
        <v>10</v>
      </c>
    </row>
    <row r="150">
      <c r="A150" t="n">
        <v>13</v>
      </c>
      <c r="B150" t="n">
        <v>145</v>
      </c>
      <c r="C150" t="inlineStr">
        <is>
          <t xml:space="preserve">CONCLUIDO	</t>
        </is>
      </c>
      <c r="D150" t="n">
        <v>12.8425</v>
      </c>
      <c r="E150" t="n">
        <v>7.79</v>
      </c>
      <c r="F150" t="n">
        <v>4.24</v>
      </c>
      <c r="G150" t="n">
        <v>23.15</v>
      </c>
      <c r="H150" t="n">
        <v>0.26</v>
      </c>
      <c r="I150" t="n">
        <v>11</v>
      </c>
      <c r="J150" t="n">
        <v>291.76</v>
      </c>
      <c r="K150" t="n">
        <v>61.2</v>
      </c>
      <c r="L150" t="n">
        <v>4.25</v>
      </c>
      <c r="M150" t="n">
        <v>5</v>
      </c>
      <c r="N150" t="n">
        <v>81.31</v>
      </c>
      <c r="O150" t="n">
        <v>36218.04</v>
      </c>
      <c r="P150" t="n">
        <v>56.72</v>
      </c>
      <c r="Q150" t="n">
        <v>1354.14</v>
      </c>
      <c r="R150" t="n">
        <v>20.21</v>
      </c>
      <c r="S150" t="n">
        <v>13.91</v>
      </c>
      <c r="T150" t="n">
        <v>3254.9</v>
      </c>
      <c r="U150" t="n">
        <v>0.6899999999999999</v>
      </c>
      <c r="V150" t="n">
        <v>0.9399999999999999</v>
      </c>
      <c r="W150" t="n">
        <v>0.08</v>
      </c>
      <c r="X150" t="n">
        <v>0.2</v>
      </c>
      <c r="Y150" t="n">
        <v>1</v>
      </c>
      <c r="Z150" t="n">
        <v>10</v>
      </c>
    </row>
    <row r="151">
      <c r="A151" t="n">
        <v>14</v>
      </c>
      <c r="B151" t="n">
        <v>145</v>
      </c>
      <c r="C151" t="inlineStr">
        <is>
          <t xml:space="preserve">CONCLUIDO	</t>
        </is>
      </c>
      <c r="D151" t="n">
        <v>12.8173</v>
      </c>
      <c r="E151" t="n">
        <v>7.8</v>
      </c>
      <c r="F151" t="n">
        <v>4.26</v>
      </c>
      <c r="G151" t="n">
        <v>23.24</v>
      </c>
      <c r="H151" t="n">
        <v>0.27</v>
      </c>
      <c r="I151" t="n">
        <v>11</v>
      </c>
      <c r="J151" t="n">
        <v>292.27</v>
      </c>
      <c r="K151" t="n">
        <v>61.2</v>
      </c>
      <c r="L151" t="n">
        <v>4.5</v>
      </c>
      <c r="M151" t="n">
        <v>0</v>
      </c>
      <c r="N151" t="n">
        <v>81.56999999999999</v>
      </c>
      <c r="O151" t="n">
        <v>36281.16</v>
      </c>
      <c r="P151" t="n">
        <v>56.57</v>
      </c>
      <c r="Q151" t="n">
        <v>1354.14</v>
      </c>
      <c r="R151" t="n">
        <v>20.51</v>
      </c>
      <c r="S151" t="n">
        <v>13.91</v>
      </c>
      <c r="T151" t="n">
        <v>3403.7</v>
      </c>
      <c r="U151" t="n">
        <v>0.68</v>
      </c>
      <c r="V151" t="n">
        <v>0.9399999999999999</v>
      </c>
      <c r="W151" t="n">
        <v>0.08</v>
      </c>
      <c r="X151" t="n">
        <v>0.22</v>
      </c>
      <c r="Y151" t="n">
        <v>1</v>
      </c>
      <c r="Z151" t="n">
        <v>10</v>
      </c>
    </row>
    <row r="152">
      <c r="A152" t="n">
        <v>0</v>
      </c>
      <c r="B152" t="n">
        <v>65</v>
      </c>
      <c r="C152" t="inlineStr">
        <is>
          <t xml:space="preserve">CONCLUIDO	</t>
        </is>
      </c>
      <c r="D152" t="n">
        <v>13.0241</v>
      </c>
      <c r="E152" t="n">
        <v>7.68</v>
      </c>
      <c r="F152" t="n">
        <v>4.65</v>
      </c>
      <c r="G152" t="n">
        <v>9.01</v>
      </c>
      <c r="H152" t="n">
        <v>0.13</v>
      </c>
      <c r="I152" t="n">
        <v>31</v>
      </c>
      <c r="J152" t="n">
        <v>133.21</v>
      </c>
      <c r="K152" t="n">
        <v>46.47</v>
      </c>
      <c r="L152" t="n">
        <v>1</v>
      </c>
      <c r="M152" t="n">
        <v>29</v>
      </c>
      <c r="N152" t="n">
        <v>20.75</v>
      </c>
      <c r="O152" t="n">
        <v>16663.42</v>
      </c>
      <c r="P152" t="n">
        <v>41.68</v>
      </c>
      <c r="Q152" t="n">
        <v>1354.37</v>
      </c>
      <c r="R152" t="n">
        <v>33.12</v>
      </c>
      <c r="S152" t="n">
        <v>13.91</v>
      </c>
      <c r="T152" t="n">
        <v>9609.67</v>
      </c>
      <c r="U152" t="n">
        <v>0.42</v>
      </c>
      <c r="V152" t="n">
        <v>0.86</v>
      </c>
      <c r="W152" t="n">
        <v>0.1</v>
      </c>
      <c r="X152" t="n">
        <v>0.61</v>
      </c>
      <c r="Y152" t="n">
        <v>1</v>
      </c>
      <c r="Z152" t="n">
        <v>10</v>
      </c>
    </row>
    <row r="153">
      <c r="A153" t="n">
        <v>1</v>
      </c>
      <c r="B153" t="n">
        <v>65</v>
      </c>
      <c r="C153" t="inlineStr">
        <is>
          <t xml:space="preserve">CONCLUIDO	</t>
        </is>
      </c>
      <c r="D153" t="n">
        <v>13.6898</v>
      </c>
      <c r="E153" t="n">
        <v>7.3</v>
      </c>
      <c r="F153" t="n">
        <v>4.5</v>
      </c>
      <c r="G153" t="n">
        <v>11.73</v>
      </c>
      <c r="H153" t="n">
        <v>0.17</v>
      </c>
      <c r="I153" t="n">
        <v>23</v>
      </c>
      <c r="J153" t="n">
        <v>133.55</v>
      </c>
      <c r="K153" t="n">
        <v>46.47</v>
      </c>
      <c r="L153" t="n">
        <v>1.25</v>
      </c>
      <c r="M153" t="n">
        <v>12</v>
      </c>
      <c r="N153" t="n">
        <v>20.83</v>
      </c>
      <c r="O153" t="n">
        <v>16704.7</v>
      </c>
      <c r="P153" t="n">
        <v>37.24</v>
      </c>
      <c r="Q153" t="n">
        <v>1354.43</v>
      </c>
      <c r="R153" t="n">
        <v>27.84</v>
      </c>
      <c r="S153" t="n">
        <v>13.91</v>
      </c>
      <c r="T153" t="n">
        <v>7008.15</v>
      </c>
      <c r="U153" t="n">
        <v>0.5</v>
      </c>
      <c r="V153" t="n">
        <v>0.89</v>
      </c>
      <c r="W153" t="n">
        <v>0.1</v>
      </c>
      <c r="X153" t="n">
        <v>0.46</v>
      </c>
      <c r="Y153" t="n">
        <v>1</v>
      </c>
      <c r="Z153" t="n">
        <v>10</v>
      </c>
    </row>
    <row r="154">
      <c r="A154" t="n">
        <v>2</v>
      </c>
      <c r="B154" t="n">
        <v>65</v>
      </c>
      <c r="C154" t="inlineStr">
        <is>
          <t xml:space="preserve">CONCLUIDO	</t>
        </is>
      </c>
      <c r="D154" t="n">
        <v>13.7232</v>
      </c>
      <c r="E154" t="n">
        <v>7.29</v>
      </c>
      <c r="F154" t="n">
        <v>4.51</v>
      </c>
      <c r="G154" t="n">
        <v>12.29</v>
      </c>
      <c r="H154" t="n">
        <v>0.2</v>
      </c>
      <c r="I154" t="n">
        <v>22</v>
      </c>
      <c r="J154" t="n">
        <v>133.88</v>
      </c>
      <c r="K154" t="n">
        <v>46.47</v>
      </c>
      <c r="L154" t="n">
        <v>1.5</v>
      </c>
      <c r="M154" t="n">
        <v>0</v>
      </c>
      <c r="N154" t="n">
        <v>20.91</v>
      </c>
      <c r="O154" t="n">
        <v>16746.01</v>
      </c>
      <c r="P154" t="n">
        <v>36.91</v>
      </c>
      <c r="Q154" t="n">
        <v>1354.47</v>
      </c>
      <c r="R154" t="n">
        <v>27.76</v>
      </c>
      <c r="S154" t="n">
        <v>13.91</v>
      </c>
      <c r="T154" t="n">
        <v>6976.06</v>
      </c>
      <c r="U154" t="n">
        <v>0.5</v>
      </c>
      <c r="V154" t="n">
        <v>0.89</v>
      </c>
      <c r="W154" t="n">
        <v>0.12</v>
      </c>
      <c r="X154" t="n">
        <v>0.47</v>
      </c>
      <c r="Y154" t="n">
        <v>1</v>
      </c>
      <c r="Z154" t="n">
        <v>10</v>
      </c>
    </row>
    <row r="155">
      <c r="A155" t="n">
        <v>0</v>
      </c>
      <c r="B155" t="n">
        <v>130</v>
      </c>
      <c r="C155" t="inlineStr">
        <is>
          <t xml:space="preserve">CONCLUIDO	</t>
        </is>
      </c>
      <c r="D155" t="n">
        <v>9.0291</v>
      </c>
      <c r="E155" t="n">
        <v>11.08</v>
      </c>
      <c r="F155" t="n">
        <v>5.29</v>
      </c>
      <c r="G155" t="n">
        <v>5.2</v>
      </c>
      <c r="H155" t="n">
        <v>0.07000000000000001</v>
      </c>
      <c r="I155" t="n">
        <v>61</v>
      </c>
      <c r="J155" t="n">
        <v>252.85</v>
      </c>
      <c r="K155" t="n">
        <v>59.19</v>
      </c>
      <c r="L155" t="n">
        <v>1</v>
      </c>
      <c r="M155" t="n">
        <v>59</v>
      </c>
      <c r="N155" t="n">
        <v>62.65</v>
      </c>
      <c r="O155" t="n">
        <v>31418.63</v>
      </c>
      <c r="P155" t="n">
        <v>82.78</v>
      </c>
      <c r="Q155" t="n">
        <v>1355.27</v>
      </c>
      <c r="R155" t="n">
        <v>53.03</v>
      </c>
      <c r="S155" t="n">
        <v>13.91</v>
      </c>
      <c r="T155" t="n">
        <v>19415.48</v>
      </c>
      <c r="U155" t="n">
        <v>0.26</v>
      </c>
      <c r="V155" t="n">
        <v>0.76</v>
      </c>
      <c r="W155" t="n">
        <v>0.15</v>
      </c>
      <c r="X155" t="n">
        <v>1.24</v>
      </c>
      <c r="Y155" t="n">
        <v>1</v>
      </c>
      <c r="Z155" t="n">
        <v>10</v>
      </c>
    </row>
    <row r="156">
      <c r="A156" t="n">
        <v>1</v>
      </c>
      <c r="B156" t="n">
        <v>130</v>
      </c>
      <c r="C156" t="inlineStr">
        <is>
          <t xml:space="preserve">CONCLUIDO	</t>
        </is>
      </c>
      <c r="D156" t="n">
        <v>10.0494</v>
      </c>
      <c r="E156" t="n">
        <v>9.949999999999999</v>
      </c>
      <c r="F156" t="n">
        <v>4.95</v>
      </c>
      <c r="G156" t="n">
        <v>6.59</v>
      </c>
      <c r="H156" t="n">
        <v>0.09</v>
      </c>
      <c r="I156" t="n">
        <v>45</v>
      </c>
      <c r="J156" t="n">
        <v>253.3</v>
      </c>
      <c r="K156" t="n">
        <v>59.19</v>
      </c>
      <c r="L156" t="n">
        <v>1.25</v>
      </c>
      <c r="M156" t="n">
        <v>43</v>
      </c>
      <c r="N156" t="n">
        <v>62.86</v>
      </c>
      <c r="O156" t="n">
        <v>31474.5</v>
      </c>
      <c r="P156" t="n">
        <v>76.05</v>
      </c>
      <c r="Q156" t="n">
        <v>1354.62</v>
      </c>
      <c r="R156" t="n">
        <v>42.29</v>
      </c>
      <c r="S156" t="n">
        <v>13.91</v>
      </c>
      <c r="T156" t="n">
        <v>14127.11</v>
      </c>
      <c r="U156" t="n">
        <v>0.33</v>
      </c>
      <c r="V156" t="n">
        <v>0.8100000000000001</v>
      </c>
      <c r="W156" t="n">
        <v>0.12</v>
      </c>
      <c r="X156" t="n">
        <v>0.9</v>
      </c>
      <c r="Y156" t="n">
        <v>1</v>
      </c>
      <c r="Z156" t="n">
        <v>10</v>
      </c>
    </row>
    <row r="157">
      <c r="A157" t="n">
        <v>2</v>
      </c>
      <c r="B157" t="n">
        <v>130</v>
      </c>
      <c r="C157" t="inlineStr">
        <is>
          <t xml:space="preserve">CONCLUIDO	</t>
        </is>
      </c>
      <c r="D157" t="n">
        <v>10.8277</v>
      </c>
      <c r="E157" t="n">
        <v>9.24</v>
      </c>
      <c r="F157" t="n">
        <v>4.72</v>
      </c>
      <c r="G157" t="n">
        <v>8.09</v>
      </c>
      <c r="H157" t="n">
        <v>0.11</v>
      </c>
      <c r="I157" t="n">
        <v>35</v>
      </c>
      <c r="J157" t="n">
        <v>253.75</v>
      </c>
      <c r="K157" t="n">
        <v>59.19</v>
      </c>
      <c r="L157" t="n">
        <v>1.5</v>
      </c>
      <c r="M157" t="n">
        <v>33</v>
      </c>
      <c r="N157" t="n">
        <v>63.06</v>
      </c>
      <c r="O157" t="n">
        <v>31530.44</v>
      </c>
      <c r="P157" t="n">
        <v>71.13</v>
      </c>
      <c r="Q157" t="n">
        <v>1354.57</v>
      </c>
      <c r="R157" t="n">
        <v>35.12</v>
      </c>
      <c r="S157" t="n">
        <v>13.91</v>
      </c>
      <c r="T157" t="n">
        <v>10589.74</v>
      </c>
      <c r="U157" t="n">
        <v>0.4</v>
      </c>
      <c r="V157" t="n">
        <v>0.85</v>
      </c>
      <c r="W157" t="n">
        <v>0.11</v>
      </c>
      <c r="X157" t="n">
        <v>0.68</v>
      </c>
      <c r="Y157" t="n">
        <v>1</v>
      </c>
      <c r="Z157" t="n">
        <v>10</v>
      </c>
    </row>
    <row r="158">
      <c r="A158" t="n">
        <v>3</v>
      </c>
      <c r="B158" t="n">
        <v>130</v>
      </c>
      <c r="C158" t="inlineStr">
        <is>
          <t xml:space="preserve">CONCLUIDO	</t>
        </is>
      </c>
      <c r="D158" t="n">
        <v>11.3225</v>
      </c>
      <c r="E158" t="n">
        <v>8.83</v>
      </c>
      <c r="F158" t="n">
        <v>4.61</v>
      </c>
      <c r="G158" t="n">
        <v>9.539999999999999</v>
      </c>
      <c r="H158" t="n">
        <v>0.12</v>
      </c>
      <c r="I158" t="n">
        <v>29</v>
      </c>
      <c r="J158" t="n">
        <v>254.21</v>
      </c>
      <c r="K158" t="n">
        <v>59.19</v>
      </c>
      <c r="L158" t="n">
        <v>1.75</v>
      </c>
      <c r="M158" t="n">
        <v>27</v>
      </c>
      <c r="N158" t="n">
        <v>63.26</v>
      </c>
      <c r="O158" t="n">
        <v>31586.46</v>
      </c>
      <c r="P158" t="n">
        <v>68.11</v>
      </c>
      <c r="Q158" t="n">
        <v>1354.43</v>
      </c>
      <c r="R158" t="n">
        <v>31.69</v>
      </c>
      <c r="S158" t="n">
        <v>13.91</v>
      </c>
      <c r="T158" t="n">
        <v>8906.709999999999</v>
      </c>
      <c r="U158" t="n">
        <v>0.44</v>
      </c>
      <c r="V158" t="n">
        <v>0.87</v>
      </c>
      <c r="W158" t="n">
        <v>0.1</v>
      </c>
      <c r="X158" t="n">
        <v>0.57</v>
      </c>
      <c r="Y158" t="n">
        <v>1</v>
      </c>
      <c r="Z158" t="n">
        <v>10</v>
      </c>
    </row>
    <row r="159">
      <c r="A159" t="n">
        <v>4</v>
      </c>
      <c r="B159" t="n">
        <v>130</v>
      </c>
      <c r="C159" t="inlineStr">
        <is>
          <t xml:space="preserve">CONCLUIDO	</t>
        </is>
      </c>
      <c r="D159" t="n">
        <v>11.6989</v>
      </c>
      <c r="E159" t="n">
        <v>8.550000000000001</v>
      </c>
      <c r="F159" t="n">
        <v>4.52</v>
      </c>
      <c r="G159" t="n">
        <v>10.85</v>
      </c>
      <c r="H159" t="n">
        <v>0.14</v>
      </c>
      <c r="I159" t="n">
        <v>25</v>
      </c>
      <c r="J159" t="n">
        <v>254.66</v>
      </c>
      <c r="K159" t="n">
        <v>59.19</v>
      </c>
      <c r="L159" t="n">
        <v>2</v>
      </c>
      <c r="M159" t="n">
        <v>23</v>
      </c>
      <c r="N159" t="n">
        <v>63.47</v>
      </c>
      <c r="O159" t="n">
        <v>31642.55</v>
      </c>
      <c r="P159" t="n">
        <v>65.37</v>
      </c>
      <c r="Q159" t="n">
        <v>1354.14</v>
      </c>
      <c r="R159" t="n">
        <v>29.02</v>
      </c>
      <c r="S159" t="n">
        <v>13.91</v>
      </c>
      <c r="T159" t="n">
        <v>7588.25</v>
      </c>
      <c r="U159" t="n">
        <v>0.48</v>
      </c>
      <c r="V159" t="n">
        <v>0.88</v>
      </c>
      <c r="W159" t="n">
        <v>0.09</v>
      </c>
      <c r="X159" t="n">
        <v>0.48</v>
      </c>
      <c r="Y159" t="n">
        <v>1</v>
      </c>
      <c r="Z159" t="n">
        <v>10</v>
      </c>
    </row>
    <row r="160">
      <c r="A160" t="n">
        <v>5</v>
      </c>
      <c r="B160" t="n">
        <v>130</v>
      </c>
      <c r="C160" t="inlineStr">
        <is>
          <t xml:space="preserve">CONCLUIDO	</t>
        </is>
      </c>
      <c r="D160" t="n">
        <v>12.1041</v>
      </c>
      <c r="E160" t="n">
        <v>8.26</v>
      </c>
      <c r="F160" t="n">
        <v>4.43</v>
      </c>
      <c r="G160" t="n">
        <v>12.66</v>
      </c>
      <c r="H160" t="n">
        <v>0.16</v>
      </c>
      <c r="I160" t="n">
        <v>21</v>
      </c>
      <c r="J160" t="n">
        <v>255.12</v>
      </c>
      <c r="K160" t="n">
        <v>59.19</v>
      </c>
      <c r="L160" t="n">
        <v>2.25</v>
      </c>
      <c r="M160" t="n">
        <v>19</v>
      </c>
      <c r="N160" t="n">
        <v>63.67</v>
      </c>
      <c r="O160" t="n">
        <v>31698.72</v>
      </c>
      <c r="P160" t="n">
        <v>62.57</v>
      </c>
      <c r="Q160" t="n">
        <v>1354.21</v>
      </c>
      <c r="R160" t="n">
        <v>26.07</v>
      </c>
      <c r="S160" t="n">
        <v>13.91</v>
      </c>
      <c r="T160" t="n">
        <v>6134.18</v>
      </c>
      <c r="U160" t="n">
        <v>0.53</v>
      </c>
      <c r="V160" t="n">
        <v>0.9</v>
      </c>
      <c r="W160" t="n">
        <v>0.09</v>
      </c>
      <c r="X160" t="n">
        <v>0.39</v>
      </c>
      <c r="Y160" t="n">
        <v>1</v>
      </c>
      <c r="Z160" t="n">
        <v>10</v>
      </c>
    </row>
    <row r="161">
      <c r="A161" t="n">
        <v>6</v>
      </c>
      <c r="B161" t="n">
        <v>130</v>
      </c>
      <c r="C161" t="inlineStr">
        <is>
          <t xml:space="preserve">CONCLUIDO	</t>
        </is>
      </c>
      <c r="D161" t="n">
        <v>12.4762</v>
      </c>
      <c r="E161" t="n">
        <v>8.02</v>
      </c>
      <c r="F161" t="n">
        <v>4.33</v>
      </c>
      <c r="G161" t="n">
        <v>14.43</v>
      </c>
      <c r="H161" t="n">
        <v>0.17</v>
      </c>
      <c r="I161" t="n">
        <v>18</v>
      </c>
      <c r="J161" t="n">
        <v>255.57</v>
      </c>
      <c r="K161" t="n">
        <v>59.19</v>
      </c>
      <c r="L161" t="n">
        <v>2.5</v>
      </c>
      <c r="M161" t="n">
        <v>16</v>
      </c>
      <c r="N161" t="n">
        <v>63.88</v>
      </c>
      <c r="O161" t="n">
        <v>31754.97</v>
      </c>
      <c r="P161" t="n">
        <v>59.14</v>
      </c>
      <c r="Q161" t="n">
        <v>1354.36</v>
      </c>
      <c r="R161" t="n">
        <v>23.16</v>
      </c>
      <c r="S161" t="n">
        <v>13.91</v>
      </c>
      <c r="T161" t="n">
        <v>4694.92</v>
      </c>
      <c r="U161" t="n">
        <v>0.6</v>
      </c>
      <c r="V161" t="n">
        <v>0.92</v>
      </c>
      <c r="W161" t="n">
        <v>0.07000000000000001</v>
      </c>
      <c r="X161" t="n">
        <v>0.29</v>
      </c>
      <c r="Y161" t="n">
        <v>1</v>
      </c>
      <c r="Z161" t="n">
        <v>10</v>
      </c>
    </row>
    <row r="162">
      <c r="A162" t="n">
        <v>7</v>
      </c>
      <c r="B162" t="n">
        <v>130</v>
      </c>
      <c r="C162" t="inlineStr">
        <is>
          <t xml:space="preserve">CONCLUIDO	</t>
        </is>
      </c>
      <c r="D162" t="n">
        <v>12.4542</v>
      </c>
      <c r="E162" t="n">
        <v>8.029999999999999</v>
      </c>
      <c r="F162" t="n">
        <v>4.39</v>
      </c>
      <c r="G162" t="n">
        <v>15.51</v>
      </c>
      <c r="H162" t="n">
        <v>0.19</v>
      </c>
      <c r="I162" t="n">
        <v>17</v>
      </c>
      <c r="J162" t="n">
        <v>256.03</v>
      </c>
      <c r="K162" t="n">
        <v>59.19</v>
      </c>
      <c r="L162" t="n">
        <v>2.75</v>
      </c>
      <c r="M162" t="n">
        <v>15</v>
      </c>
      <c r="N162" t="n">
        <v>64.09</v>
      </c>
      <c r="O162" t="n">
        <v>31811.29</v>
      </c>
      <c r="P162" t="n">
        <v>59.09</v>
      </c>
      <c r="Q162" t="n">
        <v>1354.14</v>
      </c>
      <c r="R162" t="n">
        <v>25.21</v>
      </c>
      <c r="S162" t="n">
        <v>13.91</v>
      </c>
      <c r="T162" t="n">
        <v>5726.49</v>
      </c>
      <c r="U162" t="n">
        <v>0.55</v>
      </c>
      <c r="V162" t="n">
        <v>0.91</v>
      </c>
      <c r="W162" t="n">
        <v>0.08</v>
      </c>
      <c r="X162" t="n">
        <v>0.35</v>
      </c>
      <c r="Y162" t="n">
        <v>1</v>
      </c>
      <c r="Z162" t="n">
        <v>10</v>
      </c>
    </row>
    <row r="163">
      <c r="A163" t="n">
        <v>8</v>
      </c>
      <c r="B163" t="n">
        <v>130</v>
      </c>
      <c r="C163" t="inlineStr">
        <is>
          <t xml:space="preserve">CONCLUIDO	</t>
        </is>
      </c>
      <c r="D163" t="n">
        <v>12.7002</v>
      </c>
      <c r="E163" t="n">
        <v>7.87</v>
      </c>
      <c r="F163" t="n">
        <v>4.34</v>
      </c>
      <c r="G163" t="n">
        <v>17.34</v>
      </c>
      <c r="H163" t="n">
        <v>0.21</v>
      </c>
      <c r="I163" t="n">
        <v>15</v>
      </c>
      <c r="J163" t="n">
        <v>256.49</v>
      </c>
      <c r="K163" t="n">
        <v>59.19</v>
      </c>
      <c r="L163" t="n">
        <v>3</v>
      </c>
      <c r="M163" t="n">
        <v>13</v>
      </c>
      <c r="N163" t="n">
        <v>64.29000000000001</v>
      </c>
      <c r="O163" t="n">
        <v>31867.69</v>
      </c>
      <c r="P163" t="n">
        <v>56.72</v>
      </c>
      <c r="Q163" t="n">
        <v>1354.25</v>
      </c>
      <c r="R163" t="n">
        <v>23.27</v>
      </c>
      <c r="S163" t="n">
        <v>13.91</v>
      </c>
      <c r="T163" t="n">
        <v>4765.97</v>
      </c>
      <c r="U163" t="n">
        <v>0.6</v>
      </c>
      <c r="V163" t="n">
        <v>0.92</v>
      </c>
      <c r="W163" t="n">
        <v>0.08</v>
      </c>
      <c r="X163" t="n">
        <v>0.29</v>
      </c>
      <c r="Y163" t="n">
        <v>1</v>
      </c>
      <c r="Z163" t="n">
        <v>10</v>
      </c>
    </row>
    <row r="164">
      <c r="A164" t="n">
        <v>9</v>
      </c>
      <c r="B164" t="n">
        <v>130</v>
      </c>
      <c r="C164" t="inlineStr">
        <is>
          <t xml:space="preserve">CONCLUIDO	</t>
        </is>
      </c>
      <c r="D164" t="n">
        <v>12.9459</v>
      </c>
      <c r="E164" t="n">
        <v>7.72</v>
      </c>
      <c r="F164" t="n">
        <v>4.28</v>
      </c>
      <c r="G164" t="n">
        <v>19.77</v>
      </c>
      <c r="H164" t="n">
        <v>0.23</v>
      </c>
      <c r="I164" t="n">
        <v>13</v>
      </c>
      <c r="J164" t="n">
        <v>256.95</v>
      </c>
      <c r="K164" t="n">
        <v>59.19</v>
      </c>
      <c r="L164" t="n">
        <v>3.25</v>
      </c>
      <c r="M164" t="n">
        <v>11</v>
      </c>
      <c r="N164" t="n">
        <v>64.5</v>
      </c>
      <c r="O164" t="n">
        <v>31924.29</v>
      </c>
      <c r="P164" t="n">
        <v>54.23</v>
      </c>
      <c r="Q164" t="n">
        <v>1354.29</v>
      </c>
      <c r="R164" t="n">
        <v>21.55</v>
      </c>
      <c r="S164" t="n">
        <v>13.91</v>
      </c>
      <c r="T164" t="n">
        <v>3914.6</v>
      </c>
      <c r="U164" t="n">
        <v>0.65</v>
      </c>
      <c r="V164" t="n">
        <v>0.93</v>
      </c>
      <c r="W164" t="n">
        <v>0.08</v>
      </c>
      <c r="X164" t="n">
        <v>0.24</v>
      </c>
      <c r="Y164" t="n">
        <v>1</v>
      </c>
      <c r="Z164" t="n">
        <v>10</v>
      </c>
    </row>
    <row r="165">
      <c r="A165" t="n">
        <v>10</v>
      </c>
      <c r="B165" t="n">
        <v>130</v>
      </c>
      <c r="C165" t="inlineStr">
        <is>
          <t xml:space="preserve">CONCLUIDO	</t>
        </is>
      </c>
      <c r="D165" t="n">
        <v>13.0634</v>
      </c>
      <c r="E165" t="n">
        <v>7.66</v>
      </c>
      <c r="F165" t="n">
        <v>4.26</v>
      </c>
      <c r="G165" t="n">
        <v>21.32</v>
      </c>
      <c r="H165" t="n">
        <v>0.24</v>
      </c>
      <c r="I165" t="n">
        <v>12</v>
      </c>
      <c r="J165" t="n">
        <v>257.41</v>
      </c>
      <c r="K165" t="n">
        <v>59.19</v>
      </c>
      <c r="L165" t="n">
        <v>3.5</v>
      </c>
      <c r="M165" t="n">
        <v>7</v>
      </c>
      <c r="N165" t="n">
        <v>64.70999999999999</v>
      </c>
      <c r="O165" t="n">
        <v>31980.84</v>
      </c>
      <c r="P165" t="n">
        <v>52.13</v>
      </c>
      <c r="Q165" t="n">
        <v>1354.17</v>
      </c>
      <c r="R165" t="n">
        <v>20.81</v>
      </c>
      <c r="S165" t="n">
        <v>13.91</v>
      </c>
      <c r="T165" t="n">
        <v>3551.23</v>
      </c>
      <c r="U165" t="n">
        <v>0.67</v>
      </c>
      <c r="V165" t="n">
        <v>0.9399999999999999</v>
      </c>
      <c r="W165" t="n">
        <v>0.08</v>
      </c>
      <c r="X165" t="n">
        <v>0.22</v>
      </c>
      <c r="Y165" t="n">
        <v>1</v>
      </c>
      <c r="Z165" t="n">
        <v>10</v>
      </c>
    </row>
    <row r="166">
      <c r="A166" t="n">
        <v>11</v>
      </c>
      <c r="B166" t="n">
        <v>130</v>
      </c>
      <c r="C166" t="inlineStr">
        <is>
          <t xml:space="preserve">CONCLUIDO	</t>
        </is>
      </c>
      <c r="D166" t="n">
        <v>13.0293</v>
      </c>
      <c r="E166" t="n">
        <v>7.68</v>
      </c>
      <c r="F166" t="n">
        <v>4.28</v>
      </c>
      <c r="G166" t="n">
        <v>21.42</v>
      </c>
      <c r="H166" t="n">
        <v>0.26</v>
      </c>
      <c r="I166" t="n">
        <v>12</v>
      </c>
      <c r="J166" t="n">
        <v>257.86</v>
      </c>
      <c r="K166" t="n">
        <v>59.19</v>
      </c>
      <c r="L166" t="n">
        <v>3.75</v>
      </c>
      <c r="M166" t="n">
        <v>0</v>
      </c>
      <c r="N166" t="n">
        <v>64.92</v>
      </c>
      <c r="O166" t="n">
        <v>32037.48</v>
      </c>
      <c r="P166" t="n">
        <v>52.23</v>
      </c>
      <c r="Q166" t="n">
        <v>1354.37</v>
      </c>
      <c r="R166" t="n">
        <v>21.22</v>
      </c>
      <c r="S166" t="n">
        <v>13.91</v>
      </c>
      <c r="T166" t="n">
        <v>3756.19</v>
      </c>
      <c r="U166" t="n">
        <v>0.66</v>
      </c>
      <c r="V166" t="n">
        <v>0.93</v>
      </c>
      <c r="W166" t="n">
        <v>0.09</v>
      </c>
      <c r="X166" t="n">
        <v>0.24</v>
      </c>
      <c r="Y166" t="n">
        <v>1</v>
      </c>
      <c r="Z166" t="n">
        <v>10</v>
      </c>
    </row>
    <row r="167">
      <c r="A167" t="n">
        <v>0</v>
      </c>
      <c r="B167" t="n">
        <v>75</v>
      </c>
      <c r="C167" t="inlineStr">
        <is>
          <t xml:space="preserve">CONCLUIDO	</t>
        </is>
      </c>
      <c r="D167" t="n">
        <v>12.309</v>
      </c>
      <c r="E167" t="n">
        <v>8.119999999999999</v>
      </c>
      <c r="F167" t="n">
        <v>4.75</v>
      </c>
      <c r="G167" t="n">
        <v>7.91</v>
      </c>
      <c r="H167" t="n">
        <v>0.12</v>
      </c>
      <c r="I167" t="n">
        <v>36</v>
      </c>
      <c r="J167" t="n">
        <v>150.44</v>
      </c>
      <c r="K167" t="n">
        <v>49.1</v>
      </c>
      <c r="L167" t="n">
        <v>1</v>
      </c>
      <c r="M167" t="n">
        <v>34</v>
      </c>
      <c r="N167" t="n">
        <v>25.34</v>
      </c>
      <c r="O167" t="n">
        <v>18787.76</v>
      </c>
      <c r="P167" t="n">
        <v>48.4</v>
      </c>
      <c r="Q167" t="n">
        <v>1354.35</v>
      </c>
      <c r="R167" t="n">
        <v>35.95</v>
      </c>
      <c r="S167" t="n">
        <v>13.91</v>
      </c>
      <c r="T167" t="n">
        <v>10997.87</v>
      </c>
      <c r="U167" t="n">
        <v>0.39</v>
      </c>
      <c r="V167" t="n">
        <v>0.84</v>
      </c>
      <c r="W167" t="n">
        <v>0.11</v>
      </c>
      <c r="X167" t="n">
        <v>0.71</v>
      </c>
      <c r="Y167" t="n">
        <v>1</v>
      </c>
      <c r="Z167" t="n">
        <v>10</v>
      </c>
    </row>
    <row r="168">
      <c r="A168" t="n">
        <v>1</v>
      </c>
      <c r="B168" t="n">
        <v>75</v>
      </c>
      <c r="C168" t="inlineStr">
        <is>
          <t xml:space="preserve">CONCLUIDO	</t>
        </is>
      </c>
      <c r="D168" t="n">
        <v>13.1305</v>
      </c>
      <c r="E168" t="n">
        <v>7.62</v>
      </c>
      <c r="F168" t="n">
        <v>4.54</v>
      </c>
      <c r="G168" t="n">
        <v>10.49</v>
      </c>
      <c r="H168" t="n">
        <v>0.15</v>
      </c>
      <c r="I168" t="n">
        <v>26</v>
      </c>
      <c r="J168" t="n">
        <v>150.78</v>
      </c>
      <c r="K168" t="n">
        <v>49.1</v>
      </c>
      <c r="L168" t="n">
        <v>1.25</v>
      </c>
      <c r="M168" t="n">
        <v>24</v>
      </c>
      <c r="N168" t="n">
        <v>25.44</v>
      </c>
      <c r="O168" t="n">
        <v>18830.65</v>
      </c>
      <c r="P168" t="n">
        <v>43.43</v>
      </c>
      <c r="Q168" t="n">
        <v>1354.3</v>
      </c>
      <c r="R168" t="n">
        <v>29.71</v>
      </c>
      <c r="S168" t="n">
        <v>13.91</v>
      </c>
      <c r="T168" t="n">
        <v>7929.11</v>
      </c>
      <c r="U168" t="n">
        <v>0.47</v>
      </c>
      <c r="V168" t="n">
        <v>0.88</v>
      </c>
      <c r="W168" t="n">
        <v>0.1</v>
      </c>
      <c r="X168" t="n">
        <v>0.5</v>
      </c>
      <c r="Y168" t="n">
        <v>1</v>
      </c>
      <c r="Z168" t="n">
        <v>10</v>
      </c>
    </row>
    <row r="169">
      <c r="A169" t="n">
        <v>2</v>
      </c>
      <c r="B169" t="n">
        <v>75</v>
      </c>
      <c r="C169" t="inlineStr">
        <is>
          <t xml:space="preserve">CONCLUIDO	</t>
        </is>
      </c>
      <c r="D169" t="n">
        <v>13.6908</v>
      </c>
      <c r="E169" t="n">
        <v>7.3</v>
      </c>
      <c r="F169" t="n">
        <v>4.42</v>
      </c>
      <c r="G169" t="n">
        <v>13.25</v>
      </c>
      <c r="H169" t="n">
        <v>0.18</v>
      </c>
      <c r="I169" t="n">
        <v>20</v>
      </c>
      <c r="J169" t="n">
        <v>151.13</v>
      </c>
      <c r="K169" t="n">
        <v>49.1</v>
      </c>
      <c r="L169" t="n">
        <v>1.5</v>
      </c>
      <c r="M169" t="n">
        <v>12</v>
      </c>
      <c r="N169" t="n">
        <v>25.54</v>
      </c>
      <c r="O169" t="n">
        <v>18873.58</v>
      </c>
      <c r="P169" t="n">
        <v>39.18</v>
      </c>
      <c r="Q169" t="n">
        <v>1354.22</v>
      </c>
      <c r="R169" t="n">
        <v>25.43</v>
      </c>
      <c r="S169" t="n">
        <v>13.91</v>
      </c>
      <c r="T169" t="n">
        <v>5820.84</v>
      </c>
      <c r="U169" t="n">
        <v>0.55</v>
      </c>
      <c r="V169" t="n">
        <v>0.91</v>
      </c>
      <c r="W169" t="n">
        <v>0.09</v>
      </c>
      <c r="X169" t="n">
        <v>0.38</v>
      </c>
      <c r="Y169" t="n">
        <v>1</v>
      </c>
      <c r="Z169" t="n">
        <v>10</v>
      </c>
    </row>
    <row r="170">
      <c r="A170" t="n">
        <v>3</v>
      </c>
      <c r="B170" t="n">
        <v>75</v>
      </c>
      <c r="C170" t="inlineStr">
        <is>
          <t xml:space="preserve">CONCLUIDO	</t>
        </is>
      </c>
      <c r="D170" t="n">
        <v>13.6224</v>
      </c>
      <c r="E170" t="n">
        <v>7.34</v>
      </c>
      <c r="F170" t="n">
        <v>4.45</v>
      </c>
      <c r="G170" t="n">
        <v>13.36</v>
      </c>
      <c r="H170" t="n">
        <v>0.2</v>
      </c>
      <c r="I170" t="n">
        <v>20</v>
      </c>
      <c r="J170" t="n">
        <v>151.48</v>
      </c>
      <c r="K170" t="n">
        <v>49.1</v>
      </c>
      <c r="L170" t="n">
        <v>1.75</v>
      </c>
      <c r="M170" t="n">
        <v>0</v>
      </c>
      <c r="N170" t="n">
        <v>25.64</v>
      </c>
      <c r="O170" t="n">
        <v>18916.54</v>
      </c>
      <c r="P170" t="n">
        <v>39.13</v>
      </c>
      <c r="Q170" t="n">
        <v>1354.22</v>
      </c>
      <c r="R170" t="n">
        <v>26.22</v>
      </c>
      <c r="S170" t="n">
        <v>13.91</v>
      </c>
      <c r="T170" t="n">
        <v>6213.84</v>
      </c>
      <c r="U170" t="n">
        <v>0.53</v>
      </c>
      <c r="V170" t="n">
        <v>0.9</v>
      </c>
      <c r="W170" t="n">
        <v>0.11</v>
      </c>
      <c r="X170" t="n">
        <v>0.41</v>
      </c>
      <c r="Y170" t="n">
        <v>1</v>
      </c>
      <c r="Z170" t="n">
        <v>10</v>
      </c>
    </row>
    <row r="171">
      <c r="A171" t="n">
        <v>0</v>
      </c>
      <c r="B171" t="n">
        <v>95</v>
      </c>
      <c r="C171" t="inlineStr">
        <is>
          <t xml:space="preserve">CONCLUIDO	</t>
        </is>
      </c>
      <c r="D171" t="n">
        <v>11.0051</v>
      </c>
      <c r="E171" t="n">
        <v>9.09</v>
      </c>
      <c r="F171" t="n">
        <v>4.94</v>
      </c>
      <c r="G171" t="n">
        <v>6.59</v>
      </c>
      <c r="H171" t="n">
        <v>0.1</v>
      </c>
      <c r="I171" t="n">
        <v>45</v>
      </c>
      <c r="J171" t="n">
        <v>185.69</v>
      </c>
      <c r="K171" t="n">
        <v>53.44</v>
      </c>
      <c r="L171" t="n">
        <v>1</v>
      </c>
      <c r="M171" t="n">
        <v>43</v>
      </c>
      <c r="N171" t="n">
        <v>36.26</v>
      </c>
      <c r="O171" t="n">
        <v>23136.14</v>
      </c>
      <c r="P171" t="n">
        <v>60.94</v>
      </c>
      <c r="Q171" t="n">
        <v>1354.76</v>
      </c>
      <c r="R171" t="n">
        <v>42.23</v>
      </c>
      <c r="S171" t="n">
        <v>13.91</v>
      </c>
      <c r="T171" t="n">
        <v>14096.41</v>
      </c>
      <c r="U171" t="n">
        <v>0.33</v>
      </c>
      <c r="V171" t="n">
        <v>0.8100000000000001</v>
      </c>
      <c r="W171" t="n">
        <v>0.12</v>
      </c>
      <c r="X171" t="n">
        <v>0.9</v>
      </c>
      <c r="Y171" t="n">
        <v>1</v>
      </c>
      <c r="Z171" t="n">
        <v>10</v>
      </c>
    </row>
    <row r="172">
      <c r="A172" t="n">
        <v>1</v>
      </c>
      <c r="B172" t="n">
        <v>95</v>
      </c>
      <c r="C172" t="inlineStr">
        <is>
          <t xml:space="preserve">CONCLUIDO	</t>
        </is>
      </c>
      <c r="D172" t="n">
        <v>11.8145</v>
      </c>
      <c r="E172" t="n">
        <v>8.460000000000001</v>
      </c>
      <c r="F172" t="n">
        <v>4.73</v>
      </c>
      <c r="G172" t="n">
        <v>8.35</v>
      </c>
      <c r="H172" t="n">
        <v>0.12</v>
      </c>
      <c r="I172" t="n">
        <v>34</v>
      </c>
      <c r="J172" t="n">
        <v>186.07</v>
      </c>
      <c r="K172" t="n">
        <v>53.44</v>
      </c>
      <c r="L172" t="n">
        <v>1.25</v>
      </c>
      <c r="M172" t="n">
        <v>32</v>
      </c>
      <c r="N172" t="n">
        <v>36.39</v>
      </c>
      <c r="O172" t="n">
        <v>23182.76</v>
      </c>
      <c r="P172" t="n">
        <v>56.32</v>
      </c>
      <c r="Q172" t="n">
        <v>1354.51</v>
      </c>
      <c r="R172" t="n">
        <v>35.64</v>
      </c>
      <c r="S172" t="n">
        <v>13.91</v>
      </c>
      <c r="T172" t="n">
        <v>10856.01</v>
      </c>
      <c r="U172" t="n">
        <v>0.39</v>
      </c>
      <c r="V172" t="n">
        <v>0.85</v>
      </c>
      <c r="W172" t="n">
        <v>0.11</v>
      </c>
      <c r="X172" t="n">
        <v>0.6899999999999999</v>
      </c>
      <c r="Y172" t="n">
        <v>1</v>
      </c>
      <c r="Z172" t="n">
        <v>10</v>
      </c>
    </row>
    <row r="173">
      <c r="A173" t="n">
        <v>2</v>
      </c>
      <c r="B173" t="n">
        <v>95</v>
      </c>
      <c r="C173" t="inlineStr">
        <is>
          <t xml:space="preserve">CONCLUIDO	</t>
        </is>
      </c>
      <c r="D173" t="n">
        <v>12.5305</v>
      </c>
      <c r="E173" t="n">
        <v>7.98</v>
      </c>
      <c r="F173" t="n">
        <v>4.54</v>
      </c>
      <c r="G173" t="n">
        <v>10.49</v>
      </c>
      <c r="H173" t="n">
        <v>0.14</v>
      </c>
      <c r="I173" t="n">
        <v>26</v>
      </c>
      <c r="J173" t="n">
        <v>186.45</v>
      </c>
      <c r="K173" t="n">
        <v>53.44</v>
      </c>
      <c r="L173" t="n">
        <v>1.5</v>
      </c>
      <c r="M173" t="n">
        <v>24</v>
      </c>
      <c r="N173" t="n">
        <v>36.51</v>
      </c>
      <c r="O173" t="n">
        <v>23229.42</v>
      </c>
      <c r="P173" t="n">
        <v>51.89</v>
      </c>
      <c r="Q173" t="n">
        <v>1354.39</v>
      </c>
      <c r="R173" t="n">
        <v>29.6</v>
      </c>
      <c r="S173" t="n">
        <v>13.91</v>
      </c>
      <c r="T173" t="n">
        <v>7875.86</v>
      </c>
      <c r="U173" t="n">
        <v>0.47</v>
      </c>
      <c r="V173" t="n">
        <v>0.88</v>
      </c>
      <c r="W173" t="n">
        <v>0.1</v>
      </c>
      <c r="X173" t="n">
        <v>0.5</v>
      </c>
      <c r="Y173" t="n">
        <v>1</v>
      </c>
      <c r="Z173" t="n">
        <v>10</v>
      </c>
    </row>
    <row r="174">
      <c r="A174" t="n">
        <v>3</v>
      </c>
      <c r="B174" t="n">
        <v>95</v>
      </c>
      <c r="C174" t="inlineStr">
        <is>
          <t xml:space="preserve">CONCLUIDO	</t>
        </is>
      </c>
      <c r="D174" t="n">
        <v>13.027</v>
      </c>
      <c r="E174" t="n">
        <v>7.68</v>
      </c>
      <c r="F174" t="n">
        <v>4.43</v>
      </c>
      <c r="G174" t="n">
        <v>12.65</v>
      </c>
      <c r="H174" t="n">
        <v>0.17</v>
      </c>
      <c r="I174" t="n">
        <v>21</v>
      </c>
      <c r="J174" t="n">
        <v>186.83</v>
      </c>
      <c r="K174" t="n">
        <v>53.44</v>
      </c>
      <c r="L174" t="n">
        <v>1.75</v>
      </c>
      <c r="M174" t="n">
        <v>19</v>
      </c>
      <c r="N174" t="n">
        <v>36.64</v>
      </c>
      <c r="O174" t="n">
        <v>23276.13</v>
      </c>
      <c r="P174" t="n">
        <v>48.37</v>
      </c>
      <c r="Q174" t="n">
        <v>1354.14</v>
      </c>
      <c r="R174" t="n">
        <v>25.91</v>
      </c>
      <c r="S174" t="n">
        <v>13.91</v>
      </c>
      <c r="T174" t="n">
        <v>6056.46</v>
      </c>
      <c r="U174" t="n">
        <v>0.54</v>
      </c>
      <c r="V174" t="n">
        <v>0.9</v>
      </c>
      <c r="W174" t="n">
        <v>0.09</v>
      </c>
      <c r="X174" t="n">
        <v>0.39</v>
      </c>
      <c r="Y174" t="n">
        <v>1</v>
      </c>
      <c r="Z174" t="n">
        <v>10</v>
      </c>
    </row>
    <row r="175">
      <c r="A175" t="n">
        <v>4</v>
      </c>
      <c r="B175" t="n">
        <v>95</v>
      </c>
      <c r="C175" t="inlineStr">
        <is>
          <t xml:space="preserve">CONCLUIDO	</t>
        </is>
      </c>
      <c r="D175" t="n">
        <v>13.1579</v>
      </c>
      <c r="E175" t="n">
        <v>7.6</v>
      </c>
      <c r="F175" t="n">
        <v>4.46</v>
      </c>
      <c r="G175" t="n">
        <v>14.87</v>
      </c>
      <c r="H175" t="n">
        <v>0.19</v>
      </c>
      <c r="I175" t="n">
        <v>18</v>
      </c>
      <c r="J175" t="n">
        <v>187.21</v>
      </c>
      <c r="K175" t="n">
        <v>53.44</v>
      </c>
      <c r="L175" t="n">
        <v>2</v>
      </c>
      <c r="M175" t="n">
        <v>16</v>
      </c>
      <c r="N175" t="n">
        <v>36.77</v>
      </c>
      <c r="O175" t="n">
        <v>23322.88</v>
      </c>
      <c r="P175" t="n">
        <v>46.61</v>
      </c>
      <c r="Q175" t="n">
        <v>1354.39</v>
      </c>
      <c r="R175" t="n">
        <v>27.82</v>
      </c>
      <c r="S175" t="n">
        <v>13.91</v>
      </c>
      <c r="T175" t="n">
        <v>7025.23</v>
      </c>
      <c r="U175" t="n">
        <v>0.5</v>
      </c>
      <c r="V175" t="n">
        <v>0.9</v>
      </c>
      <c r="W175" t="n">
        <v>0.07000000000000001</v>
      </c>
      <c r="X175" t="n">
        <v>0.42</v>
      </c>
      <c r="Y175" t="n">
        <v>1</v>
      </c>
      <c r="Z175" t="n">
        <v>10</v>
      </c>
    </row>
    <row r="176">
      <c r="A176" t="n">
        <v>5</v>
      </c>
      <c r="B176" t="n">
        <v>95</v>
      </c>
      <c r="C176" t="inlineStr">
        <is>
          <t xml:space="preserve">CONCLUIDO	</t>
        </is>
      </c>
      <c r="D176" t="n">
        <v>13.4459</v>
      </c>
      <c r="E176" t="n">
        <v>7.44</v>
      </c>
      <c r="F176" t="n">
        <v>4.37</v>
      </c>
      <c r="G176" t="n">
        <v>16.4</v>
      </c>
      <c r="H176" t="n">
        <v>0.21</v>
      </c>
      <c r="I176" t="n">
        <v>16</v>
      </c>
      <c r="J176" t="n">
        <v>187.59</v>
      </c>
      <c r="K176" t="n">
        <v>53.44</v>
      </c>
      <c r="L176" t="n">
        <v>2.25</v>
      </c>
      <c r="M176" t="n">
        <v>3</v>
      </c>
      <c r="N176" t="n">
        <v>36.9</v>
      </c>
      <c r="O176" t="n">
        <v>23369.68</v>
      </c>
      <c r="P176" t="n">
        <v>43.82</v>
      </c>
      <c r="Q176" t="n">
        <v>1354.14</v>
      </c>
      <c r="R176" t="n">
        <v>23.97</v>
      </c>
      <c r="S176" t="n">
        <v>13.91</v>
      </c>
      <c r="T176" t="n">
        <v>5110.39</v>
      </c>
      <c r="U176" t="n">
        <v>0.58</v>
      </c>
      <c r="V176" t="n">
        <v>0.91</v>
      </c>
      <c r="W176" t="n">
        <v>0.1</v>
      </c>
      <c r="X176" t="n">
        <v>0.33</v>
      </c>
      <c r="Y176" t="n">
        <v>1</v>
      </c>
      <c r="Z176" t="n">
        <v>10</v>
      </c>
    </row>
    <row r="177">
      <c r="A177" t="n">
        <v>6</v>
      </c>
      <c r="B177" t="n">
        <v>95</v>
      </c>
      <c r="C177" t="inlineStr">
        <is>
          <t xml:space="preserve">CONCLUIDO	</t>
        </is>
      </c>
      <c r="D177" t="n">
        <v>13.4363</v>
      </c>
      <c r="E177" t="n">
        <v>7.44</v>
      </c>
      <c r="F177" t="n">
        <v>4.38</v>
      </c>
      <c r="G177" t="n">
        <v>16.42</v>
      </c>
      <c r="H177" t="n">
        <v>0.24</v>
      </c>
      <c r="I177" t="n">
        <v>16</v>
      </c>
      <c r="J177" t="n">
        <v>187.97</v>
      </c>
      <c r="K177" t="n">
        <v>53.44</v>
      </c>
      <c r="L177" t="n">
        <v>2.5</v>
      </c>
      <c r="M177" t="n">
        <v>0</v>
      </c>
      <c r="N177" t="n">
        <v>37.03</v>
      </c>
      <c r="O177" t="n">
        <v>23416.52</v>
      </c>
      <c r="P177" t="n">
        <v>43.8</v>
      </c>
      <c r="Q177" t="n">
        <v>1354.2</v>
      </c>
      <c r="R177" t="n">
        <v>23.99</v>
      </c>
      <c r="S177" t="n">
        <v>13.91</v>
      </c>
      <c r="T177" t="n">
        <v>5120.09</v>
      </c>
      <c r="U177" t="n">
        <v>0.58</v>
      </c>
      <c r="V177" t="n">
        <v>0.91</v>
      </c>
      <c r="W177" t="n">
        <v>0.1</v>
      </c>
      <c r="X177" t="n">
        <v>0.34</v>
      </c>
      <c r="Y177" t="n">
        <v>1</v>
      </c>
      <c r="Z177" t="n">
        <v>10</v>
      </c>
    </row>
    <row r="178">
      <c r="A178" t="n">
        <v>0</v>
      </c>
      <c r="B178" t="n">
        <v>55</v>
      </c>
      <c r="C178" t="inlineStr">
        <is>
          <t xml:space="preserve">CONCLUIDO	</t>
        </is>
      </c>
      <c r="D178" t="n">
        <v>13.6664</v>
      </c>
      <c r="E178" t="n">
        <v>7.32</v>
      </c>
      <c r="F178" t="n">
        <v>4.59</v>
      </c>
      <c r="G178" t="n">
        <v>10.2</v>
      </c>
      <c r="H178" t="n">
        <v>0.15</v>
      </c>
      <c r="I178" t="n">
        <v>27</v>
      </c>
      <c r="J178" t="n">
        <v>116.05</v>
      </c>
      <c r="K178" t="n">
        <v>43.4</v>
      </c>
      <c r="L178" t="n">
        <v>1</v>
      </c>
      <c r="M178" t="n">
        <v>11</v>
      </c>
      <c r="N178" t="n">
        <v>16.65</v>
      </c>
      <c r="O178" t="n">
        <v>14546.17</v>
      </c>
      <c r="P178" t="n">
        <v>35</v>
      </c>
      <c r="Q178" t="n">
        <v>1354.33</v>
      </c>
      <c r="R178" t="n">
        <v>30.59</v>
      </c>
      <c r="S178" t="n">
        <v>13.91</v>
      </c>
      <c r="T178" t="n">
        <v>8363.75</v>
      </c>
      <c r="U178" t="n">
        <v>0.45</v>
      </c>
      <c r="V178" t="n">
        <v>0.87</v>
      </c>
      <c r="W178" t="n">
        <v>0.12</v>
      </c>
      <c r="X178" t="n">
        <v>0.55</v>
      </c>
      <c r="Y178" t="n">
        <v>1</v>
      </c>
      <c r="Z178" t="n">
        <v>10</v>
      </c>
    </row>
    <row r="179">
      <c r="A179" t="n">
        <v>1</v>
      </c>
      <c r="B179" t="n">
        <v>55</v>
      </c>
      <c r="C179" t="inlineStr">
        <is>
          <t xml:space="preserve">CONCLUIDO	</t>
        </is>
      </c>
      <c r="D179" t="n">
        <v>13.7268</v>
      </c>
      <c r="E179" t="n">
        <v>7.28</v>
      </c>
      <c r="F179" t="n">
        <v>4.58</v>
      </c>
      <c r="G179" t="n">
        <v>10.57</v>
      </c>
      <c r="H179" t="n">
        <v>0.19</v>
      </c>
      <c r="I179" t="n">
        <v>26</v>
      </c>
      <c r="J179" t="n">
        <v>116.37</v>
      </c>
      <c r="K179" t="n">
        <v>43.4</v>
      </c>
      <c r="L179" t="n">
        <v>1.25</v>
      </c>
      <c r="M179" t="n">
        <v>0</v>
      </c>
      <c r="N179" t="n">
        <v>16.72</v>
      </c>
      <c r="O179" t="n">
        <v>14585.96</v>
      </c>
      <c r="P179" t="n">
        <v>34.8</v>
      </c>
      <c r="Q179" t="n">
        <v>1354.59</v>
      </c>
      <c r="R179" t="n">
        <v>29.75</v>
      </c>
      <c r="S179" t="n">
        <v>13.91</v>
      </c>
      <c r="T179" t="n">
        <v>7948.43</v>
      </c>
      <c r="U179" t="n">
        <v>0.47</v>
      </c>
      <c r="V179" t="n">
        <v>0.87</v>
      </c>
      <c r="W179" t="n">
        <v>0.13</v>
      </c>
      <c r="X179" t="n">
        <v>0.54</v>
      </c>
      <c r="Y179" t="n">
        <v>1</v>
      </c>
      <c r="Z179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INDEX(resultados!$A$2:$ZZ$179, 1, MATCH($B$1, resultados!$A$1:$ZZ$1, 0))</f>
        <v/>
      </c>
      <c r="B7">
        <f>INDEX(resultados!$A$2:$ZZ$179, 1, MATCH($B$2, resultados!$A$1:$ZZ$1, 0))</f>
        <v/>
      </c>
      <c r="C7">
        <f>INDEX(resultados!$A$2:$ZZ$179, 1, MATCH($B$3, resultados!$A$1:$ZZ$1, 0))</f>
        <v/>
      </c>
    </row>
    <row r="8">
      <c r="A8">
        <f>INDEX(resultados!$A$2:$ZZ$179, 2, MATCH($B$1, resultados!$A$1:$ZZ$1, 0))</f>
        <v/>
      </c>
      <c r="B8">
        <f>INDEX(resultados!$A$2:$ZZ$179, 2, MATCH($B$2, resultados!$A$1:$ZZ$1, 0))</f>
        <v/>
      </c>
      <c r="C8">
        <f>INDEX(resultados!$A$2:$ZZ$179, 2, MATCH($B$3, resultados!$A$1:$ZZ$1, 0))</f>
        <v/>
      </c>
    </row>
    <row r="9">
      <c r="A9">
        <f>INDEX(resultados!$A$2:$ZZ$179, 3, MATCH($B$1, resultados!$A$1:$ZZ$1, 0))</f>
        <v/>
      </c>
      <c r="B9">
        <f>INDEX(resultados!$A$2:$ZZ$179, 3, MATCH($B$2, resultados!$A$1:$ZZ$1, 0))</f>
        <v/>
      </c>
      <c r="C9">
        <f>INDEX(resultados!$A$2:$ZZ$179, 3, MATCH($B$3, resultados!$A$1:$ZZ$1, 0))</f>
        <v/>
      </c>
    </row>
    <row r="10">
      <c r="A10">
        <f>INDEX(resultados!$A$2:$ZZ$179, 4, MATCH($B$1, resultados!$A$1:$ZZ$1, 0))</f>
        <v/>
      </c>
      <c r="B10">
        <f>INDEX(resultados!$A$2:$ZZ$179, 4, MATCH($B$2, resultados!$A$1:$ZZ$1, 0))</f>
        <v/>
      </c>
      <c r="C10">
        <f>INDEX(resultados!$A$2:$ZZ$179, 4, MATCH($B$3, resultados!$A$1:$ZZ$1, 0))</f>
        <v/>
      </c>
    </row>
    <row r="11">
      <c r="A11">
        <f>INDEX(resultados!$A$2:$ZZ$179, 5, MATCH($B$1, resultados!$A$1:$ZZ$1, 0))</f>
        <v/>
      </c>
      <c r="B11">
        <f>INDEX(resultados!$A$2:$ZZ$179, 5, MATCH($B$2, resultados!$A$1:$ZZ$1, 0))</f>
        <v/>
      </c>
      <c r="C11">
        <f>INDEX(resultados!$A$2:$ZZ$179, 5, MATCH($B$3, resultados!$A$1:$ZZ$1, 0))</f>
        <v/>
      </c>
    </row>
    <row r="12">
      <c r="A12">
        <f>INDEX(resultados!$A$2:$ZZ$179, 6, MATCH($B$1, resultados!$A$1:$ZZ$1, 0))</f>
        <v/>
      </c>
      <c r="B12">
        <f>INDEX(resultados!$A$2:$ZZ$179, 6, MATCH($B$2, resultados!$A$1:$ZZ$1, 0))</f>
        <v/>
      </c>
      <c r="C12">
        <f>INDEX(resultados!$A$2:$ZZ$179, 6, MATCH($B$3, resultados!$A$1:$ZZ$1, 0))</f>
        <v/>
      </c>
    </row>
    <row r="13">
      <c r="A13">
        <f>INDEX(resultados!$A$2:$ZZ$179, 7, MATCH($B$1, resultados!$A$1:$ZZ$1, 0))</f>
        <v/>
      </c>
      <c r="B13">
        <f>INDEX(resultados!$A$2:$ZZ$179, 7, MATCH($B$2, resultados!$A$1:$ZZ$1, 0))</f>
        <v/>
      </c>
      <c r="C13">
        <f>INDEX(resultados!$A$2:$ZZ$179, 7, MATCH($B$3, resultados!$A$1:$ZZ$1, 0))</f>
        <v/>
      </c>
    </row>
    <row r="14">
      <c r="A14">
        <f>INDEX(resultados!$A$2:$ZZ$179, 8, MATCH($B$1, resultados!$A$1:$ZZ$1, 0))</f>
        <v/>
      </c>
      <c r="B14">
        <f>INDEX(resultados!$A$2:$ZZ$179, 8, MATCH($B$2, resultados!$A$1:$ZZ$1, 0))</f>
        <v/>
      </c>
      <c r="C14">
        <f>INDEX(resultados!$A$2:$ZZ$179, 8, MATCH($B$3, resultados!$A$1:$ZZ$1, 0))</f>
        <v/>
      </c>
    </row>
    <row r="15">
      <c r="A15">
        <f>INDEX(resultados!$A$2:$ZZ$179, 9, MATCH($B$1, resultados!$A$1:$ZZ$1, 0))</f>
        <v/>
      </c>
      <c r="B15">
        <f>INDEX(resultados!$A$2:$ZZ$179, 9, MATCH($B$2, resultados!$A$1:$ZZ$1, 0))</f>
        <v/>
      </c>
      <c r="C15">
        <f>INDEX(resultados!$A$2:$ZZ$179, 9, MATCH($B$3, resultados!$A$1:$ZZ$1, 0))</f>
        <v/>
      </c>
    </row>
    <row r="16">
      <c r="A16">
        <f>INDEX(resultados!$A$2:$ZZ$179, 10, MATCH($B$1, resultados!$A$1:$ZZ$1, 0))</f>
        <v/>
      </c>
      <c r="B16">
        <f>INDEX(resultados!$A$2:$ZZ$179, 10, MATCH($B$2, resultados!$A$1:$ZZ$1, 0))</f>
        <v/>
      </c>
      <c r="C16">
        <f>INDEX(resultados!$A$2:$ZZ$179, 10, MATCH($B$3, resultados!$A$1:$ZZ$1, 0))</f>
        <v/>
      </c>
    </row>
    <row r="17">
      <c r="A17">
        <f>INDEX(resultados!$A$2:$ZZ$179, 11, MATCH($B$1, resultados!$A$1:$ZZ$1, 0))</f>
        <v/>
      </c>
      <c r="B17">
        <f>INDEX(resultados!$A$2:$ZZ$179, 11, MATCH($B$2, resultados!$A$1:$ZZ$1, 0))</f>
        <v/>
      </c>
      <c r="C17">
        <f>INDEX(resultados!$A$2:$ZZ$179, 11, MATCH($B$3, resultados!$A$1:$ZZ$1, 0))</f>
        <v/>
      </c>
    </row>
    <row r="18">
      <c r="A18">
        <f>INDEX(resultados!$A$2:$ZZ$179, 12, MATCH($B$1, resultados!$A$1:$ZZ$1, 0))</f>
        <v/>
      </c>
      <c r="B18">
        <f>INDEX(resultados!$A$2:$ZZ$179, 12, MATCH($B$2, resultados!$A$1:$ZZ$1, 0))</f>
        <v/>
      </c>
      <c r="C18">
        <f>INDEX(resultados!$A$2:$ZZ$179, 12, MATCH($B$3, resultados!$A$1:$ZZ$1, 0))</f>
        <v/>
      </c>
    </row>
    <row r="19">
      <c r="A19">
        <f>INDEX(resultados!$A$2:$ZZ$179, 13, MATCH($B$1, resultados!$A$1:$ZZ$1, 0))</f>
        <v/>
      </c>
      <c r="B19">
        <f>INDEX(resultados!$A$2:$ZZ$179, 13, MATCH($B$2, resultados!$A$1:$ZZ$1, 0))</f>
        <v/>
      </c>
      <c r="C19">
        <f>INDEX(resultados!$A$2:$ZZ$179, 13, MATCH($B$3, resultados!$A$1:$ZZ$1, 0))</f>
        <v/>
      </c>
    </row>
    <row r="20">
      <c r="A20">
        <f>INDEX(resultados!$A$2:$ZZ$179, 14, MATCH($B$1, resultados!$A$1:$ZZ$1, 0))</f>
        <v/>
      </c>
      <c r="B20">
        <f>INDEX(resultados!$A$2:$ZZ$179, 14, MATCH($B$2, resultados!$A$1:$ZZ$1, 0))</f>
        <v/>
      </c>
      <c r="C20">
        <f>INDEX(resultados!$A$2:$ZZ$179, 14, MATCH($B$3, resultados!$A$1:$ZZ$1, 0))</f>
        <v/>
      </c>
    </row>
    <row r="21">
      <c r="A21">
        <f>INDEX(resultados!$A$2:$ZZ$179, 15, MATCH($B$1, resultados!$A$1:$ZZ$1, 0))</f>
        <v/>
      </c>
      <c r="B21">
        <f>INDEX(resultados!$A$2:$ZZ$179, 15, MATCH($B$2, resultados!$A$1:$ZZ$1, 0))</f>
        <v/>
      </c>
      <c r="C21">
        <f>INDEX(resultados!$A$2:$ZZ$179, 15, MATCH($B$3, resultados!$A$1:$ZZ$1, 0))</f>
        <v/>
      </c>
    </row>
    <row r="22">
      <c r="A22">
        <f>INDEX(resultados!$A$2:$ZZ$179, 16, MATCH($B$1, resultados!$A$1:$ZZ$1, 0))</f>
        <v/>
      </c>
      <c r="B22">
        <f>INDEX(resultados!$A$2:$ZZ$179, 16, MATCH($B$2, resultados!$A$1:$ZZ$1, 0))</f>
        <v/>
      </c>
      <c r="C22">
        <f>INDEX(resultados!$A$2:$ZZ$179, 16, MATCH($B$3, resultados!$A$1:$ZZ$1, 0))</f>
        <v/>
      </c>
    </row>
    <row r="23">
      <c r="A23">
        <f>INDEX(resultados!$A$2:$ZZ$179, 17, MATCH($B$1, resultados!$A$1:$ZZ$1, 0))</f>
        <v/>
      </c>
      <c r="B23">
        <f>INDEX(resultados!$A$2:$ZZ$179, 17, MATCH($B$2, resultados!$A$1:$ZZ$1, 0))</f>
        <v/>
      </c>
      <c r="C23">
        <f>INDEX(resultados!$A$2:$ZZ$179, 17, MATCH($B$3, resultados!$A$1:$ZZ$1, 0))</f>
        <v/>
      </c>
    </row>
    <row r="24">
      <c r="A24">
        <f>INDEX(resultados!$A$2:$ZZ$179, 18, MATCH($B$1, resultados!$A$1:$ZZ$1, 0))</f>
        <v/>
      </c>
      <c r="B24">
        <f>INDEX(resultados!$A$2:$ZZ$179, 18, MATCH($B$2, resultados!$A$1:$ZZ$1, 0))</f>
        <v/>
      </c>
      <c r="C24">
        <f>INDEX(resultados!$A$2:$ZZ$179, 18, MATCH($B$3, resultados!$A$1:$ZZ$1, 0))</f>
        <v/>
      </c>
    </row>
    <row r="25">
      <c r="A25">
        <f>INDEX(resultados!$A$2:$ZZ$179, 19, MATCH($B$1, resultados!$A$1:$ZZ$1, 0))</f>
        <v/>
      </c>
      <c r="B25">
        <f>INDEX(resultados!$A$2:$ZZ$179, 19, MATCH($B$2, resultados!$A$1:$ZZ$1, 0))</f>
        <v/>
      </c>
      <c r="C25">
        <f>INDEX(resultados!$A$2:$ZZ$179, 19, MATCH($B$3, resultados!$A$1:$ZZ$1, 0))</f>
        <v/>
      </c>
    </row>
    <row r="26">
      <c r="A26">
        <f>INDEX(resultados!$A$2:$ZZ$179, 20, MATCH($B$1, resultados!$A$1:$ZZ$1, 0))</f>
        <v/>
      </c>
      <c r="B26">
        <f>INDEX(resultados!$A$2:$ZZ$179, 20, MATCH($B$2, resultados!$A$1:$ZZ$1, 0))</f>
        <v/>
      </c>
      <c r="C26">
        <f>INDEX(resultados!$A$2:$ZZ$179, 20, MATCH($B$3, resultados!$A$1:$ZZ$1, 0))</f>
        <v/>
      </c>
    </row>
    <row r="27">
      <c r="A27">
        <f>INDEX(resultados!$A$2:$ZZ$179, 21, MATCH($B$1, resultados!$A$1:$ZZ$1, 0))</f>
        <v/>
      </c>
      <c r="B27">
        <f>INDEX(resultados!$A$2:$ZZ$179, 21, MATCH($B$2, resultados!$A$1:$ZZ$1, 0))</f>
        <v/>
      </c>
      <c r="C27">
        <f>INDEX(resultados!$A$2:$ZZ$179, 21, MATCH($B$3, resultados!$A$1:$ZZ$1, 0))</f>
        <v/>
      </c>
    </row>
    <row r="28">
      <c r="A28">
        <f>INDEX(resultados!$A$2:$ZZ$179, 22, MATCH($B$1, resultados!$A$1:$ZZ$1, 0))</f>
        <v/>
      </c>
      <c r="B28">
        <f>INDEX(resultados!$A$2:$ZZ$179, 22, MATCH($B$2, resultados!$A$1:$ZZ$1, 0))</f>
        <v/>
      </c>
      <c r="C28">
        <f>INDEX(resultados!$A$2:$ZZ$179, 22, MATCH($B$3, resultados!$A$1:$ZZ$1, 0))</f>
        <v/>
      </c>
    </row>
    <row r="29">
      <c r="A29">
        <f>INDEX(resultados!$A$2:$ZZ$179, 23, MATCH($B$1, resultados!$A$1:$ZZ$1, 0))</f>
        <v/>
      </c>
      <c r="B29">
        <f>INDEX(resultados!$A$2:$ZZ$179, 23, MATCH($B$2, resultados!$A$1:$ZZ$1, 0))</f>
        <v/>
      </c>
      <c r="C29">
        <f>INDEX(resultados!$A$2:$ZZ$179, 23, MATCH($B$3, resultados!$A$1:$ZZ$1, 0))</f>
        <v/>
      </c>
    </row>
    <row r="30">
      <c r="A30">
        <f>INDEX(resultados!$A$2:$ZZ$179, 24, MATCH($B$1, resultados!$A$1:$ZZ$1, 0))</f>
        <v/>
      </c>
      <c r="B30">
        <f>INDEX(resultados!$A$2:$ZZ$179, 24, MATCH($B$2, resultados!$A$1:$ZZ$1, 0))</f>
        <v/>
      </c>
      <c r="C30">
        <f>INDEX(resultados!$A$2:$ZZ$179, 24, MATCH($B$3, resultados!$A$1:$ZZ$1, 0))</f>
        <v/>
      </c>
    </row>
    <row r="31">
      <c r="A31">
        <f>INDEX(resultados!$A$2:$ZZ$179, 25, MATCH($B$1, resultados!$A$1:$ZZ$1, 0))</f>
        <v/>
      </c>
      <c r="B31">
        <f>INDEX(resultados!$A$2:$ZZ$179, 25, MATCH($B$2, resultados!$A$1:$ZZ$1, 0))</f>
        <v/>
      </c>
      <c r="C31">
        <f>INDEX(resultados!$A$2:$ZZ$179, 25, MATCH($B$3, resultados!$A$1:$ZZ$1, 0))</f>
        <v/>
      </c>
    </row>
    <row r="32">
      <c r="A32">
        <f>INDEX(resultados!$A$2:$ZZ$179, 26, MATCH($B$1, resultados!$A$1:$ZZ$1, 0))</f>
        <v/>
      </c>
      <c r="B32">
        <f>INDEX(resultados!$A$2:$ZZ$179, 26, MATCH($B$2, resultados!$A$1:$ZZ$1, 0))</f>
        <v/>
      </c>
      <c r="C32">
        <f>INDEX(resultados!$A$2:$ZZ$179, 26, MATCH($B$3, resultados!$A$1:$ZZ$1, 0))</f>
        <v/>
      </c>
    </row>
    <row r="33">
      <c r="A33">
        <f>INDEX(resultados!$A$2:$ZZ$179, 27, MATCH($B$1, resultados!$A$1:$ZZ$1, 0))</f>
        <v/>
      </c>
      <c r="B33">
        <f>INDEX(resultados!$A$2:$ZZ$179, 27, MATCH($B$2, resultados!$A$1:$ZZ$1, 0))</f>
        <v/>
      </c>
      <c r="C33">
        <f>INDEX(resultados!$A$2:$ZZ$179, 27, MATCH($B$3, resultados!$A$1:$ZZ$1, 0))</f>
        <v/>
      </c>
    </row>
    <row r="34">
      <c r="A34">
        <f>INDEX(resultados!$A$2:$ZZ$179, 28, MATCH($B$1, resultados!$A$1:$ZZ$1, 0))</f>
        <v/>
      </c>
      <c r="B34">
        <f>INDEX(resultados!$A$2:$ZZ$179, 28, MATCH($B$2, resultados!$A$1:$ZZ$1, 0))</f>
        <v/>
      </c>
      <c r="C34">
        <f>INDEX(resultados!$A$2:$ZZ$179, 28, MATCH($B$3, resultados!$A$1:$ZZ$1, 0))</f>
        <v/>
      </c>
    </row>
    <row r="35">
      <c r="A35">
        <f>INDEX(resultados!$A$2:$ZZ$179, 29, MATCH($B$1, resultados!$A$1:$ZZ$1, 0))</f>
        <v/>
      </c>
      <c r="B35">
        <f>INDEX(resultados!$A$2:$ZZ$179, 29, MATCH($B$2, resultados!$A$1:$ZZ$1, 0))</f>
        <v/>
      </c>
      <c r="C35">
        <f>INDEX(resultados!$A$2:$ZZ$179, 29, MATCH($B$3, resultados!$A$1:$ZZ$1, 0))</f>
        <v/>
      </c>
    </row>
    <row r="36">
      <c r="A36">
        <f>INDEX(resultados!$A$2:$ZZ$179, 30, MATCH($B$1, resultados!$A$1:$ZZ$1, 0))</f>
        <v/>
      </c>
      <c r="B36">
        <f>INDEX(resultados!$A$2:$ZZ$179, 30, MATCH($B$2, resultados!$A$1:$ZZ$1, 0))</f>
        <v/>
      </c>
      <c r="C36">
        <f>INDEX(resultados!$A$2:$ZZ$179, 30, MATCH($B$3, resultados!$A$1:$ZZ$1, 0))</f>
        <v/>
      </c>
    </row>
    <row r="37">
      <c r="A37">
        <f>INDEX(resultados!$A$2:$ZZ$179, 31, MATCH($B$1, resultados!$A$1:$ZZ$1, 0))</f>
        <v/>
      </c>
      <c r="B37">
        <f>INDEX(resultados!$A$2:$ZZ$179, 31, MATCH($B$2, resultados!$A$1:$ZZ$1, 0))</f>
        <v/>
      </c>
      <c r="C37">
        <f>INDEX(resultados!$A$2:$ZZ$179, 31, MATCH($B$3, resultados!$A$1:$ZZ$1, 0))</f>
        <v/>
      </c>
    </row>
    <row r="38">
      <c r="A38">
        <f>INDEX(resultados!$A$2:$ZZ$179, 32, MATCH($B$1, resultados!$A$1:$ZZ$1, 0))</f>
        <v/>
      </c>
      <c r="B38">
        <f>INDEX(resultados!$A$2:$ZZ$179, 32, MATCH($B$2, resultados!$A$1:$ZZ$1, 0))</f>
        <v/>
      </c>
      <c r="C38">
        <f>INDEX(resultados!$A$2:$ZZ$179, 32, MATCH($B$3, resultados!$A$1:$ZZ$1, 0))</f>
        <v/>
      </c>
    </row>
    <row r="39">
      <c r="A39">
        <f>INDEX(resultados!$A$2:$ZZ$179, 33, MATCH($B$1, resultados!$A$1:$ZZ$1, 0))</f>
        <v/>
      </c>
      <c r="B39">
        <f>INDEX(resultados!$A$2:$ZZ$179, 33, MATCH($B$2, resultados!$A$1:$ZZ$1, 0))</f>
        <v/>
      </c>
      <c r="C39">
        <f>INDEX(resultados!$A$2:$ZZ$179, 33, MATCH($B$3, resultados!$A$1:$ZZ$1, 0))</f>
        <v/>
      </c>
    </row>
    <row r="40">
      <c r="A40">
        <f>INDEX(resultados!$A$2:$ZZ$179, 34, MATCH($B$1, resultados!$A$1:$ZZ$1, 0))</f>
        <v/>
      </c>
      <c r="B40">
        <f>INDEX(resultados!$A$2:$ZZ$179, 34, MATCH($B$2, resultados!$A$1:$ZZ$1, 0))</f>
        <v/>
      </c>
      <c r="C40">
        <f>INDEX(resultados!$A$2:$ZZ$179, 34, MATCH($B$3, resultados!$A$1:$ZZ$1, 0))</f>
        <v/>
      </c>
    </row>
    <row r="41">
      <c r="A41">
        <f>INDEX(resultados!$A$2:$ZZ$179, 35, MATCH($B$1, resultados!$A$1:$ZZ$1, 0))</f>
        <v/>
      </c>
      <c r="B41">
        <f>INDEX(resultados!$A$2:$ZZ$179, 35, MATCH($B$2, resultados!$A$1:$ZZ$1, 0))</f>
        <v/>
      </c>
      <c r="C41">
        <f>INDEX(resultados!$A$2:$ZZ$179, 35, MATCH($B$3, resultados!$A$1:$ZZ$1, 0))</f>
        <v/>
      </c>
    </row>
    <row r="42">
      <c r="A42">
        <f>INDEX(resultados!$A$2:$ZZ$179, 36, MATCH($B$1, resultados!$A$1:$ZZ$1, 0))</f>
        <v/>
      </c>
      <c r="B42">
        <f>INDEX(resultados!$A$2:$ZZ$179, 36, MATCH($B$2, resultados!$A$1:$ZZ$1, 0))</f>
        <v/>
      </c>
      <c r="C42">
        <f>INDEX(resultados!$A$2:$ZZ$179, 36, MATCH($B$3, resultados!$A$1:$ZZ$1, 0))</f>
        <v/>
      </c>
    </row>
    <row r="43">
      <c r="A43">
        <f>INDEX(resultados!$A$2:$ZZ$179, 37, MATCH($B$1, resultados!$A$1:$ZZ$1, 0))</f>
        <v/>
      </c>
      <c r="B43">
        <f>INDEX(resultados!$A$2:$ZZ$179, 37, MATCH($B$2, resultados!$A$1:$ZZ$1, 0))</f>
        <v/>
      </c>
      <c r="C43">
        <f>INDEX(resultados!$A$2:$ZZ$179, 37, MATCH($B$3, resultados!$A$1:$ZZ$1, 0))</f>
        <v/>
      </c>
    </row>
    <row r="44">
      <c r="A44">
        <f>INDEX(resultados!$A$2:$ZZ$179, 38, MATCH($B$1, resultados!$A$1:$ZZ$1, 0))</f>
        <v/>
      </c>
      <c r="B44">
        <f>INDEX(resultados!$A$2:$ZZ$179, 38, MATCH($B$2, resultados!$A$1:$ZZ$1, 0))</f>
        <v/>
      </c>
      <c r="C44">
        <f>INDEX(resultados!$A$2:$ZZ$179, 38, MATCH($B$3, resultados!$A$1:$ZZ$1, 0))</f>
        <v/>
      </c>
    </row>
    <row r="45">
      <c r="A45">
        <f>INDEX(resultados!$A$2:$ZZ$179, 39, MATCH($B$1, resultados!$A$1:$ZZ$1, 0))</f>
        <v/>
      </c>
      <c r="B45">
        <f>INDEX(resultados!$A$2:$ZZ$179, 39, MATCH($B$2, resultados!$A$1:$ZZ$1, 0))</f>
        <v/>
      </c>
      <c r="C45">
        <f>INDEX(resultados!$A$2:$ZZ$179, 39, MATCH($B$3, resultados!$A$1:$ZZ$1, 0))</f>
        <v/>
      </c>
    </row>
    <row r="46">
      <c r="A46">
        <f>INDEX(resultados!$A$2:$ZZ$179, 40, MATCH($B$1, resultados!$A$1:$ZZ$1, 0))</f>
        <v/>
      </c>
      <c r="B46">
        <f>INDEX(resultados!$A$2:$ZZ$179, 40, MATCH($B$2, resultados!$A$1:$ZZ$1, 0))</f>
        <v/>
      </c>
      <c r="C46">
        <f>INDEX(resultados!$A$2:$ZZ$179, 40, MATCH($B$3, resultados!$A$1:$ZZ$1, 0))</f>
        <v/>
      </c>
    </row>
    <row r="47">
      <c r="A47">
        <f>INDEX(resultados!$A$2:$ZZ$179, 41, MATCH($B$1, resultados!$A$1:$ZZ$1, 0))</f>
        <v/>
      </c>
      <c r="B47">
        <f>INDEX(resultados!$A$2:$ZZ$179, 41, MATCH($B$2, resultados!$A$1:$ZZ$1, 0))</f>
        <v/>
      </c>
      <c r="C47">
        <f>INDEX(resultados!$A$2:$ZZ$179, 41, MATCH($B$3, resultados!$A$1:$ZZ$1, 0))</f>
        <v/>
      </c>
    </row>
    <row r="48">
      <c r="A48">
        <f>INDEX(resultados!$A$2:$ZZ$179, 42, MATCH($B$1, resultados!$A$1:$ZZ$1, 0))</f>
        <v/>
      </c>
      <c r="B48">
        <f>INDEX(resultados!$A$2:$ZZ$179, 42, MATCH($B$2, resultados!$A$1:$ZZ$1, 0))</f>
        <v/>
      </c>
      <c r="C48">
        <f>INDEX(resultados!$A$2:$ZZ$179, 42, MATCH($B$3, resultados!$A$1:$ZZ$1, 0))</f>
        <v/>
      </c>
    </row>
    <row r="49">
      <c r="A49">
        <f>INDEX(resultados!$A$2:$ZZ$179, 43, MATCH($B$1, resultados!$A$1:$ZZ$1, 0))</f>
        <v/>
      </c>
      <c r="B49">
        <f>INDEX(resultados!$A$2:$ZZ$179, 43, MATCH($B$2, resultados!$A$1:$ZZ$1, 0))</f>
        <v/>
      </c>
      <c r="C49">
        <f>INDEX(resultados!$A$2:$ZZ$179, 43, MATCH($B$3, resultados!$A$1:$ZZ$1, 0))</f>
        <v/>
      </c>
    </row>
    <row r="50">
      <c r="A50">
        <f>INDEX(resultados!$A$2:$ZZ$179, 44, MATCH($B$1, resultados!$A$1:$ZZ$1, 0))</f>
        <v/>
      </c>
      <c r="B50">
        <f>INDEX(resultados!$A$2:$ZZ$179, 44, MATCH($B$2, resultados!$A$1:$ZZ$1, 0))</f>
        <v/>
      </c>
      <c r="C50">
        <f>INDEX(resultados!$A$2:$ZZ$179, 44, MATCH($B$3, resultados!$A$1:$ZZ$1, 0))</f>
        <v/>
      </c>
    </row>
    <row r="51">
      <c r="A51">
        <f>INDEX(resultados!$A$2:$ZZ$179, 45, MATCH($B$1, resultados!$A$1:$ZZ$1, 0))</f>
        <v/>
      </c>
      <c r="B51">
        <f>INDEX(resultados!$A$2:$ZZ$179, 45, MATCH($B$2, resultados!$A$1:$ZZ$1, 0))</f>
        <v/>
      </c>
      <c r="C51">
        <f>INDEX(resultados!$A$2:$ZZ$179, 45, MATCH($B$3, resultados!$A$1:$ZZ$1, 0))</f>
        <v/>
      </c>
    </row>
    <row r="52">
      <c r="A52">
        <f>INDEX(resultados!$A$2:$ZZ$179, 46, MATCH($B$1, resultados!$A$1:$ZZ$1, 0))</f>
        <v/>
      </c>
      <c r="B52">
        <f>INDEX(resultados!$A$2:$ZZ$179, 46, MATCH($B$2, resultados!$A$1:$ZZ$1, 0))</f>
        <v/>
      </c>
      <c r="C52">
        <f>INDEX(resultados!$A$2:$ZZ$179, 46, MATCH($B$3, resultados!$A$1:$ZZ$1, 0))</f>
        <v/>
      </c>
    </row>
    <row r="53">
      <c r="A53">
        <f>INDEX(resultados!$A$2:$ZZ$179, 47, MATCH($B$1, resultados!$A$1:$ZZ$1, 0))</f>
        <v/>
      </c>
      <c r="B53">
        <f>INDEX(resultados!$A$2:$ZZ$179, 47, MATCH($B$2, resultados!$A$1:$ZZ$1, 0))</f>
        <v/>
      </c>
      <c r="C53">
        <f>INDEX(resultados!$A$2:$ZZ$179, 47, MATCH($B$3, resultados!$A$1:$ZZ$1, 0))</f>
        <v/>
      </c>
    </row>
    <row r="54">
      <c r="A54">
        <f>INDEX(resultados!$A$2:$ZZ$179, 48, MATCH($B$1, resultados!$A$1:$ZZ$1, 0))</f>
        <v/>
      </c>
      <c r="B54">
        <f>INDEX(resultados!$A$2:$ZZ$179, 48, MATCH($B$2, resultados!$A$1:$ZZ$1, 0))</f>
        <v/>
      </c>
      <c r="C54">
        <f>INDEX(resultados!$A$2:$ZZ$179, 48, MATCH($B$3, resultados!$A$1:$ZZ$1, 0))</f>
        <v/>
      </c>
    </row>
    <row r="55">
      <c r="A55">
        <f>INDEX(resultados!$A$2:$ZZ$179, 49, MATCH($B$1, resultados!$A$1:$ZZ$1, 0))</f>
        <v/>
      </c>
      <c r="B55">
        <f>INDEX(resultados!$A$2:$ZZ$179, 49, MATCH($B$2, resultados!$A$1:$ZZ$1, 0))</f>
        <v/>
      </c>
      <c r="C55">
        <f>INDEX(resultados!$A$2:$ZZ$179, 49, MATCH($B$3, resultados!$A$1:$ZZ$1, 0))</f>
        <v/>
      </c>
    </row>
    <row r="56">
      <c r="A56">
        <f>INDEX(resultados!$A$2:$ZZ$179, 50, MATCH($B$1, resultados!$A$1:$ZZ$1, 0))</f>
        <v/>
      </c>
      <c r="B56">
        <f>INDEX(resultados!$A$2:$ZZ$179, 50, MATCH($B$2, resultados!$A$1:$ZZ$1, 0))</f>
        <v/>
      </c>
      <c r="C56">
        <f>INDEX(resultados!$A$2:$ZZ$179, 50, MATCH($B$3, resultados!$A$1:$ZZ$1, 0))</f>
        <v/>
      </c>
    </row>
    <row r="57">
      <c r="A57">
        <f>INDEX(resultados!$A$2:$ZZ$179, 51, MATCH($B$1, resultados!$A$1:$ZZ$1, 0))</f>
        <v/>
      </c>
      <c r="B57">
        <f>INDEX(resultados!$A$2:$ZZ$179, 51, MATCH($B$2, resultados!$A$1:$ZZ$1, 0))</f>
        <v/>
      </c>
      <c r="C57">
        <f>INDEX(resultados!$A$2:$ZZ$179, 51, MATCH($B$3, resultados!$A$1:$ZZ$1, 0))</f>
        <v/>
      </c>
    </row>
    <row r="58">
      <c r="A58">
        <f>INDEX(resultados!$A$2:$ZZ$179, 52, MATCH($B$1, resultados!$A$1:$ZZ$1, 0))</f>
        <v/>
      </c>
      <c r="B58">
        <f>INDEX(resultados!$A$2:$ZZ$179, 52, MATCH($B$2, resultados!$A$1:$ZZ$1, 0))</f>
        <v/>
      </c>
      <c r="C58">
        <f>INDEX(resultados!$A$2:$ZZ$179, 52, MATCH($B$3, resultados!$A$1:$ZZ$1, 0))</f>
        <v/>
      </c>
    </row>
    <row r="59">
      <c r="A59">
        <f>INDEX(resultados!$A$2:$ZZ$179, 53, MATCH($B$1, resultados!$A$1:$ZZ$1, 0))</f>
        <v/>
      </c>
      <c r="B59">
        <f>INDEX(resultados!$A$2:$ZZ$179, 53, MATCH($B$2, resultados!$A$1:$ZZ$1, 0))</f>
        <v/>
      </c>
      <c r="C59">
        <f>INDEX(resultados!$A$2:$ZZ$179, 53, MATCH($B$3, resultados!$A$1:$ZZ$1, 0))</f>
        <v/>
      </c>
    </row>
    <row r="60">
      <c r="A60">
        <f>INDEX(resultados!$A$2:$ZZ$179, 54, MATCH($B$1, resultados!$A$1:$ZZ$1, 0))</f>
        <v/>
      </c>
      <c r="B60">
        <f>INDEX(resultados!$A$2:$ZZ$179, 54, MATCH($B$2, resultados!$A$1:$ZZ$1, 0))</f>
        <v/>
      </c>
      <c r="C60">
        <f>INDEX(resultados!$A$2:$ZZ$179, 54, MATCH($B$3, resultados!$A$1:$ZZ$1, 0))</f>
        <v/>
      </c>
    </row>
    <row r="61">
      <c r="A61">
        <f>INDEX(resultados!$A$2:$ZZ$179, 55, MATCH($B$1, resultados!$A$1:$ZZ$1, 0))</f>
        <v/>
      </c>
      <c r="B61">
        <f>INDEX(resultados!$A$2:$ZZ$179, 55, MATCH($B$2, resultados!$A$1:$ZZ$1, 0))</f>
        <v/>
      </c>
      <c r="C61">
        <f>INDEX(resultados!$A$2:$ZZ$179, 55, MATCH($B$3, resultados!$A$1:$ZZ$1, 0))</f>
        <v/>
      </c>
    </row>
    <row r="62">
      <c r="A62">
        <f>INDEX(resultados!$A$2:$ZZ$179, 56, MATCH($B$1, resultados!$A$1:$ZZ$1, 0))</f>
        <v/>
      </c>
      <c r="B62">
        <f>INDEX(resultados!$A$2:$ZZ$179, 56, MATCH($B$2, resultados!$A$1:$ZZ$1, 0))</f>
        <v/>
      </c>
      <c r="C62">
        <f>INDEX(resultados!$A$2:$ZZ$179, 56, MATCH($B$3, resultados!$A$1:$ZZ$1, 0))</f>
        <v/>
      </c>
    </row>
    <row r="63">
      <c r="A63">
        <f>INDEX(resultados!$A$2:$ZZ$179, 57, MATCH($B$1, resultados!$A$1:$ZZ$1, 0))</f>
        <v/>
      </c>
      <c r="B63">
        <f>INDEX(resultados!$A$2:$ZZ$179, 57, MATCH($B$2, resultados!$A$1:$ZZ$1, 0))</f>
        <v/>
      </c>
      <c r="C63">
        <f>INDEX(resultados!$A$2:$ZZ$179, 57, MATCH($B$3, resultados!$A$1:$ZZ$1, 0))</f>
        <v/>
      </c>
    </row>
    <row r="64">
      <c r="A64">
        <f>INDEX(resultados!$A$2:$ZZ$179, 58, MATCH($B$1, resultados!$A$1:$ZZ$1, 0))</f>
        <v/>
      </c>
      <c r="B64">
        <f>INDEX(resultados!$A$2:$ZZ$179, 58, MATCH($B$2, resultados!$A$1:$ZZ$1, 0))</f>
        <v/>
      </c>
      <c r="C64">
        <f>INDEX(resultados!$A$2:$ZZ$179, 58, MATCH($B$3, resultados!$A$1:$ZZ$1, 0))</f>
        <v/>
      </c>
    </row>
    <row r="65">
      <c r="A65">
        <f>INDEX(resultados!$A$2:$ZZ$179, 59, MATCH($B$1, resultados!$A$1:$ZZ$1, 0))</f>
        <v/>
      </c>
      <c r="B65">
        <f>INDEX(resultados!$A$2:$ZZ$179, 59, MATCH($B$2, resultados!$A$1:$ZZ$1, 0))</f>
        <v/>
      </c>
      <c r="C65">
        <f>INDEX(resultados!$A$2:$ZZ$179, 59, MATCH($B$3, resultados!$A$1:$ZZ$1, 0))</f>
        <v/>
      </c>
    </row>
    <row r="66">
      <c r="A66">
        <f>INDEX(resultados!$A$2:$ZZ$179, 60, MATCH($B$1, resultados!$A$1:$ZZ$1, 0))</f>
        <v/>
      </c>
      <c r="B66">
        <f>INDEX(resultados!$A$2:$ZZ$179, 60, MATCH($B$2, resultados!$A$1:$ZZ$1, 0))</f>
        <v/>
      </c>
      <c r="C66">
        <f>INDEX(resultados!$A$2:$ZZ$179, 60, MATCH($B$3, resultados!$A$1:$ZZ$1, 0))</f>
        <v/>
      </c>
    </row>
    <row r="67">
      <c r="A67">
        <f>INDEX(resultados!$A$2:$ZZ$179, 61, MATCH($B$1, resultados!$A$1:$ZZ$1, 0))</f>
        <v/>
      </c>
      <c r="B67">
        <f>INDEX(resultados!$A$2:$ZZ$179, 61, MATCH($B$2, resultados!$A$1:$ZZ$1, 0))</f>
        <v/>
      </c>
      <c r="C67">
        <f>INDEX(resultados!$A$2:$ZZ$179, 61, MATCH($B$3, resultados!$A$1:$ZZ$1, 0))</f>
        <v/>
      </c>
    </row>
    <row r="68">
      <c r="A68">
        <f>INDEX(resultados!$A$2:$ZZ$179, 62, MATCH($B$1, resultados!$A$1:$ZZ$1, 0))</f>
        <v/>
      </c>
      <c r="B68">
        <f>INDEX(resultados!$A$2:$ZZ$179, 62, MATCH($B$2, resultados!$A$1:$ZZ$1, 0))</f>
        <v/>
      </c>
      <c r="C68">
        <f>INDEX(resultados!$A$2:$ZZ$179, 62, MATCH($B$3, resultados!$A$1:$ZZ$1, 0))</f>
        <v/>
      </c>
    </row>
    <row r="69">
      <c r="A69">
        <f>INDEX(resultados!$A$2:$ZZ$179, 63, MATCH($B$1, resultados!$A$1:$ZZ$1, 0))</f>
        <v/>
      </c>
      <c r="B69">
        <f>INDEX(resultados!$A$2:$ZZ$179, 63, MATCH($B$2, resultados!$A$1:$ZZ$1, 0))</f>
        <v/>
      </c>
      <c r="C69">
        <f>INDEX(resultados!$A$2:$ZZ$179, 63, MATCH($B$3, resultados!$A$1:$ZZ$1, 0))</f>
        <v/>
      </c>
    </row>
    <row r="70">
      <c r="A70">
        <f>INDEX(resultados!$A$2:$ZZ$179, 64, MATCH($B$1, resultados!$A$1:$ZZ$1, 0))</f>
        <v/>
      </c>
      <c r="B70">
        <f>INDEX(resultados!$A$2:$ZZ$179, 64, MATCH($B$2, resultados!$A$1:$ZZ$1, 0))</f>
        <v/>
      </c>
      <c r="C70">
        <f>INDEX(resultados!$A$2:$ZZ$179, 64, MATCH($B$3, resultados!$A$1:$ZZ$1, 0))</f>
        <v/>
      </c>
    </row>
    <row r="71">
      <c r="A71">
        <f>INDEX(resultados!$A$2:$ZZ$179, 65, MATCH($B$1, resultados!$A$1:$ZZ$1, 0))</f>
        <v/>
      </c>
      <c r="B71">
        <f>INDEX(resultados!$A$2:$ZZ$179, 65, MATCH($B$2, resultados!$A$1:$ZZ$1, 0))</f>
        <v/>
      </c>
      <c r="C71">
        <f>INDEX(resultados!$A$2:$ZZ$179, 65, MATCH($B$3, resultados!$A$1:$ZZ$1, 0))</f>
        <v/>
      </c>
    </row>
    <row r="72">
      <c r="A72">
        <f>INDEX(resultados!$A$2:$ZZ$179, 66, MATCH($B$1, resultados!$A$1:$ZZ$1, 0))</f>
        <v/>
      </c>
      <c r="B72">
        <f>INDEX(resultados!$A$2:$ZZ$179, 66, MATCH($B$2, resultados!$A$1:$ZZ$1, 0))</f>
        <v/>
      </c>
      <c r="C72">
        <f>INDEX(resultados!$A$2:$ZZ$179, 66, MATCH($B$3, resultados!$A$1:$ZZ$1, 0))</f>
        <v/>
      </c>
    </row>
    <row r="73">
      <c r="A73">
        <f>INDEX(resultados!$A$2:$ZZ$179, 67, MATCH($B$1, resultados!$A$1:$ZZ$1, 0))</f>
        <v/>
      </c>
      <c r="B73">
        <f>INDEX(resultados!$A$2:$ZZ$179, 67, MATCH($B$2, resultados!$A$1:$ZZ$1, 0))</f>
        <v/>
      </c>
      <c r="C73">
        <f>INDEX(resultados!$A$2:$ZZ$179, 67, MATCH($B$3, resultados!$A$1:$ZZ$1, 0))</f>
        <v/>
      </c>
    </row>
    <row r="74">
      <c r="A74">
        <f>INDEX(resultados!$A$2:$ZZ$179, 68, MATCH($B$1, resultados!$A$1:$ZZ$1, 0))</f>
        <v/>
      </c>
      <c r="B74">
        <f>INDEX(resultados!$A$2:$ZZ$179, 68, MATCH($B$2, resultados!$A$1:$ZZ$1, 0))</f>
        <v/>
      </c>
      <c r="C74">
        <f>INDEX(resultados!$A$2:$ZZ$179, 68, MATCH($B$3, resultados!$A$1:$ZZ$1, 0))</f>
        <v/>
      </c>
    </row>
    <row r="75">
      <c r="A75">
        <f>INDEX(resultados!$A$2:$ZZ$179, 69, MATCH($B$1, resultados!$A$1:$ZZ$1, 0))</f>
        <v/>
      </c>
      <c r="B75">
        <f>INDEX(resultados!$A$2:$ZZ$179, 69, MATCH($B$2, resultados!$A$1:$ZZ$1, 0))</f>
        <v/>
      </c>
      <c r="C75">
        <f>INDEX(resultados!$A$2:$ZZ$179, 69, MATCH($B$3, resultados!$A$1:$ZZ$1, 0))</f>
        <v/>
      </c>
    </row>
    <row r="76">
      <c r="A76">
        <f>INDEX(resultados!$A$2:$ZZ$179, 70, MATCH($B$1, resultados!$A$1:$ZZ$1, 0))</f>
        <v/>
      </c>
      <c r="B76">
        <f>INDEX(resultados!$A$2:$ZZ$179, 70, MATCH($B$2, resultados!$A$1:$ZZ$1, 0))</f>
        <v/>
      </c>
      <c r="C76">
        <f>INDEX(resultados!$A$2:$ZZ$179, 70, MATCH($B$3, resultados!$A$1:$ZZ$1, 0))</f>
        <v/>
      </c>
    </row>
    <row r="77">
      <c r="A77">
        <f>INDEX(resultados!$A$2:$ZZ$179, 71, MATCH($B$1, resultados!$A$1:$ZZ$1, 0))</f>
        <v/>
      </c>
      <c r="B77">
        <f>INDEX(resultados!$A$2:$ZZ$179, 71, MATCH($B$2, resultados!$A$1:$ZZ$1, 0))</f>
        <v/>
      </c>
      <c r="C77">
        <f>INDEX(resultados!$A$2:$ZZ$179, 71, MATCH($B$3, resultados!$A$1:$ZZ$1, 0))</f>
        <v/>
      </c>
    </row>
    <row r="78">
      <c r="A78">
        <f>INDEX(resultados!$A$2:$ZZ$179, 72, MATCH($B$1, resultados!$A$1:$ZZ$1, 0))</f>
        <v/>
      </c>
      <c r="B78">
        <f>INDEX(resultados!$A$2:$ZZ$179, 72, MATCH($B$2, resultados!$A$1:$ZZ$1, 0))</f>
        <v/>
      </c>
      <c r="C78">
        <f>INDEX(resultados!$A$2:$ZZ$179, 72, MATCH($B$3, resultados!$A$1:$ZZ$1, 0))</f>
        <v/>
      </c>
    </row>
    <row r="79">
      <c r="A79">
        <f>INDEX(resultados!$A$2:$ZZ$179, 73, MATCH($B$1, resultados!$A$1:$ZZ$1, 0))</f>
        <v/>
      </c>
      <c r="B79">
        <f>INDEX(resultados!$A$2:$ZZ$179, 73, MATCH($B$2, resultados!$A$1:$ZZ$1, 0))</f>
        <v/>
      </c>
      <c r="C79">
        <f>INDEX(resultados!$A$2:$ZZ$179, 73, MATCH($B$3, resultados!$A$1:$ZZ$1, 0))</f>
        <v/>
      </c>
    </row>
    <row r="80">
      <c r="A80">
        <f>INDEX(resultados!$A$2:$ZZ$179, 74, MATCH($B$1, resultados!$A$1:$ZZ$1, 0))</f>
        <v/>
      </c>
      <c r="B80">
        <f>INDEX(resultados!$A$2:$ZZ$179, 74, MATCH($B$2, resultados!$A$1:$ZZ$1, 0))</f>
        <v/>
      </c>
      <c r="C80">
        <f>INDEX(resultados!$A$2:$ZZ$179, 74, MATCH($B$3, resultados!$A$1:$ZZ$1, 0))</f>
        <v/>
      </c>
    </row>
    <row r="81">
      <c r="A81">
        <f>INDEX(resultados!$A$2:$ZZ$179, 75, MATCH($B$1, resultados!$A$1:$ZZ$1, 0))</f>
        <v/>
      </c>
      <c r="B81">
        <f>INDEX(resultados!$A$2:$ZZ$179, 75, MATCH($B$2, resultados!$A$1:$ZZ$1, 0))</f>
        <v/>
      </c>
      <c r="C81">
        <f>INDEX(resultados!$A$2:$ZZ$179, 75, MATCH($B$3, resultados!$A$1:$ZZ$1, 0))</f>
        <v/>
      </c>
    </row>
    <row r="82">
      <c r="A82">
        <f>INDEX(resultados!$A$2:$ZZ$179, 76, MATCH($B$1, resultados!$A$1:$ZZ$1, 0))</f>
        <v/>
      </c>
      <c r="B82">
        <f>INDEX(resultados!$A$2:$ZZ$179, 76, MATCH($B$2, resultados!$A$1:$ZZ$1, 0))</f>
        <v/>
      </c>
      <c r="C82">
        <f>INDEX(resultados!$A$2:$ZZ$179, 76, MATCH($B$3, resultados!$A$1:$ZZ$1, 0))</f>
        <v/>
      </c>
    </row>
    <row r="83">
      <c r="A83">
        <f>INDEX(resultados!$A$2:$ZZ$179, 77, MATCH($B$1, resultados!$A$1:$ZZ$1, 0))</f>
        <v/>
      </c>
      <c r="B83">
        <f>INDEX(resultados!$A$2:$ZZ$179, 77, MATCH($B$2, resultados!$A$1:$ZZ$1, 0))</f>
        <v/>
      </c>
      <c r="C83">
        <f>INDEX(resultados!$A$2:$ZZ$179, 77, MATCH($B$3, resultados!$A$1:$ZZ$1, 0))</f>
        <v/>
      </c>
    </row>
    <row r="84">
      <c r="A84">
        <f>INDEX(resultados!$A$2:$ZZ$179, 78, MATCH($B$1, resultados!$A$1:$ZZ$1, 0))</f>
        <v/>
      </c>
      <c r="B84">
        <f>INDEX(resultados!$A$2:$ZZ$179, 78, MATCH($B$2, resultados!$A$1:$ZZ$1, 0))</f>
        <v/>
      </c>
      <c r="C84">
        <f>INDEX(resultados!$A$2:$ZZ$179, 78, MATCH($B$3, resultados!$A$1:$ZZ$1, 0))</f>
        <v/>
      </c>
    </row>
    <row r="85">
      <c r="A85">
        <f>INDEX(resultados!$A$2:$ZZ$179, 79, MATCH($B$1, resultados!$A$1:$ZZ$1, 0))</f>
        <v/>
      </c>
      <c r="B85">
        <f>INDEX(resultados!$A$2:$ZZ$179, 79, MATCH($B$2, resultados!$A$1:$ZZ$1, 0))</f>
        <v/>
      </c>
      <c r="C85">
        <f>INDEX(resultados!$A$2:$ZZ$179, 79, MATCH($B$3, resultados!$A$1:$ZZ$1, 0))</f>
        <v/>
      </c>
    </row>
    <row r="86">
      <c r="A86">
        <f>INDEX(resultados!$A$2:$ZZ$179, 80, MATCH($B$1, resultados!$A$1:$ZZ$1, 0))</f>
        <v/>
      </c>
      <c r="B86">
        <f>INDEX(resultados!$A$2:$ZZ$179, 80, MATCH($B$2, resultados!$A$1:$ZZ$1, 0))</f>
        <v/>
      </c>
      <c r="C86">
        <f>INDEX(resultados!$A$2:$ZZ$179, 80, MATCH($B$3, resultados!$A$1:$ZZ$1, 0))</f>
        <v/>
      </c>
    </row>
    <row r="87">
      <c r="A87">
        <f>INDEX(resultados!$A$2:$ZZ$179, 81, MATCH($B$1, resultados!$A$1:$ZZ$1, 0))</f>
        <v/>
      </c>
      <c r="B87">
        <f>INDEX(resultados!$A$2:$ZZ$179, 81, MATCH($B$2, resultados!$A$1:$ZZ$1, 0))</f>
        <v/>
      </c>
      <c r="C87">
        <f>INDEX(resultados!$A$2:$ZZ$179, 81, MATCH($B$3, resultados!$A$1:$ZZ$1, 0))</f>
        <v/>
      </c>
    </row>
    <row r="88">
      <c r="A88">
        <f>INDEX(resultados!$A$2:$ZZ$179, 82, MATCH($B$1, resultados!$A$1:$ZZ$1, 0))</f>
        <v/>
      </c>
      <c r="B88">
        <f>INDEX(resultados!$A$2:$ZZ$179, 82, MATCH($B$2, resultados!$A$1:$ZZ$1, 0))</f>
        <v/>
      </c>
      <c r="C88">
        <f>INDEX(resultados!$A$2:$ZZ$179, 82, MATCH($B$3, resultados!$A$1:$ZZ$1, 0))</f>
        <v/>
      </c>
    </row>
    <row r="89">
      <c r="A89">
        <f>INDEX(resultados!$A$2:$ZZ$179, 83, MATCH($B$1, resultados!$A$1:$ZZ$1, 0))</f>
        <v/>
      </c>
      <c r="B89">
        <f>INDEX(resultados!$A$2:$ZZ$179, 83, MATCH($B$2, resultados!$A$1:$ZZ$1, 0))</f>
        <v/>
      </c>
      <c r="C89">
        <f>INDEX(resultados!$A$2:$ZZ$179, 83, MATCH($B$3, resultados!$A$1:$ZZ$1, 0))</f>
        <v/>
      </c>
    </row>
    <row r="90">
      <c r="A90">
        <f>INDEX(resultados!$A$2:$ZZ$179, 84, MATCH($B$1, resultados!$A$1:$ZZ$1, 0))</f>
        <v/>
      </c>
      <c r="B90">
        <f>INDEX(resultados!$A$2:$ZZ$179, 84, MATCH($B$2, resultados!$A$1:$ZZ$1, 0))</f>
        <v/>
      </c>
      <c r="C90">
        <f>INDEX(resultados!$A$2:$ZZ$179, 84, MATCH($B$3, resultados!$A$1:$ZZ$1, 0))</f>
        <v/>
      </c>
    </row>
    <row r="91">
      <c r="A91">
        <f>INDEX(resultados!$A$2:$ZZ$179, 85, MATCH($B$1, resultados!$A$1:$ZZ$1, 0))</f>
        <v/>
      </c>
      <c r="B91">
        <f>INDEX(resultados!$A$2:$ZZ$179, 85, MATCH($B$2, resultados!$A$1:$ZZ$1, 0))</f>
        <v/>
      </c>
      <c r="C91">
        <f>INDEX(resultados!$A$2:$ZZ$179, 85, MATCH($B$3, resultados!$A$1:$ZZ$1, 0))</f>
        <v/>
      </c>
    </row>
    <row r="92">
      <c r="A92">
        <f>INDEX(resultados!$A$2:$ZZ$179, 86, MATCH($B$1, resultados!$A$1:$ZZ$1, 0))</f>
        <v/>
      </c>
      <c r="B92">
        <f>INDEX(resultados!$A$2:$ZZ$179, 86, MATCH($B$2, resultados!$A$1:$ZZ$1, 0))</f>
        <v/>
      </c>
      <c r="C92">
        <f>INDEX(resultados!$A$2:$ZZ$179, 86, MATCH($B$3, resultados!$A$1:$ZZ$1, 0))</f>
        <v/>
      </c>
    </row>
    <row r="93">
      <c r="A93">
        <f>INDEX(resultados!$A$2:$ZZ$179, 87, MATCH($B$1, resultados!$A$1:$ZZ$1, 0))</f>
        <v/>
      </c>
      <c r="B93">
        <f>INDEX(resultados!$A$2:$ZZ$179, 87, MATCH($B$2, resultados!$A$1:$ZZ$1, 0))</f>
        <v/>
      </c>
      <c r="C93">
        <f>INDEX(resultados!$A$2:$ZZ$179, 87, MATCH($B$3, resultados!$A$1:$ZZ$1, 0))</f>
        <v/>
      </c>
    </row>
    <row r="94">
      <c r="A94">
        <f>INDEX(resultados!$A$2:$ZZ$179, 88, MATCH($B$1, resultados!$A$1:$ZZ$1, 0))</f>
        <v/>
      </c>
      <c r="B94">
        <f>INDEX(resultados!$A$2:$ZZ$179, 88, MATCH($B$2, resultados!$A$1:$ZZ$1, 0))</f>
        <v/>
      </c>
      <c r="C94">
        <f>INDEX(resultados!$A$2:$ZZ$179, 88, MATCH($B$3, resultados!$A$1:$ZZ$1, 0))</f>
        <v/>
      </c>
    </row>
    <row r="95">
      <c r="A95">
        <f>INDEX(resultados!$A$2:$ZZ$179, 89, MATCH($B$1, resultados!$A$1:$ZZ$1, 0))</f>
        <v/>
      </c>
      <c r="B95">
        <f>INDEX(resultados!$A$2:$ZZ$179, 89, MATCH($B$2, resultados!$A$1:$ZZ$1, 0))</f>
        <v/>
      </c>
      <c r="C95">
        <f>INDEX(resultados!$A$2:$ZZ$179, 89, MATCH($B$3, resultados!$A$1:$ZZ$1, 0))</f>
        <v/>
      </c>
    </row>
    <row r="96">
      <c r="A96">
        <f>INDEX(resultados!$A$2:$ZZ$179, 90, MATCH($B$1, resultados!$A$1:$ZZ$1, 0))</f>
        <v/>
      </c>
      <c r="B96">
        <f>INDEX(resultados!$A$2:$ZZ$179, 90, MATCH($B$2, resultados!$A$1:$ZZ$1, 0))</f>
        <v/>
      </c>
      <c r="C96">
        <f>INDEX(resultados!$A$2:$ZZ$179, 90, MATCH($B$3, resultados!$A$1:$ZZ$1, 0))</f>
        <v/>
      </c>
    </row>
    <row r="97">
      <c r="A97">
        <f>INDEX(resultados!$A$2:$ZZ$179, 91, MATCH($B$1, resultados!$A$1:$ZZ$1, 0))</f>
        <v/>
      </c>
      <c r="B97">
        <f>INDEX(resultados!$A$2:$ZZ$179, 91, MATCH($B$2, resultados!$A$1:$ZZ$1, 0))</f>
        <v/>
      </c>
      <c r="C97">
        <f>INDEX(resultados!$A$2:$ZZ$179, 91, MATCH($B$3, resultados!$A$1:$ZZ$1, 0))</f>
        <v/>
      </c>
    </row>
    <row r="98">
      <c r="A98">
        <f>INDEX(resultados!$A$2:$ZZ$179, 92, MATCH($B$1, resultados!$A$1:$ZZ$1, 0))</f>
        <v/>
      </c>
      <c r="B98">
        <f>INDEX(resultados!$A$2:$ZZ$179, 92, MATCH($B$2, resultados!$A$1:$ZZ$1, 0))</f>
        <v/>
      </c>
      <c r="C98">
        <f>INDEX(resultados!$A$2:$ZZ$179, 92, MATCH($B$3, resultados!$A$1:$ZZ$1, 0))</f>
        <v/>
      </c>
    </row>
    <row r="99">
      <c r="A99">
        <f>INDEX(resultados!$A$2:$ZZ$179, 93, MATCH($B$1, resultados!$A$1:$ZZ$1, 0))</f>
        <v/>
      </c>
      <c r="B99">
        <f>INDEX(resultados!$A$2:$ZZ$179, 93, MATCH($B$2, resultados!$A$1:$ZZ$1, 0))</f>
        <v/>
      </c>
      <c r="C99">
        <f>INDEX(resultados!$A$2:$ZZ$179, 93, MATCH($B$3, resultados!$A$1:$ZZ$1, 0))</f>
        <v/>
      </c>
    </row>
    <row r="100">
      <c r="A100">
        <f>INDEX(resultados!$A$2:$ZZ$179, 94, MATCH($B$1, resultados!$A$1:$ZZ$1, 0))</f>
        <v/>
      </c>
      <c r="B100">
        <f>INDEX(resultados!$A$2:$ZZ$179, 94, MATCH($B$2, resultados!$A$1:$ZZ$1, 0))</f>
        <v/>
      </c>
      <c r="C100">
        <f>INDEX(resultados!$A$2:$ZZ$179, 94, MATCH($B$3, resultados!$A$1:$ZZ$1, 0))</f>
        <v/>
      </c>
    </row>
    <row r="101">
      <c r="A101">
        <f>INDEX(resultados!$A$2:$ZZ$179, 95, MATCH($B$1, resultados!$A$1:$ZZ$1, 0))</f>
        <v/>
      </c>
      <c r="B101">
        <f>INDEX(resultados!$A$2:$ZZ$179, 95, MATCH($B$2, resultados!$A$1:$ZZ$1, 0))</f>
        <v/>
      </c>
      <c r="C101">
        <f>INDEX(resultados!$A$2:$ZZ$179, 95, MATCH($B$3, resultados!$A$1:$ZZ$1, 0))</f>
        <v/>
      </c>
    </row>
    <row r="102">
      <c r="A102">
        <f>INDEX(resultados!$A$2:$ZZ$179, 96, MATCH($B$1, resultados!$A$1:$ZZ$1, 0))</f>
        <v/>
      </c>
      <c r="B102">
        <f>INDEX(resultados!$A$2:$ZZ$179, 96, MATCH($B$2, resultados!$A$1:$ZZ$1, 0))</f>
        <v/>
      </c>
      <c r="C102">
        <f>INDEX(resultados!$A$2:$ZZ$179, 96, MATCH($B$3, resultados!$A$1:$ZZ$1, 0))</f>
        <v/>
      </c>
    </row>
    <row r="103">
      <c r="A103">
        <f>INDEX(resultados!$A$2:$ZZ$179, 97, MATCH($B$1, resultados!$A$1:$ZZ$1, 0))</f>
        <v/>
      </c>
      <c r="B103">
        <f>INDEX(resultados!$A$2:$ZZ$179, 97, MATCH($B$2, resultados!$A$1:$ZZ$1, 0))</f>
        <v/>
      </c>
      <c r="C103">
        <f>INDEX(resultados!$A$2:$ZZ$179, 97, MATCH($B$3, resultados!$A$1:$ZZ$1, 0))</f>
        <v/>
      </c>
    </row>
    <row r="104">
      <c r="A104">
        <f>INDEX(resultados!$A$2:$ZZ$179, 98, MATCH($B$1, resultados!$A$1:$ZZ$1, 0))</f>
        <v/>
      </c>
      <c r="B104">
        <f>INDEX(resultados!$A$2:$ZZ$179, 98, MATCH($B$2, resultados!$A$1:$ZZ$1, 0))</f>
        <v/>
      </c>
      <c r="C104">
        <f>INDEX(resultados!$A$2:$ZZ$179, 98, MATCH($B$3, resultados!$A$1:$ZZ$1, 0))</f>
        <v/>
      </c>
    </row>
    <row r="105">
      <c r="A105">
        <f>INDEX(resultados!$A$2:$ZZ$179, 99, MATCH($B$1, resultados!$A$1:$ZZ$1, 0))</f>
        <v/>
      </c>
      <c r="B105">
        <f>INDEX(resultados!$A$2:$ZZ$179, 99, MATCH($B$2, resultados!$A$1:$ZZ$1, 0))</f>
        <v/>
      </c>
      <c r="C105">
        <f>INDEX(resultados!$A$2:$ZZ$179, 99, MATCH($B$3, resultados!$A$1:$ZZ$1, 0))</f>
        <v/>
      </c>
    </row>
    <row r="106">
      <c r="A106">
        <f>INDEX(resultados!$A$2:$ZZ$179, 100, MATCH($B$1, resultados!$A$1:$ZZ$1, 0))</f>
        <v/>
      </c>
      <c r="B106">
        <f>INDEX(resultados!$A$2:$ZZ$179, 100, MATCH($B$2, resultados!$A$1:$ZZ$1, 0))</f>
        <v/>
      </c>
      <c r="C106">
        <f>INDEX(resultados!$A$2:$ZZ$179, 100, MATCH($B$3, resultados!$A$1:$ZZ$1, 0))</f>
        <v/>
      </c>
    </row>
    <row r="107">
      <c r="A107">
        <f>INDEX(resultados!$A$2:$ZZ$179, 101, MATCH($B$1, resultados!$A$1:$ZZ$1, 0))</f>
        <v/>
      </c>
      <c r="B107">
        <f>INDEX(resultados!$A$2:$ZZ$179, 101, MATCH($B$2, resultados!$A$1:$ZZ$1, 0))</f>
        <v/>
      </c>
      <c r="C107">
        <f>INDEX(resultados!$A$2:$ZZ$179, 101, MATCH($B$3, resultados!$A$1:$ZZ$1, 0))</f>
        <v/>
      </c>
    </row>
    <row r="108">
      <c r="A108">
        <f>INDEX(resultados!$A$2:$ZZ$179, 102, MATCH($B$1, resultados!$A$1:$ZZ$1, 0))</f>
        <v/>
      </c>
      <c r="B108">
        <f>INDEX(resultados!$A$2:$ZZ$179, 102, MATCH($B$2, resultados!$A$1:$ZZ$1, 0))</f>
        <v/>
      </c>
      <c r="C108">
        <f>INDEX(resultados!$A$2:$ZZ$179, 102, MATCH($B$3, resultados!$A$1:$ZZ$1, 0))</f>
        <v/>
      </c>
    </row>
    <row r="109">
      <c r="A109">
        <f>INDEX(resultados!$A$2:$ZZ$179, 103, MATCH($B$1, resultados!$A$1:$ZZ$1, 0))</f>
        <v/>
      </c>
      <c r="B109">
        <f>INDEX(resultados!$A$2:$ZZ$179, 103, MATCH($B$2, resultados!$A$1:$ZZ$1, 0))</f>
        <v/>
      </c>
      <c r="C109">
        <f>INDEX(resultados!$A$2:$ZZ$179, 103, MATCH($B$3, resultados!$A$1:$ZZ$1, 0))</f>
        <v/>
      </c>
    </row>
    <row r="110">
      <c r="A110">
        <f>INDEX(resultados!$A$2:$ZZ$179, 104, MATCH($B$1, resultados!$A$1:$ZZ$1, 0))</f>
        <v/>
      </c>
      <c r="B110">
        <f>INDEX(resultados!$A$2:$ZZ$179, 104, MATCH($B$2, resultados!$A$1:$ZZ$1, 0))</f>
        <v/>
      </c>
      <c r="C110">
        <f>INDEX(resultados!$A$2:$ZZ$179, 104, MATCH($B$3, resultados!$A$1:$ZZ$1, 0))</f>
        <v/>
      </c>
    </row>
    <row r="111">
      <c r="A111">
        <f>INDEX(resultados!$A$2:$ZZ$179, 105, MATCH($B$1, resultados!$A$1:$ZZ$1, 0))</f>
        <v/>
      </c>
      <c r="B111">
        <f>INDEX(resultados!$A$2:$ZZ$179, 105, MATCH($B$2, resultados!$A$1:$ZZ$1, 0))</f>
        <v/>
      </c>
      <c r="C111">
        <f>INDEX(resultados!$A$2:$ZZ$179, 105, MATCH($B$3, resultados!$A$1:$ZZ$1, 0))</f>
        <v/>
      </c>
    </row>
    <row r="112">
      <c r="A112">
        <f>INDEX(resultados!$A$2:$ZZ$179, 106, MATCH($B$1, resultados!$A$1:$ZZ$1, 0))</f>
        <v/>
      </c>
      <c r="B112">
        <f>INDEX(resultados!$A$2:$ZZ$179, 106, MATCH($B$2, resultados!$A$1:$ZZ$1, 0))</f>
        <v/>
      </c>
      <c r="C112">
        <f>INDEX(resultados!$A$2:$ZZ$179, 106, MATCH($B$3, resultados!$A$1:$ZZ$1, 0))</f>
        <v/>
      </c>
    </row>
    <row r="113">
      <c r="A113">
        <f>INDEX(resultados!$A$2:$ZZ$179, 107, MATCH($B$1, resultados!$A$1:$ZZ$1, 0))</f>
        <v/>
      </c>
      <c r="B113">
        <f>INDEX(resultados!$A$2:$ZZ$179, 107, MATCH($B$2, resultados!$A$1:$ZZ$1, 0))</f>
        <v/>
      </c>
      <c r="C113">
        <f>INDEX(resultados!$A$2:$ZZ$179, 107, MATCH($B$3, resultados!$A$1:$ZZ$1, 0))</f>
        <v/>
      </c>
    </row>
    <row r="114">
      <c r="A114">
        <f>INDEX(resultados!$A$2:$ZZ$179, 108, MATCH($B$1, resultados!$A$1:$ZZ$1, 0))</f>
        <v/>
      </c>
      <c r="B114">
        <f>INDEX(resultados!$A$2:$ZZ$179, 108, MATCH($B$2, resultados!$A$1:$ZZ$1, 0))</f>
        <v/>
      </c>
      <c r="C114">
        <f>INDEX(resultados!$A$2:$ZZ$179, 108, MATCH($B$3, resultados!$A$1:$ZZ$1, 0))</f>
        <v/>
      </c>
    </row>
    <row r="115">
      <c r="A115">
        <f>INDEX(resultados!$A$2:$ZZ$179, 109, MATCH($B$1, resultados!$A$1:$ZZ$1, 0))</f>
        <v/>
      </c>
      <c r="B115">
        <f>INDEX(resultados!$A$2:$ZZ$179, 109, MATCH($B$2, resultados!$A$1:$ZZ$1, 0))</f>
        <v/>
      </c>
      <c r="C115">
        <f>INDEX(resultados!$A$2:$ZZ$179, 109, MATCH($B$3, resultados!$A$1:$ZZ$1, 0))</f>
        <v/>
      </c>
    </row>
    <row r="116">
      <c r="A116">
        <f>INDEX(resultados!$A$2:$ZZ$179, 110, MATCH($B$1, resultados!$A$1:$ZZ$1, 0))</f>
        <v/>
      </c>
      <c r="B116">
        <f>INDEX(resultados!$A$2:$ZZ$179, 110, MATCH($B$2, resultados!$A$1:$ZZ$1, 0))</f>
        <v/>
      </c>
      <c r="C116">
        <f>INDEX(resultados!$A$2:$ZZ$179, 110, MATCH($B$3, resultados!$A$1:$ZZ$1, 0))</f>
        <v/>
      </c>
    </row>
    <row r="117">
      <c r="A117">
        <f>INDEX(resultados!$A$2:$ZZ$179, 111, MATCH($B$1, resultados!$A$1:$ZZ$1, 0))</f>
        <v/>
      </c>
      <c r="B117">
        <f>INDEX(resultados!$A$2:$ZZ$179, 111, MATCH($B$2, resultados!$A$1:$ZZ$1, 0))</f>
        <v/>
      </c>
      <c r="C117">
        <f>INDEX(resultados!$A$2:$ZZ$179, 111, MATCH($B$3, resultados!$A$1:$ZZ$1, 0))</f>
        <v/>
      </c>
    </row>
    <row r="118">
      <c r="A118">
        <f>INDEX(resultados!$A$2:$ZZ$179, 112, MATCH($B$1, resultados!$A$1:$ZZ$1, 0))</f>
        <v/>
      </c>
      <c r="B118">
        <f>INDEX(resultados!$A$2:$ZZ$179, 112, MATCH($B$2, resultados!$A$1:$ZZ$1, 0))</f>
        <v/>
      </c>
      <c r="C118">
        <f>INDEX(resultados!$A$2:$ZZ$179, 112, MATCH($B$3, resultados!$A$1:$ZZ$1, 0))</f>
        <v/>
      </c>
    </row>
    <row r="119">
      <c r="A119">
        <f>INDEX(resultados!$A$2:$ZZ$179, 113, MATCH($B$1, resultados!$A$1:$ZZ$1, 0))</f>
        <v/>
      </c>
      <c r="B119">
        <f>INDEX(resultados!$A$2:$ZZ$179, 113, MATCH($B$2, resultados!$A$1:$ZZ$1, 0))</f>
        <v/>
      </c>
      <c r="C119">
        <f>INDEX(resultados!$A$2:$ZZ$179, 113, MATCH($B$3, resultados!$A$1:$ZZ$1, 0))</f>
        <v/>
      </c>
    </row>
    <row r="120">
      <c r="A120">
        <f>INDEX(resultados!$A$2:$ZZ$179, 114, MATCH($B$1, resultados!$A$1:$ZZ$1, 0))</f>
        <v/>
      </c>
      <c r="B120">
        <f>INDEX(resultados!$A$2:$ZZ$179, 114, MATCH($B$2, resultados!$A$1:$ZZ$1, 0))</f>
        <v/>
      </c>
      <c r="C120">
        <f>INDEX(resultados!$A$2:$ZZ$179, 114, MATCH($B$3, resultados!$A$1:$ZZ$1, 0))</f>
        <v/>
      </c>
    </row>
    <row r="121">
      <c r="A121">
        <f>INDEX(resultados!$A$2:$ZZ$179, 115, MATCH($B$1, resultados!$A$1:$ZZ$1, 0))</f>
        <v/>
      </c>
      <c r="B121">
        <f>INDEX(resultados!$A$2:$ZZ$179, 115, MATCH($B$2, resultados!$A$1:$ZZ$1, 0))</f>
        <v/>
      </c>
      <c r="C121">
        <f>INDEX(resultados!$A$2:$ZZ$179, 115, MATCH($B$3, resultados!$A$1:$ZZ$1, 0))</f>
        <v/>
      </c>
    </row>
    <row r="122">
      <c r="A122">
        <f>INDEX(resultados!$A$2:$ZZ$179, 116, MATCH($B$1, resultados!$A$1:$ZZ$1, 0))</f>
        <v/>
      </c>
      <c r="B122">
        <f>INDEX(resultados!$A$2:$ZZ$179, 116, MATCH($B$2, resultados!$A$1:$ZZ$1, 0))</f>
        <v/>
      </c>
      <c r="C122">
        <f>INDEX(resultados!$A$2:$ZZ$179, 116, MATCH($B$3, resultados!$A$1:$ZZ$1, 0))</f>
        <v/>
      </c>
    </row>
    <row r="123">
      <c r="A123">
        <f>INDEX(resultados!$A$2:$ZZ$179, 117, MATCH($B$1, resultados!$A$1:$ZZ$1, 0))</f>
        <v/>
      </c>
      <c r="B123">
        <f>INDEX(resultados!$A$2:$ZZ$179, 117, MATCH($B$2, resultados!$A$1:$ZZ$1, 0))</f>
        <v/>
      </c>
      <c r="C123">
        <f>INDEX(resultados!$A$2:$ZZ$179, 117, MATCH($B$3, resultados!$A$1:$ZZ$1, 0))</f>
        <v/>
      </c>
    </row>
    <row r="124">
      <c r="A124">
        <f>INDEX(resultados!$A$2:$ZZ$179, 118, MATCH($B$1, resultados!$A$1:$ZZ$1, 0))</f>
        <v/>
      </c>
      <c r="B124">
        <f>INDEX(resultados!$A$2:$ZZ$179, 118, MATCH($B$2, resultados!$A$1:$ZZ$1, 0))</f>
        <v/>
      </c>
      <c r="C124">
        <f>INDEX(resultados!$A$2:$ZZ$179, 118, MATCH($B$3, resultados!$A$1:$ZZ$1, 0))</f>
        <v/>
      </c>
    </row>
    <row r="125">
      <c r="A125">
        <f>INDEX(resultados!$A$2:$ZZ$179, 119, MATCH($B$1, resultados!$A$1:$ZZ$1, 0))</f>
        <v/>
      </c>
      <c r="B125">
        <f>INDEX(resultados!$A$2:$ZZ$179, 119, MATCH($B$2, resultados!$A$1:$ZZ$1, 0))</f>
        <v/>
      </c>
      <c r="C125">
        <f>INDEX(resultados!$A$2:$ZZ$179, 119, MATCH($B$3, resultados!$A$1:$ZZ$1, 0))</f>
        <v/>
      </c>
    </row>
    <row r="126">
      <c r="A126">
        <f>INDEX(resultados!$A$2:$ZZ$179, 120, MATCH($B$1, resultados!$A$1:$ZZ$1, 0))</f>
        <v/>
      </c>
      <c r="B126">
        <f>INDEX(resultados!$A$2:$ZZ$179, 120, MATCH($B$2, resultados!$A$1:$ZZ$1, 0))</f>
        <v/>
      </c>
      <c r="C126">
        <f>INDEX(resultados!$A$2:$ZZ$179, 120, MATCH($B$3, resultados!$A$1:$ZZ$1, 0))</f>
        <v/>
      </c>
    </row>
    <row r="127">
      <c r="A127">
        <f>INDEX(resultados!$A$2:$ZZ$179, 121, MATCH($B$1, resultados!$A$1:$ZZ$1, 0))</f>
        <v/>
      </c>
      <c r="B127">
        <f>INDEX(resultados!$A$2:$ZZ$179, 121, MATCH($B$2, resultados!$A$1:$ZZ$1, 0))</f>
        <v/>
      </c>
      <c r="C127">
        <f>INDEX(resultados!$A$2:$ZZ$179, 121, MATCH($B$3, resultados!$A$1:$ZZ$1, 0))</f>
        <v/>
      </c>
    </row>
    <row r="128">
      <c r="A128">
        <f>INDEX(resultados!$A$2:$ZZ$179, 122, MATCH($B$1, resultados!$A$1:$ZZ$1, 0))</f>
        <v/>
      </c>
      <c r="B128">
        <f>INDEX(resultados!$A$2:$ZZ$179, 122, MATCH($B$2, resultados!$A$1:$ZZ$1, 0))</f>
        <v/>
      </c>
      <c r="C128">
        <f>INDEX(resultados!$A$2:$ZZ$179, 122, MATCH($B$3, resultados!$A$1:$ZZ$1, 0))</f>
        <v/>
      </c>
    </row>
    <row r="129">
      <c r="A129">
        <f>INDEX(resultados!$A$2:$ZZ$179, 123, MATCH($B$1, resultados!$A$1:$ZZ$1, 0))</f>
        <v/>
      </c>
      <c r="B129">
        <f>INDEX(resultados!$A$2:$ZZ$179, 123, MATCH($B$2, resultados!$A$1:$ZZ$1, 0))</f>
        <v/>
      </c>
      <c r="C129">
        <f>INDEX(resultados!$A$2:$ZZ$179, 123, MATCH($B$3, resultados!$A$1:$ZZ$1, 0))</f>
        <v/>
      </c>
    </row>
    <row r="130">
      <c r="A130">
        <f>INDEX(resultados!$A$2:$ZZ$179, 124, MATCH($B$1, resultados!$A$1:$ZZ$1, 0))</f>
        <v/>
      </c>
      <c r="B130">
        <f>INDEX(resultados!$A$2:$ZZ$179, 124, MATCH($B$2, resultados!$A$1:$ZZ$1, 0))</f>
        <v/>
      </c>
      <c r="C130">
        <f>INDEX(resultados!$A$2:$ZZ$179, 124, MATCH($B$3, resultados!$A$1:$ZZ$1, 0))</f>
        <v/>
      </c>
    </row>
    <row r="131">
      <c r="A131">
        <f>INDEX(resultados!$A$2:$ZZ$179, 125, MATCH($B$1, resultados!$A$1:$ZZ$1, 0))</f>
        <v/>
      </c>
      <c r="B131">
        <f>INDEX(resultados!$A$2:$ZZ$179, 125, MATCH($B$2, resultados!$A$1:$ZZ$1, 0))</f>
        <v/>
      </c>
      <c r="C131">
        <f>INDEX(resultados!$A$2:$ZZ$179, 125, MATCH($B$3, resultados!$A$1:$ZZ$1, 0))</f>
        <v/>
      </c>
    </row>
    <row r="132">
      <c r="A132">
        <f>INDEX(resultados!$A$2:$ZZ$179, 126, MATCH($B$1, resultados!$A$1:$ZZ$1, 0))</f>
        <v/>
      </c>
      <c r="B132">
        <f>INDEX(resultados!$A$2:$ZZ$179, 126, MATCH($B$2, resultados!$A$1:$ZZ$1, 0))</f>
        <v/>
      </c>
      <c r="C132">
        <f>INDEX(resultados!$A$2:$ZZ$179, 126, MATCH($B$3, resultados!$A$1:$ZZ$1, 0))</f>
        <v/>
      </c>
    </row>
    <row r="133">
      <c r="A133">
        <f>INDEX(resultados!$A$2:$ZZ$179, 127, MATCH($B$1, resultados!$A$1:$ZZ$1, 0))</f>
        <v/>
      </c>
      <c r="B133">
        <f>INDEX(resultados!$A$2:$ZZ$179, 127, MATCH($B$2, resultados!$A$1:$ZZ$1, 0))</f>
        <v/>
      </c>
      <c r="C133">
        <f>INDEX(resultados!$A$2:$ZZ$179, 127, MATCH($B$3, resultados!$A$1:$ZZ$1, 0))</f>
        <v/>
      </c>
    </row>
    <row r="134">
      <c r="A134">
        <f>INDEX(resultados!$A$2:$ZZ$179, 128, MATCH($B$1, resultados!$A$1:$ZZ$1, 0))</f>
        <v/>
      </c>
      <c r="B134">
        <f>INDEX(resultados!$A$2:$ZZ$179, 128, MATCH($B$2, resultados!$A$1:$ZZ$1, 0))</f>
        <v/>
      </c>
      <c r="C134">
        <f>INDEX(resultados!$A$2:$ZZ$179, 128, MATCH($B$3, resultados!$A$1:$ZZ$1, 0))</f>
        <v/>
      </c>
    </row>
    <row r="135">
      <c r="A135">
        <f>INDEX(resultados!$A$2:$ZZ$179, 129, MATCH($B$1, resultados!$A$1:$ZZ$1, 0))</f>
        <v/>
      </c>
      <c r="B135">
        <f>INDEX(resultados!$A$2:$ZZ$179, 129, MATCH($B$2, resultados!$A$1:$ZZ$1, 0))</f>
        <v/>
      </c>
      <c r="C135">
        <f>INDEX(resultados!$A$2:$ZZ$179, 129, MATCH($B$3, resultados!$A$1:$ZZ$1, 0))</f>
        <v/>
      </c>
    </row>
    <row r="136">
      <c r="A136">
        <f>INDEX(resultados!$A$2:$ZZ$179, 130, MATCH($B$1, resultados!$A$1:$ZZ$1, 0))</f>
        <v/>
      </c>
      <c r="B136">
        <f>INDEX(resultados!$A$2:$ZZ$179, 130, MATCH($B$2, resultados!$A$1:$ZZ$1, 0))</f>
        <v/>
      </c>
      <c r="C136">
        <f>INDEX(resultados!$A$2:$ZZ$179, 130, MATCH($B$3, resultados!$A$1:$ZZ$1, 0))</f>
        <v/>
      </c>
    </row>
    <row r="137">
      <c r="A137">
        <f>INDEX(resultados!$A$2:$ZZ$179, 131, MATCH($B$1, resultados!$A$1:$ZZ$1, 0))</f>
        <v/>
      </c>
      <c r="B137">
        <f>INDEX(resultados!$A$2:$ZZ$179, 131, MATCH($B$2, resultados!$A$1:$ZZ$1, 0))</f>
        <v/>
      </c>
      <c r="C137">
        <f>INDEX(resultados!$A$2:$ZZ$179, 131, MATCH($B$3, resultados!$A$1:$ZZ$1, 0))</f>
        <v/>
      </c>
    </row>
    <row r="138">
      <c r="A138">
        <f>INDEX(resultados!$A$2:$ZZ$179, 132, MATCH($B$1, resultados!$A$1:$ZZ$1, 0))</f>
        <v/>
      </c>
      <c r="B138">
        <f>INDEX(resultados!$A$2:$ZZ$179, 132, MATCH($B$2, resultados!$A$1:$ZZ$1, 0))</f>
        <v/>
      </c>
      <c r="C138">
        <f>INDEX(resultados!$A$2:$ZZ$179, 132, MATCH($B$3, resultados!$A$1:$ZZ$1, 0))</f>
        <v/>
      </c>
    </row>
    <row r="139">
      <c r="A139">
        <f>INDEX(resultados!$A$2:$ZZ$179, 133, MATCH($B$1, resultados!$A$1:$ZZ$1, 0))</f>
        <v/>
      </c>
      <c r="B139">
        <f>INDEX(resultados!$A$2:$ZZ$179, 133, MATCH($B$2, resultados!$A$1:$ZZ$1, 0))</f>
        <v/>
      </c>
      <c r="C139">
        <f>INDEX(resultados!$A$2:$ZZ$179, 133, MATCH($B$3, resultados!$A$1:$ZZ$1, 0))</f>
        <v/>
      </c>
    </row>
    <row r="140">
      <c r="A140">
        <f>INDEX(resultados!$A$2:$ZZ$179, 134, MATCH($B$1, resultados!$A$1:$ZZ$1, 0))</f>
        <v/>
      </c>
      <c r="B140">
        <f>INDEX(resultados!$A$2:$ZZ$179, 134, MATCH($B$2, resultados!$A$1:$ZZ$1, 0))</f>
        <v/>
      </c>
      <c r="C140">
        <f>INDEX(resultados!$A$2:$ZZ$179, 134, MATCH($B$3, resultados!$A$1:$ZZ$1, 0))</f>
        <v/>
      </c>
    </row>
    <row r="141">
      <c r="A141">
        <f>INDEX(resultados!$A$2:$ZZ$179, 135, MATCH($B$1, resultados!$A$1:$ZZ$1, 0))</f>
        <v/>
      </c>
      <c r="B141">
        <f>INDEX(resultados!$A$2:$ZZ$179, 135, MATCH($B$2, resultados!$A$1:$ZZ$1, 0))</f>
        <v/>
      </c>
      <c r="C141">
        <f>INDEX(resultados!$A$2:$ZZ$179, 135, MATCH($B$3, resultados!$A$1:$ZZ$1, 0))</f>
        <v/>
      </c>
    </row>
    <row r="142">
      <c r="A142">
        <f>INDEX(resultados!$A$2:$ZZ$179, 136, MATCH($B$1, resultados!$A$1:$ZZ$1, 0))</f>
        <v/>
      </c>
      <c r="B142">
        <f>INDEX(resultados!$A$2:$ZZ$179, 136, MATCH($B$2, resultados!$A$1:$ZZ$1, 0))</f>
        <v/>
      </c>
      <c r="C142">
        <f>INDEX(resultados!$A$2:$ZZ$179, 136, MATCH($B$3, resultados!$A$1:$ZZ$1, 0))</f>
        <v/>
      </c>
    </row>
    <row r="143">
      <c r="A143">
        <f>INDEX(resultados!$A$2:$ZZ$179, 137, MATCH($B$1, resultados!$A$1:$ZZ$1, 0))</f>
        <v/>
      </c>
      <c r="B143">
        <f>INDEX(resultados!$A$2:$ZZ$179, 137, MATCH($B$2, resultados!$A$1:$ZZ$1, 0))</f>
        <v/>
      </c>
      <c r="C143">
        <f>INDEX(resultados!$A$2:$ZZ$179, 137, MATCH($B$3, resultados!$A$1:$ZZ$1, 0))</f>
        <v/>
      </c>
    </row>
    <row r="144">
      <c r="A144">
        <f>INDEX(resultados!$A$2:$ZZ$179, 138, MATCH($B$1, resultados!$A$1:$ZZ$1, 0))</f>
        <v/>
      </c>
      <c r="B144">
        <f>INDEX(resultados!$A$2:$ZZ$179, 138, MATCH($B$2, resultados!$A$1:$ZZ$1, 0))</f>
        <v/>
      </c>
      <c r="C144">
        <f>INDEX(resultados!$A$2:$ZZ$179, 138, MATCH($B$3, resultados!$A$1:$ZZ$1, 0))</f>
        <v/>
      </c>
    </row>
    <row r="145">
      <c r="A145">
        <f>INDEX(resultados!$A$2:$ZZ$179, 139, MATCH($B$1, resultados!$A$1:$ZZ$1, 0))</f>
        <v/>
      </c>
      <c r="B145">
        <f>INDEX(resultados!$A$2:$ZZ$179, 139, MATCH($B$2, resultados!$A$1:$ZZ$1, 0))</f>
        <v/>
      </c>
      <c r="C145">
        <f>INDEX(resultados!$A$2:$ZZ$179, 139, MATCH($B$3, resultados!$A$1:$ZZ$1, 0))</f>
        <v/>
      </c>
    </row>
    <row r="146">
      <c r="A146">
        <f>INDEX(resultados!$A$2:$ZZ$179, 140, MATCH($B$1, resultados!$A$1:$ZZ$1, 0))</f>
        <v/>
      </c>
      <c r="B146">
        <f>INDEX(resultados!$A$2:$ZZ$179, 140, MATCH($B$2, resultados!$A$1:$ZZ$1, 0))</f>
        <v/>
      </c>
      <c r="C146">
        <f>INDEX(resultados!$A$2:$ZZ$179, 140, MATCH($B$3, resultados!$A$1:$ZZ$1, 0))</f>
        <v/>
      </c>
    </row>
    <row r="147">
      <c r="A147">
        <f>INDEX(resultados!$A$2:$ZZ$179, 141, MATCH($B$1, resultados!$A$1:$ZZ$1, 0))</f>
        <v/>
      </c>
      <c r="B147">
        <f>INDEX(resultados!$A$2:$ZZ$179, 141, MATCH($B$2, resultados!$A$1:$ZZ$1, 0))</f>
        <v/>
      </c>
      <c r="C147">
        <f>INDEX(resultados!$A$2:$ZZ$179, 141, MATCH($B$3, resultados!$A$1:$ZZ$1, 0))</f>
        <v/>
      </c>
    </row>
    <row r="148">
      <c r="A148">
        <f>INDEX(resultados!$A$2:$ZZ$179, 142, MATCH($B$1, resultados!$A$1:$ZZ$1, 0))</f>
        <v/>
      </c>
      <c r="B148">
        <f>INDEX(resultados!$A$2:$ZZ$179, 142, MATCH($B$2, resultados!$A$1:$ZZ$1, 0))</f>
        <v/>
      </c>
      <c r="C148">
        <f>INDEX(resultados!$A$2:$ZZ$179, 142, MATCH($B$3, resultados!$A$1:$ZZ$1, 0))</f>
        <v/>
      </c>
    </row>
    <row r="149">
      <c r="A149">
        <f>INDEX(resultados!$A$2:$ZZ$179, 143, MATCH($B$1, resultados!$A$1:$ZZ$1, 0))</f>
        <v/>
      </c>
      <c r="B149">
        <f>INDEX(resultados!$A$2:$ZZ$179, 143, MATCH($B$2, resultados!$A$1:$ZZ$1, 0))</f>
        <v/>
      </c>
      <c r="C149">
        <f>INDEX(resultados!$A$2:$ZZ$179, 143, MATCH($B$3, resultados!$A$1:$ZZ$1, 0))</f>
        <v/>
      </c>
    </row>
    <row r="150">
      <c r="A150">
        <f>INDEX(resultados!$A$2:$ZZ$179, 144, MATCH($B$1, resultados!$A$1:$ZZ$1, 0))</f>
        <v/>
      </c>
      <c r="B150">
        <f>INDEX(resultados!$A$2:$ZZ$179, 144, MATCH($B$2, resultados!$A$1:$ZZ$1, 0))</f>
        <v/>
      </c>
      <c r="C150">
        <f>INDEX(resultados!$A$2:$ZZ$179, 144, MATCH($B$3, resultados!$A$1:$ZZ$1, 0))</f>
        <v/>
      </c>
    </row>
    <row r="151">
      <c r="A151">
        <f>INDEX(resultados!$A$2:$ZZ$179, 145, MATCH($B$1, resultados!$A$1:$ZZ$1, 0))</f>
        <v/>
      </c>
      <c r="B151">
        <f>INDEX(resultados!$A$2:$ZZ$179, 145, MATCH($B$2, resultados!$A$1:$ZZ$1, 0))</f>
        <v/>
      </c>
      <c r="C151">
        <f>INDEX(resultados!$A$2:$ZZ$179, 145, MATCH($B$3, resultados!$A$1:$ZZ$1, 0))</f>
        <v/>
      </c>
    </row>
    <row r="152">
      <c r="A152">
        <f>INDEX(resultados!$A$2:$ZZ$179, 146, MATCH($B$1, resultados!$A$1:$ZZ$1, 0))</f>
        <v/>
      </c>
      <c r="B152">
        <f>INDEX(resultados!$A$2:$ZZ$179, 146, MATCH($B$2, resultados!$A$1:$ZZ$1, 0))</f>
        <v/>
      </c>
      <c r="C152">
        <f>INDEX(resultados!$A$2:$ZZ$179, 146, MATCH($B$3, resultados!$A$1:$ZZ$1, 0))</f>
        <v/>
      </c>
    </row>
    <row r="153">
      <c r="A153">
        <f>INDEX(resultados!$A$2:$ZZ$179, 147, MATCH($B$1, resultados!$A$1:$ZZ$1, 0))</f>
        <v/>
      </c>
      <c r="B153">
        <f>INDEX(resultados!$A$2:$ZZ$179, 147, MATCH($B$2, resultados!$A$1:$ZZ$1, 0))</f>
        <v/>
      </c>
      <c r="C153">
        <f>INDEX(resultados!$A$2:$ZZ$179, 147, MATCH($B$3, resultados!$A$1:$ZZ$1, 0))</f>
        <v/>
      </c>
    </row>
    <row r="154">
      <c r="A154">
        <f>INDEX(resultados!$A$2:$ZZ$179, 148, MATCH($B$1, resultados!$A$1:$ZZ$1, 0))</f>
        <v/>
      </c>
      <c r="B154">
        <f>INDEX(resultados!$A$2:$ZZ$179, 148, MATCH($B$2, resultados!$A$1:$ZZ$1, 0))</f>
        <v/>
      </c>
      <c r="C154">
        <f>INDEX(resultados!$A$2:$ZZ$179, 148, MATCH($B$3, resultados!$A$1:$ZZ$1, 0))</f>
        <v/>
      </c>
    </row>
    <row r="155">
      <c r="A155">
        <f>INDEX(resultados!$A$2:$ZZ$179, 149, MATCH($B$1, resultados!$A$1:$ZZ$1, 0))</f>
        <v/>
      </c>
      <c r="B155">
        <f>INDEX(resultados!$A$2:$ZZ$179, 149, MATCH($B$2, resultados!$A$1:$ZZ$1, 0))</f>
        <v/>
      </c>
      <c r="C155">
        <f>INDEX(resultados!$A$2:$ZZ$179, 149, MATCH($B$3, resultados!$A$1:$ZZ$1, 0))</f>
        <v/>
      </c>
    </row>
    <row r="156">
      <c r="A156">
        <f>INDEX(resultados!$A$2:$ZZ$179, 150, MATCH($B$1, resultados!$A$1:$ZZ$1, 0))</f>
        <v/>
      </c>
      <c r="B156">
        <f>INDEX(resultados!$A$2:$ZZ$179, 150, MATCH($B$2, resultados!$A$1:$ZZ$1, 0))</f>
        <v/>
      </c>
      <c r="C156">
        <f>INDEX(resultados!$A$2:$ZZ$179, 150, MATCH($B$3, resultados!$A$1:$ZZ$1, 0))</f>
        <v/>
      </c>
    </row>
    <row r="157">
      <c r="A157">
        <f>INDEX(resultados!$A$2:$ZZ$179, 151, MATCH($B$1, resultados!$A$1:$ZZ$1, 0))</f>
        <v/>
      </c>
      <c r="B157">
        <f>INDEX(resultados!$A$2:$ZZ$179, 151, MATCH($B$2, resultados!$A$1:$ZZ$1, 0))</f>
        <v/>
      </c>
      <c r="C157">
        <f>INDEX(resultados!$A$2:$ZZ$179, 151, MATCH($B$3, resultados!$A$1:$ZZ$1, 0))</f>
        <v/>
      </c>
    </row>
    <row r="158">
      <c r="A158">
        <f>INDEX(resultados!$A$2:$ZZ$179, 152, MATCH($B$1, resultados!$A$1:$ZZ$1, 0))</f>
        <v/>
      </c>
      <c r="B158">
        <f>INDEX(resultados!$A$2:$ZZ$179, 152, MATCH($B$2, resultados!$A$1:$ZZ$1, 0))</f>
        <v/>
      </c>
      <c r="C158">
        <f>INDEX(resultados!$A$2:$ZZ$179, 152, MATCH($B$3, resultados!$A$1:$ZZ$1, 0))</f>
        <v/>
      </c>
    </row>
    <row r="159">
      <c r="A159">
        <f>INDEX(resultados!$A$2:$ZZ$179, 153, MATCH($B$1, resultados!$A$1:$ZZ$1, 0))</f>
        <v/>
      </c>
      <c r="B159">
        <f>INDEX(resultados!$A$2:$ZZ$179, 153, MATCH($B$2, resultados!$A$1:$ZZ$1, 0))</f>
        <v/>
      </c>
      <c r="C159">
        <f>INDEX(resultados!$A$2:$ZZ$179, 153, MATCH($B$3, resultados!$A$1:$ZZ$1, 0))</f>
        <v/>
      </c>
    </row>
    <row r="160">
      <c r="A160">
        <f>INDEX(resultados!$A$2:$ZZ$179, 154, MATCH($B$1, resultados!$A$1:$ZZ$1, 0))</f>
        <v/>
      </c>
      <c r="B160">
        <f>INDEX(resultados!$A$2:$ZZ$179, 154, MATCH($B$2, resultados!$A$1:$ZZ$1, 0))</f>
        <v/>
      </c>
      <c r="C160">
        <f>INDEX(resultados!$A$2:$ZZ$179, 154, MATCH($B$3, resultados!$A$1:$ZZ$1, 0))</f>
        <v/>
      </c>
    </row>
    <row r="161">
      <c r="A161">
        <f>INDEX(resultados!$A$2:$ZZ$179, 155, MATCH($B$1, resultados!$A$1:$ZZ$1, 0))</f>
        <v/>
      </c>
      <c r="B161">
        <f>INDEX(resultados!$A$2:$ZZ$179, 155, MATCH($B$2, resultados!$A$1:$ZZ$1, 0))</f>
        <v/>
      </c>
      <c r="C161">
        <f>INDEX(resultados!$A$2:$ZZ$179, 155, MATCH($B$3, resultados!$A$1:$ZZ$1, 0))</f>
        <v/>
      </c>
    </row>
    <row r="162">
      <c r="A162">
        <f>INDEX(resultados!$A$2:$ZZ$179, 156, MATCH($B$1, resultados!$A$1:$ZZ$1, 0))</f>
        <v/>
      </c>
      <c r="B162">
        <f>INDEX(resultados!$A$2:$ZZ$179, 156, MATCH($B$2, resultados!$A$1:$ZZ$1, 0))</f>
        <v/>
      </c>
      <c r="C162">
        <f>INDEX(resultados!$A$2:$ZZ$179, 156, MATCH($B$3, resultados!$A$1:$ZZ$1, 0))</f>
        <v/>
      </c>
    </row>
    <row r="163">
      <c r="A163">
        <f>INDEX(resultados!$A$2:$ZZ$179, 157, MATCH($B$1, resultados!$A$1:$ZZ$1, 0))</f>
        <v/>
      </c>
      <c r="B163">
        <f>INDEX(resultados!$A$2:$ZZ$179, 157, MATCH($B$2, resultados!$A$1:$ZZ$1, 0))</f>
        <v/>
      </c>
      <c r="C163">
        <f>INDEX(resultados!$A$2:$ZZ$179, 157, MATCH($B$3, resultados!$A$1:$ZZ$1, 0))</f>
        <v/>
      </c>
    </row>
    <row r="164">
      <c r="A164">
        <f>INDEX(resultados!$A$2:$ZZ$179, 158, MATCH($B$1, resultados!$A$1:$ZZ$1, 0))</f>
        <v/>
      </c>
      <c r="B164">
        <f>INDEX(resultados!$A$2:$ZZ$179, 158, MATCH($B$2, resultados!$A$1:$ZZ$1, 0))</f>
        <v/>
      </c>
      <c r="C164">
        <f>INDEX(resultados!$A$2:$ZZ$179, 158, MATCH($B$3, resultados!$A$1:$ZZ$1, 0))</f>
        <v/>
      </c>
    </row>
    <row r="165">
      <c r="A165">
        <f>INDEX(resultados!$A$2:$ZZ$179, 159, MATCH($B$1, resultados!$A$1:$ZZ$1, 0))</f>
        <v/>
      </c>
      <c r="B165">
        <f>INDEX(resultados!$A$2:$ZZ$179, 159, MATCH($B$2, resultados!$A$1:$ZZ$1, 0))</f>
        <v/>
      </c>
      <c r="C165">
        <f>INDEX(resultados!$A$2:$ZZ$179, 159, MATCH($B$3, resultados!$A$1:$ZZ$1, 0))</f>
        <v/>
      </c>
    </row>
    <row r="166">
      <c r="A166">
        <f>INDEX(resultados!$A$2:$ZZ$179, 160, MATCH($B$1, resultados!$A$1:$ZZ$1, 0))</f>
        <v/>
      </c>
      <c r="B166">
        <f>INDEX(resultados!$A$2:$ZZ$179, 160, MATCH($B$2, resultados!$A$1:$ZZ$1, 0))</f>
        <v/>
      </c>
      <c r="C166">
        <f>INDEX(resultados!$A$2:$ZZ$179, 160, MATCH($B$3, resultados!$A$1:$ZZ$1, 0))</f>
        <v/>
      </c>
    </row>
    <row r="167">
      <c r="A167">
        <f>INDEX(resultados!$A$2:$ZZ$179, 161, MATCH($B$1, resultados!$A$1:$ZZ$1, 0))</f>
        <v/>
      </c>
      <c r="B167">
        <f>INDEX(resultados!$A$2:$ZZ$179, 161, MATCH($B$2, resultados!$A$1:$ZZ$1, 0))</f>
        <v/>
      </c>
      <c r="C167">
        <f>INDEX(resultados!$A$2:$ZZ$179, 161, MATCH($B$3, resultados!$A$1:$ZZ$1, 0))</f>
        <v/>
      </c>
    </row>
    <row r="168">
      <c r="A168">
        <f>INDEX(resultados!$A$2:$ZZ$179, 162, MATCH($B$1, resultados!$A$1:$ZZ$1, 0))</f>
        <v/>
      </c>
      <c r="B168">
        <f>INDEX(resultados!$A$2:$ZZ$179, 162, MATCH($B$2, resultados!$A$1:$ZZ$1, 0))</f>
        <v/>
      </c>
      <c r="C168">
        <f>INDEX(resultados!$A$2:$ZZ$179, 162, MATCH($B$3, resultados!$A$1:$ZZ$1, 0))</f>
        <v/>
      </c>
    </row>
    <row r="169">
      <c r="A169">
        <f>INDEX(resultados!$A$2:$ZZ$179, 163, MATCH($B$1, resultados!$A$1:$ZZ$1, 0))</f>
        <v/>
      </c>
      <c r="B169">
        <f>INDEX(resultados!$A$2:$ZZ$179, 163, MATCH($B$2, resultados!$A$1:$ZZ$1, 0))</f>
        <v/>
      </c>
      <c r="C169">
        <f>INDEX(resultados!$A$2:$ZZ$179, 163, MATCH($B$3, resultados!$A$1:$ZZ$1, 0))</f>
        <v/>
      </c>
    </row>
    <row r="170">
      <c r="A170">
        <f>INDEX(resultados!$A$2:$ZZ$179, 164, MATCH($B$1, resultados!$A$1:$ZZ$1, 0))</f>
        <v/>
      </c>
      <c r="B170">
        <f>INDEX(resultados!$A$2:$ZZ$179, 164, MATCH($B$2, resultados!$A$1:$ZZ$1, 0))</f>
        <v/>
      </c>
      <c r="C170">
        <f>INDEX(resultados!$A$2:$ZZ$179, 164, MATCH($B$3, resultados!$A$1:$ZZ$1, 0))</f>
        <v/>
      </c>
    </row>
    <row r="171">
      <c r="A171">
        <f>INDEX(resultados!$A$2:$ZZ$179, 165, MATCH($B$1, resultados!$A$1:$ZZ$1, 0))</f>
        <v/>
      </c>
      <c r="B171">
        <f>INDEX(resultados!$A$2:$ZZ$179, 165, MATCH($B$2, resultados!$A$1:$ZZ$1, 0))</f>
        <v/>
      </c>
      <c r="C171">
        <f>INDEX(resultados!$A$2:$ZZ$179, 165, MATCH($B$3, resultados!$A$1:$ZZ$1, 0))</f>
        <v/>
      </c>
    </row>
    <row r="172">
      <c r="A172">
        <f>INDEX(resultados!$A$2:$ZZ$179, 166, MATCH($B$1, resultados!$A$1:$ZZ$1, 0))</f>
        <v/>
      </c>
      <c r="B172">
        <f>INDEX(resultados!$A$2:$ZZ$179, 166, MATCH($B$2, resultados!$A$1:$ZZ$1, 0))</f>
        <v/>
      </c>
      <c r="C172">
        <f>INDEX(resultados!$A$2:$ZZ$179, 166, MATCH($B$3, resultados!$A$1:$ZZ$1, 0))</f>
        <v/>
      </c>
    </row>
    <row r="173">
      <c r="A173">
        <f>INDEX(resultados!$A$2:$ZZ$179, 167, MATCH($B$1, resultados!$A$1:$ZZ$1, 0))</f>
        <v/>
      </c>
      <c r="B173">
        <f>INDEX(resultados!$A$2:$ZZ$179, 167, MATCH($B$2, resultados!$A$1:$ZZ$1, 0))</f>
        <v/>
      </c>
      <c r="C173">
        <f>INDEX(resultados!$A$2:$ZZ$179, 167, MATCH($B$3, resultados!$A$1:$ZZ$1, 0))</f>
        <v/>
      </c>
    </row>
    <row r="174">
      <c r="A174">
        <f>INDEX(resultados!$A$2:$ZZ$179, 168, MATCH($B$1, resultados!$A$1:$ZZ$1, 0))</f>
        <v/>
      </c>
      <c r="B174">
        <f>INDEX(resultados!$A$2:$ZZ$179, 168, MATCH($B$2, resultados!$A$1:$ZZ$1, 0))</f>
        <v/>
      </c>
      <c r="C174">
        <f>INDEX(resultados!$A$2:$ZZ$179, 168, MATCH($B$3, resultados!$A$1:$ZZ$1, 0))</f>
        <v/>
      </c>
    </row>
    <row r="175">
      <c r="A175">
        <f>INDEX(resultados!$A$2:$ZZ$179, 169, MATCH($B$1, resultados!$A$1:$ZZ$1, 0))</f>
        <v/>
      </c>
      <c r="B175">
        <f>INDEX(resultados!$A$2:$ZZ$179, 169, MATCH($B$2, resultados!$A$1:$ZZ$1, 0))</f>
        <v/>
      </c>
      <c r="C175">
        <f>INDEX(resultados!$A$2:$ZZ$179, 169, MATCH($B$3, resultados!$A$1:$ZZ$1, 0))</f>
        <v/>
      </c>
    </row>
    <row r="176">
      <c r="A176">
        <f>INDEX(resultados!$A$2:$ZZ$179, 170, MATCH($B$1, resultados!$A$1:$ZZ$1, 0))</f>
        <v/>
      </c>
      <c r="B176">
        <f>INDEX(resultados!$A$2:$ZZ$179, 170, MATCH($B$2, resultados!$A$1:$ZZ$1, 0))</f>
        <v/>
      </c>
      <c r="C176">
        <f>INDEX(resultados!$A$2:$ZZ$179, 170, MATCH($B$3, resultados!$A$1:$ZZ$1, 0))</f>
        <v/>
      </c>
    </row>
    <row r="177">
      <c r="A177">
        <f>INDEX(resultados!$A$2:$ZZ$179, 171, MATCH($B$1, resultados!$A$1:$ZZ$1, 0))</f>
        <v/>
      </c>
      <c r="B177">
        <f>INDEX(resultados!$A$2:$ZZ$179, 171, MATCH($B$2, resultados!$A$1:$ZZ$1, 0))</f>
        <v/>
      </c>
      <c r="C177">
        <f>INDEX(resultados!$A$2:$ZZ$179, 171, MATCH($B$3, resultados!$A$1:$ZZ$1, 0))</f>
        <v/>
      </c>
    </row>
    <row r="178">
      <c r="A178">
        <f>INDEX(resultados!$A$2:$ZZ$179, 172, MATCH($B$1, resultados!$A$1:$ZZ$1, 0))</f>
        <v/>
      </c>
      <c r="B178">
        <f>INDEX(resultados!$A$2:$ZZ$179, 172, MATCH($B$2, resultados!$A$1:$ZZ$1, 0))</f>
        <v/>
      </c>
      <c r="C178">
        <f>INDEX(resultados!$A$2:$ZZ$179, 172, MATCH($B$3, resultados!$A$1:$ZZ$1, 0))</f>
        <v/>
      </c>
    </row>
    <row r="179">
      <c r="A179">
        <f>INDEX(resultados!$A$2:$ZZ$179, 173, MATCH($B$1, resultados!$A$1:$ZZ$1, 0))</f>
        <v/>
      </c>
      <c r="B179">
        <f>INDEX(resultados!$A$2:$ZZ$179, 173, MATCH($B$2, resultados!$A$1:$ZZ$1, 0))</f>
        <v/>
      </c>
      <c r="C179">
        <f>INDEX(resultados!$A$2:$ZZ$179, 173, MATCH($B$3, resultados!$A$1:$ZZ$1, 0))</f>
        <v/>
      </c>
    </row>
    <row r="180">
      <c r="A180">
        <f>INDEX(resultados!$A$2:$ZZ$179, 174, MATCH($B$1, resultados!$A$1:$ZZ$1, 0))</f>
        <v/>
      </c>
      <c r="B180">
        <f>INDEX(resultados!$A$2:$ZZ$179, 174, MATCH($B$2, resultados!$A$1:$ZZ$1, 0))</f>
        <v/>
      </c>
      <c r="C180">
        <f>INDEX(resultados!$A$2:$ZZ$179, 174, MATCH($B$3, resultados!$A$1:$ZZ$1, 0))</f>
        <v/>
      </c>
    </row>
    <row r="181">
      <c r="A181">
        <f>INDEX(resultados!$A$2:$ZZ$179, 175, MATCH($B$1, resultados!$A$1:$ZZ$1, 0))</f>
        <v/>
      </c>
      <c r="B181">
        <f>INDEX(resultados!$A$2:$ZZ$179, 175, MATCH($B$2, resultados!$A$1:$ZZ$1, 0))</f>
        <v/>
      </c>
      <c r="C181">
        <f>INDEX(resultados!$A$2:$ZZ$179, 175, MATCH($B$3, resultados!$A$1:$ZZ$1, 0))</f>
        <v/>
      </c>
    </row>
    <row r="182">
      <c r="A182">
        <f>INDEX(resultados!$A$2:$ZZ$179, 176, MATCH($B$1, resultados!$A$1:$ZZ$1, 0))</f>
        <v/>
      </c>
      <c r="B182">
        <f>INDEX(resultados!$A$2:$ZZ$179, 176, MATCH($B$2, resultados!$A$1:$ZZ$1, 0))</f>
        <v/>
      </c>
      <c r="C182">
        <f>INDEX(resultados!$A$2:$ZZ$179, 176, MATCH($B$3, resultados!$A$1:$ZZ$1, 0))</f>
        <v/>
      </c>
    </row>
    <row r="183">
      <c r="A183">
        <f>INDEX(resultados!$A$2:$ZZ$179, 177, MATCH($B$1, resultados!$A$1:$ZZ$1, 0))</f>
        <v/>
      </c>
      <c r="B183">
        <f>INDEX(resultados!$A$2:$ZZ$179, 177, MATCH($B$2, resultados!$A$1:$ZZ$1, 0))</f>
        <v/>
      </c>
      <c r="C183">
        <f>INDEX(resultados!$A$2:$ZZ$179, 177, MATCH($B$3, resultados!$A$1:$ZZ$1, 0))</f>
        <v/>
      </c>
    </row>
    <row r="184">
      <c r="A184">
        <f>INDEX(resultados!$A$2:$ZZ$179, 178, MATCH($B$1, resultados!$A$1:$ZZ$1, 0))</f>
        <v/>
      </c>
      <c r="B184">
        <f>INDEX(resultados!$A$2:$ZZ$179, 178, MATCH($B$2, resultados!$A$1:$ZZ$1, 0))</f>
        <v/>
      </c>
      <c r="C184">
        <f>INDEX(resultados!$A$2:$ZZ$179, 178,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9.3332</v>
      </c>
      <c r="E2" t="n">
        <v>10.71</v>
      </c>
      <c r="F2" t="n">
        <v>5.22</v>
      </c>
      <c r="G2" t="n">
        <v>5.4</v>
      </c>
      <c r="H2" t="n">
        <v>0.07000000000000001</v>
      </c>
      <c r="I2" t="n">
        <v>58</v>
      </c>
      <c r="J2" t="n">
        <v>242.64</v>
      </c>
      <c r="K2" t="n">
        <v>58.47</v>
      </c>
      <c r="L2" t="n">
        <v>1</v>
      </c>
      <c r="M2" t="n">
        <v>56</v>
      </c>
      <c r="N2" t="n">
        <v>58.17</v>
      </c>
      <c r="O2" t="n">
        <v>30160.1</v>
      </c>
      <c r="P2" t="n">
        <v>79.28</v>
      </c>
      <c r="Q2" t="n">
        <v>1354.77</v>
      </c>
      <c r="R2" t="n">
        <v>50.75</v>
      </c>
      <c r="S2" t="n">
        <v>13.91</v>
      </c>
      <c r="T2" t="n">
        <v>18290.72</v>
      </c>
      <c r="U2" t="n">
        <v>0.27</v>
      </c>
      <c r="V2" t="n">
        <v>0.77</v>
      </c>
      <c r="W2" t="n">
        <v>0.15</v>
      </c>
      <c r="X2" t="n">
        <v>1.18</v>
      </c>
      <c r="Y2" t="n">
        <v>1</v>
      </c>
      <c r="Z2" t="n">
        <v>10</v>
      </c>
      <c r="AA2" t="n">
        <v>262.1299272025444</v>
      </c>
      <c r="AB2" t="n">
        <v>358.6577307547391</v>
      </c>
      <c r="AC2" t="n">
        <v>324.4279403107927</v>
      </c>
      <c r="AD2" t="n">
        <v>262129.9272025443</v>
      </c>
      <c r="AE2" t="n">
        <v>358657.7307547391</v>
      </c>
      <c r="AF2" t="n">
        <v>2.983774113665551e-06</v>
      </c>
      <c r="AG2" t="n">
        <v>13.9453125</v>
      </c>
      <c r="AH2" t="n">
        <v>324427.9403107927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10.322</v>
      </c>
      <c r="E3" t="n">
        <v>9.69</v>
      </c>
      <c r="F3" t="n">
        <v>4.9</v>
      </c>
      <c r="G3" t="n">
        <v>6.84</v>
      </c>
      <c r="H3" t="n">
        <v>0.09</v>
      </c>
      <c r="I3" t="n">
        <v>43</v>
      </c>
      <c r="J3" t="n">
        <v>243.08</v>
      </c>
      <c r="K3" t="n">
        <v>58.47</v>
      </c>
      <c r="L3" t="n">
        <v>1.25</v>
      </c>
      <c r="M3" t="n">
        <v>41</v>
      </c>
      <c r="N3" t="n">
        <v>58.36</v>
      </c>
      <c r="O3" t="n">
        <v>30214.33</v>
      </c>
      <c r="P3" t="n">
        <v>72.95999999999999</v>
      </c>
      <c r="Q3" t="n">
        <v>1354.94</v>
      </c>
      <c r="R3" t="n">
        <v>40.86</v>
      </c>
      <c r="S3" t="n">
        <v>13.91</v>
      </c>
      <c r="T3" t="n">
        <v>13419.03</v>
      </c>
      <c r="U3" t="n">
        <v>0.34</v>
      </c>
      <c r="V3" t="n">
        <v>0.82</v>
      </c>
      <c r="W3" t="n">
        <v>0.12</v>
      </c>
      <c r="X3" t="n">
        <v>0.86</v>
      </c>
      <c r="Y3" t="n">
        <v>1</v>
      </c>
      <c r="Z3" t="n">
        <v>10</v>
      </c>
      <c r="AA3" t="n">
        <v>233.8649680671825</v>
      </c>
      <c r="AB3" t="n">
        <v>319.9843667035957</v>
      </c>
      <c r="AC3" t="n">
        <v>289.4455078463788</v>
      </c>
      <c r="AD3" t="n">
        <v>233864.9680671825</v>
      </c>
      <c r="AE3" t="n">
        <v>319984.3667035957</v>
      </c>
      <c r="AF3" t="n">
        <v>3.299888184251469e-06</v>
      </c>
      <c r="AG3" t="n">
        <v>12.6171875</v>
      </c>
      <c r="AH3" t="n">
        <v>289445.5078463788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11.0311</v>
      </c>
      <c r="E4" t="n">
        <v>9.07</v>
      </c>
      <c r="F4" t="n">
        <v>4.7</v>
      </c>
      <c r="G4" t="n">
        <v>8.300000000000001</v>
      </c>
      <c r="H4" t="n">
        <v>0.11</v>
      </c>
      <c r="I4" t="n">
        <v>34</v>
      </c>
      <c r="J4" t="n">
        <v>243.52</v>
      </c>
      <c r="K4" t="n">
        <v>58.47</v>
      </c>
      <c r="L4" t="n">
        <v>1.5</v>
      </c>
      <c r="M4" t="n">
        <v>32</v>
      </c>
      <c r="N4" t="n">
        <v>58.55</v>
      </c>
      <c r="O4" t="n">
        <v>30268.64</v>
      </c>
      <c r="P4" t="n">
        <v>68.56999999999999</v>
      </c>
      <c r="Q4" t="n">
        <v>1354.48</v>
      </c>
      <c r="R4" t="n">
        <v>34.68</v>
      </c>
      <c r="S4" t="n">
        <v>13.91</v>
      </c>
      <c r="T4" t="n">
        <v>10376.65</v>
      </c>
      <c r="U4" t="n">
        <v>0.4</v>
      </c>
      <c r="V4" t="n">
        <v>0.85</v>
      </c>
      <c r="W4" t="n">
        <v>0.11</v>
      </c>
      <c r="X4" t="n">
        <v>0.66</v>
      </c>
      <c r="Y4" t="n">
        <v>1</v>
      </c>
      <c r="Z4" t="n">
        <v>10</v>
      </c>
      <c r="AA4" t="n">
        <v>209.8968565552133</v>
      </c>
      <c r="AB4" t="n">
        <v>287.1901391344834</v>
      </c>
      <c r="AC4" t="n">
        <v>259.7811153294647</v>
      </c>
      <c r="AD4" t="n">
        <v>209896.8565552133</v>
      </c>
      <c r="AE4" t="n">
        <v>287190.1391344834</v>
      </c>
      <c r="AF4" t="n">
        <v>3.526583661044021e-06</v>
      </c>
      <c r="AG4" t="n">
        <v>11.80989583333333</v>
      </c>
      <c r="AH4" t="n">
        <v>259781.1153294647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11.5459</v>
      </c>
      <c r="E5" t="n">
        <v>8.66</v>
      </c>
      <c r="F5" t="n">
        <v>4.58</v>
      </c>
      <c r="G5" t="n">
        <v>9.82</v>
      </c>
      <c r="H5" t="n">
        <v>0.13</v>
      </c>
      <c r="I5" t="n">
        <v>28</v>
      </c>
      <c r="J5" t="n">
        <v>243.96</v>
      </c>
      <c r="K5" t="n">
        <v>58.47</v>
      </c>
      <c r="L5" t="n">
        <v>1.75</v>
      </c>
      <c r="M5" t="n">
        <v>26</v>
      </c>
      <c r="N5" t="n">
        <v>58.74</v>
      </c>
      <c r="O5" t="n">
        <v>30323.01</v>
      </c>
      <c r="P5" t="n">
        <v>65.37</v>
      </c>
      <c r="Q5" t="n">
        <v>1354.38</v>
      </c>
      <c r="R5" t="n">
        <v>30.86</v>
      </c>
      <c r="S5" t="n">
        <v>13.91</v>
      </c>
      <c r="T5" t="n">
        <v>8492.870000000001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205.7487213590917</v>
      </c>
      <c r="AB5" t="n">
        <v>281.5144775563436</v>
      </c>
      <c r="AC5" t="n">
        <v>254.6471309264997</v>
      </c>
      <c r="AD5" t="n">
        <v>205748.7213590917</v>
      </c>
      <c r="AE5" t="n">
        <v>281514.4775563437</v>
      </c>
      <c r="AF5" t="n">
        <v>3.691162467210719e-06</v>
      </c>
      <c r="AG5" t="n">
        <v>11.27604166666667</v>
      </c>
      <c r="AH5" t="n">
        <v>254647.1309264997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11.9268</v>
      </c>
      <c r="E6" t="n">
        <v>8.380000000000001</v>
      </c>
      <c r="F6" t="n">
        <v>4.49</v>
      </c>
      <c r="G6" t="n">
        <v>11.24</v>
      </c>
      <c r="H6" t="n">
        <v>0.15</v>
      </c>
      <c r="I6" t="n">
        <v>24</v>
      </c>
      <c r="J6" t="n">
        <v>244.41</v>
      </c>
      <c r="K6" t="n">
        <v>58.47</v>
      </c>
      <c r="L6" t="n">
        <v>2</v>
      </c>
      <c r="M6" t="n">
        <v>22</v>
      </c>
      <c r="N6" t="n">
        <v>58.93</v>
      </c>
      <c r="O6" t="n">
        <v>30377.45</v>
      </c>
      <c r="P6" t="n">
        <v>62.61</v>
      </c>
      <c r="Q6" t="n">
        <v>1354.55</v>
      </c>
      <c r="R6" t="n">
        <v>28.13</v>
      </c>
      <c r="S6" t="n">
        <v>13.91</v>
      </c>
      <c r="T6" t="n">
        <v>7147.66</v>
      </c>
      <c r="U6" t="n">
        <v>0.49</v>
      </c>
      <c r="V6" t="n">
        <v>0.89</v>
      </c>
      <c r="W6" t="n">
        <v>0.09</v>
      </c>
      <c r="X6" t="n">
        <v>0.45</v>
      </c>
      <c r="Y6" t="n">
        <v>1</v>
      </c>
      <c r="Z6" t="n">
        <v>10</v>
      </c>
      <c r="AA6" t="n">
        <v>193.9748651604149</v>
      </c>
      <c r="AB6" t="n">
        <v>265.4049680794457</v>
      </c>
      <c r="AC6" t="n">
        <v>240.0750904242333</v>
      </c>
      <c r="AD6" t="n">
        <v>193974.8651604149</v>
      </c>
      <c r="AE6" t="n">
        <v>265404.9680794457</v>
      </c>
      <c r="AF6" t="n">
        <v>3.812934159652241e-06</v>
      </c>
      <c r="AG6" t="n">
        <v>10.91145833333333</v>
      </c>
      <c r="AH6" t="n">
        <v>240075.0904242333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12.3512</v>
      </c>
      <c r="E7" t="n">
        <v>8.1</v>
      </c>
      <c r="F7" t="n">
        <v>4.39</v>
      </c>
      <c r="G7" t="n">
        <v>13.19</v>
      </c>
      <c r="H7" t="n">
        <v>0.16</v>
      </c>
      <c r="I7" t="n">
        <v>20</v>
      </c>
      <c r="J7" t="n">
        <v>244.85</v>
      </c>
      <c r="K7" t="n">
        <v>58.47</v>
      </c>
      <c r="L7" t="n">
        <v>2.25</v>
      </c>
      <c r="M7" t="n">
        <v>18</v>
      </c>
      <c r="N7" t="n">
        <v>59.12</v>
      </c>
      <c r="O7" t="n">
        <v>30431.96</v>
      </c>
      <c r="P7" t="n">
        <v>59.57</v>
      </c>
      <c r="Q7" t="n">
        <v>1354.41</v>
      </c>
      <c r="R7" t="n">
        <v>24.85</v>
      </c>
      <c r="S7" t="n">
        <v>13.91</v>
      </c>
      <c r="T7" t="n">
        <v>5529.5</v>
      </c>
      <c r="U7" t="n">
        <v>0.5600000000000001</v>
      </c>
      <c r="V7" t="n">
        <v>0.91</v>
      </c>
      <c r="W7" t="n">
        <v>0.09</v>
      </c>
      <c r="X7" t="n">
        <v>0.35</v>
      </c>
      <c r="Y7" t="n">
        <v>1</v>
      </c>
      <c r="Z7" t="n">
        <v>10</v>
      </c>
      <c r="AA7" t="n">
        <v>182.2671536488658</v>
      </c>
      <c r="AB7" t="n">
        <v>249.3859606815738</v>
      </c>
      <c r="AC7" t="n">
        <v>225.584914609591</v>
      </c>
      <c r="AD7" t="n">
        <v>182267.1536488658</v>
      </c>
      <c r="AE7" t="n">
        <v>249385.9606815738</v>
      </c>
      <c r="AF7" t="n">
        <v>3.948612569398058e-06</v>
      </c>
      <c r="AG7" t="n">
        <v>10.546875</v>
      </c>
      <c r="AH7" t="n">
        <v>225584.914609591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12.4611</v>
      </c>
      <c r="E8" t="n">
        <v>8.02</v>
      </c>
      <c r="F8" t="n">
        <v>4.42</v>
      </c>
      <c r="G8" t="n">
        <v>14.73</v>
      </c>
      <c r="H8" t="n">
        <v>0.18</v>
      </c>
      <c r="I8" t="n">
        <v>18</v>
      </c>
      <c r="J8" t="n">
        <v>245.29</v>
      </c>
      <c r="K8" t="n">
        <v>58.47</v>
      </c>
      <c r="L8" t="n">
        <v>2.5</v>
      </c>
      <c r="M8" t="n">
        <v>16</v>
      </c>
      <c r="N8" t="n">
        <v>59.32</v>
      </c>
      <c r="O8" t="n">
        <v>30486.54</v>
      </c>
      <c r="P8" t="n">
        <v>58.37</v>
      </c>
      <c r="Q8" t="n">
        <v>1354.41</v>
      </c>
      <c r="R8" t="n">
        <v>26.39</v>
      </c>
      <c r="S8" t="n">
        <v>13.91</v>
      </c>
      <c r="T8" t="n">
        <v>6308.06</v>
      </c>
      <c r="U8" t="n">
        <v>0.53</v>
      </c>
      <c r="V8" t="n">
        <v>0.91</v>
      </c>
      <c r="W8" t="n">
        <v>0.07000000000000001</v>
      </c>
      <c r="X8" t="n">
        <v>0.38</v>
      </c>
      <c r="Y8" t="n">
        <v>1</v>
      </c>
      <c r="Z8" t="n">
        <v>10</v>
      </c>
      <c r="AA8" t="n">
        <v>181.3172435804171</v>
      </c>
      <c r="AB8" t="n">
        <v>248.0862518188483</v>
      </c>
      <c r="AC8" t="n">
        <v>224.4092481365708</v>
      </c>
      <c r="AD8" t="n">
        <v>181317.2435804171</v>
      </c>
      <c r="AE8" t="n">
        <v>248086.2518188483</v>
      </c>
      <c r="AF8" t="n">
        <v>3.983747011507071e-06</v>
      </c>
      <c r="AG8" t="n">
        <v>10.44270833333333</v>
      </c>
      <c r="AH8" t="n">
        <v>224409.2481365708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12.7074</v>
      </c>
      <c r="E9" t="n">
        <v>7.87</v>
      </c>
      <c r="F9" t="n">
        <v>4.36</v>
      </c>
      <c r="G9" t="n">
        <v>16.34</v>
      </c>
      <c r="H9" t="n">
        <v>0.2</v>
      </c>
      <c r="I9" t="n">
        <v>16</v>
      </c>
      <c r="J9" t="n">
        <v>245.73</v>
      </c>
      <c r="K9" t="n">
        <v>58.47</v>
      </c>
      <c r="L9" t="n">
        <v>2.75</v>
      </c>
      <c r="M9" t="n">
        <v>14</v>
      </c>
      <c r="N9" t="n">
        <v>59.51</v>
      </c>
      <c r="O9" t="n">
        <v>30541.19</v>
      </c>
      <c r="P9" t="n">
        <v>55.88</v>
      </c>
      <c r="Q9" t="n">
        <v>1354.41</v>
      </c>
      <c r="R9" t="n">
        <v>23.96</v>
      </c>
      <c r="S9" t="n">
        <v>13.91</v>
      </c>
      <c r="T9" t="n">
        <v>5106.2</v>
      </c>
      <c r="U9" t="n">
        <v>0.58</v>
      </c>
      <c r="V9" t="n">
        <v>0.92</v>
      </c>
      <c r="W9" t="n">
        <v>0.08</v>
      </c>
      <c r="X9" t="n">
        <v>0.32</v>
      </c>
      <c r="Y9" t="n">
        <v>1</v>
      </c>
      <c r="Z9" t="n">
        <v>10</v>
      </c>
      <c r="AA9" t="n">
        <v>179.3776352285135</v>
      </c>
      <c r="AB9" t="n">
        <v>245.4323941022939</v>
      </c>
      <c r="AC9" t="n">
        <v>222.0086708757708</v>
      </c>
      <c r="AD9" t="n">
        <v>179377.6352285135</v>
      </c>
      <c r="AE9" t="n">
        <v>245432.3941022939</v>
      </c>
      <c r="AF9" t="n">
        <v>4.062487803967945e-06</v>
      </c>
      <c r="AG9" t="n">
        <v>10.24739583333333</v>
      </c>
      <c r="AH9" t="n">
        <v>222008.6708757708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12.9464</v>
      </c>
      <c r="E10" t="n">
        <v>7.72</v>
      </c>
      <c r="F10" t="n">
        <v>4.31</v>
      </c>
      <c r="G10" t="n">
        <v>18.45</v>
      </c>
      <c r="H10" t="n">
        <v>0.22</v>
      </c>
      <c r="I10" t="n">
        <v>14</v>
      </c>
      <c r="J10" t="n">
        <v>246.18</v>
      </c>
      <c r="K10" t="n">
        <v>58.47</v>
      </c>
      <c r="L10" t="n">
        <v>3</v>
      </c>
      <c r="M10" t="n">
        <v>12</v>
      </c>
      <c r="N10" t="n">
        <v>59.7</v>
      </c>
      <c r="O10" t="n">
        <v>30595.91</v>
      </c>
      <c r="P10" t="n">
        <v>53.42</v>
      </c>
      <c r="Q10" t="n">
        <v>1354.24</v>
      </c>
      <c r="R10" t="n">
        <v>22.33</v>
      </c>
      <c r="S10" t="n">
        <v>13.91</v>
      </c>
      <c r="T10" t="n">
        <v>4300.39</v>
      </c>
      <c r="U10" t="n">
        <v>0.62</v>
      </c>
      <c r="V10" t="n">
        <v>0.93</v>
      </c>
      <c r="W10" t="n">
        <v>0.08</v>
      </c>
      <c r="X10" t="n">
        <v>0.27</v>
      </c>
      <c r="Y10" t="n">
        <v>1</v>
      </c>
      <c r="Z10" t="n">
        <v>10</v>
      </c>
      <c r="AA10" t="n">
        <v>177.5684197722595</v>
      </c>
      <c r="AB10" t="n">
        <v>242.9569456980957</v>
      </c>
      <c r="AC10" t="n">
        <v>219.7694757929548</v>
      </c>
      <c r="AD10" t="n">
        <v>177568.4197722595</v>
      </c>
      <c r="AE10" t="n">
        <v>242956.9456980957</v>
      </c>
      <c r="AF10" t="n">
        <v>4.138894825478902e-06</v>
      </c>
      <c r="AG10" t="n">
        <v>10.05208333333333</v>
      </c>
      <c r="AH10" t="n">
        <v>219769.4757929548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13.0482</v>
      </c>
      <c r="E11" t="n">
        <v>7.66</v>
      </c>
      <c r="F11" t="n">
        <v>4.29</v>
      </c>
      <c r="G11" t="n">
        <v>19.81</v>
      </c>
      <c r="H11" t="n">
        <v>0.23</v>
      </c>
      <c r="I11" t="n">
        <v>13</v>
      </c>
      <c r="J11" t="n">
        <v>246.62</v>
      </c>
      <c r="K11" t="n">
        <v>58.47</v>
      </c>
      <c r="L11" t="n">
        <v>3.25</v>
      </c>
      <c r="M11" t="n">
        <v>6</v>
      </c>
      <c r="N11" t="n">
        <v>59.9</v>
      </c>
      <c r="O11" t="n">
        <v>30650.7</v>
      </c>
      <c r="P11" t="n">
        <v>51.36</v>
      </c>
      <c r="Q11" t="n">
        <v>1354.2</v>
      </c>
      <c r="R11" t="n">
        <v>21.7</v>
      </c>
      <c r="S11" t="n">
        <v>13.91</v>
      </c>
      <c r="T11" t="n">
        <v>3991.57</v>
      </c>
      <c r="U11" t="n">
        <v>0.64</v>
      </c>
      <c r="V11" t="n">
        <v>0.93</v>
      </c>
      <c r="W11" t="n">
        <v>0.08</v>
      </c>
      <c r="X11" t="n">
        <v>0.25</v>
      </c>
      <c r="Y11" t="n">
        <v>1</v>
      </c>
      <c r="Z11" t="n">
        <v>10</v>
      </c>
      <c r="AA11" t="n">
        <v>176.2284381657942</v>
      </c>
      <c r="AB11" t="n">
        <v>241.1235237483144</v>
      </c>
      <c r="AC11" t="n">
        <v>218.1110330608362</v>
      </c>
      <c r="AD11" t="n">
        <v>176228.4381657942</v>
      </c>
      <c r="AE11" t="n">
        <v>241123.5237483144</v>
      </c>
      <c r="AF11" t="n">
        <v>4.17143974091746e-06</v>
      </c>
      <c r="AG11" t="n">
        <v>9.973958333333334</v>
      </c>
      <c r="AH11" t="n">
        <v>218111.0330608362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13.1603</v>
      </c>
      <c r="E12" t="n">
        <v>7.6</v>
      </c>
      <c r="F12" t="n">
        <v>4.28</v>
      </c>
      <c r="G12" t="n">
        <v>21.38</v>
      </c>
      <c r="H12" t="n">
        <v>0.25</v>
      </c>
      <c r="I12" t="n">
        <v>12</v>
      </c>
      <c r="J12" t="n">
        <v>247.07</v>
      </c>
      <c r="K12" t="n">
        <v>58.47</v>
      </c>
      <c r="L12" t="n">
        <v>3.5</v>
      </c>
      <c r="M12" t="n">
        <v>0</v>
      </c>
      <c r="N12" t="n">
        <v>60.09</v>
      </c>
      <c r="O12" t="n">
        <v>30705.56</v>
      </c>
      <c r="P12" t="n">
        <v>50.44</v>
      </c>
      <c r="Q12" t="n">
        <v>1354.48</v>
      </c>
      <c r="R12" t="n">
        <v>20.91</v>
      </c>
      <c r="S12" t="n">
        <v>13.91</v>
      </c>
      <c r="T12" t="n">
        <v>3601.59</v>
      </c>
      <c r="U12" t="n">
        <v>0.67</v>
      </c>
      <c r="V12" t="n">
        <v>0.9399999999999999</v>
      </c>
      <c r="W12" t="n">
        <v>0.09</v>
      </c>
      <c r="X12" t="n">
        <v>0.23</v>
      </c>
      <c r="Y12" t="n">
        <v>1</v>
      </c>
      <c r="Z12" t="n">
        <v>10</v>
      </c>
      <c r="AA12" t="n">
        <v>166.8501585543252</v>
      </c>
      <c r="AB12" t="n">
        <v>228.291747843413</v>
      </c>
      <c r="AC12" t="n">
        <v>206.5039038387839</v>
      </c>
      <c r="AD12" t="n">
        <v>166850.1585543253</v>
      </c>
      <c r="AE12" t="n">
        <v>228291.747843413</v>
      </c>
      <c r="AF12" t="n">
        <v>4.207277511257955e-06</v>
      </c>
      <c r="AG12" t="n">
        <v>9.895833333333334</v>
      </c>
      <c r="AH12" t="n">
        <v>206503.9038387839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13.1157</v>
      </c>
      <c r="E2" t="n">
        <v>7.62</v>
      </c>
      <c r="F2" t="n">
        <v>5.05</v>
      </c>
      <c r="G2" t="n">
        <v>6.45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28.84</v>
      </c>
      <c r="Q2" t="n">
        <v>1354.36</v>
      </c>
      <c r="R2" t="n">
        <v>43.61</v>
      </c>
      <c r="S2" t="n">
        <v>13.91</v>
      </c>
      <c r="T2" t="n">
        <v>14773.94</v>
      </c>
      <c r="U2" t="n">
        <v>0.32</v>
      </c>
      <c r="V2" t="n">
        <v>0.79</v>
      </c>
      <c r="W2" t="n">
        <v>0.19</v>
      </c>
      <c r="X2" t="n">
        <v>1.01</v>
      </c>
      <c r="Y2" t="n">
        <v>1</v>
      </c>
      <c r="Z2" t="n">
        <v>10</v>
      </c>
      <c r="AA2" t="n">
        <v>143.8812748941588</v>
      </c>
      <c r="AB2" t="n">
        <v>196.8647079039582</v>
      </c>
      <c r="AC2" t="n">
        <v>178.0762164830131</v>
      </c>
      <c r="AD2" t="n">
        <v>143881.2748941588</v>
      </c>
      <c r="AE2" t="n">
        <v>196864.7079039582</v>
      </c>
      <c r="AF2" t="n">
        <v>5.620817171827084e-06</v>
      </c>
      <c r="AG2" t="n">
        <v>9.921875</v>
      </c>
      <c r="AH2" t="n">
        <v>178076.2164830131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11.4275</v>
      </c>
      <c r="E2" t="n">
        <v>8.75</v>
      </c>
      <c r="F2" t="n">
        <v>6.03</v>
      </c>
      <c r="G2" t="n">
        <v>3.93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23.79</v>
      </c>
      <c r="Q2" t="n">
        <v>1355.4</v>
      </c>
      <c r="R2" t="n">
        <v>72.36</v>
      </c>
      <c r="S2" t="n">
        <v>13.91</v>
      </c>
      <c r="T2" t="n">
        <v>28925.36</v>
      </c>
      <c r="U2" t="n">
        <v>0.19</v>
      </c>
      <c r="V2" t="n">
        <v>0.66</v>
      </c>
      <c r="W2" t="n">
        <v>0.32</v>
      </c>
      <c r="X2" t="n">
        <v>1.99</v>
      </c>
      <c r="Y2" t="n">
        <v>1</v>
      </c>
      <c r="Z2" t="n">
        <v>10</v>
      </c>
      <c r="AA2" t="n">
        <v>152.2302697786797</v>
      </c>
      <c r="AB2" t="n">
        <v>208.2881710366127</v>
      </c>
      <c r="AC2" t="n">
        <v>188.4094403272219</v>
      </c>
      <c r="AD2" t="n">
        <v>152230.2697786797</v>
      </c>
      <c r="AE2" t="n">
        <v>208288.1710366127</v>
      </c>
      <c r="AF2" t="n">
        <v>5.482380198819242e-06</v>
      </c>
      <c r="AG2" t="n">
        <v>11.39322916666667</v>
      </c>
      <c r="AH2" t="n">
        <v>188409.4403272219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12.6223</v>
      </c>
      <c r="E2" t="n">
        <v>7.92</v>
      </c>
      <c r="F2" t="n">
        <v>4.71</v>
      </c>
      <c r="G2" t="n">
        <v>8.32</v>
      </c>
      <c r="H2" t="n">
        <v>0.12</v>
      </c>
      <c r="I2" t="n">
        <v>34</v>
      </c>
      <c r="J2" t="n">
        <v>141.81</v>
      </c>
      <c r="K2" t="n">
        <v>47.83</v>
      </c>
      <c r="L2" t="n">
        <v>1</v>
      </c>
      <c r="M2" t="n">
        <v>32</v>
      </c>
      <c r="N2" t="n">
        <v>22.98</v>
      </c>
      <c r="O2" t="n">
        <v>17723.39</v>
      </c>
      <c r="P2" t="n">
        <v>45.32</v>
      </c>
      <c r="Q2" t="n">
        <v>1354.56</v>
      </c>
      <c r="R2" t="n">
        <v>34.94</v>
      </c>
      <c r="S2" t="n">
        <v>13.91</v>
      </c>
      <c r="T2" t="n">
        <v>10503.28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164.2647176725201</v>
      </c>
      <c r="AB2" t="n">
        <v>224.7542335673274</v>
      </c>
      <c r="AC2" t="n">
        <v>203.3040049602743</v>
      </c>
      <c r="AD2" t="n">
        <v>164264.7176725201</v>
      </c>
      <c r="AE2" t="n">
        <v>224754.2335673274</v>
      </c>
      <c r="AF2" t="n">
        <v>4.59096665297478e-06</v>
      </c>
      <c r="AG2" t="n">
        <v>10.3125</v>
      </c>
      <c r="AH2" t="n">
        <v>203304.0049602743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13.4806</v>
      </c>
      <c r="E3" t="n">
        <v>7.42</v>
      </c>
      <c r="F3" t="n">
        <v>4.5</v>
      </c>
      <c r="G3" t="n">
        <v>11.24</v>
      </c>
      <c r="H3" t="n">
        <v>0.16</v>
      </c>
      <c r="I3" t="n">
        <v>24</v>
      </c>
      <c r="J3" t="n">
        <v>142.15</v>
      </c>
      <c r="K3" t="n">
        <v>47.83</v>
      </c>
      <c r="L3" t="n">
        <v>1.25</v>
      </c>
      <c r="M3" t="n">
        <v>21</v>
      </c>
      <c r="N3" t="n">
        <v>23.07</v>
      </c>
      <c r="O3" t="n">
        <v>17765.46</v>
      </c>
      <c r="P3" t="n">
        <v>39.97</v>
      </c>
      <c r="Q3" t="n">
        <v>1354.27</v>
      </c>
      <c r="R3" t="n">
        <v>28.1</v>
      </c>
      <c r="S3" t="n">
        <v>13.91</v>
      </c>
      <c r="T3" t="n">
        <v>7135.17</v>
      </c>
      <c r="U3" t="n">
        <v>0.49</v>
      </c>
      <c r="V3" t="n">
        <v>0.89</v>
      </c>
      <c r="W3" t="n">
        <v>0.09</v>
      </c>
      <c r="X3" t="n">
        <v>0.46</v>
      </c>
      <c r="Y3" t="n">
        <v>1</v>
      </c>
      <c r="Z3" t="n">
        <v>10</v>
      </c>
      <c r="AA3" t="n">
        <v>151.545863787971</v>
      </c>
      <c r="AB3" t="n">
        <v>207.3517365662641</v>
      </c>
      <c r="AC3" t="n">
        <v>187.5623778484291</v>
      </c>
      <c r="AD3" t="n">
        <v>151545.863787971</v>
      </c>
      <c r="AE3" t="n">
        <v>207351.7365662641</v>
      </c>
      <c r="AF3" t="n">
        <v>4.903146420390248e-06</v>
      </c>
      <c r="AG3" t="n">
        <v>9.661458333333334</v>
      </c>
      <c r="AH3" t="n">
        <v>187562.3778484291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13.6887</v>
      </c>
      <c r="E4" t="n">
        <v>7.31</v>
      </c>
      <c r="F4" t="n">
        <v>4.47</v>
      </c>
      <c r="G4" t="n">
        <v>12.77</v>
      </c>
      <c r="H4" t="n">
        <v>0.19</v>
      </c>
      <c r="I4" t="n">
        <v>21</v>
      </c>
      <c r="J4" t="n">
        <v>142.49</v>
      </c>
      <c r="K4" t="n">
        <v>47.83</v>
      </c>
      <c r="L4" t="n">
        <v>1.5</v>
      </c>
      <c r="M4" t="n">
        <v>1</v>
      </c>
      <c r="N4" t="n">
        <v>23.16</v>
      </c>
      <c r="O4" t="n">
        <v>17807.56</v>
      </c>
      <c r="P4" t="n">
        <v>38.12</v>
      </c>
      <c r="Q4" t="n">
        <v>1354.14</v>
      </c>
      <c r="R4" t="n">
        <v>26.63</v>
      </c>
      <c r="S4" t="n">
        <v>13.91</v>
      </c>
      <c r="T4" t="n">
        <v>6413.83</v>
      </c>
      <c r="U4" t="n">
        <v>0.52</v>
      </c>
      <c r="V4" t="n">
        <v>0.89</v>
      </c>
      <c r="W4" t="n">
        <v>0.11</v>
      </c>
      <c r="X4" t="n">
        <v>0.43</v>
      </c>
      <c r="Y4" t="n">
        <v>1</v>
      </c>
      <c r="Z4" t="n">
        <v>10</v>
      </c>
      <c r="AA4" t="n">
        <v>150.3770548077466</v>
      </c>
      <c r="AB4" t="n">
        <v>205.752520555309</v>
      </c>
      <c r="AC4" t="n">
        <v>186.1157887690452</v>
      </c>
      <c r="AD4" t="n">
        <v>150377.0548077466</v>
      </c>
      <c r="AE4" t="n">
        <v>205752.520555309</v>
      </c>
      <c r="AF4" t="n">
        <v>4.978836283607257e-06</v>
      </c>
      <c r="AG4" t="n">
        <v>9.518229166666666</v>
      </c>
      <c r="AH4" t="n">
        <v>186115.7887690452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13.683</v>
      </c>
      <c r="E5" t="n">
        <v>7.31</v>
      </c>
      <c r="F5" t="n">
        <v>4.47</v>
      </c>
      <c r="G5" t="n">
        <v>12.78</v>
      </c>
      <c r="H5" t="n">
        <v>0.22</v>
      </c>
      <c r="I5" t="n">
        <v>21</v>
      </c>
      <c r="J5" t="n">
        <v>142.83</v>
      </c>
      <c r="K5" t="n">
        <v>47.83</v>
      </c>
      <c r="L5" t="n">
        <v>1.75</v>
      </c>
      <c r="M5" t="n">
        <v>0</v>
      </c>
      <c r="N5" t="n">
        <v>23.25</v>
      </c>
      <c r="O5" t="n">
        <v>17849.7</v>
      </c>
      <c r="P5" t="n">
        <v>38.2</v>
      </c>
      <c r="Q5" t="n">
        <v>1354.22</v>
      </c>
      <c r="R5" t="n">
        <v>26.72</v>
      </c>
      <c r="S5" t="n">
        <v>13.91</v>
      </c>
      <c r="T5" t="n">
        <v>6462.04</v>
      </c>
      <c r="U5" t="n">
        <v>0.52</v>
      </c>
      <c r="V5" t="n">
        <v>0.89</v>
      </c>
      <c r="W5" t="n">
        <v>0.11</v>
      </c>
      <c r="X5" t="n">
        <v>0.43</v>
      </c>
      <c r="Y5" t="n">
        <v>1</v>
      </c>
      <c r="Z5" t="n">
        <v>10</v>
      </c>
      <c r="AA5" t="n">
        <v>150.4187055274979</v>
      </c>
      <c r="AB5" t="n">
        <v>205.8095089075728</v>
      </c>
      <c r="AC5" t="n">
        <v>186.1673382329526</v>
      </c>
      <c r="AD5" t="n">
        <v>150418.7055274979</v>
      </c>
      <c r="AE5" t="n">
        <v>205809.5089075728</v>
      </c>
      <c r="AF5" t="n">
        <v>4.976763086969405e-06</v>
      </c>
      <c r="AG5" t="n">
        <v>9.518229166666666</v>
      </c>
      <c r="AH5" t="n">
        <v>186167.3382329526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11.2934</v>
      </c>
      <c r="E2" t="n">
        <v>8.85</v>
      </c>
      <c r="F2" t="n">
        <v>4.91</v>
      </c>
      <c r="G2" t="n">
        <v>6.84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41</v>
      </c>
      <c r="N2" t="n">
        <v>33.29</v>
      </c>
      <c r="O2" t="n">
        <v>22031.19</v>
      </c>
      <c r="P2" t="n">
        <v>58.03</v>
      </c>
      <c r="Q2" t="n">
        <v>1354.52</v>
      </c>
      <c r="R2" t="n">
        <v>40.94</v>
      </c>
      <c r="S2" t="n">
        <v>13.91</v>
      </c>
      <c r="T2" t="n">
        <v>13461.85</v>
      </c>
      <c r="U2" t="n">
        <v>0.34</v>
      </c>
      <c r="V2" t="n">
        <v>0.82</v>
      </c>
      <c r="W2" t="n">
        <v>0.12</v>
      </c>
      <c r="X2" t="n">
        <v>0.86</v>
      </c>
      <c r="Y2" t="n">
        <v>1</v>
      </c>
      <c r="Z2" t="n">
        <v>10</v>
      </c>
      <c r="AA2" t="n">
        <v>196.4204351425934</v>
      </c>
      <c r="AB2" t="n">
        <v>268.7511048199938</v>
      </c>
      <c r="AC2" t="n">
        <v>243.1018765705969</v>
      </c>
      <c r="AD2" t="n">
        <v>196420.4351425934</v>
      </c>
      <c r="AE2" t="n">
        <v>268751.1048199938</v>
      </c>
      <c r="AF2" t="n">
        <v>3.890686141792347e-06</v>
      </c>
      <c r="AG2" t="n">
        <v>11.5234375</v>
      </c>
      <c r="AH2" t="n">
        <v>243101.8765705969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12.1552</v>
      </c>
      <c r="E3" t="n">
        <v>8.23</v>
      </c>
      <c r="F3" t="n">
        <v>4.67</v>
      </c>
      <c r="G3" t="n">
        <v>8.75</v>
      </c>
      <c r="H3" t="n">
        <v>0.13</v>
      </c>
      <c r="I3" t="n">
        <v>32</v>
      </c>
      <c r="J3" t="n">
        <v>177.1</v>
      </c>
      <c r="K3" t="n">
        <v>52.44</v>
      </c>
      <c r="L3" t="n">
        <v>1.25</v>
      </c>
      <c r="M3" t="n">
        <v>30</v>
      </c>
      <c r="N3" t="n">
        <v>33.41</v>
      </c>
      <c r="O3" t="n">
        <v>22076.81</v>
      </c>
      <c r="P3" t="n">
        <v>53.02</v>
      </c>
      <c r="Q3" t="n">
        <v>1354.92</v>
      </c>
      <c r="R3" t="n">
        <v>33.58</v>
      </c>
      <c r="S3" t="n">
        <v>13.91</v>
      </c>
      <c r="T3" t="n">
        <v>9834.98</v>
      </c>
      <c r="U3" t="n">
        <v>0.41</v>
      </c>
      <c r="V3" t="n">
        <v>0.86</v>
      </c>
      <c r="W3" t="n">
        <v>0.1</v>
      </c>
      <c r="X3" t="n">
        <v>0.63</v>
      </c>
      <c r="Y3" t="n">
        <v>1</v>
      </c>
      <c r="Z3" t="n">
        <v>10</v>
      </c>
      <c r="AA3" t="n">
        <v>182.0470782348218</v>
      </c>
      <c r="AB3" t="n">
        <v>249.0848437910369</v>
      </c>
      <c r="AC3" t="n">
        <v>225.3125358924666</v>
      </c>
      <c r="AD3" t="n">
        <v>182047.0782348218</v>
      </c>
      <c r="AE3" t="n">
        <v>249084.8437910369</v>
      </c>
      <c r="AF3" t="n">
        <v>4.187584623825804e-06</v>
      </c>
      <c r="AG3" t="n">
        <v>10.71614583333333</v>
      </c>
      <c r="AH3" t="n">
        <v>225312.5358924666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12.77</v>
      </c>
      <c r="E4" t="n">
        <v>7.83</v>
      </c>
      <c r="F4" t="n">
        <v>4.52</v>
      </c>
      <c r="G4" t="n">
        <v>10.85</v>
      </c>
      <c r="H4" t="n">
        <v>0.15</v>
      </c>
      <c r="I4" t="n">
        <v>25</v>
      </c>
      <c r="J4" t="n">
        <v>177.47</v>
      </c>
      <c r="K4" t="n">
        <v>52.44</v>
      </c>
      <c r="L4" t="n">
        <v>1.5</v>
      </c>
      <c r="M4" t="n">
        <v>23</v>
      </c>
      <c r="N4" t="n">
        <v>33.53</v>
      </c>
      <c r="O4" t="n">
        <v>22122.46</v>
      </c>
      <c r="P4" t="n">
        <v>48.93</v>
      </c>
      <c r="Q4" t="n">
        <v>1354.36</v>
      </c>
      <c r="R4" t="n">
        <v>28.92</v>
      </c>
      <c r="S4" t="n">
        <v>13.91</v>
      </c>
      <c r="T4" t="n">
        <v>7541.66</v>
      </c>
      <c r="U4" t="n">
        <v>0.48</v>
      </c>
      <c r="V4" t="n">
        <v>0.88</v>
      </c>
      <c r="W4" t="n">
        <v>0.09</v>
      </c>
      <c r="X4" t="n">
        <v>0.48</v>
      </c>
      <c r="Y4" t="n">
        <v>1</v>
      </c>
      <c r="Z4" t="n">
        <v>10</v>
      </c>
      <c r="AA4" t="n">
        <v>169.7662535511976</v>
      </c>
      <c r="AB4" t="n">
        <v>232.2816776671634</v>
      </c>
      <c r="AC4" t="n">
        <v>210.1130403600585</v>
      </c>
      <c r="AD4" t="n">
        <v>169766.2535511976</v>
      </c>
      <c r="AE4" t="n">
        <v>232281.6776671634</v>
      </c>
      <c r="AF4" t="n">
        <v>4.399389203489496e-06</v>
      </c>
      <c r="AG4" t="n">
        <v>10.1953125</v>
      </c>
      <c r="AH4" t="n">
        <v>210113.0403600585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13.4615</v>
      </c>
      <c r="E5" t="n">
        <v>7.43</v>
      </c>
      <c r="F5" t="n">
        <v>4.33</v>
      </c>
      <c r="G5" t="n">
        <v>13.68</v>
      </c>
      <c r="H5" t="n">
        <v>0.17</v>
      </c>
      <c r="I5" t="n">
        <v>19</v>
      </c>
      <c r="J5" t="n">
        <v>177.84</v>
      </c>
      <c r="K5" t="n">
        <v>52.44</v>
      </c>
      <c r="L5" t="n">
        <v>1.75</v>
      </c>
      <c r="M5" t="n">
        <v>17</v>
      </c>
      <c r="N5" t="n">
        <v>33.65</v>
      </c>
      <c r="O5" t="n">
        <v>22168.15</v>
      </c>
      <c r="P5" t="n">
        <v>43.92</v>
      </c>
      <c r="Q5" t="n">
        <v>1354.26</v>
      </c>
      <c r="R5" t="n">
        <v>22.99</v>
      </c>
      <c r="S5" t="n">
        <v>13.91</v>
      </c>
      <c r="T5" t="n">
        <v>4604.27</v>
      </c>
      <c r="U5" t="n">
        <v>0.61</v>
      </c>
      <c r="V5" t="n">
        <v>0.92</v>
      </c>
      <c r="W5" t="n">
        <v>0.08</v>
      </c>
      <c r="X5" t="n">
        <v>0.29</v>
      </c>
      <c r="Y5" t="n">
        <v>1</v>
      </c>
      <c r="Z5" t="n">
        <v>10</v>
      </c>
      <c r="AA5" t="n">
        <v>157.2159281720912</v>
      </c>
      <c r="AB5" t="n">
        <v>215.1097688021998</v>
      </c>
      <c r="AC5" t="n">
        <v>194.5799943762361</v>
      </c>
      <c r="AD5" t="n">
        <v>157215.9281720912</v>
      </c>
      <c r="AE5" t="n">
        <v>215109.7688021998</v>
      </c>
      <c r="AF5" t="n">
        <v>4.637617679152218e-06</v>
      </c>
      <c r="AG5" t="n">
        <v>9.674479166666666</v>
      </c>
      <c r="AH5" t="n">
        <v>194579.9943762361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13.47</v>
      </c>
      <c r="E6" t="n">
        <v>7.42</v>
      </c>
      <c r="F6" t="n">
        <v>4.4</v>
      </c>
      <c r="G6" t="n">
        <v>15.53</v>
      </c>
      <c r="H6" t="n">
        <v>0.2</v>
      </c>
      <c r="I6" t="n">
        <v>17</v>
      </c>
      <c r="J6" t="n">
        <v>178.21</v>
      </c>
      <c r="K6" t="n">
        <v>52.44</v>
      </c>
      <c r="L6" t="n">
        <v>2</v>
      </c>
      <c r="M6" t="n">
        <v>5</v>
      </c>
      <c r="N6" t="n">
        <v>33.77</v>
      </c>
      <c r="O6" t="n">
        <v>22213.89</v>
      </c>
      <c r="P6" t="n">
        <v>42.83</v>
      </c>
      <c r="Q6" t="n">
        <v>1354.27</v>
      </c>
      <c r="R6" t="n">
        <v>24.91</v>
      </c>
      <c r="S6" t="n">
        <v>13.91</v>
      </c>
      <c r="T6" t="n">
        <v>5577.23</v>
      </c>
      <c r="U6" t="n">
        <v>0.5600000000000001</v>
      </c>
      <c r="V6" t="n">
        <v>0.91</v>
      </c>
      <c r="W6" t="n">
        <v>0.09</v>
      </c>
      <c r="X6" t="n">
        <v>0.36</v>
      </c>
      <c r="Y6" t="n">
        <v>1</v>
      </c>
      <c r="Z6" t="n">
        <v>10</v>
      </c>
      <c r="AA6" t="n">
        <v>156.9073777305347</v>
      </c>
      <c r="AB6" t="n">
        <v>214.6875964757776</v>
      </c>
      <c r="AC6" t="n">
        <v>194.198113584125</v>
      </c>
      <c r="AD6" t="n">
        <v>156907.3777305347</v>
      </c>
      <c r="AE6" t="n">
        <v>214687.5964757777</v>
      </c>
      <c r="AF6" t="n">
        <v>4.640546011824864e-06</v>
      </c>
      <c r="AG6" t="n">
        <v>9.661458333333334</v>
      </c>
      <c r="AH6" t="n">
        <v>194198.113584125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13.4826</v>
      </c>
      <c r="E7" t="n">
        <v>7.42</v>
      </c>
      <c r="F7" t="n">
        <v>4.39</v>
      </c>
      <c r="G7" t="n">
        <v>15.5</v>
      </c>
      <c r="H7" t="n">
        <v>0.22</v>
      </c>
      <c r="I7" t="n">
        <v>17</v>
      </c>
      <c r="J7" t="n">
        <v>178.59</v>
      </c>
      <c r="K7" t="n">
        <v>52.44</v>
      </c>
      <c r="L7" t="n">
        <v>2.25</v>
      </c>
      <c r="M7" t="n">
        <v>0</v>
      </c>
      <c r="N7" t="n">
        <v>33.89</v>
      </c>
      <c r="O7" t="n">
        <v>22259.66</v>
      </c>
      <c r="P7" t="n">
        <v>42.45</v>
      </c>
      <c r="Q7" t="n">
        <v>1354.27</v>
      </c>
      <c r="R7" t="n">
        <v>24.39</v>
      </c>
      <c r="S7" t="n">
        <v>13.91</v>
      </c>
      <c r="T7" t="n">
        <v>5315.15</v>
      </c>
      <c r="U7" t="n">
        <v>0.57</v>
      </c>
      <c r="V7" t="n">
        <v>0.91</v>
      </c>
      <c r="W7" t="n">
        <v>0.1</v>
      </c>
      <c r="X7" t="n">
        <v>0.35</v>
      </c>
      <c r="Y7" t="n">
        <v>1</v>
      </c>
      <c r="Z7" t="n">
        <v>10</v>
      </c>
      <c r="AA7" t="n">
        <v>156.7078433188552</v>
      </c>
      <c r="AB7" t="n">
        <v>214.4145846908809</v>
      </c>
      <c r="AC7" t="n">
        <v>193.9511576608043</v>
      </c>
      <c r="AD7" t="n">
        <v>156707.8433188552</v>
      </c>
      <c r="AE7" t="n">
        <v>214414.5846908809</v>
      </c>
      <c r="AF7" t="n">
        <v>4.6448868343749e-06</v>
      </c>
      <c r="AG7" t="n">
        <v>9.661458333333334</v>
      </c>
      <c r="AH7" t="n">
        <v>193951.1576608043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10.0942</v>
      </c>
      <c r="E2" t="n">
        <v>9.91</v>
      </c>
      <c r="F2" t="n">
        <v>5.1</v>
      </c>
      <c r="G2" t="n">
        <v>5.88</v>
      </c>
      <c r="H2" t="n">
        <v>0.08</v>
      </c>
      <c r="I2" t="n">
        <v>52</v>
      </c>
      <c r="J2" t="n">
        <v>213.37</v>
      </c>
      <c r="K2" t="n">
        <v>56.13</v>
      </c>
      <c r="L2" t="n">
        <v>1</v>
      </c>
      <c r="M2" t="n">
        <v>50</v>
      </c>
      <c r="N2" t="n">
        <v>46.25</v>
      </c>
      <c r="O2" t="n">
        <v>26550.29</v>
      </c>
      <c r="P2" t="n">
        <v>70.27</v>
      </c>
      <c r="Q2" t="n">
        <v>1354.58</v>
      </c>
      <c r="R2" t="n">
        <v>46.94</v>
      </c>
      <c r="S2" t="n">
        <v>13.91</v>
      </c>
      <c r="T2" t="n">
        <v>16412.86</v>
      </c>
      <c r="U2" t="n">
        <v>0.3</v>
      </c>
      <c r="V2" t="n">
        <v>0.78</v>
      </c>
      <c r="W2" t="n">
        <v>0.14</v>
      </c>
      <c r="X2" t="n">
        <v>1.06</v>
      </c>
      <c r="Y2" t="n">
        <v>1</v>
      </c>
      <c r="Z2" t="n">
        <v>10</v>
      </c>
      <c r="AA2" t="n">
        <v>230.6915792507</v>
      </c>
      <c r="AB2" t="n">
        <v>315.6423961248528</v>
      </c>
      <c r="AC2" t="n">
        <v>285.5179288456757</v>
      </c>
      <c r="AD2" t="n">
        <v>230691.5792507</v>
      </c>
      <c r="AE2" t="n">
        <v>315642.3961248528</v>
      </c>
      <c r="AF2" t="n">
        <v>3.324020841642217e-06</v>
      </c>
      <c r="AG2" t="n">
        <v>12.90364583333333</v>
      </c>
      <c r="AH2" t="n">
        <v>285517.9288456757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11.0974</v>
      </c>
      <c r="E3" t="n">
        <v>9.01</v>
      </c>
      <c r="F3" t="n">
        <v>4.79</v>
      </c>
      <c r="G3" t="n">
        <v>7.57</v>
      </c>
      <c r="H3" t="n">
        <v>0.1</v>
      </c>
      <c r="I3" t="n">
        <v>38</v>
      </c>
      <c r="J3" t="n">
        <v>213.78</v>
      </c>
      <c r="K3" t="n">
        <v>56.13</v>
      </c>
      <c r="L3" t="n">
        <v>1.25</v>
      </c>
      <c r="M3" t="n">
        <v>36</v>
      </c>
      <c r="N3" t="n">
        <v>46.4</v>
      </c>
      <c r="O3" t="n">
        <v>26600.32</v>
      </c>
      <c r="P3" t="n">
        <v>64.38</v>
      </c>
      <c r="Q3" t="n">
        <v>1354.55</v>
      </c>
      <c r="R3" t="n">
        <v>37.48</v>
      </c>
      <c r="S3" t="n">
        <v>13.91</v>
      </c>
      <c r="T3" t="n">
        <v>11753.08</v>
      </c>
      <c r="U3" t="n">
        <v>0.37</v>
      </c>
      <c r="V3" t="n">
        <v>0.83</v>
      </c>
      <c r="W3" t="n">
        <v>0.12</v>
      </c>
      <c r="X3" t="n">
        <v>0.75</v>
      </c>
      <c r="Y3" t="n">
        <v>1</v>
      </c>
      <c r="Z3" t="n">
        <v>10</v>
      </c>
      <c r="AA3" t="n">
        <v>204.6294959299429</v>
      </c>
      <c r="AB3" t="n">
        <v>279.9831039474419</v>
      </c>
      <c r="AC3" t="n">
        <v>253.2619094655346</v>
      </c>
      <c r="AD3" t="n">
        <v>204629.4959299429</v>
      </c>
      <c r="AE3" t="n">
        <v>279983.1039474419</v>
      </c>
      <c r="AF3" t="n">
        <v>3.654374679324795e-06</v>
      </c>
      <c r="AG3" t="n">
        <v>11.73177083333333</v>
      </c>
      <c r="AH3" t="n">
        <v>253261.9094655346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11.752</v>
      </c>
      <c r="E4" t="n">
        <v>8.51</v>
      </c>
      <c r="F4" t="n">
        <v>4.63</v>
      </c>
      <c r="G4" t="n">
        <v>9.26</v>
      </c>
      <c r="H4" t="n">
        <v>0.12</v>
      </c>
      <c r="I4" t="n">
        <v>30</v>
      </c>
      <c r="J4" t="n">
        <v>214.19</v>
      </c>
      <c r="K4" t="n">
        <v>56.13</v>
      </c>
      <c r="L4" t="n">
        <v>1.5</v>
      </c>
      <c r="M4" t="n">
        <v>28</v>
      </c>
      <c r="N4" t="n">
        <v>46.56</v>
      </c>
      <c r="O4" t="n">
        <v>26650.41</v>
      </c>
      <c r="P4" t="n">
        <v>60.45</v>
      </c>
      <c r="Q4" t="n">
        <v>1354.38</v>
      </c>
      <c r="R4" t="n">
        <v>32.38</v>
      </c>
      <c r="S4" t="n">
        <v>13.91</v>
      </c>
      <c r="T4" t="n">
        <v>9245.469999999999</v>
      </c>
      <c r="U4" t="n">
        <v>0.43</v>
      </c>
      <c r="V4" t="n">
        <v>0.86</v>
      </c>
      <c r="W4" t="n">
        <v>0.1</v>
      </c>
      <c r="X4" t="n">
        <v>0.59</v>
      </c>
      <c r="Y4" t="n">
        <v>1</v>
      </c>
      <c r="Z4" t="n">
        <v>10</v>
      </c>
      <c r="AA4" t="n">
        <v>191.1500927208561</v>
      </c>
      <c r="AB4" t="n">
        <v>261.5399898074788</v>
      </c>
      <c r="AC4" t="n">
        <v>236.5789802540105</v>
      </c>
      <c r="AD4" t="n">
        <v>191150.0927208561</v>
      </c>
      <c r="AE4" t="n">
        <v>261539.9898074788</v>
      </c>
      <c r="AF4" t="n">
        <v>3.869934510013606e-06</v>
      </c>
      <c r="AG4" t="n">
        <v>11.08072916666667</v>
      </c>
      <c r="AH4" t="n">
        <v>236578.9802540105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12.2104</v>
      </c>
      <c r="E5" t="n">
        <v>8.19</v>
      </c>
      <c r="F5" t="n">
        <v>4.52</v>
      </c>
      <c r="G5" t="n">
        <v>10.85</v>
      </c>
      <c r="H5" t="n">
        <v>0.14</v>
      </c>
      <c r="I5" t="n">
        <v>25</v>
      </c>
      <c r="J5" t="n">
        <v>214.59</v>
      </c>
      <c r="K5" t="n">
        <v>56.13</v>
      </c>
      <c r="L5" t="n">
        <v>1.75</v>
      </c>
      <c r="M5" t="n">
        <v>23</v>
      </c>
      <c r="N5" t="n">
        <v>46.72</v>
      </c>
      <c r="O5" t="n">
        <v>26700.55</v>
      </c>
      <c r="P5" t="n">
        <v>57.22</v>
      </c>
      <c r="Q5" t="n">
        <v>1354.52</v>
      </c>
      <c r="R5" t="n">
        <v>29</v>
      </c>
      <c r="S5" t="n">
        <v>13.91</v>
      </c>
      <c r="T5" t="n">
        <v>7578.04</v>
      </c>
      <c r="U5" t="n">
        <v>0.48</v>
      </c>
      <c r="V5" t="n">
        <v>0.88</v>
      </c>
      <c r="W5" t="n">
        <v>0.09</v>
      </c>
      <c r="X5" t="n">
        <v>0.48</v>
      </c>
      <c r="Y5" t="n">
        <v>1</v>
      </c>
      <c r="Z5" t="n">
        <v>10</v>
      </c>
      <c r="AA5" t="n">
        <v>187.7499925819309</v>
      </c>
      <c r="AB5" t="n">
        <v>256.887822795572</v>
      </c>
      <c r="AC5" t="n">
        <v>232.3708095323612</v>
      </c>
      <c r="AD5" t="n">
        <v>187749.9925819309</v>
      </c>
      <c r="AE5" t="n">
        <v>256887.822795572</v>
      </c>
      <c r="AF5" t="n">
        <v>4.020885665509711e-06</v>
      </c>
      <c r="AG5" t="n">
        <v>10.6640625</v>
      </c>
      <c r="AH5" t="n">
        <v>232370.8095323612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12.6258</v>
      </c>
      <c r="E6" t="n">
        <v>7.92</v>
      </c>
      <c r="F6" t="n">
        <v>4.42</v>
      </c>
      <c r="G6" t="n">
        <v>12.63</v>
      </c>
      <c r="H6" t="n">
        <v>0.17</v>
      </c>
      <c r="I6" t="n">
        <v>21</v>
      </c>
      <c r="J6" t="n">
        <v>215</v>
      </c>
      <c r="K6" t="n">
        <v>56.13</v>
      </c>
      <c r="L6" t="n">
        <v>2</v>
      </c>
      <c r="M6" t="n">
        <v>19</v>
      </c>
      <c r="N6" t="n">
        <v>46.87</v>
      </c>
      <c r="O6" t="n">
        <v>26750.75</v>
      </c>
      <c r="P6" t="n">
        <v>54.06</v>
      </c>
      <c r="Q6" t="n">
        <v>1354.51</v>
      </c>
      <c r="R6" t="n">
        <v>25.68</v>
      </c>
      <c r="S6" t="n">
        <v>13.91</v>
      </c>
      <c r="T6" t="n">
        <v>5937.54</v>
      </c>
      <c r="U6" t="n">
        <v>0.54</v>
      </c>
      <c r="V6" t="n">
        <v>0.9</v>
      </c>
      <c r="W6" t="n">
        <v>0.09</v>
      </c>
      <c r="X6" t="n">
        <v>0.38</v>
      </c>
      <c r="Y6" t="n">
        <v>1</v>
      </c>
      <c r="Z6" t="n">
        <v>10</v>
      </c>
      <c r="AA6" t="n">
        <v>176.1931568175902</v>
      </c>
      <c r="AB6" t="n">
        <v>241.0752502511986</v>
      </c>
      <c r="AC6" t="n">
        <v>218.0673667185328</v>
      </c>
      <c r="AD6" t="n">
        <v>176193.1568175902</v>
      </c>
      <c r="AE6" t="n">
        <v>241075.2502511986</v>
      </c>
      <c r="AF6" t="n">
        <v>4.157676917676122e-06</v>
      </c>
      <c r="AG6" t="n">
        <v>10.3125</v>
      </c>
      <c r="AH6" t="n">
        <v>218067.3667185328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12.8077</v>
      </c>
      <c r="E7" t="n">
        <v>7.81</v>
      </c>
      <c r="F7" t="n">
        <v>4.43</v>
      </c>
      <c r="G7" t="n">
        <v>14.78</v>
      </c>
      <c r="H7" t="n">
        <v>0.19</v>
      </c>
      <c r="I7" t="n">
        <v>18</v>
      </c>
      <c r="J7" t="n">
        <v>215.41</v>
      </c>
      <c r="K7" t="n">
        <v>56.13</v>
      </c>
      <c r="L7" t="n">
        <v>2.25</v>
      </c>
      <c r="M7" t="n">
        <v>16</v>
      </c>
      <c r="N7" t="n">
        <v>47.03</v>
      </c>
      <c r="O7" t="n">
        <v>26801</v>
      </c>
      <c r="P7" t="n">
        <v>52.48</v>
      </c>
      <c r="Q7" t="n">
        <v>1354.2</v>
      </c>
      <c r="R7" t="n">
        <v>27.02</v>
      </c>
      <c r="S7" t="n">
        <v>13.91</v>
      </c>
      <c r="T7" t="n">
        <v>6627.47</v>
      </c>
      <c r="U7" t="n">
        <v>0.51</v>
      </c>
      <c r="V7" t="n">
        <v>0.9</v>
      </c>
      <c r="W7" t="n">
        <v>0.07000000000000001</v>
      </c>
      <c r="X7" t="n">
        <v>0.39</v>
      </c>
      <c r="Y7" t="n">
        <v>1</v>
      </c>
      <c r="Z7" t="n">
        <v>10</v>
      </c>
      <c r="AA7" t="n">
        <v>175.0607370682841</v>
      </c>
      <c r="AB7" t="n">
        <v>239.5258235913654</v>
      </c>
      <c r="AC7" t="n">
        <v>216.6658151644796</v>
      </c>
      <c r="AD7" t="n">
        <v>175060.7370682841</v>
      </c>
      <c r="AE7" t="n">
        <v>239525.8235913654</v>
      </c>
      <c r="AF7" t="n">
        <v>4.217576601761509e-06</v>
      </c>
      <c r="AG7" t="n">
        <v>10.16927083333333</v>
      </c>
      <c r="AH7" t="n">
        <v>216665.8151644796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13.1974</v>
      </c>
      <c r="E8" t="n">
        <v>7.58</v>
      </c>
      <c r="F8" t="n">
        <v>4.33</v>
      </c>
      <c r="G8" t="n">
        <v>17.32</v>
      </c>
      <c r="H8" t="n">
        <v>0.21</v>
      </c>
      <c r="I8" t="n">
        <v>15</v>
      </c>
      <c r="J8" t="n">
        <v>215.82</v>
      </c>
      <c r="K8" t="n">
        <v>56.13</v>
      </c>
      <c r="L8" t="n">
        <v>2.5</v>
      </c>
      <c r="M8" t="n">
        <v>13</v>
      </c>
      <c r="N8" t="n">
        <v>47.19</v>
      </c>
      <c r="O8" t="n">
        <v>26851.31</v>
      </c>
      <c r="P8" t="n">
        <v>48.68</v>
      </c>
      <c r="Q8" t="n">
        <v>1354.37</v>
      </c>
      <c r="R8" t="n">
        <v>23.01</v>
      </c>
      <c r="S8" t="n">
        <v>13.91</v>
      </c>
      <c r="T8" t="n">
        <v>4634.25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163.5512728860874</v>
      </c>
      <c r="AB8" t="n">
        <v>223.778066935568</v>
      </c>
      <c r="AC8" t="n">
        <v>202.4210023017912</v>
      </c>
      <c r="AD8" t="n">
        <v>163551.2728860874</v>
      </c>
      <c r="AE8" t="n">
        <v>223778.066935568</v>
      </c>
      <c r="AF8" t="n">
        <v>4.345904841937845e-06</v>
      </c>
      <c r="AG8" t="n">
        <v>9.869791666666666</v>
      </c>
      <c r="AH8" t="n">
        <v>202421.0023017912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13.3008</v>
      </c>
      <c r="E9" t="n">
        <v>7.52</v>
      </c>
      <c r="F9" t="n">
        <v>4.31</v>
      </c>
      <c r="G9" t="n">
        <v>18.49</v>
      </c>
      <c r="H9" t="n">
        <v>0.23</v>
      </c>
      <c r="I9" t="n">
        <v>14</v>
      </c>
      <c r="J9" t="n">
        <v>216.22</v>
      </c>
      <c r="K9" t="n">
        <v>56.13</v>
      </c>
      <c r="L9" t="n">
        <v>2.75</v>
      </c>
      <c r="M9" t="n">
        <v>3</v>
      </c>
      <c r="N9" t="n">
        <v>47.35</v>
      </c>
      <c r="O9" t="n">
        <v>26901.66</v>
      </c>
      <c r="P9" t="n">
        <v>47.15</v>
      </c>
      <c r="Q9" t="n">
        <v>1354.14</v>
      </c>
      <c r="R9" t="n">
        <v>22.24</v>
      </c>
      <c r="S9" t="n">
        <v>13.91</v>
      </c>
      <c r="T9" t="n">
        <v>4252.79</v>
      </c>
      <c r="U9" t="n">
        <v>0.63</v>
      </c>
      <c r="V9" t="n">
        <v>0.93</v>
      </c>
      <c r="W9" t="n">
        <v>0.09</v>
      </c>
      <c r="X9" t="n">
        <v>0.27</v>
      </c>
      <c r="Y9" t="n">
        <v>1</v>
      </c>
      <c r="Z9" t="n">
        <v>10</v>
      </c>
      <c r="AA9" t="n">
        <v>162.6433291994429</v>
      </c>
      <c r="AB9" t="n">
        <v>222.5357783278532</v>
      </c>
      <c r="AC9" t="n">
        <v>201.2972759752334</v>
      </c>
      <c r="AD9" t="n">
        <v>162643.3291994429</v>
      </c>
      <c r="AE9" t="n">
        <v>222535.7783278532</v>
      </c>
      <c r="AF9" t="n">
        <v>4.379954469944603e-06</v>
      </c>
      <c r="AG9" t="n">
        <v>9.791666666666666</v>
      </c>
      <c r="AH9" t="n">
        <v>201297.2759752334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13.2827</v>
      </c>
      <c r="E10" t="n">
        <v>7.53</v>
      </c>
      <c r="F10" t="n">
        <v>4.32</v>
      </c>
      <c r="G10" t="n">
        <v>18.53</v>
      </c>
      <c r="H10" t="n">
        <v>0.25</v>
      </c>
      <c r="I10" t="n">
        <v>14</v>
      </c>
      <c r="J10" t="n">
        <v>216.63</v>
      </c>
      <c r="K10" t="n">
        <v>56.13</v>
      </c>
      <c r="L10" t="n">
        <v>3</v>
      </c>
      <c r="M10" t="n">
        <v>0</v>
      </c>
      <c r="N10" t="n">
        <v>47.51</v>
      </c>
      <c r="O10" t="n">
        <v>26952.08</v>
      </c>
      <c r="P10" t="n">
        <v>47.28</v>
      </c>
      <c r="Q10" t="n">
        <v>1354.14</v>
      </c>
      <c r="R10" t="n">
        <v>22.45</v>
      </c>
      <c r="S10" t="n">
        <v>13.91</v>
      </c>
      <c r="T10" t="n">
        <v>4358.1</v>
      </c>
      <c r="U10" t="n">
        <v>0.62</v>
      </c>
      <c r="V10" t="n">
        <v>0.92</v>
      </c>
      <c r="W10" t="n">
        <v>0.09</v>
      </c>
      <c r="X10" t="n">
        <v>0.28</v>
      </c>
      <c r="Y10" t="n">
        <v>1</v>
      </c>
      <c r="Z10" t="n">
        <v>10</v>
      </c>
      <c r="AA10" t="n">
        <v>162.7599701883154</v>
      </c>
      <c r="AB10" t="n">
        <v>222.6953716746658</v>
      </c>
      <c r="AC10" t="n">
        <v>201.4416379570168</v>
      </c>
      <c r="AD10" t="n">
        <v>162759.9701883154</v>
      </c>
      <c r="AE10" t="n">
        <v>222695.3716746657</v>
      </c>
      <c r="AF10" t="n">
        <v>4.373994138543032e-06</v>
      </c>
      <c r="AG10" t="n">
        <v>9.8046875</v>
      </c>
      <c r="AH10" t="n">
        <v>201441.6379570168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2024-09-24T15:18:10Z</dcterms:created>
  <dcterms:modified xmlns:dcterms="http://purl.org/dc/terms/" xmlns:xsi="http://www.w3.org/2001/XMLSchema-instance" xsi:type="dcterms:W3CDTF">2024-09-24T15:18:10Z</dcterms:modified>
</cp:coreProperties>
</file>