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xVal>
          <yVal>
            <numRef>
              <f>gráficos!$B$7:$B$143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10.2939</v>
      </c>
      <c r="E2" t="n">
        <v>9.710000000000001</v>
      </c>
      <c r="F2" t="n">
        <v>5.14</v>
      </c>
      <c r="G2" t="n">
        <v>5.82</v>
      </c>
      <c r="H2" t="n">
        <v>0.09</v>
      </c>
      <c r="I2" t="n">
        <v>53</v>
      </c>
      <c r="J2" t="n">
        <v>194.77</v>
      </c>
      <c r="K2" t="n">
        <v>54.38</v>
      </c>
      <c r="L2" t="n">
        <v>1</v>
      </c>
      <c r="M2" t="n">
        <v>51</v>
      </c>
      <c r="N2" t="n">
        <v>39.4</v>
      </c>
      <c r="O2" t="n">
        <v>24256.19</v>
      </c>
      <c r="P2" t="n">
        <v>71.83</v>
      </c>
      <c r="Q2" t="n">
        <v>214.18</v>
      </c>
      <c r="R2" t="n">
        <v>54.17</v>
      </c>
      <c r="S2" t="n">
        <v>16.65</v>
      </c>
      <c r="T2" t="n">
        <v>16516.74</v>
      </c>
      <c r="U2" t="n">
        <v>0.31</v>
      </c>
      <c r="V2" t="n">
        <v>0.59</v>
      </c>
      <c r="W2" t="n">
        <v>1.23</v>
      </c>
      <c r="X2" t="n">
        <v>1.07</v>
      </c>
      <c r="Y2" t="n">
        <v>2</v>
      </c>
      <c r="Z2" t="n">
        <v>10</v>
      </c>
      <c r="AA2" t="n">
        <v>228.0462839490481</v>
      </c>
      <c r="AB2" t="n">
        <v>312.0229863909422</v>
      </c>
      <c r="AC2" t="n">
        <v>282.2439504968949</v>
      </c>
      <c r="AD2" t="n">
        <v>228046.2839490481</v>
      </c>
      <c r="AE2" t="n">
        <v>312022.9863909421</v>
      </c>
      <c r="AF2" t="n">
        <v>3.463961381734082e-06</v>
      </c>
      <c r="AG2" t="n">
        <v>12.64322916666667</v>
      </c>
      <c r="AH2" t="n">
        <v>282243.9504968948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12.5104</v>
      </c>
      <c r="E3" t="n">
        <v>7.99</v>
      </c>
      <c r="F3" t="n">
        <v>4.54</v>
      </c>
      <c r="G3" t="n">
        <v>11.36</v>
      </c>
      <c r="H3" t="n">
        <v>0.18</v>
      </c>
      <c r="I3" t="n">
        <v>24</v>
      </c>
      <c r="J3" t="n">
        <v>196.32</v>
      </c>
      <c r="K3" t="n">
        <v>54.38</v>
      </c>
      <c r="L3" t="n">
        <v>2</v>
      </c>
      <c r="M3" t="n">
        <v>22</v>
      </c>
      <c r="N3" t="n">
        <v>39.95</v>
      </c>
      <c r="O3" t="n">
        <v>24447.22</v>
      </c>
      <c r="P3" t="n">
        <v>62.83</v>
      </c>
      <c r="Q3" t="n">
        <v>214.12</v>
      </c>
      <c r="R3" t="n">
        <v>35.79</v>
      </c>
      <c r="S3" t="n">
        <v>16.65</v>
      </c>
      <c r="T3" t="n">
        <v>7469.11</v>
      </c>
      <c r="U3" t="n">
        <v>0.47</v>
      </c>
      <c r="V3" t="n">
        <v>0.67</v>
      </c>
      <c r="W3" t="n">
        <v>1.18</v>
      </c>
      <c r="X3" t="n">
        <v>0.48</v>
      </c>
      <c r="Y3" t="n">
        <v>2</v>
      </c>
      <c r="Z3" t="n">
        <v>10</v>
      </c>
      <c r="AA3" t="n">
        <v>178.6228920562641</v>
      </c>
      <c r="AB3" t="n">
        <v>244.399721197104</v>
      </c>
      <c r="AC3" t="n">
        <v>221.0745548232863</v>
      </c>
      <c r="AD3" t="n">
        <v>178622.8920562641</v>
      </c>
      <c r="AE3" t="n">
        <v>244399.721197104</v>
      </c>
      <c r="AF3" t="n">
        <v>4.209827419155623e-06</v>
      </c>
      <c r="AG3" t="n">
        <v>10.40364583333333</v>
      </c>
      <c r="AH3" t="n">
        <v>221074.5548232863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13.2989</v>
      </c>
      <c r="E4" t="n">
        <v>7.52</v>
      </c>
      <c r="F4" t="n">
        <v>4.38</v>
      </c>
      <c r="G4" t="n">
        <v>16.43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59.85</v>
      </c>
      <c r="Q4" t="n">
        <v>214.18</v>
      </c>
      <c r="R4" t="n">
        <v>30.97</v>
      </c>
      <c r="S4" t="n">
        <v>16.65</v>
      </c>
      <c r="T4" t="n">
        <v>5098.45</v>
      </c>
      <c r="U4" t="n">
        <v>0.54</v>
      </c>
      <c r="V4" t="n">
        <v>0.6899999999999999</v>
      </c>
      <c r="W4" t="n">
        <v>1.16</v>
      </c>
      <c r="X4" t="n">
        <v>0.31</v>
      </c>
      <c r="Y4" t="n">
        <v>2</v>
      </c>
      <c r="Z4" t="n">
        <v>10</v>
      </c>
      <c r="AA4" t="n">
        <v>166.1472258218645</v>
      </c>
      <c r="AB4" t="n">
        <v>227.3299642676571</v>
      </c>
      <c r="AC4" t="n">
        <v>205.6339115376261</v>
      </c>
      <c r="AD4" t="n">
        <v>166147.2258218644</v>
      </c>
      <c r="AE4" t="n">
        <v>227329.9642676571</v>
      </c>
      <c r="AF4" t="n">
        <v>4.475162573907205e-06</v>
      </c>
      <c r="AG4" t="n">
        <v>9.791666666666666</v>
      </c>
      <c r="AH4" t="n">
        <v>205633.9115376261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13.7599</v>
      </c>
      <c r="E5" t="n">
        <v>7.27</v>
      </c>
      <c r="F5" t="n">
        <v>4.28</v>
      </c>
      <c r="G5" t="n">
        <v>21.42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57.81</v>
      </c>
      <c r="Q5" t="n">
        <v>214.16</v>
      </c>
      <c r="R5" t="n">
        <v>27.88</v>
      </c>
      <c r="S5" t="n">
        <v>16.65</v>
      </c>
      <c r="T5" t="n">
        <v>3577.15</v>
      </c>
      <c r="U5" t="n">
        <v>0.6</v>
      </c>
      <c r="V5" t="n">
        <v>0.71</v>
      </c>
      <c r="W5" t="n">
        <v>1.15</v>
      </c>
      <c r="X5" t="n">
        <v>0.22</v>
      </c>
      <c r="Y5" t="n">
        <v>2</v>
      </c>
      <c r="Z5" t="n">
        <v>10</v>
      </c>
      <c r="AA5" t="n">
        <v>163.8023907468741</v>
      </c>
      <c r="AB5" t="n">
        <v>224.1216574712344</v>
      </c>
      <c r="AC5" t="n">
        <v>202.7318010389661</v>
      </c>
      <c r="AD5" t="n">
        <v>163802.3907468741</v>
      </c>
      <c r="AE5" t="n">
        <v>224121.6574712344</v>
      </c>
      <c r="AF5" t="n">
        <v>4.630291941491835e-06</v>
      </c>
      <c r="AG5" t="n">
        <v>9.466145833333334</v>
      </c>
      <c r="AH5" t="n">
        <v>202731.8010389661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13.9963</v>
      </c>
      <c r="E6" t="n">
        <v>7.14</v>
      </c>
      <c r="F6" t="n">
        <v>4.24</v>
      </c>
      <c r="G6" t="n">
        <v>25.43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56.28</v>
      </c>
      <c r="Q6" t="n">
        <v>214.11</v>
      </c>
      <c r="R6" t="n">
        <v>26.3</v>
      </c>
      <c r="S6" t="n">
        <v>16.65</v>
      </c>
      <c r="T6" t="n">
        <v>2795.11</v>
      </c>
      <c r="U6" t="n">
        <v>0.63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  <c r="AA6" t="n">
        <v>162.578937224285</v>
      </c>
      <c r="AB6" t="n">
        <v>222.4476743866688</v>
      </c>
      <c r="AC6" t="n">
        <v>201.2175805505409</v>
      </c>
      <c r="AD6" t="n">
        <v>162578.937224285</v>
      </c>
      <c r="AE6" t="n">
        <v>222447.6743866688</v>
      </c>
      <c r="AF6" t="n">
        <v>4.709842011984256e-06</v>
      </c>
      <c r="AG6" t="n">
        <v>9.296875</v>
      </c>
      <c r="AH6" t="n">
        <v>201217.5805505409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14.2236</v>
      </c>
      <c r="E7" t="n">
        <v>7.03</v>
      </c>
      <c r="F7" t="n">
        <v>4.2</v>
      </c>
      <c r="G7" t="n">
        <v>31.52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55.13</v>
      </c>
      <c r="Q7" t="n">
        <v>214.15</v>
      </c>
      <c r="R7" t="n">
        <v>25.13</v>
      </c>
      <c r="S7" t="n">
        <v>16.65</v>
      </c>
      <c r="T7" t="n">
        <v>2219.53</v>
      </c>
      <c r="U7" t="n">
        <v>0.66</v>
      </c>
      <c r="V7" t="n">
        <v>0.72</v>
      </c>
      <c r="W7" t="n">
        <v>1.15</v>
      </c>
      <c r="X7" t="n">
        <v>0.14</v>
      </c>
      <c r="Y7" t="n">
        <v>2</v>
      </c>
      <c r="Z7" t="n">
        <v>10</v>
      </c>
      <c r="AA7" t="n">
        <v>153.09786312259</v>
      </c>
      <c r="AB7" t="n">
        <v>209.4752505252672</v>
      </c>
      <c r="AC7" t="n">
        <v>189.483226615556</v>
      </c>
      <c r="AD7" t="n">
        <v>153097.86312259</v>
      </c>
      <c r="AE7" t="n">
        <v>209475.2505252672</v>
      </c>
      <c r="AF7" t="n">
        <v>4.786329875871428e-06</v>
      </c>
      <c r="AG7" t="n">
        <v>9.153645833333334</v>
      </c>
      <c r="AH7" t="n">
        <v>189483.2266155561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14.3398</v>
      </c>
      <c r="E8" t="n">
        <v>6.97</v>
      </c>
      <c r="F8" t="n">
        <v>4.18</v>
      </c>
      <c r="G8" t="n">
        <v>35.87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54.36</v>
      </c>
      <c r="Q8" t="n">
        <v>214.12</v>
      </c>
      <c r="R8" t="n">
        <v>24.68</v>
      </c>
      <c r="S8" t="n">
        <v>16.65</v>
      </c>
      <c r="T8" t="n">
        <v>2002.02</v>
      </c>
      <c r="U8" t="n">
        <v>0.67</v>
      </c>
      <c r="V8" t="n">
        <v>0.72</v>
      </c>
      <c r="W8" t="n">
        <v>1.15</v>
      </c>
      <c r="X8" t="n">
        <v>0.12</v>
      </c>
      <c r="Y8" t="n">
        <v>2</v>
      </c>
      <c r="Z8" t="n">
        <v>10</v>
      </c>
      <c r="AA8" t="n">
        <v>152.5215439397788</v>
      </c>
      <c r="AB8" t="n">
        <v>208.6867051939374</v>
      </c>
      <c r="AC8" t="n">
        <v>188.7699389439178</v>
      </c>
      <c r="AD8" t="n">
        <v>152521.5439397788</v>
      </c>
      <c r="AE8" t="n">
        <v>208686.7051939374</v>
      </c>
      <c r="AF8" t="n">
        <v>4.825431898676924e-06</v>
      </c>
      <c r="AG8" t="n">
        <v>9.075520833333334</v>
      </c>
      <c r="AH8" t="n">
        <v>188769.9389439178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14.4759</v>
      </c>
      <c r="E9" t="n">
        <v>6.91</v>
      </c>
      <c r="F9" t="n">
        <v>4.16</v>
      </c>
      <c r="G9" t="n">
        <v>41.58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53.14</v>
      </c>
      <c r="Q9" t="n">
        <v>214.12</v>
      </c>
      <c r="R9" t="n">
        <v>23.88</v>
      </c>
      <c r="S9" t="n">
        <v>16.65</v>
      </c>
      <c r="T9" t="n">
        <v>1606.47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  <c r="AA9" t="n">
        <v>151.5751733628432</v>
      </c>
      <c r="AB9" t="n">
        <v>207.3918392196515</v>
      </c>
      <c r="AC9" t="n">
        <v>187.5986531608616</v>
      </c>
      <c r="AD9" t="n">
        <v>151575.1733628432</v>
      </c>
      <c r="AE9" t="n">
        <v>207391.8392196515</v>
      </c>
      <c r="AF9" t="n">
        <v>4.871230395267527e-06</v>
      </c>
      <c r="AG9" t="n">
        <v>8.997395833333334</v>
      </c>
      <c r="AH9" t="n">
        <v>187598.6531608616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14.4741</v>
      </c>
      <c r="E10" t="n">
        <v>6.91</v>
      </c>
      <c r="F10" t="n">
        <v>4.16</v>
      </c>
      <c r="G10" t="n">
        <v>41.59</v>
      </c>
      <c r="H10" t="n">
        <v>0.77</v>
      </c>
      <c r="I10" t="n">
        <v>6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52.23</v>
      </c>
      <c r="Q10" t="n">
        <v>214.11</v>
      </c>
      <c r="R10" t="n">
        <v>23.83</v>
      </c>
      <c r="S10" t="n">
        <v>16.65</v>
      </c>
      <c r="T10" t="n">
        <v>1578.68</v>
      </c>
      <c r="U10" t="n">
        <v>0.7</v>
      </c>
      <c r="V10" t="n">
        <v>0.73</v>
      </c>
      <c r="W10" t="n">
        <v>1.15</v>
      </c>
      <c r="X10" t="n">
        <v>0.09</v>
      </c>
      <c r="Y10" t="n">
        <v>2</v>
      </c>
      <c r="Z10" t="n">
        <v>10</v>
      </c>
      <c r="AA10" t="n">
        <v>151.236584721442</v>
      </c>
      <c r="AB10" t="n">
        <v>206.9285673030099</v>
      </c>
      <c r="AC10" t="n">
        <v>187.1795952657379</v>
      </c>
      <c r="AD10" t="n">
        <v>151236.584721442</v>
      </c>
      <c r="AE10" t="n">
        <v>206928.5673030099</v>
      </c>
      <c r="AF10" t="n">
        <v>4.870624684070885e-06</v>
      </c>
      <c r="AG10" t="n">
        <v>8.997395833333334</v>
      </c>
      <c r="AH10" t="n">
        <v>187179.5952657379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14.5808</v>
      </c>
      <c r="E11" t="n">
        <v>6.86</v>
      </c>
      <c r="F11" t="n">
        <v>4.15</v>
      </c>
      <c r="G11" t="n">
        <v>49.77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51.61</v>
      </c>
      <c r="Q11" t="n">
        <v>214.13</v>
      </c>
      <c r="R11" t="n">
        <v>23.55</v>
      </c>
      <c r="S11" t="n">
        <v>16.65</v>
      </c>
      <c r="T11" t="n">
        <v>1443.41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150.7781345119641</v>
      </c>
      <c r="AB11" t="n">
        <v>206.3012955010068</v>
      </c>
      <c r="AC11" t="n">
        <v>186.6121894041362</v>
      </c>
      <c r="AD11" t="n">
        <v>150778.1345119641</v>
      </c>
      <c r="AE11" t="n">
        <v>206301.2955010068</v>
      </c>
      <c r="AF11" t="n">
        <v>4.906529897782988e-06</v>
      </c>
      <c r="AG11" t="n">
        <v>8.932291666666666</v>
      </c>
      <c r="AH11" t="n">
        <v>186612.1894041362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14.5914</v>
      </c>
      <c r="E12" t="n">
        <v>6.85</v>
      </c>
      <c r="F12" t="n">
        <v>4.14</v>
      </c>
      <c r="G12" t="n">
        <v>49.71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50.06</v>
      </c>
      <c r="Q12" t="n">
        <v>214.11</v>
      </c>
      <c r="R12" t="n">
        <v>23.31</v>
      </c>
      <c r="S12" t="n">
        <v>16.65</v>
      </c>
      <c r="T12" t="n">
        <v>1327.51</v>
      </c>
      <c r="U12" t="n">
        <v>0.71</v>
      </c>
      <c r="V12" t="n">
        <v>0.73</v>
      </c>
      <c r="W12" t="n">
        <v>1.15</v>
      </c>
      <c r="X12" t="n">
        <v>0.08</v>
      </c>
      <c r="Y12" t="n">
        <v>2</v>
      </c>
      <c r="Z12" t="n">
        <v>10</v>
      </c>
      <c r="AA12" t="n">
        <v>150.1593998874948</v>
      </c>
      <c r="AB12" t="n">
        <v>205.4547154911632</v>
      </c>
      <c r="AC12" t="n">
        <v>185.8464058022493</v>
      </c>
      <c r="AD12" t="n">
        <v>150159.3998874948</v>
      </c>
      <c r="AE12" t="n">
        <v>205454.7154911632</v>
      </c>
      <c r="AF12" t="n">
        <v>4.910096863718774e-06</v>
      </c>
      <c r="AG12" t="n">
        <v>8.919270833333334</v>
      </c>
      <c r="AH12" t="n">
        <v>185846.4058022493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14.7173</v>
      </c>
      <c r="E13" t="n">
        <v>6.79</v>
      </c>
      <c r="F13" t="n">
        <v>4.12</v>
      </c>
      <c r="G13" t="n">
        <v>61.84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48.89</v>
      </c>
      <c r="Q13" t="n">
        <v>214.11</v>
      </c>
      <c r="R13" t="n">
        <v>22.76</v>
      </c>
      <c r="S13" t="n">
        <v>16.65</v>
      </c>
      <c r="T13" t="n">
        <v>1057.14</v>
      </c>
      <c r="U13" t="n">
        <v>0.73</v>
      </c>
      <c r="V13" t="n">
        <v>0.73</v>
      </c>
      <c r="W13" t="n">
        <v>1.14</v>
      </c>
      <c r="X13" t="n">
        <v>0.06</v>
      </c>
      <c r="Y13" t="n">
        <v>2</v>
      </c>
      <c r="Z13" t="n">
        <v>10</v>
      </c>
      <c r="AA13" t="n">
        <v>149.4539170124126</v>
      </c>
      <c r="AB13" t="n">
        <v>204.4894426977684</v>
      </c>
      <c r="AC13" t="n">
        <v>184.973257289487</v>
      </c>
      <c r="AD13" t="n">
        <v>149453.9170124126</v>
      </c>
      <c r="AE13" t="n">
        <v>204489.4426977684</v>
      </c>
      <c r="AF13" t="n">
        <v>4.952462996861734e-06</v>
      </c>
      <c r="AG13" t="n">
        <v>8.841145833333334</v>
      </c>
      <c r="AH13" t="n">
        <v>184973.257289487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14.7095</v>
      </c>
      <c r="E14" t="n">
        <v>6.8</v>
      </c>
      <c r="F14" t="n">
        <v>4.13</v>
      </c>
      <c r="G14" t="n">
        <v>61.89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48.72</v>
      </c>
      <c r="Q14" t="n">
        <v>214.11</v>
      </c>
      <c r="R14" t="n">
        <v>22.84</v>
      </c>
      <c r="S14" t="n">
        <v>16.65</v>
      </c>
      <c r="T14" t="n">
        <v>1095.24</v>
      </c>
      <c r="U14" t="n">
        <v>0.73</v>
      </c>
      <c r="V14" t="n">
        <v>0.73</v>
      </c>
      <c r="W14" t="n">
        <v>1.14</v>
      </c>
      <c r="X14" t="n">
        <v>0.06</v>
      </c>
      <c r="Y14" t="n">
        <v>2</v>
      </c>
      <c r="Z14" t="n">
        <v>10</v>
      </c>
      <c r="AA14" t="n">
        <v>149.4253611366514</v>
      </c>
      <c r="AB14" t="n">
        <v>204.4503712887557</v>
      </c>
      <c r="AC14" t="n">
        <v>184.9379148009133</v>
      </c>
      <c r="AD14" t="n">
        <v>149425.3611366515</v>
      </c>
      <c r="AE14" t="n">
        <v>204450.3712887557</v>
      </c>
      <c r="AF14" t="n">
        <v>4.949838248342949e-06</v>
      </c>
      <c r="AG14" t="n">
        <v>8.854166666666666</v>
      </c>
      <c r="AH14" t="n">
        <v>184937.9148009133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14.7318</v>
      </c>
      <c r="E15" t="n">
        <v>6.79</v>
      </c>
      <c r="F15" t="n">
        <v>4.12</v>
      </c>
      <c r="G15" t="n">
        <v>61.74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47.33</v>
      </c>
      <c r="Q15" t="n">
        <v>214.11</v>
      </c>
      <c r="R15" t="n">
        <v>22.53</v>
      </c>
      <c r="S15" t="n">
        <v>16.65</v>
      </c>
      <c r="T15" t="n">
        <v>939.37</v>
      </c>
      <c r="U15" t="n">
        <v>0.74</v>
      </c>
      <c r="V15" t="n">
        <v>0.73</v>
      </c>
      <c r="W15" t="n">
        <v>1.14</v>
      </c>
      <c r="X15" t="n">
        <v>0.05</v>
      </c>
      <c r="Y15" t="n">
        <v>2</v>
      </c>
      <c r="Z15" t="n">
        <v>10</v>
      </c>
      <c r="AA15" t="n">
        <v>148.8516223065551</v>
      </c>
      <c r="AB15" t="n">
        <v>203.6653565098475</v>
      </c>
      <c r="AC15" t="n">
        <v>184.2278207307288</v>
      </c>
      <c r="AD15" t="n">
        <v>148851.6223065551</v>
      </c>
      <c r="AE15" t="n">
        <v>203665.3565098475</v>
      </c>
      <c r="AF15" t="n">
        <v>4.957342337056913e-06</v>
      </c>
      <c r="AG15" t="n">
        <v>8.841145833333334</v>
      </c>
      <c r="AH15" t="n">
        <v>184227.8207307287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14.7366</v>
      </c>
      <c r="E16" t="n">
        <v>6.79</v>
      </c>
      <c r="F16" t="n">
        <v>4.11</v>
      </c>
      <c r="G16" t="n">
        <v>61.7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1</v>
      </c>
      <c r="N16" t="n">
        <v>47.66</v>
      </c>
      <c r="O16" t="n">
        <v>27002.55</v>
      </c>
      <c r="P16" t="n">
        <v>46.22</v>
      </c>
      <c r="Q16" t="n">
        <v>214.11</v>
      </c>
      <c r="R16" t="n">
        <v>22.38</v>
      </c>
      <c r="S16" t="n">
        <v>16.65</v>
      </c>
      <c r="T16" t="n">
        <v>864.9</v>
      </c>
      <c r="U16" t="n">
        <v>0.74</v>
      </c>
      <c r="V16" t="n">
        <v>0.73</v>
      </c>
      <c r="W16" t="n">
        <v>1.14</v>
      </c>
      <c r="X16" t="n">
        <v>0.05</v>
      </c>
      <c r="Y16" t="n">
        <v>2</v>
      </c>
      <c r="Z16" t="n">
        <v>10</v>
      </c>
      <c r="AA16" t="n">
        <v>148.4130243262464</v>
      </c>
      <c r="AB16" t="n">
        <v>203.0652474036121</v>
      </c>
      <c r="AC16" t="n">
        <v>183.6849851953339</v>
      </c>
      <c r="AD16" t="n">
        <v>148413.0243262464</v>
      </c>
      <c r="AE16" t="n">
        <v>203065.2474036121</v>
      </c>
      <c r="AF16" t="n">
        <v>4.958957566914626e-06</v>
      </c>
      <c r="AG16" t="n">
        <v>8.841145833333334</v>
      </c>
      <c r="AH16" t="n">
        <v>183684.9851953339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14.7342</v>
      </c>
      <c r="E17" t="n">
        <v>6.79</v>
      </c>
      <c r="F17" t="n">
        <v>4.11</v>
      </c>
      <c r="G17" t="n">
        <v>61.72</v>
      </c>
      <c r="H17" t="n">
        <v>1.3</v>
      </c>
      <c r="I17" t="n">
        <v>4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46.52</v>
      </c>
      <c r="Q17" t="n">
        <v>214.11</v>
      </c>
      <c r="R17" t="n">
        <v>22.39</v>
      </c>
      <c r="S17" t="n">
        <v>16.65</v>
      </c>
      <c r="T17" t="n">
        <v>870.7</v>
      </c>
      <c r="U17" t="n">
        <v>0.74</v>
      </c>
      <c r="V17" t="n">
        <v>0.73</v>
      </c>
      <c r="W17" t="n">
        <v>1.14</v>
      </c>
      <c r="X17" t="n">
        <v>0.05</v>
      </c>
      <c r="Y17" t="n">
        <v>2</v>
      </c>
      <c r="Z17" t="n">
        <v>10</v>
      </c>
      <c r="AA17" t="n">
        <v>148.5279646465647</v>
      </c>
      <c r="AB17" t="n">
        <v>203.2225138206807</v>
      </c>
      <c r="AC17" t="n">
        <v>183.8272423262822</v>
      </c>
      <c r="AD17" t="n">
        <v>148527.9646465647</v>
      </c>
      <c r="AE17" t="n">
        <v>203222.5138206807</v>
      </c>
      <c r="AF17" t="n">
        <v>4.958149951985769e-06</v>
      </c>
      <c r="AG17" t="n">
        <v>8.841145833333334</v>
      </c>
      <c r="AH17" t="n">
        <v>183827.2423262822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11.4595</v>
      </c>
      <c r="E2" t="n">
        <v>8.73</v>
      </c>
      <c r="F2" t="n">
        <v>4.95</v>
      </c>
      <c r="G2" t="n">
        <v>6.6</v>
      </c>
      <c r="H2" t="n">
        <v>0.11</v>
      </c>
      <c r="I2" t="n">
        <v>45</v>
      </c>
      <c r="J2" t="n">
        <v>159.12</v>
      </c>
      <c r="K2" t="n">
        <v>50.28</v>
      </c>
      <c r="L2" t="n">
        <v>1</v>
      </c>
      <c r="M2" t="n">
        <v>43</v>
      </c>
      <c r="N2" t="n">
        <v>27.84</v>
      </c>
      <c r="O2" t="n">
        <v>19859.16</v>
      </c>
      <c r="P2" t="n">
        <v>60.65</v>
      </c>
      <c r="Q2" t="n">
        <v>214.24</v>
      </c>
      <c r="R2" t="n">
        <v>48.7</v>
      </c>
      <c r="S2" t="n">
        <v>16.65</v>
      </c>
      <c r="T2" t="n">
        <v>13822.46</v>
      </c>
      <c r="U2" t="n">
        <v>0.34</v>
      </c>
      <c r="V2" t="n">
        <v>0.61</v>
      </c>
      <c r="W2" t="n">
        <v>1.2</v>
      </c>
      <c r="X2" t="n">
        <v>0.88</v>
      </c>
      <c r="Y2" t="n">
        <v>2</v>
      </c>
      <c r="Z2" t="n">
        <v>10</v>
      </c>
      <c r="AA2" t="n">
        <v>194.4261490828283</v>
      </c>
      <c r="AB2" t="n">
        <v>266.022434651333</v>
      </c>
      <c r="AC2" t="n">
        <v>240.6336268531195</v>
      </c>
      <c r="AD2" t="n">
        <v>194426.1490828283</v>
      </c>
      <c r="AE2" t="n">
        <v>266022.434651333</v>
      </c>
      <c r="AF2" t="n">
        <v>4.050877642369261e-06</v>
      </c>
      <c r="AG2" t="n">
        <v>11.3671875</v>
      </c>
      <c r="AH2" t="n">
        <v>240633.6268531195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13.4163</v>
      </c>
      <c r="E3" t="n">
        <v>7.45</v>
      </c>
      <c r="F3" t="n">
        <v>4.45</v>
      </c>
      <c r="G3" t="n">
        <v>12.72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19</v>
      </c>
      <c r="N3" t="n">
        <v>28.26</v>
      </c>
      <c r="O3" t="n">
        <v>20034.4</v>
      </c>
      <c r="P3" t="n">
        <v>53.57</v>
      </c>
      <c r="Q3" t="n">
        <v>214.18</v>
      </c>
      <c r="R3" t="n">
        <v>32.93</v>
      </c>
      <c r="S3" t="n">
        <v>16.65</v>
      </c>
      <c r="T3" t="n">
        <v>6056.6</v>
      </c>
      <c r="U3" t="n">
        <v>0.51</v>
      </c>
      <c r="V3" t="n">
        <v>0.68</v>
      </c>
      <c r="W3" t="n">
        <v>1.17</v>
      </c>
      <c r="X3" t="n">
        <v>0.39</v>
      </c>
      <c r="Y3" t="n">
        <v>2</v>
      </c>
      <c r="Z3" t="n">
        <v>10</v>
      </c>
      <c r="AA3" t="n">
        <v>159.3630548870368</v>
      </c>
      <c r="AB3" t="n">
        <v>218.0475622981322</v>
      </c>
      <c r="AC3" t="n">
        <v>197.2374089841367</v>
      </c>
      <c r="AD3" t="n">
        <v>159363.0548870368</v>
      </c>
      <c r="AE3" t="n">
        <v>218047.5622981322</v>
      </c>
      <c r="AF3" t="n">
        <v>4.742596946927764e-06</v>
      </c>
      <c r="AG3" t="n">
        <v>9.700520833333334</v>
      </c>
      <c r="AH3" t="n">
        <v>197237.4089841367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14.0669</v>
      </c>
      <c r="E4" t="n">
        <v>7.11</v>
      </c>
      <c r="F4" t="n">
        <v>4.33</v>
      </c>
      <c r="G4" t="n">
        <v>18.57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51.23</v>
      </c>
      <c r="Q4" t="n">
        <v>214.16</v>
      </c>
      <c r="R4" t="n">
        <v>29.2</v>
      </c>
      <c r="S4" t="n">
        <v>16.65</v>
      </c>
      <c r="T4" t="n">
        <v>4224.84</v>
      </c>
      <c r="U4" t="n">
        <v>0.57</v>
      </c>
      <c r="V4" t="n">
        <v>0.7</v>
      </c>
      <c r="W4" t="n">
        <v>1.16</v>
      </c>
      <c r="X4" t="n">
        <v>0.27</v>
      </c>
      <c r="Y4" t="n">
        <v>2</v>
      </c>
      <c r="Z4" t="n">
        <v>10</v>
      </c>
      <c r="AA4" t="n">
        <v>156.6302723288063</v>
      </c>
      <c r="AB4" t="n">
        <v>214.3084486401055</v>
      </c>
      <c r="AC4" t="n">
        <v>193.8551510857519</v>
      </c>
      <c r="AD4" t="n">
        <v>156630.2723288063</v>
      </c>
      <c r="AE4" t="n">
        <v>214308.4486401055</v>
      </c>
      <c r="AF4" t="n">
        <v>4.972580889868159e-06</v>
      </c>
      <c r="AG4" t="n">
        <v>9.2578125</v>
      </c>
      <c r="AH4" t="n">
        <v>193855.1510857519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14.5091</v>
      </c>
      <c r="E5" t="n">
        <v>6.89</v>
      </c>
      <c r="F5" t="n">
        <v>4.25</v>
      </c>
      <c r="G5" t="n">
        <v>25.47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49.01</v>
      </c>
      <c r="Q5" t="n">
        <v>214.24</v>
      </c>
      <c r="R5" t="n">
        <v>26.45</v>
      </c>
      <c r="S5" t="n">
        <v>16.65</v>
      </c>
      <c r="T5" t="n">
        <v>2872.79</v>
      </c>
      <c r="U5" t="n">
        <v>0.63</v>
      </c>
      <c r="V5" t="n">
        <v>0.71</v>
      </c>
      <c r="W5" t="n">
        <v>1.15</v>
      </c>
      <c r="X5" t="n">
        <v>0.18</v>
      </c>
      <c r="Y5" t="n">
        <v>2</v>
      </c>
      <c r="Z5" t="n">
        <v>10</v>
      </c>
      <c r="AA5" t="n">
        <v>146.3694460585841</v>
      </c>
      <c r="AB5" t="n">
        <v>200.2691334614878</v>
      </c>
      <c r="AC5" t="n">
        <v>181.1557284434744</v>
      </c>
      <c r="AD5" t="n">
        <v>146369.4460585841</v>
      </c>
      <c r="AE5" t="n">
        <v>200269.1334614878</v>
      </c>
      <c r="AF5" t="n">
        <v>5.128896444076953e-06</v>
      </c>
      <c r="AG5" t="n">
        <v>8.971354166666666</v>
      </c>
      <c r="AH5" t="n">
        <v>181155.7284434744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14.7559</v>
      </c>
      <c r="E6" t="n">
        <v>6.78</v>
      </c>
      <c r="F6" t="n">
        <v>4.19</v>
      </c>
      <c r="G6" t="n">
        <v>31.46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47.58</v>
      </c>
      <c r="Q6" t="n">
        <v>214.11</v>
      </c>
      <c r="R6" t="n">
        <v>24.92</v>
      </c>
      <c r="S6" t="n">
        <v>16.65</v>
      </c>
      <c r="T6" t="n">
        <v>2113.61</v>
      </c>
      <c r="U6" t="n">
        <v>0.67</v>
      </c>
      <c r="V6" t="n">
        <v>0.72</v>
      </c>
      <c r="W6" t="n">
        <v>1.15</v>
      </c>
      <c r="X6" t="n">
        <v>0.13</v>
      </c>
      <c r="Y6" t="n">
        <v>2</v>
      </c>
      <c r="Z6" t="n">
        <v>10</v>
      </c>
      <c r="AA6" t="n">
        <v>145.2897574467252</v>
      </c>
      <c r="AB6" t="n">
        <v>198.7918558702432</v>
      </c>
      <c r="AC6" t="n">
        <v>179.8194401521656</v>
      </c>
      <c r="AD6" t="n">
        <v>145289.7574467252</v>
      </c>
      <c r="AE6" t="n">
        <v>198791.8558702432</v>
      </c>
      <c r="AF6" t="n">
        <v>5.216139046471188e-06</v>
      </c>
      <c r="AG6" t="n">
        <v>8.828125</v>
      </c>
      <c r="AH6" t="n">
        <v>179819.4401521656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14.8484</v>
      </c>
      <c r="E7" t="n">
        <v>6.73</v>
      </c>
      <c r="F7" t="n">
        <v>4.18</v>
      </c>
      <c r="G7" t="n">
        <v>35.87</v>
      </c>
      <c r="H7" t="n">
        <v>0.64</v>
      </c>
      <c r="I7" t="n">
        <v>7</v>
      </c>
      <c r="J7" t="n">
        <v>166.27</v>
      </c>
      <c r="K7" t="n">
        <v>50.28</v>
      </c>
      <c r="L7" t="n">
        <v>6</v>
      </c>
      <c r="M7" t="n">
        <v>5</v>
      </c>
      <c r="N7" t="n">
        <v>29.99</v>
      </c>
      <c r="O7" t="n">
        <v>20741.2</v>
      </c>
      <c r="P7" t="n">
        <v>46.64</v>
      </c>
      <c r="Q7" t="n">
        <v>214.11</v>
      </c>
      <c r="R7" t="n">
        <v>24.69</v>
      </c>
      <c r="S7" t="n">
        <v>16.65</v>
      </c>
      <c r="T7" t="n">
        <v>2003.62</v>
      </c>
      <c r="U7" t="n">
        <v>0.67</v>
      </c>
      <c r="V7" t="n">
        <v>0.72</v>
      </c>
      <c r="W7" t="n">
        <v>1.15</v>
      </c>
      <c r="X7" t="n">
        <v>0.12</v>
      </c>
      <c r="Y7" t="n">
        <v>2</v>
      </c>
      <c r="Z7" t="n">
        <v>10</v>
      </c>
      <c r="AA7" t="n">
        <v>144.7692279172984</v>
      </c>
      <c r="AB7" t="n">
        <v>198.0796444039398</v>
      </c>
      <c r="AC7" t="n">
        <v>179.1752011486109</v>
      </c>
      <c r="AD7" t="n">
        <v>144769.2279172984</v>
      </c>
      <c r="AE7" t="n">
        <v>198079.6444039398</v>
      </c>
      <c r="AF7" t="n">
        <v>5.248837347611653e-06</v>
      </c>
      <c r="AG7" t="n">
        <v>8.763020833333334</v>
      </c>
      <c r="AH7" t="n">
        <v>179175.2011486109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14.9819</v>
      </c>
      <c r="E8" t="n">
        <v>6.67</v>
      </c>
      <c r="F8" t="n">
        <v>4.16</v>
      </c>
      <c r="G8" t="n">
        <v>41.57</v>
      </c>
      <c r="H8" t="n">
        <v>0.74</v>
      </c>
      <c r="I8" t="n">
        <v>6</v>
      </c>
      <c r="J8" t="n">
        <v>167.72</v>
      </c>
      <c r="K8" t="n">
        <v>50.28</v>
      </c>
      <c r="L8" t="n">
        <v>7</v>
      </c>
      <c r="M8" t="n">
        <v>4</v>
      </c>
      <c r="N8" t="n">
        <v>30.44</v>
      </c>
      <c r="O8" t="n">
        <v>20919.39</v>
      </c>
      <c r="P8" t="n">
        <v>45.23</v>
      </c>
      <c r="Q8" t="n">
        <v>214.11</v>
      </c>
      <c r="R8" t="n">
        <v>23.78</v>
      </c>
      <c r="S8" t="n">
        <v>16.65</v>
      </c>
      <c r="T8" t="n">
        <v>1554.4</v>
      </c>
      <c r="U8" t="n">
        <v>0.7</v>
      </c>
      <c r="V8" t="n">
        <v>0.73</v>
      </c>
      <c r="W8" t="n">
        <v>1.15</v>
      </c>
      <c r="X8" t="n">
        <v>0.09</v>
      </c>
      <c r="Y8" t="n">
        <v>2</v>
      </c>
      <c r="Z8" t="n">
        <v>10</v>
      </c>
      <c r="AA8" t="n">
        <v>143.9997813374558</v>
      </c>
      <c r="AB8" t="n">
        <v>197.0268536478123</v>
      </c>
      <c r="AC8" t="n">
        <v>178.2228872646468</v>
      </c>
      <c r="AD8" t="n">
        <v>143999.7813374558</v>
      </c>
      <c r="AE8" t="n">
        <v>197026.8536478123</v>
      </c>
      <c r="AF8" t="n">
        <v>5.296028949798161e-06</v>
      </c>
      <c r="AG8" t="n">
        <v>8.684895833333334</v>
      </c>
      <c r="AH8" t="n">
        <v>178222.8872646468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15.0647</v>
      </c>
      <c r="E9" t="n">
        <v>6.64</v>
      </c>
      <c r="F9" t="n">
        <v>4.15</v>
      </c>
      <c r="G9" t="n">
        <v>49.83</v>
      </c>
      <c r="H9" t="n">
        <v>0.84</v>
      </c>
      <c r="I9" t="n">
        <v>5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43.83</v>
      </c>
      <c r="Q9" t="n">
        <v>214.13</v>
      </c>
      <c r="R9" t="n">
        <v>23.73</v>
      </c>
      <c r="S9" t="n">
        <v>16.65</v>
      </c>
      <c r="T9" t="n">
        <v>1535.79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  <c r="AA9" t="n">
        <v>143.3439377162542</v>
      </c>
      <c r="AB9" t="n">
        <v>196.1294994715063</v>
      </c>
      <c r="AC9" t="n">
        <v>177.4111753114826</v>
      </c>
      <c r="AD9" t="n">
        <v>143343.9377162542</v>
      </c>
      <c r="AE9" t="n">
        <v>196129.4994715062</v>
      </c>
      <c r="AF9" t="n">
        <v>5.32529834800822e-06</v>
      </c>
      <c r="AG9" t="n">
        <v>8.645833333333334</v>
      </c>
      <c r="AH9" t="n">
        <v>177411.1753114826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15.1064</v>
      </c>
      <c r="E10" t="n">
        <v>6.62</v>
      </c>
      <c r="F10" t="n">
        <v>4.13</v>
      </c>
      <c r="G10" t="n">
        <v>49.61</v>
      </c>
      <c r="H10" t="n">
        <v>0.9399999999999999</v>
      </c>
      <c r="I10" t="n">
        <v>5</v>
      </c>
      <c r="J10" t="n">
        <v>170.62</v>
      </c>
      <c r="K10" t="n">
        <v>50.28</v>
      </c>
      <c r="L10" t="n">
        <v>9</v>
      </c>
      <c r="M10" t="n">
        <v>3</v>
      </c>
      <c r="N10" t="n">
        <v>31.34</v>
      </c>
      <c r="O10" t="n">
        <v>21277.6</v>
      </c>
      <c r="P10" t="n">
        <v>42.39</v>
      </c>
      <c r="Q10" t="n">
        <v>214.11</v>
      </c>
      <c r="R10" t="n">
        <v>23.09</v>
      </c>
      <c r="S10" t="n">
        <v>16.65</v>
      </c>
      <c r="T10" t="n">
        <v>1214</v>
      </c>
      <c r="U10" t="n">
        <v>0.72</v>
      </c>
      <c r="V10" t="n">
        <v>0.73</v>
      </c>
      <c r="W10" t="n">
        <v>1.14</v>
      </c>
      <c r="X10" t="n">
        <v>0.07000000000000001</v>
      </c>
      <c r="Y10" t="n">
        <v>2</v>
      </c>
      <c r="Z10" t="n">
        <v>10</v>
      </c>
      <c r="AA10" t="n">
        <v>142.724557082121</v>
      </c>
      <c r="AB10" t="n">
        <v>195.2820355627406</v>
      </c>
      <c r="AC10" t="n">
        <v>176.6445921687462</v>
      </c>
      <c r="AD10" t="n">
        <v>142724.557082121</v>
      </c>
      <c r="AE10" t="n">
        <v>195282.0355627406</v>
      </c>
      <c r="AF10" t="n">
        <v>5.34003909565749e-06</v>
      </c>
      <c r="AG10" t="n">
        <v>8.619791666666666</v>
      </c>
      <c r="AH10" t="n">
        <v>176644.5921687462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15.2046</v>
      </c>
      <c r="E11" t="n">
        <v>6.58</v>
      </c>
      <c r="F11" t="n">
        <v>4.12</v>
      </c>
      <c r="G11" t="n">
        <v>61.85</v>
      </c>
      <c r="H11" t="n">
        <v>1.03</v>
      </c>
      <c r="I11" t="n">
        <v>4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40.77</v>
      </c>
      <c r="Q11" t="n">
        <v>214.11</v>
      </c>
      <c r="R11" t="n">
        <v>22.76</v>
      </c>
      <c r="S11" t="n">
        <v>16.65</v>
      </c>
      <c r="T11" t="n">
        <v>1056.7</v>
      </c>
      <c r="U11" t="n">
        <v>0.73</v>
      </c>
      <c r="V11" t="n">
        <v>0.73</v>
      </c>
      <c r="W11" t="n">
        <v>1.14</v>
      </c>
      <c r="X11" t="n">
        <v>0.06</v>
      </c>
      <c r="Y11" t="n">
        <v>2</v>
      </c>
      <c r="Z11" t="n">
        <v>10</v>
      </c>
      <c r="AA11" t="n">
        <v>133.7331797953211</v>
      </c>
      <c r="AB11" t="n">
        <v>182.9796364873769</v>
      </c>
      <c r="AC11" t="n">
        <v>165.5163167946058</v>
      </c>
      <c r="AD11" t="n">
        <v>133733.1797953211</v>
      </c>
      <c r="AE11" t="n">
        <v>182979.6364873769</v>
      </c>
      <c r="AF11" t="n">
        <v>5.374752319138502e-06</v>
      </c>
      <c r="AG11" t="n">
        <v>8.567708333333334</v>
      </c>
      <c r="AH11" t="n">
        <v>165516.3167946058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15.204</v>
      </c>
      <c r="E12" t="n">
        <v>6.58</v>
      </c>
      <c r="F12" t="n">
        <v>4.12</v>
      </c>
      <c r="G12" t="n">
        <v>61.86</v>
      </c>
      <c r="H12" t="n">
        <v>1.12</v>
      </c>
      <c r="I12" t="n">
        <v>4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40.95</v>
      </c>
      <c r="Q12" t="n">
        <v>214.14</v>
      </c>
      <c r="R12" t="n">
        <v>22.71</v>
      </c>
      <c r="S12" t="n">
        <v>16.65</v>
      </c>
      <c r="T12" t="n">
        <v>1033.11</v>
      </c>
      <c r="U12" t="n">
        <v>0.73</v>
      </c>
      <c r="V12" t="n">
        <v>0.73</v>
      </c>
      <c r="W12" t="n">
        <v>1.14</v>
      </c>
      <c r="X12" t="n">
        <v>0.06</v>
      </c>
      <c r="Y12" t="n">
        <v>2</v>
      </c>
      <c r="Z12" t="n">
        <v>10</v>
      </c>
      <c r="AA12" t="n">
        <v>133.7984749897731</v>
      </c>
      <c r="AB12" t="n">
        <v>183.0689762530468</v>
      </c>
      <c r="AC12" t="n">
        <v>165.5971300984293</v>
      </c>
      <c r="AD12" t="n">
        <v>133798.4749897731</v>
      </c>
      <c r="AE12" t="n">
        <v>183068.9762530468</v>
      </c>
      <c r="AF12" t="n">
        <v>5.374540222050024e-06</v>
      </c>
      <c r="AG12" t="n">
        <v>8.567708333333334</v>
      </c>
      <c r="AH12" t="n">
        <v>165597.1300984293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14.4689</v>
      </c>
      <c r="E2" t="n">
        <v>6.91</v>
      </c>
      <c r="F2" t="n">
        <v>4.57</v>
      </c>
      <c r="G2" t="n">
        <v>10.55</v>
      </c>
      <c r="H2" t="n">
        <v>0.22</v>
      </c>
      <c r="I2" t="n">
        <v>26</v>
      </c>
      <c r="J2" t="n">
        <v>80.84</v>
      </c>
      <c r="K2" t="n">
        <v>35.1</v>
      </c>
      <c r="L2" t="n">
        <v>1</v>
      </c>
      <c r="M2" t="n">
        <v>24</v>
      </c>
      <c r="N2" t="n">
        <v>9.74</v>
      </c>
      <c r="O2" t="n">
        <v>10204.21</v>
      </c>
      <c r="P2" t="n">
        <v>34.57</v>
      </c>
      <c r="Q2" t="n">
        <v>214.12</v>
      </c>
      <c r="R2" t="n">
        <v>36.78</v>
      </c>
      <c r="S2" t="n">
        <v>16.65</v>
      </c>
      <c r="T2" t="n">
        <v>7955.97</v>
      </c>
      <c r="U2" t="n">
        <v>0.45</v>
      </c>
      <c r="V2" t="n">
        <v>0.66</v>
      </c>
      <c r="W2" t="n">
        <v>1.17</v>
      </c>
      <c r="X2" t="n">
        <v>0.51</v>
      </c>
      <c r="Y2" t="n">
        <v>2</v>
      </c>
      <c r="Z2" t="n">
        <v>10</v>
      </c>
      <c r="AA2" t="n">
        <v>130.0677901527544</v>
      </c>
      <c r="AB2" t="n">
        <v>177.9644886728413</v>
      </c>
      <c r="AC2" t="n">
        <v>160.9798076486836</v>
      </c>
      <c r="AD2" t="n">
        <v>130067.7901527544</v>
      </c>
      <c r="AE2" t="n">
        <v>177964.4886728413</v>
      </c>
      <c r="AF2" t="n">
        <v>6.031447038860908e-06</v>
      </c>
      <c r="AG2" t="n">
        <v>8.997395833333334</v>
      </c>
      <c r="AH2" t="n">
        <v>160979.8076486836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15.6413</v>
      </c>
      <c r="E3" t="n">
        <v>6.39</v>
      </c>
      <c r="F3" t="n">
        <v>4.29</v>
      </c>
      <c r="G3" t="n">
        <v>21.47</v>
      </c>
      <c r="H3" t="n">
        <v>0.43</v>
      </c>
      <c r="I3" t="n">
        <v>12</v>
      </c>
      <c r="J3" t="n">
        <v>82.04000000000001</v>
      </c>
      <c r="K3" t="n">
        <v>35.1</v>
      </c>
      <c r="L3" t="n">
        <v>2</v>
      </c>
      <c r="M3" t="n">
        <v>10</v>
      </c>
      <c r="N3" t="n">
        <v>9.94</v>
      </c>
      <c r="O3" t="n">
        <v>10352.53</v>
      </c>
      <c r="P3" t="n">
        <v>30.32</v>
      </c>
      <c r="Q3" t="n">
        <v>214.14</v>
      </c>
      <c r="R3" t="n">
        <v>28.04</v>
      </c>
      <c r="S3" t="n">
        <v>16.65</v>
      </c>
      <c r="T3" t="n">
        <v>3656.71</v>
      </c>
      <c r="U3" t="n">
        <v>0.59</v>
      </c>
      <c r="V3" t="n">
        <v>0.7</v>
      </c>
      <c r="W3" t="n">
        <v>1.16</v>
      </c>
      <c r="X3" t="n">
        <v>0.23</v>
      </c>
      <c r="Y3" t="n">
        <v>2</v>
      </c>
      <c r="Z3" t="n">
        <v>10</v>
      </c>
      <c r="AA3" t="n">
        <v>119.0338249275885</v>
      </c>
      <c r="AB3" t="n">
        <v>162.8673306675865</v>
      </c>
      <c r="AC3" t="n">
        <v>147.3235012144513</v>
      </c>
      <c r="AD3" t="n">
        <v>119033.8249275885</v>
      </c>
      <c r="AE3" t="n">
        <v>162867.3306675865</v>
      </c>
      <c r="AF3" t="n">
        <v>6.520168953336819e-06</v>
      </c>
      <c r="AG3" t="n">
        <v>8.3203125</v>
      </c>
      <c r="AH3" t="n">
        <v>147323.5012144513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16.0363</v>
      </c>
      <c r="E4" t="n">
        <v>6.24</v>
      </c>
      <c r="F4" t="n">
        <v>4.21</v>
      </c>
      <c r="G4" t="n">
        <v>31.55</v>
      </c>
      <c r="H4" t="n">
        <v>0.63</v>
      </c>
      <c r="I4" t="n">
        <v>8</v>
      </c>
      <c r="J4" t="n">
        <v>83.25</v>
      </c>
      <c r="K4" t="n">
        <v>35.1</v>
      </c>
      <c r="L4" t="n">
        <v>3</v>
      </c>
      <c r="M4" t="n">
        <v>2</v>
      </c>
      <c r="N4" t="n">
        <v>10.15</v>
      </c>
      <c r="O4" t="n">
        <v>10501.19</v>
      </c>
      <c r="P4" t="n">
        <v>26.86</v>
      </c>
      <c r="Q4" t="n">
        <v>214.13</v>
      </c>
      <c r="R4" t="n">
        <v>25.22</v>
      </c>
      <c r="S4" t="n">
        <v>16.65</v>
      </c>
      <c r="T4" t="n">
        <v>2264.02</v>
      </c>
      <c r="U4" t="n">
        <v>0.66</v>
      </c>
      <c r="V4" t="n">
        <v>0.72</v>
      </c>
      <c r="W4" t="n">
        <v>1.15</v>
      </c>
      <c r="X4" t="n">
        <v>0.14</v>
      </c>
      <c r="Y4" t="n">
        <v>2</v>
      </c>
      <c r="Z4" t="n">
        <v>10</v>
      </c>
      <c r="AA4" t="n">
        <v>117.3700249878096</v>
      </c>
      <c r="AB4" t="n">
        <v>160.5908461883094</v>
      </c>
      <c r="AC4" t="n">
        <v>145.2642812188095</v>
      </c>
      <c r="AD4" t="n">
        <v>117370.0249878096</v>
      </c>
      <c r="AE4" t="n">
        <v>160590.8461883094</v>
      </c>
      <c r="AF4" t="n">
        <v>6.684827053147453e-06</v>
      </c>
      <c r="AG4" t="n">
        <v>8.125</v>
      </c>
      <c r="AH4" t="n">
        <v>145264.2812188095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16.0185</v>
      </c>
      <c r="E5" t="n">
        <v>6.24</v>
      </c>
      <c r="F5" t="n">
        <v>4.21</v>
      </c>
      <c r="G5" t="n">
        <v>31.6</v>
      </c>
      <c r="H5" t="n">
        <v>0.83</v>
      </c>
      <c r="I5" t="n">
        <v>8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26.94</v>
      </c>
      <c r="Q5" t="n">
        <v>214.36</v>
      </c>
      <c r="R5" t="n">
        <v>25.31</v>
      </c>
      <c r="S5" t="n">
        <v>16.65</v>
      </c>
      <c r="T5" t="n">
        <v>2310.59</v>
      </c>
      <c r="U5" t="n">
        <v>0.66</v>
      </c>
      <c r="V5" t="n">
        <v>0.72</v>
      </c>
      <c r="W5" t="n">
        <v>1.16</v>
      </c>
      <c r="X5" t="n">
        <v>0.15</v>
      </c>
      <c r="Y5" t="n">
        <v>2</v>
      </c>
      <c r="Z5" t="n">
        <v>10</v>
      </c>
      <c r="AA5" t="n">
        <v>117.4130402244976</v>
      </c>
      <c r="AB5" t="n">
        <v>160.6497015328441</v>
      </c>
      <c r="AC5" t="n">
        <v>145.3175194918659</v>
      </c>
      <c r="AD5" t="n">
        <v>117413.0402244976</v>
      </c>
      <c r="AE5" t="n">
        <v>160649.7015328441</v>
      </c>
      <c r="AF5" t="n">
        <v>6.677407017257252e-06</v>
      </c>
      <c r="AG5" t="n">
        <v>8.125</v>
      </c>
      <c r="AH5" t="n">
        <v>145317.5194918659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13.3388</v>
      </c>
      <c r="E2" t="n">
        <v>7.5</v>
      </c>
      <c r="F2" t="n">
        <v>4.73</v>
      </c>
      <c r="G2" t="n">
        <v>8.6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31</v>
      </c>
      <c r="N2" t="n">
        <v>14.77</v>
      </c>
      <c r="O2" t="n">
        <v>13481.73</v>
      </c>
      <c r="P2" t="n">
        <v>44.21</v>
      </c>
      <c r="Q2" t="n">
        <v>214.19</v>
      </c>
      <c r="R2" t="n">
        <v>41.39</v>
      </c>
      <c r="S2" t="n">
        <v>16.65</v>
      </c>
      <c r="T2" t="n">
        <v>10225.58</v>
      </c>
      <c r="U2" t="n">
        <v>0.4</v>
      </c>
      <c r="V2" t="n">
        <v>0.64</v>
      </c>
      <c r="W2" t="n">
        <v>1.2</v>
      </c>
      <c r="X2" t="n">
        <v>0.66</v>
      </c>
      <c r="Y2" t="n">
        <v>2</v>
      </c>
      <c r="Z2" t="n">
        <v>10</v>
      </c>
      <c r="AA2" t="n">
        <v>148.6846722921361</v>
      </c>
      <c r="AB2" t="n">
        <v>203.4369281348047</v>
      </c>
      <c r="AC2" t="n">
        <v>184.0211932391987</v>
      </c>
      <c r="AD2" t="n">
        <v>148684.6722921361</v>
      </c>
      <c r="AE2" t="n">
        <v>203436.9281348047</v>
      </c>
      <c r="AF2" t="n">
        <v>5.196227037119892e-06</v>
      </c>
      <c r="AG2" t="n">
        <v>9.765625</v>
      </c>
      <c r="AH2" t="n">
        <v>184021.1932391987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14.8564</v>
      </c>
      <c r="E3" t="n">
        <v>6.73</v>
      </c>
      <c r="F3" t="n">
        <v>4.36</v>
      </c>
      <c r="G3" t="n">
        <v>17.45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39.15</v>
      </c>
      <c r="Q3" t="n">
        <v>214.15</v>
      </c>
      <c r="R3" t="n">
        <v>30.24</v>
      </c>
      <c r="S3" t="n">
        <v>16.65</v>
      </c>
      <c r="T3" t="n">
        <v>4740.9</v>
      </c>
      <c r="U3" t="n">
        <v>0.55</v>
      </c>
      <c r="V3" t="n">
        <v>0.6899999999999999</v>
      </c>
      <c r="W3" t="n">
        <v>1.16</v>
      </c>
      <c r="X3" t="n">
        <v>0.3</v>
      </c>
      <c r="Y3" t="n">
        <v>2</v>
      </c>
      <c r="Z3" t="n">
        <v>10</v>
      </c>
      <c r="AA3" t="n">
        <v>135.4155675418293</v>
      </c>
      <c r="AB3" t="n">
        <v>185.2815536238573</v>
      </c>
      <c r="AC3" t="n">
        <v>167.5985421903422</v>
      </c>
      <c r="AD3" t="n">
        <v>135415.5675418293</v>
      </c>
      <c r="AE3" t="n">
        <v>185281.5536238573</v>
      </c>
      <c r="AF3" t="n">
        <v>5.787419209694123e-06</v>
      </c>
      <c r="AG3" t="n">
        <v>8.763020833333334</v>
      </c>
      <c r="AH3" t="n">
        <v>167598.5421903422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15.3708</v>
      </c>
      <c r="E4" t="n">
        <v>6.51</v>
      </c>
      <c r="F4" t="n">
        <v>4.25</v>
      </c>
      <c r="G4" t="n">
        <v>25.48</v>
      </c>
      <c r="H4" t="n">
        <v>0.48</v>
      </c>
      <c r="I4" t="n">
        <v>10</v>
      </c>
      <c r="J4" t="n">
        <v>109.96</v>
      </c>
      <c r="K4" t="n">
        <v>41.65</v>
      </c>
      <c r="L4" t="n">
        <v>3</v>
      </c>
      <c r="M4" t="n">
        <v>8</v>
      </c>
      <c r="N4" t="n">
        <v>15.31</v>
      </c>
      <c r="O4" t="n">
        <v>13795.21</v>
      </c>
      <c r="P4" t="n">
        <v>36.45</v>
      </c>
      <c r="Q4" t="n">
        <v>214.11</v>
      </c>
      <c r="R4" t="n">
        <v>26.55</v>
      </c>
      <c r="S4" t="n">
        <v>16.65</v>
      </c>
      <c r="T4" t="n">
        <v>2921.01</v>
      </c>
      <c r="U4" t="n">
        <v>0.63</v>
      </c>
      <c r="V4" t="n">
        <v>0.71</v>
      </c>
      <c r="W4" t="n">
        <v>1.15</v>
      </c>
      <c r="X4" t="n">
        <v>0.18</v>
      </c>
      <c r="Y4" t="n">
        <v>2</v>
      </c>
      <c r="Z4" t="n">
        <v>10</v>
      </c>
      <c r="AA4" t="n">
        <v>125.5747337894888</v>
      </c>
      <c r="AB4" t="n">
        <v>171.8168907369672</v>
      </c>
      <c r="AC4" t="n">
        <v>155.4189278315995</v>
      </c>
      <c r="AD4" t="n">
        <v>125574.7337894888</v>
      </c>
      <c r="AE4" t="n">
        <v>171816.8907369672</v>
      </c>
      <c r="AF4" t="n">
        <v>5.987807489591449e-06</v>
      </c>
      <c r="AG4" t="n">
        <v>8.4765625</v>
      </c>
      <c r="AH4" t="n">
        <v>155418.9278315995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15.5844</v>
      </c>
      <c r="E5" t="n">
        <v>6.42</v>
      </c>
      <c r="F5" t="n">
        <v>4.2</v>
      </c>
      <c r="G5" t="n">
        <v>31.52</v>
      </c>
      <c r="H5" t="n">
        <v>0.63</v>
      </c>
      <c r="I5" t="n">
        <v>8</v>
      </c>
      <c r="J5" t="n">
        <v>111.23</v>
      </c>
      <c r="K5" t="n">
        <v>41.65</v>
      </c>
      <c r="L5" t="n">
        <v>4</v>
      </c>
      <c r="M5" t="n">
        <v>6</v>
      </c>
      <c r="N5" t="n">
        <v>15.58</v>
      </c>
      <c r="O5" t="n">
        <v>13952.52</v>
      </c>
      <c r="P5" t="n">
        <v>34.24</v>
      </c>
      <c r="Q5" t="n">
        <v>214.11</v>
      </c>
      <c r="R5" t="n">
        <v>25.12</v>
      </c>
      <c r="S5" t="n">
        <v>16.65</v>
      </c>
      <c r="T5" t="n">
        <v>2214.86</v>
      </c>
      <c r="U5" t="n">
        <v>0.66</v>
      </c>
      <c r="V5" t="n">
        <v>0.72</v>
      </c>
      <c r="W5" t="n">
        <v>1.15</v>
      </c>
      <c r="X5" t="n">
        <v>0.14</v>
      </c>
      <c r="Y5" t="n">
        <v>2</v>
      </c>
      <c r="Z5" t="n">
        <v>10</v>
      </c>
      <c r="AA5" t="n">
        <v>124.4680264385877</v>
      </c>
      <c r="AB5" t="n">
        <v>170.3026449149826</v>
      </c>
      <c r="AC5" t="n">
        <v>154.0491995056073</v>
      </c>
      <c r="AD5" t="n">
        <v>124468.0264385877</v>
      </c>
      <c r="AE5" t="n">
        <v>170302.6449149826</v>
      </c>
      <c r="AF5" t="n">
        <v>6.071016930855193e-06</v>
      </c>
      <c r="AG5" t="n">
        <v>8.359375</v>
      </c>
      <c r="AH5" t="n">
        <v>154049.1995056073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15.7722</v>
      </c>
      <c r="E6" t="n">
        <v>6.34</v>
      </c>
      <c r="F6" t="n">
        <v>4.17</v>
      </c>
      <c r="G6" t="n">
        <v>41.71</v>
      </c>
      <c r="H6" t="n">
        <v>0.78</v>
      </c>
      <c r="I6" t="n">
        <v>6</v>
      </c>
      <c r="J6" t="n">
        <v>112.51</v>
      </c>
      <c r="K6" t="n">
        <v>41.65</v>
      </c>
      <c r="L6" t="n">
        <v>5</v>
      </c>
      <c r="M6" t="n">
        <v>2</v>
      </c>
      <c r="N6" t="n">
        <v>15.86</v>
      </c>
      <c r="O6" t="n">
        <v>14110.24</v>
      </c>
      <c r="P6" t="n">
        <v>32.59</v>
      </c>
      <c r="Q6" t="n">
        <v>214.21</v>
      </c>
      <c r="R6" t="n">
        <v>24.07</v>
      </c>
      <c r="S6" t="n">
        <v>16.65</v>
      </c>
      <c r="T6" t="n">
        <v>1700.6</v>
      </c>
      <c r="U6" t="n">
        <v>0.6899999999999999</v>
      </c>
      <c r="V6" t="n">
        <v>0.72</v>
      </c>
      <c r="W6" t="n">
        <v>1.15</v>
      </c>
      <c r="X6" t="n">
        <v>0.11</v>
      </c>
      <c r="Y6" t="n">
        <v>2</v>
      </c>
      <c r="Z6" t="n">
        <v>10</v>
      </c>
      <c r="AA6" t="n">
        <v>123.6408737502551</v>
      </c>
      <c r="AB6" t="n">
        <v>169.1708981154054</v>
      </c>
      <c r="AC6" t="n">
        <v>153.0254650321648</v>
      </c>
      <c r="AD6" t="n">
        <v>123640.8737502551</v>
      </c>
      <c r="AE6" t="n">
        <v>169170.8981154054</v>
      </c>
      <c r="AF6" t="n">
        <v>6.144175793539326e-06</v>
      </c>
      <c r="AG6" t="n">
        <v>8.255208333333334</v>
      </c>
      <c r="AH6" t="n">
        <v>153025.4650321648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15.7839</v>
      </c>
      <c r="E7" t="n">
        <v>6.34</v>
      </c>
      <c r="F7" t="n">
        <v>4.17</v>
      </c>
      <c r="G7" t="n">
        <v>41.66</v>
      </c>
      <c r="H7" t="n">
        <v>0.93</v>
      </c>
      <c r="I7" t="n">
        <v>6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32.26</v>
      </c>
      <c r="Q7" t="n">
        <v>214.11</v>
      </c>
      <c r="R7" t="n">
        <v>23.82</v>
      </c>
      <c r="S7" t="n">
        <v>16.65</v>
      </c>
      <c r="T7" t="n">
        <v>1574.75</v>
      </c>
      <c r="U7" t="n">
        <v>0.7</v>
      </c>
      <c r="V7" t="n">
        <v>0.73</v>
      </c>
      <c r="W7" t="n">
        <v>1.15</v>
      </c>
      <c r="X7" t="n">
        <v>0.1</v>
      </c>
      <c r="Y7" t="n">
        <v>2</v>
      </c>
      <c r="Z7" t="n">
        <v>10</v>
      </c>
      <c r="AA7" t="n">
        <v>123.5143333144811</v>
      </c>
      <c r="AB7" t="n">
        <v>168.9977599086095</v>
      </c>
      <c r="AC7" t="n">
        <v>152.8688508928244</v>
      </c>
      <c r="AD7" t="n">
        <v>123514.3333144811</v>
      </c>
      <c r="AE7" t="n">
        <v>168997.7599086095</v>
      </c>
      <c r="AF7" t="n">
        <v>6.148733614057986e-06</v>
      </c>
      <c r="AG7" t="n">
        <v>8.255208333333334</v>
      </c>
      <c r="AH7" t="n">
        <v>152868.8508928244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15.3042</v>
      </c>
      <c r="E2" t="n">
        <v>6.53</v>
      </c>
      <c r="F2" t="n">
        <v>4.45</v>
      </c>
      <c r="G2" t="n">
        <v>12.7</v>
      </c>
      <c r="H2" t="n">
        <v>0.28</v>
      </c>
      <c r="I2" t="n">
        <v>21</v>
      </c>
      <c r="J2" t="n">
        <v>61.76</v>
      </c>
      <c r="K2" t="n">
        <v>28.92</v>
      </c>
      <c r="L2" t="n">
        <v>1</v>
      </c>
      <c r="M2" t="n">
        <v>19</v>
      </c>
      <c r="N2" t="n">
        <v>6.84</v>
      </c>
      <c r="O2" t="n">
        <v>7851.41</v>
      </c>
      <c r="P2" t="n">
        <v>26.83</v>
      </c>
      <c r="Q2" t="n">
        <v>214.13</v>
      </c>
      <c r="R2" t="n">
        <v>33.04</v>
      </c>
      <c r="S2" t="n">
        <v>16.65</v>
      </c>
      <c r="T2" t="n">
        <v>6110.62</v>
      </c>
      <c r="U2" t="n">
        <v>0.5</v>
      </c>
      <c r="V2" t="n">
        <v>0.68</v>
      </c>
      <c r="W2" t="n">
        <v>1.16</v>
      </c>
      <c r="X2" t="n">
        <v>0.38</v>
      </c>
      <c r="Y2" t="n">
        <v>2</v>
      </c>
      <c r="Z2" t="n">
        <v>10</v>
      </c>
      <c r="AA2" t="n">
        <v>115.0862804946193</v>
      </c>
      <c r="AB2" t="n">
        <v>157.4661262210316</v>
      </c>
      <c r="AC2" t="n">
        <v>142.4377801396357</v>
      </c>
      <c r="AD2" t="n">
        <v>115086.2804946193</v>
      </c>
      <c r="AE2" t="n">
        <v>157466.1262210316</v>
      </c>
      <c r="AF2" t="n">
        <v>6.768688991847752e-06</v>
      </c>
      <c r="AG2" t="n">
        <v>8.502604166666666</v>
      </c>
      <c r="AH2" t="n">
        <v>142437.7801396358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16.1623</v>
      </c>
      <c r="E3" t="n">
        <v>6.19</v>
      </c>
      <c r="F3" t="n">
        <v>4.25</v>
      </c>
      <c r="G3" t="n">
        <v>25.52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22.83</v>
      </c>
      <c r="Q3" t="n">
        <v>214.24</v>
      </c>
      <c r="R3" t="n">
        <v>26.44</v>
      </c>
      <c r="S3" t="n">
        <v>16.65</v>
      </c>
      <c r="T3" t="n">
        <v>2866.16</v>
      </c>
      <c r="U3" t="n">
        <v>0.63</v>
      </c>
      <c r="V3" t="n">
        <v>0.71</v>
      </c>
      <c r="W3" t="n">
        <v>1.16</v>
      </c>
      <c r="X3" t="n">
        <v>0.19</v>
      </c>
      <c r="Y3" t="n">
        <v>2</v>
      </c>
      <c r="Z3" t="n">
        <v>10</v>
      </c>
      <c r="AA3" t="n">
        <v>112.5872087114954</v>
      </c>
      <c r="AB3" t="n">
        <v>154.0467859560973</v>
      </c>
      <c r="AC3" t="n">
        <v>139.3447769105115</v>
      </c>
      <c r="AD3" t="n">
        <v>112587.2087114954</v>
      </c>
      <c r="AE3" t="n">
        <v>154046.7859560973</v>
      </c>
      <c r="AF3" t="n">
        <v>7.148206511476647e-06</v>
      </c>
      <c r="AG3" t="n">
        <v>8.059895833333334</v>
      </c>
      <c r="AH3" t="n">
        <v>139344.7769105115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16.1536</v>
      </c>
      <c r="E4" t="n">
        <v>6.19</v>
      </c>
      <c r="F4" t="n">
        <v>4.26</v>
      </c>
      <c r="G4" t="n">
        <v>25.54</v>
      </c>
      <c r="H4" t="n">
        <v>0.8100000000000001</v>
      </c>
      <c r="I4" t="n">
        <v>10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23.23</v>
      </c>
      <c r="Q4" t="n">
        <v>214.23</v>
      </c>
      <c r="R4" t="n">
        <v>26.49</v>
      </c>
      <c r="S4" t="n">
        <v>16.65</v>
      </c>
      <c r="T4" t="n">
        <v>2889.26</v>
      </c>
      <c r="U4" t="n">
        <v>0.63</v>
      </c>
      <c r="V4" t="n">
        <v>0.71</v>
      </c>
      <c r="W4" t="n">
        <v>1.16</v>
      </c>
      <c r="X4" t="n">
        <v>0.19</v>
      </c>
      <c r="Y4" t="n">
        <v>2</v>
      </c>
      <c r="Z4" t="n">
        <v>10</v>
      </c>
      <c r="AA4" t="n">
        <v>112.7390991196485</v>
      </c>
      <c r="AB4" t="n">
        <v>154.254609113464</v>
      </c>
      <c r="AC4" t="n">
        <v>139.5327657174209</v>
      </c>
      <c r="AD4" t="n">
        <v>112739.0991196485</v>
      </c>
      <c r="AE4" t="n">
        <v>154254.609113464</v>
      </c>
      <c r="AF4" t="n">
        <v>7.144358705369235e-06</v>
      </c>
      <c r="AG4" t="n">
        <v>8.059895833333334</v>
      </c>
      <c r="AH4" t="n">
        <v>139532.7657174209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11.1455</v>
      </c>
      <c r="E2" t="n">
        <v>8.970000000000001</v>
      </c>
      <c r="F2" t="n">
        <v>5.01</v>
      </c>
      <c r="G2" t="n">
        <v>6.39</v>
      </c>
      <c r="H2" t="n">
        <v>0.11</v>
      </c>
      <c r="I2" t="n">
        <v>47</v>
      </c>
      <c r="J2" t="n">
        <v>167.88</v>
      </c>
      <c r="K2" t="n">
        <v>51.39</v>
      </c>
      <c r="L2" t="n">
        <v>1</v>
      </c>
      <c r="M2" t="n">
        <v>45</v>
      </c>
      <c r="N2" t="n">
        <v>30.49</v>
      </c>
      <c r="O2" t="n">
        <v>20939.59</v>
      </c>
      <c r="P2" t="n">
        <v>63.54</v>
      </c>
      <c r="Q2" t="n">
        <v>214.29</v>
      </c>
      <c r="R2" t="n">
        <v>50.17</v>
      </c>
      <c r="S2" t="n">
        <v>16.65</v>
      </c>
      <c r="T2" t="n">
        <v>14544.37</v>
      </c>
      <c r="U2" t="n">
        <v>0.33</v>
      </c>
      <c r="V2" t="n">
        <v>0.6</v>
      </c>
      <c r="W2" t="n">
        <v>1.21</v>
      </c>
      <c r="X2" t="n">
        <v>0.9399999999999999</v>
      </c>
      <c r="Y2" t="n">
        <v>2</v>
      </c>
      <c r="Z2" t="n">
        <v>10</v>
      </c>
      <c r="AA2" t="n">
        <v>198.6242118970997</v>
      </c>
      <c r="AB2" t="n">
        <v>271.7664093992765</v>
      </c>
      <c r="AC2" t="n">
        <v>245.8294047128404</v>
      </c>
      <c r="AD2" t="n">
        <v>198624.2118970997</v>
      </c>
      <c r="AE2" t="n">
        <v>271766.4093992765</v>
      </c>
      <c r="AF2" t="n">
        <v>3.888283148974843e-06</v>
      </c>
      <c r="AG2" t="n">
        <v>11.6796875</v>
      </c>
      <c r="AH2" t="n">
        <v>245829.4047128404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13.2572</v>
      </c>
      <c r="E3" t="n">
        <v>7.54</v>
      </c>
      <c r="F3" t="n">
        <v>4.46</v>
      </c>
      <c r="G3" t="n">
        <v>12.74</v>
      </c>
      <c r="H3" t="n">
        <v>0.21</v>
      </c>
      <c r="I3" t="n">
        <v>21</v>
      </c>
      <c r="J3" t="n">
        <v>169.33</v>
      </c>
      <c r="K3" t="n">
        <v>51.39</v>
      </c>
      <c r="L3" t="n">
        <v>2</v>
      </c>
      <c r="M3" t="n">
        <v>19</v>
      </c>
      <c r="N3" t="n">
        <v>30.94</v>
      </c>
      <c r="O3" t="n">
        <v>21118.46</v>
      </c>
      <c r="P3" t="n">
        <v>55.68</v>
      </c>
      <c r="Q3" t="n">
        <v>214.26</v>
      </c>
      <c r="R3" t="n">
        <v>33.09</v>
      </c>
      <c r="S3" t="n">
        <v>16.65</v>
      </c>
      <c r="T3" t="n">
        <v>6136.91</v>
      </c>
      <c r="U3" t="n">
        <v>0.5</v>
      </c>
      <c r="V3" t="n">
        <v>0.68</v>
      </c>
      <c r="W3" t="n">
        <v>1.17</v>
      </c>
      <c r="X3" t="n">
        <v>0.39</v>
      </c>
      <c r="Y3" t="n">
        <v>2</v>
      </c>
      <c r="Z3" t="n">
        <v>10</v>
      </c>
      <c r="AA3" t="n">
        <v>161.6981160750367</v>
      </c>
      <c r="AB3" t="n">
        <v>221.2424960311812</v>
      </c>
      <c r="AC3" t="n">
        <v>200.1274227258223</v>
      </c>
      <c r="AD3" t="n">
        <v>161698.1160750367</v>
      </c>
      <c r="AE3" t="n">
        <v>221242.4960311812</v>
      </c>
      <c r="AF3" t="n">
        <v>4.624982940432399e-06</v>
      </c>
      <c r="AG3" t="n">
        <v>9.817708333333334</v>
      </c>
      <c r="AH3" t="n">
        <v>200127.4227258223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13.9448</v>
      </c>
      <c r="E4" t="n">
        <v>7.17</v>
      </c>
      <c r="F4" t="n">
        <v>4.32</v>
      </c>
      <c r="G4" t="n">
        <v>18.53</v>
      </c>
      <c r="H4" t="n">
        <v>0.31</v>
      </c>
      <c r="I4" t="n">
        <v>14</v>
      </c>
      <c r="J4" t="n">
        <v>170.79</v>
      </c>
      <c r="K4" t="n">
        <v>51.39</v>
      </c>
      <c r="L4" t="n">
        <v>3</v>
      </c>
      <c r="M4" t="n">
        <v>12</v>
      </c>
      <c r="N4" t="n">
        <v>31.4</v>
      </c>
      <c r="O4" t="n">
        <v>21297.94</v>
      </c>
      <c r="P4" t="n">
        <v>53.15</v>
      </c>
      <c r="Q4" t="n">
        <v>214.2</v>
      </c>
      <c r="R4" t="n">
        <v>28.92</v>
      </c>
      <c r="S4" t="n">
        <v>16.65</v>
      </c>
      <c r="T4" t="n">
        <v>4086.27</v>
      </c>
      <c r="U4" t="n">
        <v>0.58</v>
      </c>
      <c r="V4" t="n">
        <v>0.7</v>
      </c>
      <c r="W4" t="n">
        <v>1.16</v>
      </c>
      <c r="X4" t="n">
        <v>0.26</v>
      </c>
      <c r="Y4" t="n">
        <v>2</v>
      </c>
      <c r="Z4" t="n">
        <v>10</v>
      </c>
      <c r="AA4" t="n">
        <v>158.6679457789569</v>
      </c>
      <c r="AB4" t="n">
        <v>217.0964833504083</v>
      </c>
      <c r="AC4" t="n">
        <v>196.3770996763356</v>
      </c>
      <c r="AD4" t="n">
        <v>158667.945778957</v>
      </c>
      <c r="AE4" t="n">
        <v>217096.4833504083</v>
      </c>
      <c r="AF4" t="n">
        <v>4.864863025958854e-06</v>
      </c>
      <c r="AG4" t="n">
        <v>9.3359375</v>
      </c>
      <c r="AH4" t="n">
        <v>196377.0996763356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14.2665</v>
      </c>
      <c r="E5" t="n">
        <v>7.01</v>
      </c>
      <c r="F5" t="n">
        <v>4.26</v>
      </c>
      <c r="G5" t="n">
        <v>23.26</v>
      </c>
      <c r="H5" t="n">
        <v>0.41</v>
      </c>
      <c r="I5" t="n">
        <v>11</v>
      </c>
      <c r="J5" t="n">
        <v>172.25</v>
      </c>
      <c r="K5" t="n">
        <v>51.39</v>
      </c>
      <c r="L5" t="n">
        <v>4</v>
      </c>
      <c r="M5" t="n">
        <v>9</v>
      </c>
      <c r="N5" t="n">
        <v>31.86</v>
      </c>
      <c r="O5" t="n">
        <v>21478.05</v>
      </c>
      <c r="P5" t="n">
        <v>51.42</v>
      </c>
      <c r="Q5" t="n">
        <v>214.14</v>
      </c>
      <c r="R5" t="n">
        <v>27.04</v>
      </c>
      <c r="S5" t="n">
        <v>16.65</v>
      </c>
      <c r="T5" t="n">
        <v>3163.11</v>
      </c>
      <c r="U5" t="n">
        <v>0.62</v>
      </c>
      <c r="V5" t="n">
        <v>0.71</v>
      </c>
      <c r="W5" t="n">
        <v>1.16</v>
      </c>
      <c r="X5" t="n">
        <v>0.2</v>
      </c>
      <c r="Y5" t="n">
        <v>2</v>
      </c>
      <c r="Z5" t="n">
        <v>10</v>
      </c>
      <c r="AA5" t="n">
        <v>148.9236124088266</v>
      </c>
      <c r="AB5" t="n">
        <v>203.7638565437544</v>
      </c>
      <c r="AC5" t="n">
        <v>184.3169200596453</v>
      </c>
      <c r="AD5" t="n">
        <v>148923.6124088266</v>
      </c>
      <c r="AE5" t="n">
        <v>203763.8565437544</v>
      </c>
      <c r="AF5" t="n">
        <v>4.977093135781222e-06</v>
      </c>
      <c r="AG5" t="n">
        <v>9.127604166666666</v>
      </c>
      <c r="AH5" t="n">
        <v>184316.9200596453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14.4706</v>
      </c>
      <c r="E6" t="n">
        <v>6.91</v>
      </c>
      <c r="F6" t="n">
        <v>4.23</v>
      </c>
      <c r="G6" t="n">
        <v>28.22</v>
      </c>
      <c r="H6" t="n">
        <v>0.51</v>
      </c>
      <c r="I6" t="n">
        <v>9</v>
      </c>
      <c r="J6" t="n">
        <v>173.71</v>
      </c>
      <c r="K6" t="n">
        <v>51.39</v>
      </c>
      <c r="L6" t="n">
        <v>5</v>
      </c>
      <c r="M6" t="n">
        <v>7</v>
      </c>
      <c r="N6" t="n">
        <v>32.32</v>
      </c>
      <c r="O6" t="n">
        <v>21658.78</v>
      </c>
      <c r="P6" t="n">
        <v>50.26</v>
      </c>
      <c r="Q6" t="n">
        <v>214.17</v>
      </c>
      <c r="R6" t="n">
        <v>26.15</v>
      </c>
      <c r="S6" t="n">
        <v>16.65</v>
      </c>
      <c r="T6" t="n">
        <v>2726.73</v>
      </c>
      <c r="U6" t="n">
        <v>0.64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  <c r="AA6" t="n">
        <v>147.8642395703207</v>
      </c>
      <c r="AB6" t="n">
        <v>202.3143758898802</v>
      </c>
      <c r="AC6" t="n">
        <v>183.0057758050175</v>
      </c>
      <c r="AD6" t="n">
        <v>147864.2395703207</v>
      </c>
      <c r="AE6" t="n">
        <v>202314.3758898802</v>
      </c>
      <c r="AF6" t="n">
        <v>5.04829663411739e-06</v>
      </c>
      <c r="AG6" t="n">
        <v>8.997395833333334</v>
      </c>
      <c r="AH6" t="n">
        <v>183005.7758050175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14.7275</v>
      </c>
      <c r="E7" t="n">
        <v>6.79</v>
      </c>
      <c r="F7" t="n">
        <v>4.18</v>
      </c>
      <c r="G7" t="n">
        <v>35.83</v>
      </c>
      <c r="H7" t="n">
        <v>0.61</v>
      </c>
      <c r="I7" t="n">
        <v>7</v>
      </c>
      <c r="J7" t="n">
        <v>175.18</v>
      </c>
      <c r="K7" t="n">
        <v>51.39</v>
      </c>
      <c r="L7" t="n">
        <v>6</v>
      </c>
      <c r="M7" t="n">
        <v>5</v>
      </c>
      <c r="N7" t="n">
        <v>32.79</v>
      </c>
      <c r="O7" t="n">
        <v>21840.16</v>
      </c>
      <c r="P7" t="n">
        <v>48.66</v>
      </c>
      <c r="Q7" t="n">
        <v>214.11</v>
      </c>
      <c r="R7" t="n">
        <v>24.56</v>
      </c>
      <c r="S7" t="n">
        <v>16.65</v>
      </c>
      <c r="T7" t="n">
        <v>1942.78</v>
      </c>
      <c r="U7" t="n">
        <v>0.68</v>
      </c>
      <c r="V7" t="n">
        <v>0.72</v>
      </c>
      <c r="W7" t="n">
        <v>1.15</v>
      </c>
      <c r="X7" t="n">
        <v>0.12</v>
      </c>
      <c r="Y7" t="n">
        <v>2</v>
      </c>
      <c r="Z7" t="n">
        <v>10</v>
      </c>
      <c r="AA7" t="n">
        <v>146.7055949534752</v>
      </c>
      <c r="AB7" t="n">
        <v>200.7290672093201</v>
      </c>
      <c r="AC7" t="n">
        <v>181.5717667599348</v>
      </c>
      <c r="AD7" t="n">
        <v>146705.5949534752</v>
      </c>
      <c r="AE7" t="n">
        <v>200729.0672093201</v>
      </c>
      <c r="AF7" t="n">
        <v>5.137920243733077e-06</v>
      </c>
      <c r="AG7" t="n">
        <v>8.841145833333334</v>
      </c>
      <c r="AH7" t="n">
        <v>181571.7667599348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14.838</v>
      </c>
      <c r="E8" t="n">
        <v>6.74</v>
      </c>
      <c r="F8" t="n">
        <v>4.16</v>
      </c>
      <c r="G8" t="n">
        <v>41.64</v>
      </c>
      <c r="H8" t="n">
        <v>0.7</v>
      </c>
      <c r="I8" t="n">
        <v>6</v>
      </c>
      <c r="J8" t="n">
        <v>176.66</v>
      </c>
      <c r="K8" t="n">
        <v>51.39</v>
      </c>
      <c r="L8" t="n">
        <v>7</v>
      </c>
      <c r="M8" t="n">
        <v>4</v>
      </c>
      <c r="N8" t="n">
        <v>33.27</v>
      </c>
      <c r="O8" t="n">
        <v>22022.17</v>
      </c>
      <c r="P8" t="n">
        <v>47.36</v>
      </c>
      <c r="Q8" t="n">
        <v>214.11</v>
      </c>
      <c r="R8" t="n">
        <v>23.94</v>
      </c>
      <c r="S8" t="n">
        <v>16.65</v>
      </c>
      <c r="T8" t="n">
        <v>1634.3</v>
      </c>
      <c r="U8" t="n">
        <v>0.7</v>
      </c>
      <c r="V8" t="n">
        <v>0.73</v>
      </c>
      <c r="W8" t="n">
        <v>1.15</v>
      </c>
      <c r="X8" t="n">
        <v>0.1</v>
      </c>
      <c r="Y8" t="n">
        <v>2</v>
      </c>
      <c r="Z8" t="n">
        <v>10</v>
      </c>
      <c r="AA8" t="n">
        <v>145.9980295649763</v>
      </c>
      <c r="AB8" t="n">
        <v>199.7609450291945</v>
      </c>
      <c r="AC8" t="n">
        <v>180.6960408019121</v>
      </c>
      <c r="AD8" t="n">
        <v>145998.0295649763</v>
      </c>
      <c r="AE8" t="n">
        <v>199760.9450291945</v>
      </c>
      <c r="AF8" t="n">
        <v>5.176469908437371e-06</v>
      </c>
      <c r="AG8" t="n">
        <v>8.776041666666666</v>
      </c>
      <c r="AH8" t="n">
        <v>180696.0408019121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14.8374</v>
      </c>
      <c r="E9" t="n">
        <v>6.74</v>
      </c>
      <c r="F9" t="n">
        <v>4.16</v>
      </c>
      <c r="G9" t="n">
        <v>41.64</v>
      </c>
      <c r="H9" t="n">
        <v>0.8</v>
      </c>
      <c r="I9" t="n">
        <v>6</v>
      </c>
      <c r="J9" t="n">
        <v>178.14</v>
      </c>
      <c r="K9" t="n">
        <v>51.39</v>
      </c>
      <c r="L9" t="n">
        <v>8</v>
      </c>
      <c r="M9" t="n">
        <v>4</v>
      </c>
      <c r="N9" t="n">
        <v>33.75</v>
      </c>
      <c r="O9" t="n">
        <v>22204.83</v>
      </c>
      <c r="P9" t="n">
        <v>46.43</v>
      </c>
      <c r="Q9" t="n">
        <v>214.12</v>
      </c>
      <c r="R9" t="n">
        <v>23.91</v>
      </c>
      <c r="S9" t="n">
        <v>16.65</v>
      </c>
      <c r="T9" t="n">
        <v>1621.05</v>
      </c>
      <c r="U9" t="n">
        <v>0.7</v>
      </c>
      <c r="V9" t="n">
        <v>0.73</v>
      </c>
      <c r="W9" t="n">
        <v>1.15</v>
      </c>
      <c r="X9" t="n">
        <v>0.1</v>
      </c>
      <c r="Y9" t="n">
        <v>2</v>
      </c>
      <c r="Z9" t="n">
        <v>10</v>
      </c>
      <c r="AA9" t="n">
        <v>145.6579503203283</v>
      </c>
      <c r="AB9" t="n">
        <v>199.29563360343</v>
      </c>
      <c r="AC9" t="n">
        <v>180.2751380455537</v>
      </c>
      <c r="AD9" t="n">
        <v>145657.9503203283</v>
      </c>
      <c r="AE9" t="n">
        <v>199295.63360343</v>
      </c>
      <c r="AF9" t="n">
        <v>5.176260588991015e-06</v>
      </c>
      <c r="AG9" t="n">
        <v>8.776041666666666</v>
      </c>
      <c r="AH9" t="n">
        <v>180275.1380455537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14.9433</v>
      </c>
      <c r="E10" t="n">
        <v>6.69</v>
      </c>
      <c r="F10" t="n">
        <v>4.15</v>
      </c>
      <c r="G10" t="n">
        <v>49.8</v>
      </c>
      <c r="H10" t="n">
        <v>0.89</v>
      </c>
      <c r="I10" t="n">
        <v>5</v>
      </c>
      <c r="J10" t="n">
        <v>179.63</v>
      </c>
      <c r="K10" t="n">
        <v>51.39</v>
      </c>
      <c r="L10" t="n">
        <v>9</v>
      </c>
      <c r="M10" t="n">
        <v>3</v>
      </c>
      <c r="N10" t="n">
        <v>34.24</v>
      </c>
      <c r="O10" t="n">
        <v>22388.15</v>
      </c>
      <c r="P10" t="n">
        <v>45.56</v>
      </c>
      <c r="Q10" t="n">
        <v>214.11</v>
      </c>
      <c r="R10" t="n">
        <v>23.59</v>
      </c>
      <c r="S10" t="n">
        <v>16.65</v>
      </c>
      <c r="T10" t="n">
        <v>1468.04</v>
      </c>
      <c r="U10" t="n">
        <v>0.71</v>
      </c>
      <c r="V10" t="n">
        <v>0.73</v>
      </c>
      <c r="W10" t="n">
        <v>1.14</v>
      </c>
      <c r="X10" t="n">
        <v>0.09</v>
      </c>
      <c r="Y10" t="n">
        <v>2</v>
      </c>
      <c r="Z10" t="n">
        <v>10</v>
      </c>
      <c r="AA10" t="n">
        <v>145.1460989550874</v>
      </c>
      <c r="AB10" t="n">
        <v>198.5952959842192</v>
      </c>
      <c r="AC10" t="n">
        <v>179.6416396657902</v>
      </c>
      <c r="AD10" t="n">
        <v>145146.0989550874</v>
      </c>
      <c r="AE10" t="n">
        <v>198595.2959842192</v>
      </c>
      <c r="AF10" t="n">
        <v>5.21320547127323e-06</v>
      </c>
      <c r="AG10" t="n">
        <v>8.7109375</v>
      </c>
      <c r="AH10" t="n">
        <v>179641.6396657902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14.9533</v>
      </c>
      <c r="E11" t="n">
        <v>6.69</v>
      </c>
      <c r="F11" t="n">
        <v>4.15</v>
      </c>
      <c r="G11" t="n">
        <v>49.75</v>
      </c>
      <c r="H11" t="n">
        <v>0.98</v>
      </c>
      <c r="I11" t="n">
        <v>5</v>
      </c>
      <c r="J11" t="n">
        <v>181.12</v>
      </c>
      <c r="K11" t="n">
        <v>51.39</v>
      </c>
      <c r="L11" t="n">
        <v>10</v>
      </c>
      <c r="M11" t="n">
        <v>3</v>
      </c>
      <c r="N11" t="n">
        <v>34.73</v>
      </c>
      <c r="O11" t="n">
        <v>22572.13</v>
      </c>
      <c r="P11" t="n">
        <v>43.57</v>
      </c>
      <c r="Q11" t="n">
        <v>214.14</v>
      </c>
      <c r="R11" t="n">
        <v>23.42</v>
      </c>
      <c r="S11" t="n">
        <v>16.65</v>
      </c>
      <c r="T11" t="n">
        <v>1382.25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144.4055841776799</v>
      </c>
      <c r="AB11" t="n">
        <v>197.5820909965645</v>
      </c>
      <c r="AC11" t="n">
        <v>178.7251335401147</v>
      </c>
      <c r="AD11" t="n">
        <v>144405.5841776799</v>
      </c>
      <c r="AE11" t="n">
        <v>197582.0909965645</v>
      </c>
      <c r="AF11" t="n">
        <v>5.216694128712533e-06</v>
      </c>
      <c r="AG11" t="n">
        <v>8.7109375</v>
      </c>
      <c r="AH11" t="n">
        <v>178725.1335401147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15.0918</v>
      </c>
      <c r="E12" t="n">
        <v>6.63</v>
      </c>
      <c r="F12" t="n">
        <v>4.12</v>
      </c>
      <c r="G12" t="n">
        <v>61.77</v>
      </c>
      <c r="H12" t="n">
        <v>1.07</v>
      </c>
      <c r="I12" t="n">
        <v>4</v>
      </c>
      <c r="J12" t="n">
        <v>182.62</v>
      </c>
      <c r="K12" t="n">
        <v>51.39</v>
      </c>
      <c r="L12" t="n">
        <v>11</v>
      </c>
      <c r="M12" t="n">
        <v>1</v>
      </c>
      <c r="N12" t="n">
        <v>35.22</v>
      </c>
      <c r="O12" t="n">
        <v>22756.91</v>
      </c>
      <c r="P12" t="n">
        <v>42.84</v>
      </c>
      <c r="Q12" t="n">
        <v>214.13</v>
      </c>
      <c r="R12" t="n">
        <v>22.49</v>
      </c>
      <c r="S12" t="n">
        <v>16.65</v>
      </c>
      <c r="T12" t="n">
        <v>920.45</v>
      </c>
      <c r="U12" t="n">
        <v>0.74</v>
      </c>
      <c r="V12" t="n">
        <v>0.73</v>
      </c>
      <c r="W12" t="n">
        <v>1.14</v>
      </c>
      <c r="X12" t="n">
        <v>0.05</v>
      </c>
      <c r="Y12" t="n">
        <v>2</v>
      </c>
      <c r="Z12" t="n">
        <v>10</v>
      </c>
      <c r="AA12" t="n">
        <v>143.8699210365401</v>
      </c>
      <c r="AB12" t="n">
        <v>196.8491730550673</v>
      </c>
      <c r="AC12" t="n">
        <v>178.0621642582971</v>
      </c>
      <c r="AD12" t="n">
        <v>143869.9210365401</v>
      </c>
      <c r="AE12" t="n">
        <v>196849.1730550673</v>
      </c>
      <c r="AF12" t="n">
        <v>5.265012034246875e-06</v>
      </c>
      <c r="AG12" t="n">
        <v>8.6328125</v>
      </c>
      <c r="AH12" t="n">
        <v>178062.1642582971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15.0678</v>
      </c>
      <c r="E13" t="n">
        <v>6.64</v>
      </c>
      <c r="F13" t="n">
        <v>4.13</v>
      </c>
      <c r="G13" t="n">
        <v>61.93</v>
      </c>
      <c r="H13" t="n">
        <v>1.16</v>
      </c>
      <c r="I13" t="n">
        <v>4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42.85</v>
      </c>
      <c r="Q13" t="n">
        <v>214.14</v>
      </c>
      <c r="R13" t="n">
        <v>22.76</v>
      </c>
      <c r="S13" t="n">
        <v>16.65</v>
      </c>
      <c r="T13" t="n">
        <v>1056.76</v>
      </c>
      <c r="U13" t="n">
        <v>0.73</v>
      </c>
      <c r="V13" t="n">
        <v>0.73</v>
      </c>
      <c r="W13" t="n">
        <v>1.15</v>
      </c>
      <c r="X13" t="n">
        <v>0.06</v>
      </c>
      <c r="Y13" t="n">
        <v>2</v>
      </c>
      <c r="Z13" t="n">
        <v>10</v>
      </c>
      <c r="AA13" t="n">
        <v>143.9288813514557</v>
      </c>
      <c r="AB13" t="n">
        <v>196.9298451590805</v>
      </c>
      <c r="AC13" t="n">
        <v>178.1351371299272</v>
      </c>
      <c r="AD13" t="n">
        <v>143928.8813514558</v>
      </c>
      <c r="AE13" t="n">
        <v>196929.8451590805</v>
      </c>
      <c r="AF13" t="n">
        <v>5.256639256392549e-06</v>
      </c>
      <c r="AG13" t="n">
        <v>8.645833333333334</v>
      </c>
      <c r="AH13" t="n">
        <v>178135.1371299273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15.7535</v>
      </c>
      <c r="E2" t="n">
        <v>6.35</v>
      </c>
      <c r="F2" t="n">
        <v>4.39</v>
      </c>
      <c r="G2" t="n">
        <v>15.5</v>
      </c>
      <c r="H2" t="n">
        <v>0.34</v>
      </c>
      <c r="I2" t="n">
        <v>17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22.17</v>
      </c>
      <c r="Q2" t="n">
        <v>214.17</v>
      </c>
      <c r="R2" t="n">
        <v>31.13</v>
      </c>
      <c r="S2" t="n">
        <v>16.65</v>
      </c>
      <c r="T2" t="n">
        <v>5175.9</v>
      </c>
      <c r="U2" t="n">
        <v>0.53</v>
      </c>
      <c r="V2" t="n">
        <v>0.6899999999999999</v>
      </c>
      <c r="W2" t="n">
        <v>1.16</v>
      </c>
      <c r="X2" t="n">
        <v>0.33</v>
      </c>
      <c r="Y2" t="n">
        <v>2</v>
      </c>
      <c r="Z2" t="n">
        <v>10</v>
      </c>
      <c r="AA2" t="n">
        <v>110.812458596504</v>
      </c>
      <c r="AB2" t="n">
        <v>151.618494552318</v>
      </c>
      <c r="AC2" t="n">
        <v>137.1482382301797</v>
      </c>
      <c r="AD2" t="n">
        <v>110812.458596504</v>
      </c>
      <c r="AE2" t="n">
        <v>151618.494552318</v>
      </c>
      <c r="AF2" t="n">
        <v>7.228424731862804e-06</v>
      </c>
      <c r="AG2" t="n">
        <v>8.268229166666666</v>
      </c>
      <c r="AH2" t="n">
        <v>137148.2382301797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16.1754</v>
      </c>
      <c r="E3" t="n">
        <v>6.18</v>
      </c>
      <c r="F3" t="n">
        <v>4.29</v>
      </c>
      <c r="G3" t="n">
        <v>21.44</v>
      </c>
      <c r="H3" t="n">
        <v>0.66</v>
      </c>
      <c r="I3" t="n">
        <v>12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20.6</v>
      </c>
      <c r="Q3" t="n">
        <v>214.19</v>
      </c>
      <c r="R3" t="n">
        <v>27.5</v>
      </c>
      <c r="S3" t="n">
        <v>16.65</v>
      </c>
      <c r="T3" t="n">
        <v>3388.02</v>
      </c>
      <c r="U3" t="n">
        <v>0.61</v>
      </c>
      <c r="V3" t="n">
        <v>0.7</v>
      </c>
      <c r="W3" t="n">
        <v>1.17</v>
      </c>
      <c r="X3" t="n">
        <v>0.22</v>
      </c>
      <c r="Y3" t="n">
        <v>2</v>
      </c>
      <c r="Z3" t="n">
        <v>10</v>
      </c>
      <c r="AA3" t="n">
        <v>109.8744970473922</v>
      </c>
      <c r="AB3" t="n">
        <v>150.3351341808809</v>
      </c>
      <c r="AC3" t="n">
        <v>135.9873599713846</v>
      </c>
      <c r="AD3" t="n">
        <v>109874.4970473922</v>
      </c>
      <c r="AE3" t="n">
        <v>150335.1341808809</v>
      </c>
      <c r="AF3" t="n">
        <v>7.422011705828774e-06</v>
      </c>
      <c r="AG3" t="n">
        <v>8.046875</v>
      </c>
      <c r="AH3" t="n">
        <v>135987.3599713846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12.3567</v>
      </c>
      <c r="E2" t="n">
        <v>8.09</v>
      </c>
      <c r="F2" t="n">
        <v>4.85</v>
      </c>
      <c r="G2" t="n">
        <v>7.46</v>
      </c>
      <c r="H2" t="n">
        <v>0.13</v>
      </c>
      <c r="I2" t="n">
        <v>39</v>
      </c>
      <c r="J2" t="n">
        <v>133.21</v>
      </c>
      <c r="K2" t="n">
        <v>46.47</v>
      </c>
      <c r="L2" t="n">
        <v>1</v>
      </c>
      <c r="M2" t="n">
        <v>37</v>
      </c>
      <c r="N2" t="n">
        <v>20.75</v>
      </c>
      <c r="O2" t="n">
        <v>16663.42</v>
      </c>
      <c r="P2" t="n">
        <v>52.72</v>
      </c>
      <c r="Q2" t="n">
        <v>214.29</v>
      </c>
      <c r="R2" t="n">
        <v>45.6</v>
      </c>
      <c r="S2" t="n">
        <v>16.65</v>
      </c>
      <c r="T2" t="n">
        <v>12301.47</v>
      </c>
      <c r="U2" t="n">
        <v>0.37</v>
      </c>
      <c r="V2" t="n">
        <v>0.62</v>
      </c>
      <c r="W2" t="n">
        <v>1.19</v>
      </c>
      <c r="X2" t="n">
        <v>0.78</v>
      </c>
      <c r="Y2" t="n">
        <v>2</v>
      </c>
      <c r="Z2" t="n">
        <v>10</v>
      </c>
      <c r="AA2" t="n">
        <v>167.2921965052654</v>
      </c>
      <c r="AB2" t="n">
        <v>228.8965636692271</v>
      </c>
      <c r="AC2" t="n">
        <v>207.0509968910468</v>
      </c>
      <c r="AD2" t="n">
        <v>167292.1965052654</v>
      </c>
      <c r="AE2" t="n">
        <v>228896.5636692271</v>
      </c>
      <c r="AF2" t="n">
        <v>4.564618616357904e-06</v>
      </c>
      <c r="AG2" t="n">
        <v>10.53385416666667</v>
      </c>
      <c r="AH2" t="n">
        <v>207050.9968910468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14.1443</v>
      </c>
      <c r="E3" t="n">
        <v>7.07</v>
      </c>
      <c r="F3" t="n">
        <v>4.4</v>
      </c>
      <c r="G3" t="n">
        <v>14.67</v>
      </c>
      <c r="H3" t="n">
        <v>0.26</v>
      </c>
      <c r="I3" t="n">
        <v>18</v>
      </c>
      <c r="J3" t="n">
        <v>134.55</v>
      </c>
      <c r="K3" t="n">
        <v>46.47</v>
      </c>
      <c r="L3" t="n">
        <v>2</v>
      </c>
      <c r="M3" t="n">
        <v>16</v>
      </c>
      <c r="N3" t="n">
        <v>21.09</v>
      </c>
      <c r="O3" t="n">
        <v>16828.84</v>
      </c>
      <c r="P3" t="n">
        <v>46.63</v>
      </c>
      <c r="Q3" t="n">
        <v>214.12</v>
      </c>
      <c r="R3" t="n">
        <v>31.28</v>
      </c>
      <c r="S3" t="n">
        <v>16.65</v>
      </c>
      <c r="T3" t="n">
        <v>5246.81</v>
      </c>
      <c r="U3" t="n">
        <v>0.53</v>
      </c>
      <c r="V3" t="n">
        <v>0.6899999999999999</v>
      </c>
      <c r="W3" t="n">
        <v>1.17</v>
      </c>
      <c r="X3" t="n">
        <v>0.33</v>
      </c>
      <c r="Y3" t="n">
        <v>2</v>
      </c>
      <c r="Z3" t="n">
        <v>10</v>
      </c>
      <c r="AA3" t="n">
        <v>143.3328685615793</v>
      </c>
      <c r="AB3" t="n">
        <v>196.1143541657435</v>
      </c>
      <c r="AC3" t="n">
        <v>177.3974754524452</v>
      </c>
      <c r="AD3" t="n">
        <v>143332.8685615794</v>
      </c>
      <c r="AE3" t="n">
        <v>196114.3541657435</v>
      </c>
      <c r="AF3" t="n">
        <v>5.224965815739728e-06</v>
      </c>
      <c r="AG3" t="n">
        <v>9.205729166666666</v>
      </c>
      <c r="AH3" t="n">
        <v>177397.4754524452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14.7101</v>
      </c>
      <c r="E4" t="n">
        <v>6.8</v>
      </c>
      <c r="F4" t="n">
        <v>4.29</v>
      </c>
      <c r="G4" t="n">
        <v>21.46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44.34</v>
      </c>
      <c r="Q4" t="n">
        <v>214.15</v>
      </c>
      <c r="R4" t="n">
        <v>27.83</v>
      </c>
      <c r="S4" t="n">
        <v>16.65</v>
      </c>
      <c r="T4" t="n">
        <v>3549.01</v>
      </c>
      <c r="U4" t="n">
        <v>0.6</v>
      </c>
      <c r="V4" t="n">
        <v>0.7</v>
      </c>
      <c r="W4" t="n">
        <v>1.16</v>
      </c>
      <c r="X4" t="n">
        <v>0.23</v>
      </c>
      <c r="Y4" t="n">
        <v>2</v>
      </c>
      <c r="Z4" t="n">
        <v>10</v>
      </c>
      <c r="AA4" t="n">
        <v>141.1366947524291</v>
      </c>
      <c r="AB4" t="n">
        <v>193.1094522717151</v>
      </c>
      <c r="AC4" t="n">
        <v>174.6793571777757</v>
      </c>
      <c r="AD4" t="n">
        <v>141136.6947524291</v>
      </c>
      <c r="AE4" t="n">
        <v>193109.4522717151</v>
      </c>
      <c r="AF4" t="n">
        <v>5.433974791690857e-06</v>
      </c>
      <c r="AG4" t="n">
        <v>8.854166666666666</v>
      </c>
      <c r="AH4" t="n">
        <v>174679.3571777757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15.0169</v>
      </c>
      <c r="E5" t="n">
        <v>6.66</v>
      </c>
      <c r="F5" t="n">
        <v>4.23</v>
      </c>
      <c r="G5" t="n">
        <v>28.23</v>
      </c>
      <c r="H5" t="n">
        <v>0.52</v>
      </c>
      <c r="I5" t="n">
        <v>9</v>
      </c>
      <c r="J5" t="n">
        <v>137.25</v>
      </c>
      <c r="K5" t="n">
        <v>46.47</v>
      </c>
      <c r="L5" t="n">
        <v>4</v>
      </c>
      <c r="M5" t="n">
        <v>7</v>
      </c>
      <c r="N5" t="n">
        <v>21.78</v>
      </c>
      <c r="O5" t="n">
        <v>17160.92</v>
      </c>
      <c r="P5" t="n">
        <v>42.64</v>
      </c>
      <c r="Q5" t="n">
        <v>214.13</v>
      </c>
      <c r="R5" t="n">
        <v>26.14</v>
      </c>
      <c r="S5" t="n">
        <v>16.65</v>
      </c>
      <c r="T5" t="n">
        <v>2718.82</v>
      </c>
      <c r="U5" t="n">
        <v>0.64</v>
      </c>
      <c r="V5" t="n">
        <v>0.71</v>
      </c>
      <c r="W5" t="n">
        <v>1.15</v>
      </c>
      <c r="X5" t="n">
        <v>0.17</v>
      </c>
      <c r="Y5" t="n">
        <v>2</v>
      </c>
      <c r="Z5" t="n">
        <v>10</v>
      </c>
      <c r="AA5" t="n">
        <v>139.9355017295761</v>
      </c>
      <c r="AB5" t="n">
        <v>191.4659269849524</v>
      </c>
      <c r="AC5" t="n">
        <v>173.1926876376789</v>
      </c>
      <c r="AD5" t="n">
        <v>139935.5017295761</v>
      </c>
      <c r="AE5" t="n">
        <v>191465.9269849524</v>
      </c>
      <c r="AF5" t="n">
        <v>5.547308043408435e-06</v>
      </c>
      <c r="AG5" t="n">
        <v>8.671875</v>
      </c>
      <c r="AH5" t="n">
        <v>173192.6876376789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15.2575</v>
      </c>
      <c r="E6" t="n">
        <v>6.55</v>
      </c>
      <c r="F6" t="n">
        <v>4.18</v>
      </c>
      <c r="G6" t="n">
        <v>35.86</v>
      </c>
      <c r="H6" t="n">
        <v>0.64</v>
      </c>
      <c r="I6" t="n">
        <v>7</v>
      </c>
      <c r="J6" t="n">
        <v>138.6</v>
      </c>
      <c r="K6" t="n">
        <v>46.47</v>
      </c>
      <c r="L6" t="n">
        <v>5</v>
      </c>
      <c r="M6" t="n">
        <v>5</v>
      </c>
      <c r="N6" t="n">
        <v>22.13</v>
      </c>
      <c r="O6" t="n">
        <v>17327.69</v>
      </c>
      <c r="P6" t="n">
        <v>40.63</v>
      </c>
      <c r="Q6" t="n">
        <v>214.12</v>
      </c>
      <c r="R6" t="n">
        <v>24.58</v>
      </c>
      <c r="S6" t="n">
        <v>16.65</v>
      </c>
      <c r="T6" t="n">
        <v>1948.38</v>
      </c>
      <c r="U6" t="n">
        <v>0.68</v>
      </c>
      <c r="V6" t="n">
        <v>0.72</v>
      </c>
      <c r="W6" t="n">
        <v>1.15</v>
      </c>
      <c r="X6" t="n">
        <v>0.12</v>
      </c>
      <c r="Y6" t="n">
        <v>2</v>
      </c>
      <c r="Z6" t="n">
        <v>10</v>
      </c>
      <c r="AA6" t="n">
        <v>130.7185081976116</v>
      </c>
      <c r="AB6" t="n">
        <v>178.8548298094684</v>
      </c>
      <c r="AC6" t="n">
        <v>161.785175876833</v>
      </c>
      <c r="AD6" t="n">
        <v>130718.5081976116</v>
      </c>
      <c r="AE6" t="n">
        <v>178854.8298094684</v>
      </c>
      <c r="AF6" t="n">
        <v>5.636186727773655e-06</v>
      </c>
      <c r="AG6" t="n">
        <v>8.528645833333334</v>
      </c>
      <c r="AH6" t="n">
        <v>161785.175876833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15.3807</v>
      </c>
      <c r="E7" t="n">
        <v>6.5</v>
      </c>
      <c r="F7" t="n">
        <v>4.16</v>
      </c>
      <c r="G7" t="n">
        <v>41.58</v>
      </c>
      <c r="H7" t="n">
        <v>0.76</v>
      </c>
      <c r="I7" t="n">
        <v>6</v>
      </c>
      <c r="J7" t="n">
        <v>139.95</v>
      </c>
      <c r="K7" t="n">
        <v>46.47</v>
      </c>
      <c r="L7" t="n">
        <v>6</v>
      </c>
      <c r="M7" t="n">
        <v>4</v>
      </c>
      <c r="N7" t="n">
        <v>22.49</v>
      </c>
      <c r="O7" t="n">
        <v>17494.97</v>
      </c>
      <c r="P7" t="n">
        <v>39.15</v>
      </c>
      <c r="Q7" t="n">
        <v>214.11</v>
      </c>
      <c r="R7" t="n">
        <v>23.84</v>
      </c>
      <c r="S7" t="n">
        <v>16.65</v>
      </c>
      <c r="T7" t="n">
        <v>1588.01</v>
      </c>
      <c r="U7" t="n">
        <v>0.7</v>
      </c>
      <c r="V7" t="n">
        <v>0.73</v>
      </c>
      <c r="W7" t="n">
        <v>1.14</v>
      </c>
      <c r="X7" t="n">
        <v>0.09</v>
      </c>
      <c r="Y7" t="n">
        <v>2</v>
      </c>
      <c r="Z7" t="n">
        <v>10</v>
      </c>
      <c r="AA7" t="n">
        <v>129.8204100093217</v>
      </c>
      <c r="AB7" t="n">
        <v>177.6260122469551</v>
      </c>
      <c r="AC7" t="n">
        <v>160.6736349378293</v>
      </c>
      <c r="AD7" t="n">
        <v>129820.4100093217</v>
      </c>
      <c r="AE7" t="n">
        <v>177626.0122469551</v>
      </c>
      <c r="AF7" t="n">
        <v>5.681697342544208e-06</v>
      </c>
      <c r="AG7" t="n">
        <v>8.463541666666666</v>
      </c>
      <c r="AH7" t="n">
        <v>160673.6349378293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15.4686</v>
      </c>
      <c r="E8" t="n">
        <v>6.46</v>
      </c>
      <c r="F8" t="n">
        <v>4.15</v>
      </c>
      <c r="G8" t="n">
        <v>49.78</v>
      </c>
      <c r="H8" t="n">
        <v>0.88</v>
      </c>
      <c r="I8" t="n">
        <v>5</v>
      </c>
      <c r="J8" t="n">
        <v>141.31</v>
      </c>
      <c r="K8" t="n">
        <v>46.47</v>
      </c>
      <c r="L8" t="n">
        <v>7</v>
      </c>
      <c r="M8" t="n">
        <v>3</v>
      </c>
      <c r="N8" t="n">
        <v>22.85</v>
      </c>
      <c r="O8" t="n">
        <v>17662.75</v>
      </c>
      <c r="P8" t="n">
        <v>37.65</v>
      </c>
      <c r="Q8" t="n">
        <v>214.16</v>
      </c>
      <c r="R8" t="n">
        <v>23.53</v>
      </c>
      <c r="S8" t="n">
        <v>16.65</v>
      </c>
      <c r="T8" t="n">
        <v>1434.61</v>
      </c>
      <c r="U8" t="n">
        <v>0.71</v>
      </c>
      <c r="V8" t="n">
        <v>0.73</v>
      </c>
      <c r="W8" t="n">
        <v>1.14</v>
      </c>
      <c r="X8" t="n">
        <v>0.08</v>
      </c>
      <c r="Y8" t="n">
        <v>2</v>
      </c>
      <c r="Z8" t="n">
        <v>10</v>
      </c>
      <c r="AA8" t="n">
        <v>129.1591466059533</v>
      </c>
      <c r="AB8" t="n">
        <v>176.7212424855845</v>
      </c>
      <c r="AC8" t="n">
        <v>159.8552151326313</v>
      </c>
      <c r="AD8" t="n">
        <v>129159.1466059533</v>
      </c>
      <c r="AE8" t="n">
        <v>176721.2424855845</v>
      </c>
      <c r="AF8" t="n">
        <v>5.714167984089108e-06</v>
      </c>
      <c r="AG8" t="n">
        <v>8.411458333333334</v>
      </c>
      <c r="AH8" t="n">
        <v>159855.2151326313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15.4579</v>
      </c>
      <c r="E9" t="n">
        <v>6.47</v>
      </c>
      <c r="F9" t="n">
        <v>4.15</v>
      </c>
      <c r="G9" t="n">
        <v>49.83</v>
      </c>
      <c r="H9" t="n">
        <v>0.99</v>
      </c>
      <c r="I9" t="n">
        <v>5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36.84</v>
      </c>
      <c r="Q9" t="n">
        <v>214.21</v>
      </c>
      <c r="R9" t="n">
        <v>23.56</v>
      </c>
      <c r="S9" t="n">
        <v>16.65</v>
      </c>
      <c r="T9" t="n">
        <v>1452.51</v>
      </c>
      <c r="U9" t="n">
        <v>0.71</v>
      </c>
      <c r="V9" t="n">
        <v>0.73</v>
      </c>
      <c r="W9" t="n">
        <v>1.15</v>
      </c>
      <c r="X9" t="n">
        <v>0.09</v>
      </c>
      <c r="Y9" t="n">
        <v>2</v>
      </c>
      <c r="Z9" t="n">
        <v>10</v>
      </c>
      <c r="AA9" t="n">
        <v>128.8878187987181</v>
      </c>
      <c r="AB9" t="n">
        <v>176.3499998095875</v>
      </c>
      <c r="AC9" t="n">
        <v>159.5194033365889</v>
      </c>
      <c r="AD9" t="n">
        <v>128887.8187987181</v>
      </c>
      <c r="AE9" t="n">
        <v>176349.9998095875</v>
      </c>
      <c r="AF9" t="n">
        <v>5.710215357643937e-06</v>
      </c>
      <c r="AG9" t="n">
        <v>8.424479166666666</v>
      </c>
      <c r="AH9" t="n">
        <v>159519.4033365889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11.7532</v>
      </c>
      <c r="E2" t="n">
        <v>8.51</v>
      </c>
      <c r="F2" t="n">
        <v>4.92</v>
      </c>
      <c r="G2" t="n">
        <v>6.86</v>
      </c>
      <c r="H2" t="n">
        <v>0.12</v>
      </c>
      <c r="I2" t="n">
        <v>43</v>
      </c>
      <c r="J2" t="n">
        <v>150.44</v>
      </c>
      <c r="K2" t="n">
        <v>49.1</v>
      </c>
      <c r="L2" t="n">
        <v>1</v>
      </c>
      <c r="M2" t="n">
        <v>41</v>
      </c>
      <c r="N2" t="n">
        <v>25.34</v>
      </c>
      <c r="O2" t="n">
        <v>18787.76</v>
      </c>
      <c r="P2" t="n">
        <v>58.02</v>
      </c>
      <c r="Q2" t="n">
        <v>214.21</v>
      </c>
      <c r="R2" t="n">
        <v>47.48</v>
      </c>
      <c r="S2" t="n">
        <v>16.65</v>
      </c>
      <c r="T2" t="n">
        <v>13219.96</v>
      </c>
      <c r="U2" t="n">
        <v>0.35</v>
      </c>
      <c r="V2" t="n">
        <v>0.61</v>
      </c>
      <c r="W2" t="n">
        <v>1.21</v>
      </c>
      <c r="X2" t="n">
        <v>0.85</v>
      </c>
      <c r="Y2" t="n">
        <v>2</v>
      </c>
      <c r="Z2" t="n">
        <v>10</v>
      </c>
      <c r="AA2" t="n">
        <v>182.5820525413594</v>
      </c>
      <c r="AB2" t="n">
        <v>249.816819238642</v>
      </c>
      <c r="AC2" t="n">
        <v>225.9746526306865</v>
      </c>
      <c r="AD2" t="n">
        <v>182582.0525413594</v>
      </c>
      <c r="AE2" t="n">
        <v>249816.819238642</v>
      </c>
      <c r="AF2" t="n">
        <v>4.212727273030387e-06</v>
      </c>
      <c r="AG2" t="n">
        <v>11.08072916666667</v>
      </c>
      <c r="AH2" t="n">
        <v>225974.6526306865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13.6224</v>
      </c>
      <c r="E3" t="n">
        <v>7.34</v>
      </c>
      <c r="F3" t="n">
        <v>4.45</v>
      </c>
      <c r="G3" t="n">
        <v>13.36</v>
      </c>
      <c r="H3" t="n">
        <v>0.23</v>
      </c>
      <c r="I3" t="n">
        <v>20</v>
      </c>
      <c r="J3" t="n">
        <v>151.83</v>
      </c>
      <c r="K3" t="n">
        <v>49.1</v>
      </c>
      <c r="L3" t="n">
        <v>2</v>
      </c>
      <c r="M3" t="n">
        <v>18</v>
      </c>
      <c r="N3" t="n">
        <v>25.73</v>
      </c>
      <c r="O3" t="n">
        <v>18959.54</v>
      </c>
      <c r="P3" t="n">
        <v>51.52</v>
      </c>
      <c r="Q3" t="n">
        <v>214.17</v>
      </c>
      <c r="R3" t="n">
        <v>32.96</v>
      </c>
      <c r="S3" t="n">
        <v>16.65</v>
      </c>
      <c r="T3" t="n">
        <v>6077.08</v>
      </c>
      <c r="U3" t="n">
        <v>0.51</v>
      </c>
      <c r="V3" t="n">
        <v>0.68</v>
      </c>
      <c r="W3" t="n">
        <v>1.17</v>
      </c>
      <c r="X3" t="n">
        <v>0.39</v>
      </c>
      <c r="Y3" t="n">
        <v>2</v>
      </c>
      <c r="Z3" t="n">
        <v>10</v>
      </c>
      <c r="AA3" t="n">
        <v>156.9652854781171</v>
      </c>
      <c r="AB3" t="n">
        <v>214.7668284107293</v>
      </c>
      <c r="AC3" t="n">
        <v>194.2697837344076</v>
      </c>
      <c r="AD3" t="n">
        <v>156965.2854781171</v>
      </c>
      <c r="AE3" t="n">
        <v>214766.8284107293</v>
      </c>
      <c r="AF3" t="n">
        <v>4.882709049801684e-06</v>
      </c>
      <c r="AG3" t="n">
        <v>9.557291666666666</v>
      </c>
      <c r="AH3" t="n">
        <v>194269.7837344076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14.3335</v>
      </c>
      <c r="E4" t="n">
        <v>6.98</v>
      </c>
      <c r="F4" t="n">
        <v>4.3</v>
      </c>
      <c r="G4" t="n">
        <v>19.86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48.8</v>
      </c>
      <c r="Q4" t="n">
        <v>214.12</v>
      </c>
      <c r="R4" t="n">
        <v>28.32</v>
      </c>
      <c r="S4" t="n">
        <v>16.65</v>
      </c>
      <c r="T4" t="n">
        <v>3791.46</v>
      </c>
      <c r="U4" t="n">
        <v>0.59</v>
      </c>
      <c r="V4" t="n">
        <v>0.7</v>
      </c>
      <c r="W4" t="n">
        <v>1.16</v>
      </c>
      <c r="X4" t="n">
        <v>0.24</v>
      </c>
      <c r="Y4" t="n">
        <v>2</v>
      </c>
      <c r="Z4" t="n">
        <v>10</v>
      </c>
      <c r="AA4" t="n">
        <v>145.8434034888859</v>
      </c>
      <c r="AB4" t="n">
        <v>199.5493788102667</v>
      </c>
      <c r="AC4" t="n">
        <v>180.5046661659836</v>
      </c>
      <c r="AD4" t="n">
        <v>145843.4034888859</v>
      </c>
      <c r="AE4" t="n">
        <v>199549.3788102667</v>
      </c>
      <c r="AF4" t="n">
        <v>5.137590304596285e-06</v>
      </c>
      <c r="AG4" t="n">
        <v>9.088541666666666</v>
      </c>
      <c r="AH4" t="n">
        <v>180504.6661659836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14.655</v>
      </c>
      <c r="E5" t="n">
        <v>6.82</v>
      </c>
      <c r="F5" t="n">
        <v>4.24</v>
      </c>
      <c r="G5" t="n">
        <v>25.45</v>
      </c>
      <c r="H5" t="n">
        <v>0.46</v>
      </c>
      <c r="I5" t="n">
        <v>10</v>
      </c>
      <c r="J5" t="n">
        <v>154.63</v>
      </c>
      <c r="K5" t="n">
        <v>49.1</v>
      </c>
      <c r="L5" t="n">
        <v>4</v>
      </c>
      <c r="M5" t="n">
        <v>8</v>
      </c>
      <c r="N5" t="n">
        <v>26.53</v>
      </c>
      <c r="O5" t="n">
        <v>19304.72</v>
      </c>
      <c r="P5" t="n">
        <v>46.99</v>
      </c>
      <c r="Q5" t="n">
        <v>214.15</v>
      </c>
      <c r="R5" t="n">
        <v>26.4</v>
      </c>
      <c r="S5" t="n">
        <v>16.65</v>
      </c>
      <c r="T5" t="n">
        <v>2844.34</v>
      </c>
      <c r="U5" t="n">
        <v>0.63</v>
      </c>
      <c r="V5" t="n">
        <v>0.71</v>
      </c>
      <c r="W5" t="n">
        <v>1.15</v>
      </c>
      <c r="X5" t="n">
        <v>0.18</v>
      </c>
      <c r="Y5" t="n">
        <v>2</v>
      </c>
      <c r="Z5" t="n">
        <v>10</v>
      </c>
      <c r="AA5" t="n">
        <v>144.3101649919274</v>
      </c>
      <c r="AB5" t="n">
        <v>197.4515342570206</v>
      </c>
      <c r="AC5" t="n">
        <v>178.6070369525553</v>
      </c>
      <c r="AD5" t="n">
        <v>144310.1649919274</v>
      </c>
      <c r="AE5" t="n">
        <v>197451.5342570206</v>
      </c>
      <c r="AF5" t="n">
        <v>5.252826309963271e-06</v>
      </c>
      <c r="AG5" t="n">
        <v>8.880208333333334</v>
      </c>
      <c r="AH5" t="n">
        <v>178607.0369525553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14.8693</v>
      </c>
      <c r="E6" t="n">
        <v>6.73</v>
      </c>
      <c r="F6" t="n">
        <v>4.2</v>
      </c>
      <c r="G6" t="n">
        <v>31.53</v>
      </c>
      <c r="H6" t="n">
        <v>0.57</v>
      </c>
      <c r="I6" t="n">
        <v>8</v>
      </c>
      <c r="J6" t="n">
        <v>156.03</v>
      </c>
      <c r="K6" t="n">
        <v>49.1</v>
      </c>
      <c r="L6" t="n">
        <v>5</v>
      </c>
      <c r="M6" t="n">
        <v>6</v>
      </c>
      <c r="N6" t="n">
        <v>26.94</v>
      </c>
      <c r="O6" t="n">
        <v>19478.15</v>
      </c>
      <c r="P6" t="n">
        <v>45.33</v>
      </c>
      <c r="Q6" t="n">
        <v>214.11</v>
      </c>
      <c r="R6" t="n">
        <v>25.34</v>
      </c>
      <c r="S6" t="n">
        <v>16.65</v>
      </c>
      <c r="T6" t="n">
        <v>2323.47</v>
      </c>
      <c r="U6" t="n">
        <v>0.66</v>
      </c>
      <c r="V6" t="n">
        <v>0.72</v>
      </c>
      <c r="W6" t="n">
        <v>1.15</v>
      </c>
      <c r="X6" t="n">
        <v>0.14</v>
      </c>
      <c r="Y6" t="n">
        <v>2</v>
      </c>
      <c r="Z6" t="n">
        <v>10</v>
      </c>
      <c r="AA6" t="n">
        <v>143.2686111358947</v>
      </c>
      <c r="AB6" t="n">
        <v>196.0264343210842</v>
      </c>
      <c r="AC6" t="n">
        <v>177.3179465543639</v>
      </c>
      <c r="AD6" t="n">
        <v>143268.6111358947</v>
      </c>
      <c r="AE6" t="n">
        <v>196026.4343210842</v>
      </c>
      <c r="AF6" t="n">
        <v>5.329638365795761e-06</v>
      </c>
      <c r="AG6" t="n">
        <v>8.763020833333334</v>
      </c>
      <c r="AH6" t="n">
        <v>177317.9465543639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14.9676</v>
      </c>
      <c r="E7" t="n">
        <v>6.68</v>
      </c>
      <c r="F7" t="n">
        <v>4.19</v>
      </c>
      <c r="G7" t="n">
        <v>35.92</v>
      </c>
      <c r="H7" t="n">
        <v>0.67</v>
      </c>
      <c r="I7" t="n">
        <v>7</v>
      </c>
      <c r="J7" t="n">
        <v>157.44</v>
      </c>
      <c r="K7" t="n">
        <v>49.1</v>
      </c>
      <c r="L7" t="n">
        <v>6</v>
      </c>
      <c r="M7" t="n">
        <v>5</v>
      </c>
      <c r="N7" t="n">
        <v>27.35</v>
      </c>
      <c r="O7" t="n">
        <v>19652.13</v>
      </c>
      <c r="P7" t="n">
        <v>44.24</v>
      </c>
      <c r="Q7" t="n">
        <v>214.12</v>
      </c>
      <c r="R7" t="n">
        <v>24.82</v>
      </c>
      <c r="S7" t="n">
        <v>16.65</v>
      </c>
      <c r="T7" t="n">
        <v>2072.53</v>
      </c>
      <c r="U7" t="n">
        <v>0.67</v>
      </c>
      <c r="V7" t="n">
        <v>0.72</v>
      </c>
      <c r="W7" t="n">
        <v>1.15</v>
      </c>
      <c r="X7" t="n">
        <v>0.13</v>
      </c>
      <c r="Y7" t="n">
        <v>2</v>
      </c>
      <c r="Z7" t="n">
        <v>10</v>
      </c>
      <c r="AA7" t="n">
        <v>142.6962104597541</v>
      </c>
      <c r="AB7" t="n">
        <v>195.2432504634535</v>
      </c>
      <c r="AC7" t="n">
        <v>176.6095086648998</v>
      </c>
      <c r="AD7" t="n">
        <v>142696.2104597541</v>
      </c>
      <c r="AE7" t="n">
        <v>195243.2504634535</v>
      </c>
      <c r="AF7" t="n">
        <v>5.364872267281219e-06</v>
      </c>
      <c r="AG7" t="n">
        <v>8.697916666666666</v>
      </c>
      <c r="AH7" t="n">
        <v>176609.5086648998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15.0988</v>
      </c>
      <c r="E8" t="n">
        <v>6.62</v>
      </c>
      <c r="F8" t="n">
        <v>4.16</v>
      </c>
      <c r="G8" t="n">
        <v>41.63</v>
      </c>
      <c r="H8" t="n">
        <v>0.78</v>
      </c>
      <c r="I8" t="n">
        <v>6</v>
      </c>
      <c r="J8" t="n">
        <v>158.86</v>
      </c>
      <c r="K8" t="n">
        <v>49.1</v>
      </c>
      <c r="L8" t="n">
        <v>7</v>
      </c>
      <c r="M8" t="n">
        <v>4</v>
      </c>
      <c r="N8" t="n">
        <v>27.77</v>
      </c>
      <c r="O8" t="n">
        <v>19826.68</v>
      </c>
      <c r="P8" t="n">
        <v>42.72</v>
      </c>
      <c r="Q8" t="n">
        <v>214.14</v>
      </c>
      <c r="R8" t="n">
        <v>24.12</v>
      </c>
      <c r="S8" t="n">
        <v>16.65</v>
      </c>
      <c r="T8" t="n">
        <v>1727.5</v>
      </c>
      <c r="U8" t="n">
        <v>0.6899999999999999</v>
      </c>
      <c r="V8" t="n">
        <v>0.73</v>
      </c>
      <c r="W8" t="n">
        <v>1.14</v>
      </c>
      <c r="X8" t="n">
        <v>0.1</v>
      </c>
      <c r="Y8" t="n">
        <v>2</v>
      </c>
      <c r="Z8" t="n">
        <v>10</v>
      </c>
      <c r="AA8" t="n">
        <v>141.8910018887845</v>
      </c>
      <c r="AB8" t="n">
        <v>194.1415285733584</v>
      </c>
      <c r="AC8" t="n">
        <v>175.6129335657186</v>
      </c>
      <c r="AD8" t="n">
        <v>141891.0018887845</v>
      </c>
      <c r="AE8" t="n">
        <v>194141.5285733583</v>
      </c>
      <c r="AF8" t="n">
        <v>5.411898593577172e-06</v>
      </c>
      <c r="AG8" t="n">
        <v>8.619791666666666</v>
      </c>
      <c r="AH8" t="n">
        <v>175612.9335657186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15.2136</v>
      </c>
      <c r="E9" t="n">
        <v>6.57</v>
      </c>
      <c r="F9" t="n">
        <v>4.14</v>
      </c>
      <c r="G9" t="n">
        <v>49.73</v>
      </c>
      <c r="H9" t="n">
        <v>0.88</v>
      </c>
      <c r="I9" t="n">
        <v>5</v>
      </c>
      <c r="J9" t="n">
        <v>160.28</v>
      </c>
      <c r="K9" t="n">
        <v>49.1</v>
      </c>
      <c r="L9" t="n">
        <v>8</v>
      </c>
      <c r="M9" t="n">
        <v>3</v>
      </c>
      <c r="N9" t="n">
        <v>28.19</v>
      </c>
      <c r="O9" t="n">
        <v>20001.93</v>
      </c>
      <c r="P9" t="n">
        <v>41.61</v>
      </c>
      <c r="Q9" t="n">
        <v>214.11</v>
      </c>
      <c r="R9" t="n">
        <v>23.5</v>
      </c>
      <c r="S9" t="n">
        <v>16.65</v>
      </c>
      <c r="T9" t="n">
        <v>1419.24</v>
      </c>
      <c r="U9" t="n">
        <v>0.71</v>
      </c>
      <c r="V9" t="n">
        <v>0.73</v>
      </c>
      <c r="W9" t="n">
        <v>1.14</v>
      </c>
      <c r="X9" t="n">
        <v>0.08</v>
      </c>
      <c r="Y9" t="n">
        <v>2</v>
      </c>
      <c r="Z9" t="n">
        <v>10</v>
      </c>
      <c r="AA9" t="n">
        <v>133.0996387282167</v>
      </c>
      <c r="AB9" t="n">
        <v>182.1127976495058</v>
      </c>
      <c r="AC9" t="n">
        <v>164.7322078388048</v>
      </c>
      <c r="AD9" t="n">
        <v>133099.6387282167</v>
      </c>
      <c r="AE9" t="n">
        <v>182112.7976495058</v>
      </c>
      <c r="AF9" t="n">
        <v>5.453046629086129e-06</v>
      </c>
      <c r="AG9" t="n">
        <v>8.5546875</v>
      </c>
      <c r="AH9" t="n">
        <v>164732.2078388048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15.2066</v>
      </c>
      <c r="E10" t="n">
        <v>6.58</v>
      </c>
      <c r="F10" t="n">
        <v>4.15</v>
      </c>
      <c r="G10" t="n">
        <v>49.76</v>
      </c>
      <c r="H10" t="n">
        <v>0.99</v>
      </c>
      <c r="I10" t="n">
        <v>5</v>
      </c>
      <c r="J10" t="n">
        <v>161.71</v>
      </c>
      <c r="K10" t="n">
        <v>49.1</v>
      </c>
      <c r="L10" t="n">
        <v>9</v>
      </c>
      <c r="M10" t="n">
        <v>3</v>
      </c>
      <c r="N10" t="n">
        <v>28.61</v>
      </c>
      <c r="O10" t="n">
        <v>20177.64</v>
      </c>
      <c r="P10" t="n">
        <v>39.57</v>
      </c>
      <c r="Q10" t="n">
        <v>214.11</v>
      </c>
      <c r="R10" t="n">
        <v>23.53</v>
      </c>
      <c r="S10" t="n">
        <v>16.65</v>
      </c>
      <c r="T10" t="n">
        <v>1436.67</v>
      </c>
      <c r="U10" t="n">
        <v>0.71</v>
      </c>
      <c r="V10" t="n">
        <v>0.73</v>
      </c>
      <c r="W10" t="n">
        <v>1.14</v>
      </c>
      <c r="X10" t="n">
        <v>0.08</v>
      </c>
      <c r="Y10" t="n">
        <v>2</v>
      </c>
      <c r="Z10" t="n">
        <v>10</v>
      </c>
      <c r="AA10" t="n">
        <v>132.3972707288995</v>
      </c>
      <c r="AB10" t="n">
        <v>181.1517867665513</v>
      </c>
      <c r="AC10" t="n">
        <v>163.862914485732</v>
      </c>
      <c r="AD10" t="n">
        <v>132397.2707288995</v>
      </c>
      <c r="AE10" t="n">
        <v>181151.7867665513</v>
      </c>
      <c r="AF10" t="n">
        <v>5.450537602530706e-06</v>
      </c>
      <c r="AG10" t="n">
        <v>8.567708333333334</v>
      </c>
      <c r="AH10" t="n">
        <v>163862.914485732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15.3355</v>
      </c>
      <c r="E11" t="n">
        <v>6.52</v>
      </c>
      <c r="F11" t="n">
        <v>4.12</v>
      </c>
      <c r="G11" t="n">
        <v>61.83</v>
      </c>
      <c r="H11" t="n">
        <v>1.09</v>
      </c>
      <c r="I11" t="n">
        <v>4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38.84</v>
      </c>
      <c r="Q11" t="n">
        <v>214.11</v>
      </c>
      <c r="R11" t="n">
        <v>22.59</v>
      </c>
      <c r="S11" t="n">
        <v>16.65</v>
      </c>
      <c r="T11" t="n">
        <v>970.9299999999999</v>
      </c>
      <c r="U11" t="n">
        <v>0.74</v>
      </c>
      <c r="V11" t="n">
        <v>0.73</v>
      </c>
      <c r="W11" t="n">
        <v>1.15</v>
      </c>
      <c r="X11" t="n">
        <v>0.06</v>
      </c>
      <c r="Y11" t="n">
        <v>2</v>
      </c>
      <c r="Z11" t="n">
        <v>10</v>
      </c>
      <c r="AA11" t="n">
        <v>131.7355119265378</v>
      </c>
      <c r="AB11" t="n">
        <v>180.2463391784225</v>
      </c>
      <c r="AC11" t="n">
        <v>163.0438815446103</v>
      </c>
      <c r="AD11" t="n">
        <v>131735.5119265378</v>
      </c>
      <c r="AE11" t="n">
        <v>180246.3391784226</v>
      </c>
      <c r="AF11" t="n">
        <v>5.496739534387018e-06</v>
      </c>
      <c r="AG11" t="n">
        <v>8.489583333333334</v>
      </c>
      <c r="AH11" t="n">
        <v>163043.8815446103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10.5752</v>
      </c>
      <c r="E2" t="n">
        <v>9.460000000000001</v>
      </c>
      <c r="F2" t="n">
        <v>5.09</v>
      </c>
      <c r="G2" t="n">
        <v>5.99</v>
      </c>
      <c r="H2" t="n">
        <v>0.1</v>
      </c>
      <c r="I2" t="n">
        <v>51</v>
      </c>
      <c r="J2" t="n">
        <v>185.69</v>
      </c>
      <c r="K2" t="n">
        <v>53.44</v>
      </c>
      <c r="L2" t="n">
        <v>1</v>
      </c>
      <c r="M2" t="n">
        <v>49</v>
      </c>
      <c r="N2" t="n">
        <v>36.26</v>
      </c>
      <c r="O2" t="n">
        <v>23136.14</v>
      </c>
      <c r="P2" t="n">
        <v>69.01000000000001</v>
      </c>
      <c r="Q2" t="n">
        <v>214.47</v>
      </c>
      <c r="R2" t="n">
        <v>52.77</v>
      </c>
      <c r="S2" t="n">
        <v>16.65</v>
      </c>
      <c r="T2" t="n">
        <v>15824.93</v>
      </c>
      <c r="U2" t="n">
        <v>0.32</v>
      </c>
      <c r="V2" t="n">
        <v>0.59</v>
      </c>
      <c r="W2" t="n">
        <v>1.22</v>
      </c>
      <c r="X2" t="n">
        <v>1.02</v>
      </c>
      <c r="Y2" t="n">
        <v>2</v>
      </c>
      <c r="Z2" t="n">
        <v>10</v>
      </c>
      <c r="AA2" t="n">
        <v>215.1429401290483</v>
      </c>
      <c r="AB2" t="n">
        <v>294.3680621210739</v>
      </c>
      <c r="AC2" t="n">
        <v>266.2739874204954</v>
      </c>
      <c r="AD2" t="n">
        <v>215142.9401290483</v>
      </c>
      <c r="AE2" t="n">
        <v>294368.0621210739</v>
      </c>
      <c r="AF2" t="n">
        <v>3.599777990467346e-06</v>
      </c>
      <c r="AG2" t="n">
        <v>12.31770833333333</v>
      </c>
      <c r="AH2" t="n">
        <v>266273.9874204954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12.7357</v>
      </c>
      <c r="E3" t="n">
        <v>7.85</v>
      </c>
      <c r="F3" t="n">
        <v>4.53</v>
      </c>
      <c r="G3" t="n">
        <v>11.81</v>
      </c>
      <c r="H3" t="n">
        <v>0.19</v>
      </c>
      <c r="I3" t="n">
        <v>23</v>
      </c>
      <c r="J3" t="n">
        <v>187.21</v>
      </c>
      <c r="K3" t="n">
        <v>53.44</v>
      </c>
      <c r="L3" t="n">
        <v>2</v>
      </c>
      <c r="M3" t="n">
        <v>21</v>
      </c>
      <c r="N3" t="n">
        <v>36.77</v>
      </c>
      <c r="O3" t="n">
        <v>23322.88</v>
      </c>
      <c r="P3" t="n">
        <v>60.65</v>
      </c>
      <c r="Q3" t="n">
        <v>214.25</v>
      </c>
      <c r="R3" t="n">
        <v>34.94</v>
      </c>
      <c r="S3" t="n">
        <v>16.65</v>
      </c>
      <c r="T3" t="n">
        <v>7049.48</v>
      </c>
      <c r="U3" t="n">
        <v>0.48</v>
      </c>
      <c r="V3" t="n">
        <v>0.67</v>
      </c>
      <c r="W3" t="n">
        <v>1.18</v>
      </c>
      <c r="X3" t="n">
        <v>0.46</v>
      </c>
      <c r="Y3" t="n">
        <v>2</v>
      </c>
      <c r="Z3" t="n">
        <v>10</v>
      </c>
      <c r="AA3" t="n">
        <v>175.9529568015899</v>
      </c>
      <c r="AB3" t="n">
        <v>240.7465979924303</v>
      </c>
      <c r="AC3" t="n">
        <v>217.7700805700749</v>
      </c>
      <c r="AD3" t="n">
        <v>175952.9568015899</v>
      </c>
      <c r="AE3" t="n">
        <v>240746.5979924303</v>
      </c>
      <c r="AF3" t="n">
        <v>4.335208086201204e-06</v>
      </c>
      <c r="AG3" t="n">
        <v>10.22135416666667</v>
      </c>
      <c r="AH3" t="n">
        <v>217770.0805700749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13.5741</v>
      </c>
      <c r="E4" t="n">
        <v>7.37</v>
      </c>
      <c r="F4" t="n">
        <v>4.34</v>
      </c>
      <c r="G4" t="n">
        <v>17.36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57.38</v>
      </c>
      <c r="Q4" t="n">
        <v>214.28</v>
      </c>
      <c r="R4" t="n">
        <v>29.47</v>
      </c>
      <c r="S4" t="n">
        <v>16.65</v>
      </c>
      <c r="T4" t="n">
        <v>4356.15</v>
      </c>
      <c r="U4" t="n">
        <v>0.5600000000000001</v>
      </c>
      <c r="V4" t="n">
        <v>0.7</v>
      </c>
      <c r="W4" t="n">
        <v>1.16</v>
      </c>
      <c r="X4" t="n">
        <v>0.27</v>
      </c>
      <c r="Y4" t="n">
        <v>2</v>
      </c>
      <c r="Z4" t="n">
        <v>10</v>
      </c>
      <c r="AA4" t="n">
        <v>163.4066237991179</v>
      </c>
      <c r="AB4" t="n">
        <v>223.5801516733091</v>
      </c>
      <c r="AC4" t="n">
        <v>202.2419757943865</v>
      </c>
      <c r="AD4" t="n">
        <v>163406.6237991179</v>
      </c>
      <c r="AE4" t="n">
        <v>223580.1516733091</v>
      </c>
      <c r="AF4" t="n">
        <v>4.620597853506581e-06</v>
      </c>
      <c r="AG4" t="n">
        <v>9.596354166666666</v>
      </c>
      <c r="AH4" t="n">
        <v>202241.9757943865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14.0231</v>
      </c>
      <c r="E5" t="n">
        <v>7.13</v>
      </c>
      <c r="F5" t="n">
        <v>4.25</v>
      </c>
      <c r="G5" t="n">
        <v>23.2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9</v>
      </c>
      <c r="N5" t="n">
        <v>37.82</v>
      </c>
      <c r="O5" t="n">
        <v>23698.48</v>
      </c>
      <c r="P5" t="n">
        <v>55.32</v>
      </c>
      <c r="Q5" t="n">
        <v>214.21</v>
      </c>
      <c r="R5" t="n">
        <v>26.74</v>
      </c>
      <c r="S5" t="n">
        <v>16.65</v>
      </c>
      <c r="T5" t="n">
        <v>3013.17</v>
      </c>
      <c r="U5" t="n">
        <v>0.62</v>
      </c>
      <c r="V5" t="n">
        <v>0.71</v>
      </c>
      <c r="W5" t="n">
        <v>1.15</v>
      </c>
      <c r="X5" t="n">
        <v>0.19</v>
      </c>
      <c r="Y5" t="n">
        <v>2</v>
      </c>
      <c r="Z5" t="n">
        <v>10</v>
      </c>
      <c r="AA5" t="n">
        <v>161.2125298141409</v>
      </c>
      <c r="AB5" t="n">
        <v>220.5780954864701</v>
      </c>
      <c r="AC5" t="n">
        <v>199.526431636606</v>
      </c>
      <c r="AD5" t="n">
        <v>161212.5298141409</v>
      </c>
      <c r="AE5" t="n">
        <v>220578.0954864701</v>
      </c>
      <c r="AF5" t="n">
        <v>4.773436600548702e-06</v>
      </c>
      <c r="AG5" t="n">
        <v>9.283854166666666</v>
      </c>
      <c r="AH5" t="n">
        <v>199526.4316366061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14.2135</v>
      </c>
      <c r="E6" t="n">
        <v>7.04</v>
      </c>
      <c r="F6" t="n">
        <v>4.23</v>
      </c>
      <c r="G6" t="n">
        <v>28.21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54.37</v>
      </c>
      <c r="Q6" t="n">
        <v>214.12</v>
      </c>
      <c r="R6" t="n">
        <v>26.22</v>
      </c>
      <c r="S6" t="n">
        <v>16.65</v>
      </c>
      <c r="T6" t="n">
        <v>2759.02</v>
      </c>
      <c r="U6" t="n">
        <v>0.64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  <c r="AA6" t="n">
        <v>151.9898821226532</v>
      </c>
      <c r="AB6" t="n">
        <v>207.9592620404825</v>
      </c>
      <c r="AC6" t="n">
        <v>188.1119219440555</v>
      </c>
      <c r="AD6" t="n">
        <v>151989.8821226532</v>
      </c>
      <c r="AE6" t="n">
        <v>207959.2620404825</v>
      </c>
      <c r="AF6" t="n">
        <v>4.838248398848969e-06</v>
      </c>
      <c r="AG6" t="n">
        <v>9.166666666666666</v>
      </c>
      <c r="AH6" t="n">
        <v>188111.9219440555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14.3512</v>
      </c>
      <c r="E7" t="n">
        <v>6.97</v>
      </c>
      <c r="F7" t="n">
        <v>4.2</v>
      </c>
      <c r="G7" t="n">
        <v>31.51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6</v>
      </c>
      <c r="N7" t="n">
        <v>38.89</v>
      </c>
      <c r="O7" t="n">
        <v>24076.95</v>
      </c>
      <c r="P7" t="n">
        <v>53.07</v>
      </c>
      <c r="Q7" t="n">
        <v>214.11</v>
      </c>
      <c r="R7" t="n">
        <v>25.1</v>
      </c>
      <c r="S7" t="n">
        <v>16.65</v>
      </c>
      <c r="T7" t="n">
        <v>2207.85</v>
      </c>
      <c r="U7" t="n">
        <v>0.66</v>
      </c>
      <c r="V7" t="n">
        <v>0.72</v>
      </c>
      <c r="W7" t="n">
        <v>1.15</v>
      </c>
      <c r="X7" t="n">
        <v>0.14</v>
      </c>
      <c r="Y7" t="n">
        <v>2</v>
      </c>
      <c r="Z7" t="n">
        <v>10</v>
      </c>
      <c r="AA7" t="n">
        <v>151.1524126827935</v>
      </c>
      <c r="AB7" t="n">
        <v>206.8133994063229</v>
      </c>
      <c r="AC7" t="n">
        <v>187.0754188314715</v>
      </c>
      <c r="AD7" t="n">
        <v>151152.4126827935</v>
      </c>
      <c r="AE7" t="n">
        <v>206813.3994063229</v>
      </c>
      <c r="AF7" t="n">
        <v>4.885121217262555e-06</v>
      </c>
      <c r="AG7" t="n">
        <v>9.075520833333334</v>
      </c>
      <c r="AH7" t="n">
        <v>187075.4188314715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14.4619</v>
      </c>
      <c r="E8" t="n">
        <v>6.91</v>
      </c>
      <c r="F8" t="n">
        <v>4.19</v>
      </c>
      <c r="G8" t="n">
        <v>35.88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5</v>
      </c>
      <c r="N8" t="n">
        <v>39.43</v>
      </c>
      <c r="O8" t="n">
        <v>24267.28</v>
      </c>
      <c r="P8" t="n">
        <v>52.13</v>
      </c>
      <c r="Q8" t="n">
        <v>214.11</v>
      </c>
      <c r="R8" t="n">
        <v>24.74</v>
      </c>
      <c r="S8" t="n">
        <v>16.65</v>
      </c>
      <c r="T8" t="n">
        <v>2030.07</v>
      </c>
      <c r="U8" t="n">
        <v>0.67</v>
      </c>
      <c r="V8" t="n">
        <v>0.72</v>
      </c>
      <c r="W8" t="n">
        <v>1.15</v>
      </c>
      <c r="X8" t="n">
        <v>0.12</v>
      </c>
      <c r="Y8" t="n">
        <v>2</v>
      </c>
      <c r="Z8" t="n">
        <v>10</v>
      </c>
      <c r="AA8" t="n">
        <v>150.3882471985513</v>
      </c>
      <c r="AB8" t="n">
        <v>205.7678344781815</v>
      </c>
      <c r="AC8" t="n">
        <v>186.1296411526119</v>
      </c>
      <c r="AD8" t="n">
        <v>150388.2471985513</v>
      </c>
      <c r="AE8" t="n">
        <v>205767.8344781815</v>
      </c>
      <c r="AF8" t="n">
        <v>4.922803286967594e-06</v>
      </c>
      <c r="AG8" t="n">
        <v>8.997395833333334</v>
      </c>
      <c r="AH8" t="n">
        <v>186129.6411526119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14.6068</v>
      </c>
      <c r="E9" t="n">
        <v>6.85</v>
      </c>
      <c r="F9" t="n">
        <v>4.15</v>
      </c>
      <c r="G9" t="n">
        <v>41.54</v>
      </c>
      <c r="H9" t="n">
        <v>0.72</v>
      </c>
      <c r="I9" t="n">
        <v>6</v>
      </c>
      <c r="J9" t="n">
        <v>196.41</v>
      </c>
      <c r="K9" t="n">
        <v>53.44</v>
      </c>
      <c r="L9" t="n">
        <v>8</v>
      </c>
      <c r="M9" t="n">
        <v>4</v>
      </c>
      <c r="N9" t="n">
        <v>39.98</v>
      </c>
      <c r="O9" t="n">
        <v>24458.36</v>
      </c>
      <c r="P9" t="n">
        <v>50.96</v>
      </c>
      <c r="Q9" t="n">
        <v>214.11</v>
      </c>
      <c r="R9" t="n">
        <v>23.74</v>
      </c>
      <c r="S9" t="n">
        <v>16.65</v>
      </c>
      <c r="T9" t="n">
        <v>1537.7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  <c r="AA9" t="n">
        <v>149.593467186422</v>
      </c>
      <c r="AB9" t="n">
        <v>204.6803814023671</v>
      </c>
      <c r="AC9" t="n">
        <v>185.145973072103</v>
      </c>
      <c r="AD9" t="n">
        <v>149593.467186422</v>
      </c>
      <c r="AE9" t="n">
        <v>204680.3814023671</v>
      </c>
      <c r="AF9" t="n">
        <v>4.972126971703459e-06</v>
      </c>
      <c r="AG9" t="n">
        <v>8.919270833333334</v>
      </c>
      <c r="AH9" t="n">
        <v>185145.973072103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14.7017</v>
      </c>
      <c r="E10" t="n">
        <v>6.8</v>
      </c>
      <c r="F10" t="n">
        <v>4.15</v>
      </c>
      <c r="G10" t="n">
        <v>49.77</v>
      </c>
      <c r="H10" t="n">
        <v>0.8100000000000001</v>
      </c>
      <c r="I10" t="n">
        <v>5</v>
      </c>
      <c r="J10" t="n">
        <v>197.97</v>
      </c>
      <c r="K10" t="n">
        <v>53.44</v>
      </c>
      <c r="L10" t="n">
        <v>9</v>
      </c>
      <c r="M10" t="n">
        <v>3</v>
      </c>
      <c r="N10" t="n">
        <v>40.53</v>
      </c>
      <c r="O10" t="n">
        <v>24650.18</v>
      </c>
      <c r="P10" t="n">
        <v>49.73</v>
      </c>
      <c r="Q10" t="n">
        <v>214.13</v>
      </c>
      <c r="R10" t="n">
        <v>23.54</v>
      </c>
      <c r="S10" t="n">
        <v>16.65</v>
      </c>
      <c r="T10" t="n">
        <v>1438.69</v>
      </c>
      <c r="U10" t="n">
        <v>0.71</v>
      </c>
      <c r="V10" t="n">
        <v>0.73</v>
      </c>
      <c r="W10" t="n">
        <v>1.14</v>
      </c>
      <c r="X10" t="n">
        <v>0.08</v>
      </c>
      <c r="Y10" t="n">
        <v>2</v>
      </c>
      <c r="Z10" t="n">
        <v>10</v>
      </c>
      <c r="AA10" t="n">
        <v>148.9619356090359</v>
      </c>
      <c r="AB10" t="n">
        <v>203.8162920369811</v>
      </c>
      <c r="AC10" t="n">
        <v>184.3643511829921</v>
      </c>
      <c r="AD10" t="n">
        <v>148961.935609036</v>
      </c>
      <c r="AE10" t="n">
        <v>203816.2920369811</v>
      </c>
      <c r="AF10" t="n">
        <v>5.004430751423498e-06</v>
      </c>
      <c r="AG10" t="n">
        <v>8.854166666666666</v>
      </c>
      <c r="AH10" t="n">
        <v>184364.3511829921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14.7083</v>
      </c>
      <c r="E11" t="n">
        <v>6.8</v>
      </c>
      <c r="F11" t="n">
        <v>4.14</v>
      </c>
      <c r="G11" t="n">
        <v>49.73</v>
      </c>
      <c r="H11" t="n">
        <v>0.89</v>
      </c>
      <c r="I11" t="n">
        <v>5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49.2</v>
      </c>
      <c r="Q11" t="n">
        <v>214.11</v>
      </c>
      <c r="R11" t="n">
        <v>23.43</v>
      </c>
      <c r="S11" t="n">
        <v>16.65</v>
      </c>
      <c r="T11" t="n">
        <v>1383.82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148.7339706743566</v>
      </c>
      <c r="AB11" t="n">
        <v>203.5043803562499</v>
      </c>
      <c r="AC11" t="n">
        <v>184.082207915299</v>
      </c>
      <c r="AD11" t="n">
        <v>148733.9706743566</v>
      </c>
      <c r="AE11" t="n">
        <v>203504.3803562499</v>
      </c>
      <c r="AF11" t="n">
        <v>5.006677378885586e-06</v>
      </c>
      <c r="AG11" t="n">
        <v>8.854166666666666</v>
      </c>
      <c r="AH11" t="n">
        <v>184082.207915299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14.7035</v>
      </c>
      <c r="E12" t="n">
        <v>6.8</v>
      </c>
      <c r="F12" t="n">
        <v>4.15</v>
      </c>
      <c r="G12" t="n">
        <v>49.76</v>
      </c>
      <c r="H12" t="n">
        <v>0.97</v>
      </c>
      <c r="I12" t="n">
        <v>5</v>
      </c>
      <c r="J12" t="n">
        <v>201.1</v>
      </c>
      <c r="K12" t="n">
        <v>53.44</v>
      </c>
      <c r="L12" t="n">
        <v>11</v>
      </c>
      <c r="M12" t="n">
        <v>3</v>
      </c>
      <c r="N12" t="n">
        <v>41.66</v>
      </c>
      <c r="O12" t="n">
        <v>25036.12</v>
      </c>
      <c r="P12" t="n">
        <v>47.54</v>
      </c>
      <c r="Q12" t="n">
        <v>214.11</v>
      </c>
      <c r="R12" t="n">
        <v>23.42</v>
      </c>
      <c r="S12" t="n">
        <v>16.65</v>
      </c>
      <c r="T12" t="n">
        <v>1378.66</v>
      </c>
      <c r="U12" t="n">
        <v>0.71</v>
      </c>
      <c r="V12" t="n">
        <v>0.73</v>
      </c>
      <c r="W12" t="n">
        <v>1.15</v>
      </c>
      <c r="X12" t="n">
        <v>0.08</v>
      </c>
      <c r="Y12" t="n">
        <v>2</v>
      </c>
      <c r="Z12" t="n">
        <v>10</v>
      </c>
      <c r="AA12" t="n">
        <v>148.1481228117901</v>
      </c>
      <c r="AB12" t="n">
        <v>202.7027974649032</v>
      </c>
      <c r="AC12" t="n">
        <v>183.3571269700735</v>
      </c>
      <c r="AD12" t="n">
        <v>148148.1228117901</v>
      </c>
      <c r="AE12" t="n">
        <v>202702.7974649032</v>
      </c>
      <c r="AF12" t="n">
        <v>5.005043468004068e-06</v>
      </c>
      <c r="AG12" t="n">
        <v>8.854166666666666</v>
      </c>
      <c r="AH12" t="n">
        <v>183357.1269700735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14.8527</v>
      </c>
      <c r="E13" t="n">
        <v>6.73</v>
      </c>
      <c r="F13" t="n">
        <v>4.12</v>
      </c>
      <c r="G13" t="n">
        <v>61.73</v>
      </c>
      <c r="H13" t="n">
        <v>1.05</v>
      </c>
      <c r="I13" t="n">
        <v>4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46.92</v>
      </c>
      <c r="Q13" t="n">
        <v>214.11</v>
      </c>
      <c r="R13" t="n">
        <v>22.5</v>
      </c>
      <c r="S13" t="n">
        <v>16.65</v>
      </c>
      <c r="T13" t="n">
        <v>924.2</v>
      </c>
      <c r="U13" t="n">
        <v>0.74</v>
      </c>
      <c r="V13" t="n">
        <v>0.73</v>
      </c>
      <c r="W13" t="n">
        <v>1.14</v>
      </c>
      <c r="X13" t="n">
        <v>0.05</v>
      </c>
      <c r="Y13" t="n">
        <v>2</v>
      </c>
      <c r="Z13" t="n">
        <v>10</v>
      </c>
      <c r="AA13" t="n">
        <v>147.6020945660686</v>
      </c>
      <c r="AB13" t="n">
        <v>201.9556975300414</v>
      </c>
      <c r="AC13" t="n">
        <v>182.6813292044333</v>
      </c>
      <c r="AD13" t="n">
        <v>147602.0945660686</v>
      </c>
      <c r="AE13" t="n">
        <v>201955.6975300414</v>
      </c>
      <c r="AF13" t="n">
        <v>5.055830864571294e-06</v>
      </c>
      <c r="AG13" t="n">
        <v>8.763020833333334</v>
      </c>
      <c r="AH13" t="n">
        <v>182681.3292044333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14.8558</v>
      </c>
      <c r="E14" t="n">
        <v>6.73</v>
      </c>
      <c r="F14" t="n">
        <v>4.11</v>
      </c>
      <c r="G14" t="n">
        <v>61.71</v>
      </c>
      <c r="H14" t="n">
        <v>1.13</v>
      </c>
      <c r="I14" t="n">
        <v>4</v>
      </c>
      <c r="J14" t="n">
        <v>204.25</v>
      </c>
      <c r="K14" t="n">
        <v>53.44</v>
      </c>
      <c r="L14" t="n">
        <v>13</v>
      </c>
      <c r="M14" t="n">
        <v>2</v>
      </c>
      <c r="N14" t="n">
        <v>42.82</v>
      </c>
      <c r="O14" t="n">
        <v>25425.3</v>
      </c>
      <c r="P14" t="n">
        <v>45.95</v>
      </c>
      <c r="Q14" t="n">
        <v>214.11</v>
      </c>
      <c r="R14" t="n">
        <v>22.5</v>
      </c>
      <c r="S14" t="n">
        <v>16.65</v>
      </c>
      <c r="T14" t="n">
        <v>927.74</v>
      </c>
      <c r="U14" t="n">
        <v>0.74</v>
      </c>
      <c r="V14" t="n">
        <v>0.73</v>
      </c>
      <c r="W14" t="n">
        <v>1.14</v>
      </c>
      <c r="X14" t="n">
        <v>0.05</v>
      </c>
      <c r="Y14" t="n">
        <v>2</v>
      </c>
      <c r="Z14" t="n">
        <v>10</v>
      </c>
      <c r="AA14" t="n">
        <v>147.2217801048847</v>
      </c>
      <c r="AB14" t="n">
        <v>201.4353345059599</v>
      </c>
      <c r="AC14" t="n">
        <v>182.210628897036</v>
      </c>
      <c r="AD14" t="n">
        <v>147221.7801048847</v>
      </c>
      <c r="AE14" t="n">
        <v>201435.3345059599</v>
      </c>
      <c r="AF14" t="n">
        <v>5.056886098682275e-06</v>
      </c>
      <c r="AG14" t="n">
        <v>8.763020833333334</v>
      </c>
      <c r="AH14" t="n">
        <v>182210.628897036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14.8454</v>
      </c>
      <c r="E15" t="n">
        <v>6.74</v>
      </c>
      <c r="F15" t="n">
        <v>4.12</v>
      </c>
      <c r="G15" t="n">
        <v>61.78</v>
      </c>
      <c r="H15" t="n">
        <v>1.21</v>
      </c>
      <c r="I15" t="n">
        <v>4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45.47</v>
      </c>
      <c r="Q15" t="n">
        <v>214.14</v>
      </c>
      <c r="R15" t="n">
        <v>22.52</v>
      </c>
      <c r="S15" t="n">
        <v>16.65</v>
      </c>
      <c r="T15" t="n">
        <v>935.4400000000001</v>
      </c>
      <c r="U15" t="n">
        <v>0.74</v>
      </c>
      <c r="V15" t="n">
        <v>0.73</v>
      </c>
      <c r="W15" t="n">
        <v>1.14</v>
      </c>
      <c r="X15" t="n">
        <v>0.05</v>
      </c>
      <c r="Y15" t="n">
        <v>2</v>
      </c>
      <c r="Z15" t="n">
        <v>10</v>
      </c>
      <c r="AA15" t="n">
        <v>147.0830064388221</v>
      </c>
      <c r="AB15" t="n">
        <v>201.2454582537911</v>
      </c>
      <c r="AC15" t="n">
        <v>182.038874167881</v>
      </c>
      <c r="AD15" t="n">
        <v>147083.0064388221</v>
      </c>
      <c r="AE15" t="n">
        <v>201245.4582537911</v>
      </c>
      <c r="AF15" t="n">
        <v>5.053345958438983e-06</v>
      </c>
      <c r="AG15" t="n">
        <v>8.776041666666666</v>
      </c>
      <c r="AH15" t="n">
        <v>182038.874167881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13.0208</v>
      </c>
      <c r="E2" t="n">
        <v>7.68</v>
      </c>
      <c r="F2" t="n">
        <v>4.76</v>
      </c>
      <c r="G2" t="n">
        <v>8.16</v>
      </c>
      <c r="H2" t="n">
        <v>0.15</v>
      </c>
      <c r="I2" t="n">
        <v>35</v>
      </c>
      <c r="J2" t="n">
        <v>116.05</v>
      </c>
      <c r="K2" t="n">
        <v>43.4</v>
      </c>
      <c r="L2" t="n">
        <v>1</v>
      </c>
      <c r="M2" t="n">
        <v>33</v>
      </c>
      <c r="N2" t="n">
        <v>16.65</v>
      </c>
      <c r="O2" t="n">
        <v>14546.17</v>
      </c>
      <c r="P2" t="n">
        <v>47.01</v>
      </c>
      <c r="Q2" t="n">
        <v>214.31</v>
      </c>
      <c r="R2" t="n">
        <v>42.69</v>
      </c>
      <c r="S2" t="n">
        <v>16.65</v>
      </c>
      <c r="T2" t="n">
        <v>10864.33</v>
      </c>
      <c r="U2" t="n">
        <v>0.39</v>
      </c>
      <c r="V2" t="n">
        <v>0.64</v>
      </c>
      <c r="W2" t="n">
        <v>1.19</v>
      </c>
      <c r="X2" t="n">
        <v>0.6899999999999999</v>
      </c>
      <c r="Y2" t="n">
        <v>2</v>
      </c>
      <c r="Z2" t="n">
        <v>10</v>
      </c>
      <c r="AA2" t="n">
        <v>159.9071640632629</v>
      </c>
      <c r="AB2" t="n">
        <v>218.7920364774471</v>
      </c>
      <c r="AC2" t="n">
        <v>197.9108315926542</v>
      </c>
      <c r="AD2" t="n">
        <v>159907.1640632629</v>
      </c>
      <c r="AE2" t="n">
        <v>218792.0364774471</v>
      </c>
      <c r="AF2" t="n">
        <v>4.977017159942458e-06</v>
      </c>
      <c r="AG2" t="n">
        <v>10</v>
      </c>
      <c r="AH2" t="n">
        <v>197910.8315926542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14.6419</v>
      </c>
      <c r="E3" t="n">
        <v>6.83</v>
      </c>
      <c r="F3" t="n">
        <v>4.36</v>
      </c>
      <c r="G3" t="n">
        <v>16.36</v>
      </c>
      <c r="H3" t="n">
        <v>0.3</v>
      </c>
      <c r="I3" t="n">
        <v>16</v>
      </c>
      <c r="J3" t="n">
        <v>117.34</v>
      </c>
      <c r="K3" t="n">
        <v>43.4</v>
      </c>
      <c r="L3" t="n">
        <v>2</v>
      </c>
      <c r="M3" t="n">
        <v>14</v>
      </c>
      <c r="N3" t="n">
        <v>16.94</v>
      </c>
      <c r="O3" t="n">
        <v>14705.49</v>
      </c>
      <c r="P3" t="n">
        <v>41.7</v>
      </c>
      <c r="Q3" t="n">
        <v>214.13</v>
      </c>
      <c r="R3" t="n">
        <v>30.31</v>
      </c>
      <c r="S3" t="n">
        <v>16.65</v>
      </c>
      <c r="T3" t="n">
        <v>4772.99</v>
      </c>
      <c r="U3" t="n">
        <v>0.55</v>
      </c>
      <c r="V3" t="n">
        <v>0.6899999999999999</v>
      </c>
      <c r="W3" t="n">
        <v>1.16</v>
      </c>
      <c r="X3" t="n">
        <v>0.3</v>
      </c>
      <c r="Y3" t="n">
        <v>2</v>
      </c>
      <c r="Z3" t="n">
        <v>10</v>
      </c>
      <c r="AA3" t="n">
        <v>137.9750659910192</v>
      </c>
      <c r="AB3" t="n">
        <v>188.7835723191394</v>
      </c>
      <c r="AC3" t="n">
        <v>170.7663331364618</v>
      </c>
      <c r="AD3" t="n">
        <v>137975.0659910192</v>
      </c>
      <c r="AE3" t="n">
        <v>188783.5723191394</v>
      </c>
      <c r="AF3" t="n">
        <v>5.596659771608617e-06</v>
      </c>
      <c r="AG3" t="n">
        <v>8.893229166666666</v>
      </c>
      <c r="AH3" t="n">
        <v>170766.3331364618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15.1146</v>
      </c>
      <c r="E4" t="n">
        <v>6.62</v>
      </c>
      <c r="F4" t="n">
        <v>4.27</v>
      </c>
      <c r="G4" t="n">
        <v>23.29</v>
      </c>
      <c r="H4" t="n">
        <v>0.45</v>
      </c>
      <c r="I4" t="n">
        <v>11</v>
      </c>
      <c r="J4" t="n">
        <v>118.63</v>
      </c>
      <c r="K4" t="n">
        <v>43.4</v>
      </c>
      <c r="L4" t="n">
        <v>3</v>
      </c>
      <c r="M4" t="n">
        <v>9</v>
      </c>
      <c r="N4" t="n">
        <v>17.23</v>
      </c>
      <c r="O4" t="n">
        <v>14865.24</v>
      </c>
      <c r="P4" t="n">
        <v>39.31</v>
      </c>
      <c r="Q4" t="n">
        <v>214.16</v>
      </c>
      <c r="R4" t="n">
        <v>27.37</v>
      </c>
      <c r="S4" t="n">
        <v>16.65</v>
      </c>
      <c r="T4" t="n">
        <v>3324.71</v>
      </c>
      <c r="U4" t="n">
        <v>0.61</v>
      </c>
      <c r="V4" t="n">
        <v>0.71</v>
      </c>
      <c r="W4" t="n">
        <v>1.15</v>
      </c>
      <c r="X4" t="n">
        <v>0.2</v>
      </c>
      <c r="Y4" t="n">
        <v>2</v>
      </c>
      <c r="Z4" t="n">
        <v>10</v>
      </c>
      <c r="AA4" t="n">
        <v>136.2713696396027</v>
      </c>
      <c r="AB4" t="n">
        <v>186.4524998093542</v>
      </c>
      <c r="AC4" t="n">
        <v>168.6577349153289</v>
      </c>
      <c r="AD4" t="n">
        <v>136271.3696396027</v>
      </c>
      <c r="AE4" t="n">
        <v>186452.4998093542</v>
      </c>
      <c r="AF4" t="n">
        <v>5.777342679840431e-06</v>
      </c>
      <c r="AG4" t="n">
        <v>8.619791666666666</v>
      </c>
      <c r="AH4" t="n">
        <v>168657.7349153289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15.444</v>
      </c>
      <c r="E5" t="n">
        <v>6.48</v>
      </c>
      <c r="F5" t="n">
        <v>4.2</v>
      </c>
      <c r="G5" t="n">
        <v>31.5</v>
      </c>
      <c r="H5" t="n">
        <v>0.59</v>
      </c>
      <c r="I5" t="n">
        <v>8</v>
      </c>
      <c r="J5" t="n">
        <v>119.93</v>
      </c>
      <c r="K5" t="n">
        <v>43.4</v>
      </c>
      <c r="L5" t="n">
        <v>4</v>
      </c>
      <c r="M5" t="n">
        <v>6</v>
      </c>
      <c r="N5" t="n">
        <v>17.53</v>
      </c>
      <c r="O5" t="n">
        <v>15025.44</v>
      </c>
      <c r="P5" t="n">
        <v>37.05</v>
      </c>
      <c r="Q5" t="n">
        <v>214.11</v>
      </c>
      <c r="R5" t="n">
        <v>25.06</v>
      </c>
      <c r="S5" t="n">
        <v>16.65</v>
      </c>
      <c r="T5" t="n">
        <v>2183.49</v>
      </c>
      <c r="U5" t="n">
        <v>0.66</v>
      </c>
      <c r="V5" t="n">
        <v>0.72</v>
      </c>
      <c r="W5" t="n">
        <v>1.15</v>
      </c>
      <c r="X5" t="n">
        <v>0.14</v>
      </c>
      <c r="Y5" t="n">
        <v>2</v>
      </c>
      <c r="Z5" t="n">
        <v>10</v>
      </c>
      <c r="AA5" t="n">
        <v>126.8295243511681</v>
      </c>
      <c r="AB5" t="n">
        <v>173.5337505409086</v>
      </c>
      <c r="AC5" t="n">
        <v>156.9719329454812</v>
      </c>
      <c r="AD5" t="n">
        <v>126829.5243511681</v>
      </c>
      <c r="AE5" t="n">
        <v>173533.7505409086</v>
      </c>
      <c r="AF5" t="n">
        <v>5.903251184117055e-06</v>
      </c>
      <c r="AG5" t="n">
        <v>8.4375</v>
      </c>
      <c r="AH5" t="n">
        <v>156971.9329454812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15.6576</v>
      </c>
      <c r="E6" t="n">
        <v>6.39</v>
      </c>
      <c r="F6" t="n">
        <v>4.16</v>
      </c>
      <c r="G6" t="n">
        <v>41.59</v>
      </c>
      <c r="H6" t="n">
        <v>0.73</v>
      </c>
      <c r="I6" t="n">
        <v>6</v>
      </c>
      <c r="J6" t="n">
        <v>121.23</v>
      </c>
      <c r="K6" t="n">
        <v>43.4</v>
      </c>
      <c r="L6" t="n">
        <v>5</v>
      </c>
      <c r="M6" t="n">
        <v>4</v>
      </c>
      <c r="N6" t="n">
        <v>17.83</v>
      </c>
      <c r="O6" t="n">
        <v>15186.08</v>
      </c>
      <c r="P6" t="n">
        <v>34.92</v>
      </c>
      <c r="Q6" t="n">
        <v>214.13</v>
      </c>
      <c r="R6" t="n">
        <v>23.87</v>
      </c>
      <c r="S6" t="n">
        <v>16.65</v>
      </c>
      <c r="T6" t="n">
        <v>1600.27</v>
      </c>
      <c r="U6" t="n">
        <v>0.7</v>
      </c>
      <c r="V6" t="n">
        <v>0.73</v>
      </c>
      <c r="W6" t="n">
        <v>1.15</v>
      </c>
      <c r="X6" t="n">
        <v>0.09</v>
      </c>
      <c r="Y6" t="n">
        <v>2</v>
      </c>
      <c r="Z6" t="n">
        <v>10</v>
      </c>
      <c r="AA6" t="n">
        <v>125.7640304456164</v>
      </c>
      <c r="AB6" t="n">
        <v>172.07589477306</v>
      </c>
      <c r="AC6" t="n">
        <v>155.6532128860021</v>
      </c>
      <c r="AD6" t="n">
        <v>125764.0304456164</v>
      </c>
      <c r="AE6" t="n">
        <v>172075.89477306</v>
      </c>
      <c r="AF6" t="n">
        <v>5.984896771589691e-06</v>
      </c>
      <c r="AG6" t="n">
        <v>8.3203125</v>
      </c>
      <c r="AH6" t="n">
        <v>155653.2128860021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15.6413</v>
      </c>
      <c r="E7" t="n">
        <v>6.39</v>
      </c>
      <c r="F7" t="n">
        <v>4.17</v>
      </c>
      <c r="G7" t="n">
        <v>41.66</v>
      </c>
      <c r="H7" t="n">
        <v>0.86</v>
      </c>
      <c r="I7" t="n">
        <v>6</v>
      </c>
      <c r="J7" t="n">
        <v>122.54</v>
      </c>
      <c r="K7" t="n">
        <v>43.4</v>
      </c>
      <c r="L7" t="n">
        <v>6</v>
      </c>
      <c r="M7" t="n">
        <v>2</v>
      </c>
      <c r="N7" t="n">
        <v>18.14</v>
      </c>
      <c r="O7" t="n">
        <v>15347.16</v>
      </c>
      <c r="P7" t="n">
        <v>33.4</v>
      </c>
      <c r="Q7" t="n">
        <v>214.11</v>
      </c>
      <c r="R7" t="n">
        <v>24.06</v>
      </c>
      <c r="S7" t="n">
        <v>16.65</v>
      </c>
      <c r="T7" t="n">
        <v>1695.49</v>
      </c>
      <c r="U7" t="n">
        <v>0.6899999999999999</v>
      </c>
      <c r="V7" t="n">
        <v>0.73</v>
      </c>
      <c r="W7" t="n">
        <v>1.15</v>
      </c>
      <c r="X7" t="n">
        <v>0.1</v>
      </c>
      <c r="Y7" t="n">
        <v>2</v>
      </c>
      <c r="Z7" t="n">
        <v>10</v>
      </c>
      <c r="AA7" t="n">
        <v>125.2693488211142</v>
      </c>
      <c r="AB7" t="n">
        <v>171.3990495506034</v>
      </c>
      <c r="AC7" t="n">
        <v>155.0409648216184</v>
      </c>
      <c r="AD7" t="n">
        <v>125269.3488211143</v>
      </c>
      <c r="AE7" t="n">
        <v>171399.0495506034</v>
      </c>
      <c r="AF7" t="n">
        <v>5.978666326478248e-06</v>
      </c>
      <c r="AG7" t="n">
        <v>8.3203125</v>
      </c>
      <c r="AH7" t="n">
        <v>155040.9648216184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15.7439</v>
      </c>
      <c r="E8" t="n">
        <v>6.35</v>
      </c>
      <c r="F8" t="n">
        <v>4.15</v>
      </c>
      <c r="G8" t="n">
        <v>49.78</v>
      </c>
      <c r="H8" t="n">
        <v>1</v>
      </c>
      <c r="I8" t="n">
        <v>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33.37</v>
      </c>
      <c r="Q8" t="n">
        <v>214.11</v>
      </c>
      <c r="R8" t="n">
        <v>23.46</v>
      </c>
      <c r="S8" t="n">
        <v>16.65</v>
      </c>
      <c r="T8" t="n">
        <v>1399.47</v>
      </c>
      <c r="U8" t="n">
        <v>0.71</v>
      </c>
      <c r="V8" t="n">
        <v>0.73</v>
      </c>
      <c r="W8" t="n">
        <v>1.15</v>
      </c>
      <c r="X8" t="n">
        <v>0.08</v>
      </c>
      <c r="Y8" t="n">
        <v>2</v>
      </c>
      <c r="Z8" t="n">
        <v>10</v>
      </c>
      <c r="AA8" t="n">
        <v>125.1126286231659</v>
      </c>
      <c r="AB8" t="n">
        <v>171.1846180617634</v>
      </c>
      <c r="AC8" t="n">
        <v>154.8469983731167</v>
      </c>
      <c r="AD8" t="n">
        <v>125112.6286231659</v>
      </c>
      <c r="AE8" t="n">
        <v>171184.6180617634</v>
      </c>
      <c r="AF8" t="n">
        <v>6.017883729449655e-06</v>
      </c>
      <c r="AG8" t="n">
        <v>8.268229166666666</v>
      </c>
      <c r="AH8" t="n">
        <v>154846.9983731167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14.1393</v>
      </c>
      <c r="E2" t="n">
        <v>7.07</v>
      </c>
      <c r="F2" t="n">
        <v>4.6</v>
      </c>
      <c r="G2" t="n">
        <v>9.859999999999999</v>
      </c>
      <c r="H2" t="n">
        <v>0.2</v>
      </c>
      <c r="I2" t="n">
        <v>28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37.72</v>
      </c>
      <c r="Q2" t="n">
        <v>214.2</v>
      </c>
      <c r="R2" t="n">
        <v>37.62</v>
      </c>
      <c r="S2" t="n">
        <v>16.65</v>
      </c>
      <c r="T2" t="n">
        <v>8367.76</v>
      </c>
      <c r="U2" t="n">
        <v>0.44</v>
      </c>
      <c r="V2" t="n">
        <v>0.66</v>
      </c>
      <c r="W2" t="n">
        <v>1.18</v>
      </c>
      <c r="X2" t="n">
        <v>0.54</v>
      </c>
      <c r="Y2" t="n">
        <v>2</v>
      </c>
      <c r="Z2" t="n">
        <v>10</v>
      </c>
      <c r="AA2" t="n">
        <v>133.564355276994</v>
      </c>
      <c r="AB2" t="n">
        <v>182.7486433333898</v>
      </c>
      <c r="AC2" t="n">
        <v>165.3073693030342</v>
      </c>
      <c r="AD2" t="n">
        <v>133564.355276994</v>
      </c>
      <c r="AE2" t="n">
        <v>182748.6433333898</v>
      </c>
      <c r="AF2" t="n">
        <v>5.749946976353068e-06</v>
      </c>
      <c r="AG2" t="n">
        <v>9.205729166666666</v>
      </c>
      <c r="AH2" t="n">
        <v>165307.3693030342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15.4162</v>
      </c>
      <c r="E3" t="n">
        <v>6.49</v>
      </c>
      <c r="F3" t="n">
        <v>4.3</v>
      </c>
      <c r="G3" t="n">
        <v>19.85</v>
      </c>
      <c r="H3" t="n">
        <v>0.39</v>
      </c>
      <c r="I3" t="n">
        <v>13</v>
      </c>
      <c r="J3" t="n">
        <v>91.09999999999999</v>
      </c>
      <c r="K3" t="n">
        <v>37.55</v>
      </c>
      <c r="L3" t="n">
        <v>2</v>
      </c>
      <c r="M3" t="n">
        <v>11</v>
      </c>
      <c r="N3" t="n">
        <v>11.54</v>
      </c>
      <c r="O3" t="n">
        <v>11468.97</v>
      </c>
      <c r="P3" t="n">
        <v>33.33</v>
      </c>
      <c r="Q3" t="n">
        <v>214.18</v>
      </c>
      <c r="R3" t="n">
        <v>28.44</v>
      </c>
      <c r="S3" t="n">
        <v>16.65</v>
      </c>
      <c r="T3" t="n">
        <v>3850.54</v>
      </c>
      <c r="U3" t="n">
        <v>0.59</v>
      </c>
      <c r="V3" t="n">
        <v>0.7</v>
      </c>
      <c r="W3" t="n">
        <v>1.15</v>
      </c>
      <c r="X3" t="n">
        <v>0.24</v>
      </c>
      <c r="Y3" t="n">
        <v>2</v>
      </c>
      <c r="Z3" t="n">
        <v>10</v>
      </c>
      <c r="AA3" t="n">
        <v>121.8252148379282</v>
      </c>
      <c r="AB3" t="n">
        <v>166.686633490343</v>
      </c>
      <c r="AC3" t="n">
        <v>150.7782951362303</v>
      </c>
      <c r="AD3" t="n">
        <v>121825.2148379282</v>
      </c>
      <c r="AE3" t="n">
        <v>166686.633490343</v>
      </c>
      <c r="AF3" t="n">
        <v>6.269216480084173e-06</v>
      </c>
      <c r="AG3" t="n">
        <v>8.450520833333334</v>
      </c>
      <c r="AH3" t="n">
        <v>150778.2951362303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15.766</v>
      </c>
      <c r="E4" t="n">
        <v>6.34</v>
      </c>
      <c r="F4" t="n">
        <v>4.23</v>
      </c>
      <c r="G4" t="n">
        <v>28.22</v>
      </c>
      <c r="H4" t="n">
        <v>0.57</v>
      </c>
      <c r="I4" t="n">
        <v>9</v>
      </c>
      <c r="J4" t="n">
        <v>92.31999999999999</v>
      </c>
      <c r="K4" t="n">
        <v>37.55</v>
      </c>
      <c r="L4" t="n">
        <v>3</v>
      </c>
      <c r="M4" t="n">
        <v>7</v>
      </c>
      <c r="N4" t="n">
        <v>11.77</v>
      </c>
      <c r="O4" t="n">
        <v>11620.34</v>
      </c>
      <c r="P4" t="n">
        <v>30.77</v>
      </c>
      <c r="Q4" t="n">
        <v>214.36</v>
      </c>
      <c r="R4" t="n">
        <v>26.12</v>
      </c>
      <c r="S4" t="n">
        <v>16.65</v>
      </c>
      <c r="T4" t="n">
        <v>2709.43</v>
      </c>
      <c r="U4" t="n">
        <v>0.64</v>
      </c>
      <c r="V4" t="n">
        <v>0.71</v>
      </c>
      <c r="W4" t="n">
        <v>1.15</v>
      </c>
      <c r="X4" t="n">
        <v>0.17</v>
      </c>
      <c r="Y4" t="n">
        <v>2</v>
      </c>
      <c r="Z4" t="n">
        <v>10</v>
      </c>
      <c r="AA4" t="n">
        <v>120.4610622900903</v>
      </c>
      <c r="AB4" t="n">
        <v>164.8201397922291</v>
      </c>
      <c r="AC4" t="n">
        <v>149.0899369770234</v>
      </c>
      <c r="AD4" t="n">
        <v>120461.0622900903</v>
      </c>
      <c r="AE4" t="n">
        <v>164820.1397922291</v>
      </c>
      <c r="AF4" t="n">
        <v>6.411467613614708e-06</v>
      </c>
      <c r="AG4" t="n">
        <v>8.255208333333334</v>
      </c>
      <c r="AH4" t="n">
        <v>149089.9369770234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15.9858</v>
      </c>
      <c r="E5" t="n">
        <v>6.26</v>
      </c>
      <c r="F5" t="n">
        <v>4.18</v>
      </c>
      <c r="G5" t="n">
        <v>35.86</v>
      </c>
      <c r="H5" t="n">
        <v>0.75</v>
      </c>
      <c r="I5" t="n">
        <v>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28.9</v>
      </c>
      <c r="Q5" t="n">
        <v>214.11</v>
      </c>
      <c r="R5" t="n">
        <v>24.47</v>
      </c>
      <c r="S5" t="n">
        <v>16.65</v>
      </c>
      <c r="T5" t="n">
        <v>1896.77</v>
      </c>
      <c r="U5" t="n">
        <v>0.68</v>
      </c>
      <c r="V5" t="n">
        <v>0.72</v>
      </c>
      <c r="W5" t="n">
        <v>1.15</v>
      </c>
      <c r="X5" t="n">
        <v>0.12</v>
      </c>
      <c r="Y5" t="n">
        <v>2</v>
      </c>
      <c r="Z5" t="n">
        <v>10</v>
      </c>
      <c r="AA5" t="n">
        <v>119.5376704032187</v>
      </c>
      <c r="AB5" t="n">
        <v>163.5567142754371</v>
      </c>
      <c r="AC5" t="n">
        <v>147.9470910183248</v>
      </c>
      <c r="AD5" t="n">
        <v>119537.6704032187</v>
      </c>
      <c r="AE5" t="n">
        <v>163556.7142754371</v>
      </c>
      <c r="AF5" t="n">
        <v>6.500852402494102e-06</v>
      </c>
      <c r="AG5" t="n">
        <v>8.151041666666666</v>
      </c>
      <c r="AH5" t="n">
        <v>147947.0910183248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10.2939</v>
      </c>
      <c r="E2" t="n">
        <v>9.710000000000001</v>
      </c>
      <c r="F2" t="n">
        <v>5.14</v>
      </c>
      <c r="G2" t="n">
        <v>5.82</v>
      </c>
      <c r="H2" t="n">
        <v>0.09</v>
      </c>
      <c r="I2" t="n">
        <v>53</v>
      </c>
      <c r="J2" t="n">
        <v>194.77</v>
      </c>
      <c r="K2" t="n">
        <v>54.38</v>
      </c>
      <c r="L2" t="n">
        <v>1</v>
      </c>
      <c r="M2" t="n">
        <v>51</v>
      </c>
      <c r="N2" t="n">
        <v>39.4</v>
      </c>
      <c r="O2" t="n">
        <v>24256.19</v>
      </c>
      <c r="P2" t="n">
        <v>71.83</v>
      </c>
      <c r="Q2" t="n">
        <v>214.18</v>
      </c>
      <c r="R2" t="n">
        <v>54.17</v>
      </c>
      <c r="S2" t="n">
        <v>16.65</v>
      </c>
      <c r="T2" t="n">
        <v>16516.74</v>
      </c>
      <c r="U2" t="n">
        <v>0.31</v>
      </c>
      <c r="V2" t="n">
        <v>0.59</v>
      </c>
      <c r="W2" t="n">
        <v>1.23</v>
      </c>
      <c r="X2" t="n">
        <v>1.07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12.5104</v>
      </c>
      <c r="E3" t="n">
        <v>7.99</v>
      </c>
      <c r="F3" t="n">
        <v>4.54</v>
      </c>
      <c r="G3" t="n">
        <v>11.36</v>
      </c>
      <c r="H3" t="n">
        <v>0.18</v>
      </c>
      <c r="I3" t="n">
        <v>24</v>
      </c>
      <c r="J3" t="n">
        <v>196.32</v>
      </c>
      <c r="K3" t="n">
        <v>54.38</v>
      </c>
      <c r="L3" t="n">
        <v>2</v>
      </c>
      <c r="M3" t="n">
        <v>22</v>
      </c>
      <c r="N3" t="n">
        <v>39.95</v>
      </c>
      <c r="O3" t="n">
        <v>24447.22</v>
      </c>
      <c r="P3" t="n">
        <v>62.83</v>
      </c>
      <c r="Q3" t="n">
        <v>214.12</v>
      </c>
      <c r="R3" t="n">
        <v>35.79</v>
      </c>
      <c r="S3" t="n">
        <v>16.65</v>
      </c>
      <c r="T3" t="n">
        <v>7469.11</v>
      </c>
      <c r="U3" t="n">
        <v>0.47</v>
      </c>
      <c r="V3" t="n">
        <v>0.67</v>
      </c>
      <c r="W3" t="n">
        <v>1.18</v>
      </c>
      <c r="X3" t="n">
        <v>0.48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13.2989</v>
      </c>
      <c r="E4" t="n">
        <v>7.52</v>
      </c>
      <c r="F4" t="n">
        <v>4.38</v>
      </c>
      <c r="G4" t="n">
        <v>16.43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59.85</v>
      </c>
      <c r="Q4" t="n">
        <v>214.18</v>
      </c>
      <c r="R4" t="n">
        <v>30.97</v>
      </c>
      <c r="S4" t="n">
        <v>16.65</v>
      </c>
      <c r="T4" t="n">
        <v>5098.45</v>
      </c>
      <c r="U4" t="n">
        <v>0.54</v>
      </c>
      <c r="V4" t="n">
        <v>0.6899999999999999</v>
      </c>
      <c r="W4" t="n">
        <v>1.16</v>
      </c>
      <c r="X4" t="n">
        <v>0.31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13.7599</v>
      </c>
      <c r="E5" t="n">
        <v>7.27</v>
      </c>
      <c r="F5" t="n">
        <v>4.28</v>
      </c>
      <c r="G5" t="n">
        <v>21.42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57.81</v>
      </c>
      <c r="Q5" t="n">
        <v>214.16</v>
      </c>
      <c r="R5" t="n">
        <v>27.88</v>
      </c>
      <c r="S5" t="n">
        <v>16.65</v>
      </c>
      <c r="T5" t="n">
        <v>3577.15</v>
      </c>
      <c r="U5" t="n">
        <v>0.6</v>
      </c>
      <c r="V5" t="n">
        <v>0.71</v>
      </c>
      <c r="W5" t="n">
        <v>1.15</v>
      </c>
      <c r="X5" t="n">
        <v>0.22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13.9963</v>
      </c>
      <c r="E6" t="n">
        <v>7.14</v>
      </c>
      <c r="F6" t="n">
        <v>4.24</v>
      </c>
      <c r="G6" t="n">
        <v>25.43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56.28</v>
      </c>
      <c r="Q6" t="n">
        <v>214.11</v>
      </c>
      <c r="R6" t="n">
        <v>26.3</v>
      </c>
      <c r="S6" t="n">
        <v>16.65</v>
      </c>
      <c r="T6" t="n">
        <v>2795.11</v>
      </c>
      <c r="U6" t="n">
        <v>0.63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14.2236</v>
      </c>
      <c r="E7" t="n">
        <v>7.03</v>
      </c>
      <c r="F7" t="n">
        <v>4.2</v>
      </c>
      <c r="G7" t="n">
        <v>31.52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55.13</v>
      </c>
      <c r="Q7" t="n">
        <v>214.15</v>
      </c>
      <c r="R7" t="n">
        <v>25.13</v>
      </c>
      <c r="S7" t="n">
        <v>16.65</v>
      </c>
      <c r="T7" t="n">
        <v>2219.53</v>
      </c>
      <c r="U7" t="n">
        <v>0.66</v>
      </c>
      <c r="V7" t="n">
        <v>0.72</v>
      </c>
      <c r="W7" t="n">
        <v>1.15</v>
      </c>
      <c r="X7" t="n">
        <v>0.14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14.3398</v>
      </c>
      <c r="E8" t="n">
        <v>6.97</v>
      </c>
      <c r="F8" t="n">
        <v>4.18</v>
      </c>
      <c r="G8" t="n">
        <v>35.87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54.36</v>
      </c>
      <c r="Q8" t="n">
        <v>214.12</v>
      </c>
      <c r="R8" t="n">
        <v>24.68</v>
      </c>
      <c r="S8" t="n">
        <v>16.65</v>
      </c>
      <c r="T8" t="n">
        <v>2002.02</v>
      </c>
      <c r="U8" t="n">
        <v>0.67</v>
      </c>
      <c r="V8" t="n">
        <v>0.72</v>
      </c>
      <c r="W8" t="n">
        <v>1.15</v>
      </c>
      <c r="X8" t="n">
        <v>0.12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14.4759</v>
      </c>
      <c r="E9" t="n">
        <v>6.91</v>
      </c>
      <c r="F9" t="n">
        <v>4.16</v>
      </c>
      <c r="G9" t="n">
        <v>41.58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53.14</v>
      </c>
      <c r="Q9" t="n">
        <v>214.12</v>
      </c>
      <c r="R9" t="n">
        <v>23.88</v>
      </c>
      <c r="S9" t="n">
        <v>16.65</v>
      </c>
      <c r="T9" t="n">
        <v>1606.47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14.4741</v>
      </c>
      <c r="E10" t="n">
        <v>6.91</v>
      </c>
      <c r="F10" t="n">
        <v>4.16</v>
      </c>
      <c r="G10" t="n">
        <v>41.59</v>
      </c>
      <c r="H10" t="n">
        <v>0.77</v>
      </c>
      <c r="I10" t="n">
        <v>6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52.23</v>
      </c>
      <c r="Q10" t="n">
        <v>214.11</v>
      </c>
      <c r="R10" t="n">
        <v>23.83</v>
      </c>
      <c r="S10" t="n">
        <v>16.65</v>
      </c>
      <c r="T10" t="n">
        <v>1578.68</v>
      </c>
      <c r="U10" t="n">
        <v>0.7</v>
      </c>
      <c r="V10" t="n">
        <v>0.73</v>
      </c>
      <c r="W10" t="n">
        <v>1.15</v>
      </c>
      <c r="X10" t="n">
        <v>0.09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14.5808</v>
      </c>
      <c r="E11" t="n">
        <v>6.86</v>
      </c>
      <c r="F11" t="n">
        <v>4.15</v>
      </c>
      <c r="G11" t="n">
        <v>49.77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51.61</v>
      </c>
      <c r="Q11" t="n">
        <v>214.13</v>
      </c>
      <c r="R11" t="n">
        <v>23.55</v>
      </c>
      <c r="S11" t="n">
        <v>16.65</v>
      </c>
      <c r="T11" t="n">
        <v>1443.41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14.5914</v>
      </c>
      <c r="E12" t="n">
        <v>6.85</v>
      </c>
      <c r="F12" t="n">
        <v>4.14</v>
      </c>
      <c r="G12" t="n">
        <v>49.71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50.06</v>
      </c>
      <c r="Q12" t="n">
        <v>214.11</v>
      </c>
      <c r="R12" t="n">
        <v>23.31</v>
      </c>
      <c r="S12" t="n">
        <v>16.65</v>
      </c>
      <c r="T12" t="n">
        <v>1327.51</v>
      </c>
      <c r="U12" t="n">
        <v>0.71</v>
      </c>
      <c r="V12" t="n">
        <v>0.73</v>
      </c>
      <c r="W12" t="n">
        <v>1.15</v>
      </c>
      <c r="X12" t="n">
        <v>0.08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14.7173</v>
      </c>
      <c r="E13" t="n">
        <v>6.79</v>
      </c>
      <c r="F13" t="n">
        <v>4.12</v>
      </c>
      <c r="G13" t="n">
        <v>61.84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48.89</v>
      </c>
      <c r="Q13" t="n">
        <v>214.11</v>
      </c>
      <c r="R13" t="n">
        <v>22.76</v>
      </c>
      <c r="S13" t="n">
        <v>16.65</v>
      </c>
      <c r="T13" t="n">
        <v>1057.14</v>
      </c>
      <c r="U13" t="n">
        <v>0.73</v>
      </c>
      <c r="V13" t="n">
        <v>0.73</v>
      </c>
      <c r="W13" t="n">
        <v>1.14</v>
      </c>
      <c r="X13" t="n">
        <v>0.06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14.7095</v>
      </c>
      <c r="E14" t="n">
        <v>6.8</v>
      </c>
      <c r="F14" t="n">
        <v>4.13</v>
      </c>
      <c r="G14" t="n">
        <v>61.89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48.72</v>
      </c>
      <c r="Q14" t="n">
        <v>214.11</v>
      </c>
      <c r="R14" t="n">
        <v>22.84</v>
      </c>
      <c r="S14" t="n">
        <v>16.65</v>
      </c>
      <c r="T14" t="n">
        <v>1095.24</v>
      </c>
      <c r="U14" t="n">
        <v>0.73</v>
      </c>
      <c r="V14" t="n">
        <v>0.73</v>
      </c>
      <c r="W14" t="n">
        <v>1.14</v>
      </c>
      <c r="X14" t="n">
        <v>0.06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14.7318</v>
      </c>
      <c r="E15" t="n">
        <v>6.79</v>
      </c>
      <c r="F15" t="n">
        <v>4.12</v>
      </c>
      <c r="G15" t="n">
        <v>61.74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47.33</v>
      </c>
      <c r="Q15" t="n">
        <v>214.11</v>
      </c>
      <c r="R15" t="n">
        <v>22.53</v>
      </c>
      <c r="S15" t="n">
        <v>16.65</v>
      </c>
      <c r="T15" t="n">
        <v>939.37</v>
      </c>
      <c r="U15" t="n">
        <v>0.74</v>
      </c>
      <c r="V15" t="n">
        <v>0.73</v>
      </c>
      <c r="W15" t="n">
        <v>1.14</v>
      </c>
      <c r="X15" t="n">
        <v>0.05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14.7366</v>
      </c>
      <c r="E16" t="n">
        <v>6.79</v>
      </c>
      <c r="F16" t="n">
        <v>4.11</v>
      </c>
      <c r="G16" t="n">
        <v>61.7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1</v>
      </c>
      <c r="N16" t="n">
        <v>47.66</v>
      </c>
      <c r="O16" t="n">
        <v>27002.55</v>
      </c>
      <c r="P16" t="n">
        <v>46.22</v>
      </c>
      <c r="Q16" t="n">
        <v>214.11</v>
      </c>
      <c r="R16" t="n">
        <v>22.38</v>
      </c>
      <c r="S16" t="n">
        <v>16.65</v>
      </c>
      <c r="T16" t="n">
        <v>864.9</v>
      </c>
      <c r="U16" t="n">
        <v>0.74</v>
      </c>
      <c r="V16" t="n">
        <v>0.73</v>
      </c>
      <c r="W16" t="n">
        <v>1.14</v>
      </c>
      <c r="X16" t="n">
        <v>0.05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14.7342</v>
      </c>
      <c r="E17" t="n">
        <v>6.79</v>
      </c>
      <c r="F17" t="n">
        <v>4.11</v>
      </c>
      <c r="G17" t="n">
        <v>61.72</v>
      </c>
      <c r="H17" t="n">
        <v>1.3</v>
      </c>
      <c r="I17" t="n">
        <v>4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46.52</v>
      </c>
      <c r="Q17" t="n">
        <v>214.11</v>
      </c>
      <c r="R17" t="n">
        <v>22.39</v>
      </c>
      <c r="S17" t="n">
        <v>16.65</v>
      </c>
      <c r="T17" t="n">
        <v>870.7</v>
      </c>
      <c r="U17" t="n">
        <v>0.74</v>
      </c>
      <c r="V17" t="n">
        <v>0.73</v>
      </c>
      <c r="W17" t="n">
        <v>1.14</v>
      </c>
      <c r="X17" t="n">
        <v>0.05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14.1393</v>
      </c>
      <c r="E18" t="n">
        <v>7.07</v>
      </c>
      <c r="F18" t="n">
        <v>4.6</v>
      </c>
      <c r="G18" t="n">
        <v>9.859999999999999</v>
      </c>
      <c r="H18" t="n">
        <v>0.2</v>
      </c>
      <c r="I18" t="n">
        <v>28</v>
      </c>
      <c r="J18" t="n">
        <v>89.87</v>
      </c>
      <c r="K18" t="n">
        <v>37.55</v>
      </c>
      <c r="L18" t="n">
        <v>1</v>
      </c>
      <c r="M18" t="n">
        <v>26</v>
      </c>
      <c r="N18" t="n">
        <v>11.32</v>
      </c>
      <c r="O18" t="n">
        <v>11317.98</v>
      </c>
      <c r="P18" t="n">
        <v>37.72</v>
      </c>
      <c r="Q18" t="n">
        <v>214.2</v>
      </c>
      <c r="R18" t="n">
        <v>37.62</v>
      </c>
      <c r="S18" t="n">
        <v>16.65</v>
      </c>
      <c r="T18" t="n">
        <v>8367.76</v>
      </c>
      <c r="U18" t="n">
        <v>0.44</v>
      </c>
      <c r="V18" t="n">
        <v>0.66</v>
      </c>
      <c r="W18" t="n">
        <v>1.18</v>
      </c>
      <c r="X18" t="n">
        <v>0.54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15.4162</v>
      </c>
      <c r="E19" t="n">
        <v>6.49</v>
      </c>
      <c r="F19" t="n">
        <v>4.3</v>
      </c>
      <c r="G19" t="n">
        <v>19.85</v>
      </c>
      <c r="H19" t="n">
        <v>0.39</v>
      </c>
      <c r="I19" t="n">
        <v>13</v>
      </c>
      <c r="J19" t="n">
        <v>91.09999999999999</v>
      </c>
      <c r="K19" t="n">
        <v>37.55</v>
      </c>
      <c r="L19" t="n">
        <v>2</v>
      </c>
      <c r="M19" t="n">
        <v>11</v>
      </c>
      <c r="N19" t="n">
        <v>11.54</v>
      </c>
      <c r="O19" t="n">
        <v>11468.97</v>
      </c>
      <c r="P19" t="n">
        <v>33.33</v>
      </c>
      <c r="Q19" t="n">
        <v>214.18</v>
      </c>
      <c r="R19" t="n">
        <v>28.44</v>
      </c>
      <c r="S19" t="n">
        <v>16.65</v>
      </c>
      <c r="T19" t="n">
        <v>3850.54</v>
      </c>
      <c r="U19" t="n">
        <v>0.59</v>
      </c>
      <c r="V19" t="n">
        <v>0.7</v>
      </c>
      <c r="W19" t="n">
        <v>1.15</v>
      </c>
      <c r="X19" t="n">
        <v>0.24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15.766</v>
      </c>
      <c r="E20" t="n">
        <v>6.34</v>
      </c>
      <c r="F20" t="n">
        <v>4.23</v>
      </c>
      <c r="G20" t="n">
        <v>28.22</v>
      </c>
      <c r="H20" t="n">
        <v>0.57</v>
      </c>
      <c r="I20" t="n">
        <v>9</v>
      </c>
      <c r="J20" t="n">
        <v>92.31999999999999</v>
      </c>
      <c r="K20" t="n">
        <v>37.55</v>
      </c>
      <c r="L20" t="n">
        <v>3</v>
      </c>
      <c r="M20" t="n">
        <v>7</v>
      </c>
      <c r="N20" t="n">
        <v>11.77</v>
      </c>
      <c r="O20" t="n">
        <v>11620.34</v>
      </c>
      <c r="P20" t="n">
        <v>30.77</v>
      </c>
      <c r="Q20" t="n">
        <v>214.36</v>
      </c>
      <c r="R20" t="n">
        <v>26.12</v>
      </c>
      <c r="S20" t="n">
        <v>16.65</v>
      </c>
      <c r="T20" t="n">
        <v>2709.43</v>
      </c>
      <c r="U20" t="n">
        <v>0.64</v>
      </c>
      <c r="V20" t="n">
        <v>0.71</v>
      </c>
      <c r="W20" t="n">
        <v>1.15</v>
      </c>
      <c r="X20" t="n">
        <v>0.17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15.9858</v>
      </c>
      <c r="E21" t="n">
        <v>6.26</v>
      </c>
      <c r="F21" t="n">
        <v>4.18</v>
      </c>
      <c r="G21" t="n">
        <v>35.86</v>
      </c>
      <c r="H21" t="n">
        <v>0.75</v>
      </c>
      <c r="I21" t="n">
        <v>7</v>
      </c>
      <c r="J21" t="n">
        <v>93.55</v>
      </c>
      <c r="K21" t="n">
        <v>37.55</v>
      </c>
      <c r="L21" t="n">
        <v>4</v>
      </c>
      <c r="M21" t="n">
        <v>0</v>
      </c>
      <c r="N21" t="n">
        <v>12</v>
      </c>
      <c r="O21" t="n">
        <v>11772.07</v>
      </c>
      <c r="P21" t="n">
        <v>28.9</v>
      </c>
      <c r="Q21" t="n">
        <v>214.11</v>
      </c>
      <c r="R21" t="n">
        <v>24.47</v>
      </c>
      <c r="S21" t="n">
        <v>16.65</v>
      </c>
      <c r="T21" t="n">
        <v>1896.77</v>
      </c>
      <c r="U21" t="n">
        <v>0.68</v>
      </c>
      <c r="V21" t="n">
        <v>0.72</v>
      </c>
      <c r="W21" t="n">
        <v>1.15</v>
      </c>
      <c r="X21" t="n">
        <v>0.12</v>
      </c>
      <c r="Y21" t="n">
        <v>2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14.8148</v>
      </c>
      <c r="E22" t="n">
        <v>6.75</v>
      </c>
      <c r="F22" t="n">
        <v>4.53</v>
      </c>
      <c r="G22" t="n">
        <v>11.33</v>
      </c>
      <c r="H22" t="n">
        <v>0.24</v>
      </c>
      <c r="I22" t="n">
        <v>24</v>
      </c>
      <c r="J22" t="n">
        <v>71.52</v>
      </c>
      <c r="K22" t="n">
        <v>32.27</v>
      </c>
      <c r="L22" t="n">
        <v>1</v>
      </c>
      <c r="M22" t="n">
        <v>22</v>
      </c>
      <c r="N22" t="n">
        <v>8.25</v>
      </c>
      <c r="O22" t="n">
        <v>9054.6</v>
      </c>
      <c r="P22" t="n">
        <v>31.06</v>
      </c>
      <c r="Q22" t="n">
        <v>214.22</v>
      </c>
      <c r="R22" t="n">
        <v>35.39</v>
      </c>
      <c r="S22" t="n">
        <v>16.65</v>
      </c>
      <c r="T22" t="n">
        <v>7270.71</v>
      </c>
      <c r="U22" t="n">
        <v>0.47</v>
      </c>
      <c r="V22" t="n">
        <v>0.67</v>
      </c>
      <c r="W22" t="n">
        <v>1.18</v>
      </c>
      <c r="X22" t="n">
        <v>0.47</v>
      </c>
      <c r="Y22" t="n">
        <v>2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15.9172</v>
      </c>
      <c r="E23" t="n">
        <v>6.28</v>
      </c>
      <c r="F23" t="n">
        <v>4.27</v>
      </c>
      <c r="G23" t="n">
        <v>23.28</v>
      </c>
      <c r="H23" t="n">
        <v>0.48</v>
      </c>
      <c r="I23" t="n">
        <v>11</v>
      </c>
      <c r="J23" t="n">
        <v>72.7</v>
      </c>
      <c r="K23" t="n">
        <v>32.27</v>
      </c>
      <c r="L23" t="n">
        <v>2</v>
      </c>
      <c r="M23" t="n">
        <v>9</v>
      </c>
      <c r="N23" t="n">
        <v>8.43</v>
      </c>
      <c r="O23" t="n">
        <v>9200.25</v>
      </c>
      <c r="P23" t="n">
        <v>26.53</v>
      </c>
      <c r="Q23" t="n">
        <v>214.13</v>
      </c>
      <c r="R23" t="n">
        <v>27.31</v>
      </c>
      <c r="S23" t="n">
        <v>16.65</v>
      </c>
      <c r="T23" t="n">
        <v>3296.95</v>
      </c>
      <c r="U23" t="n">
        <v>0.61</v>
      </c>
      <c r="V23" t="n">
        <v>0.71</v>
      </c>
      <c r="W23" t="n">
        <v>1.15</v>
      </c>
      <c r="X23" t="n">
        <v>0.2</v>
      </c>
      <c r="Y23" t="n">
        <v>2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16.098</v>
      </c>
      <c r="E24" t="n">
        <v>6.21</v>
      </c>
      <c r="F24" t="n">
        <v>4.23</v>
      </c>
      <c r="G24" t="n">
        <v>28.19</v>
      </c>
      <c r="H24" t="n">
        <v>0.71</v>
      </c>
      <c r="I24" t="n">
        <v>9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25.19</v>
      </c>
      <c r="Q24" t="n">
        <v>214.38</v>
      </c>
      <c r="R24" t="n">
        <v>25.69</v>
      </c>
      <c r="S24" t="n">
        <v>16.65</v>
      </c>
      <c r="T24" t="n">
        <v>2494.62</v>
      </c>
      <c r="U24" t="n">
        <v>0.65</v>
      </c>
      <c r="V24" t="n">
        <v>0.71</v>
      </c>
      <c r="W24" t="n">
        <v>1.16</v>
      </c>
      <c r="X24" t="n">
        <v>0.16</v>
      </c>
      <c r="Y24" t="n">
        <v>2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15.9822</v>
      </c>
      <c r="E25" t="n">
        <v>6.26</v>
      </c>
      <c r="F25" t="n">
        <v>4.38</v>
      </c>
      <c r="G25" t="n">
        <v>16.43</v>
      </c>
      <c r="H25" t="n">
        <v>0.43</v>
      </c>
      <c r="I25" t="n">
        <v>16</v>
      </c>
      <c r="J25" t="n">
        <v>39.78</v>
      </c>
      <c r="K25" t="n">
        <v>19.54</v>
      </c>
      <c r="L25" t="n">
        <v>1</v>
      </c>
      <c r="M25" t="n">
        <v>0</v>
      </c>
      <c r="N25" t="n">
        <v>4.24</v>
      </c>
      <c r="O25" t="n">
        <v>5140</v>
      </c>
      <c r="P25" t="n">
        <v>17.31</v>
      </c>
      <c r="Q25" t="n">
        <v>214.33</v>
      </c>
      <c r="R25" t="n">
        <v>29.96</v>
      </c>
      <c r="S25" t="n">
        <v>16.65</v>
      </c>
      <c r="T25" t="n">
        <v>4598.15</v>
      </c>
      <c r="U25" t="n">
        <v>0.5600000000000001</v>
      </c>
      <c r="V25" t="n">
        <v>0.6899999999999999</v>
      </c>
      <c r="W25" t="n">
        <v>1.18</v>
      </c>
      <c r="X25" t="n">
        <v>0.31</v>
      </c>
      <c r="Y25" t="n">
        <v>2</v>
      </c>
      <c r="Z25" t="n">
        <v>10</v>
      </c>
    </row>
    <row r="26">
      <c r="A26" t="n">
        <v>0</v>
      </c>
      <c r="B26" t="n">
        <v>70</v>
      </c>
      <c r="C26" t="inlineStr">
        <is>
          <t xml:space="preserve">CONCLUIDO	</t>
        </is>
      </c>
      <c r="D26" t="n">
        <v>12.053</v>
      </c>
      <c r="E26" t="n">
        <v>8.300000000000001</v>
      </c>
      <c r="F26" t="n">
        <v>4.88</v>
      </c>
      <c r="G26" t="n">
        <v>7.15</v>
      </c>
      <c r="H26" t="n">
        <v>0.12</v>
      </c>
      <c r="I26" t="n">
        <v>41</v>
      </c>
      <c r="J26" t="n">
        <v>141.81</v>
      </c>
      <c r="K26" t="n">
        <v>47.83</v>
      </c>
      <c r="L26" t="n">
        <v>1</v>
      </c>
      <c r="M26" t="n">
        <v>39</v>
      </c>
      <c r="N26" t="n">
        <v>22.98</v>
      </c>
      <c r="O26" t="n">
        <v>17723.39</v>
      </c>
      <c r="P26" t="n">
        <v>55.37</v>
      </c>
      <c r="Q26" t="n">
        <v>214.21</v>
      </c>
      <c r="R26" t="n">
        <v>46.45</v>
      </c>
      <c r="S26" t="n">
        <v>16.65</v>
      </c>
      <c r="T26" t="n">
        <v>12713.86</v>
      </c>
      <c r="U26" t="n">
        <v>0.36</v>
      </c>
      <c r="V26" t="n">
        <v>0.62</v>
      </c>
      <c r="W26" t="n">
        <v>1.2</v>
      </c>
      <c r="X26" t="n">
        <v>0.82</v>
      </c>
      <c r="Y26" t="n">
        <v>2</v>
      </c>
      <c r="Z26" t="n">
        <v>10</v>
      </c>
    </row>
    <row r="27">
      <c r="A27" t="n">
        <v>1</v>
      </c>
      <c r="B27" t="n">
        <v>70</v>
      </c>
      <c r="C27" t="inlineStr">
        <is>
          <t xml:space="preserve">CONCLUIDO	</t>
        </is>
      </c>
      <c r="D27" t="n">
        <v>13.8718</v>
      </c>
      <c r="E27" t="n">
        <v>7.21</v>
      </c>
      <c r="F27" t="n">
        <v>4.43</v>
      </c>
      <c r="G27" t="n">
        <v>13.99</v>
      </c>
      <c r="H27" t="n">
        <v>0.25</v>
      </c>
      <c r="I27" t="n">
        <v>19</v>
      </c>
      <c r="J27" t="n">
        <v>143.17</v>
      </c>
      <c r="K27" t="n">
        <v>47.83</v>
      </c>
      <c r="L27" t="n">
        <v>2</v>
      </c>
      <c r="M27" t="n">
        <v>17</v>
      </c>
      <c r="N27" t="n">
        <v>23.34</v>
      </c>
      <c r="O27" t="n">
        <v>17891.86</v>
      </c>
      <c r="P27" t="n">
        <v>49.17</v>
      </c>
      <c r="Q27" t="n">
        <v>214.15</v>
      </c>
      <c r="R27" t="n">
        <v>32.24</v>
      </c>
      <c r="S27" t="n">
        <v>16.65</v>
      </c>
      <c r="T27" t="n">
        <v>5722.61</v>
      </c>
      <c r="U27" t="n">
        <v>0.52</v>
      </c>
      <c r="V27" t="n">
        <v>0.68</v>
      </c>
      <c r="W27" t="n">
        <v>1.17</v>
      </c>
      <c r="X27" t="n">
        <v>0.37</v>
      </c>
      <c r="Y27" t="n">
        <v>2</v>
      </c>
      <c r="Z27" t="n">
        <v>10</v>
      </c>
    </row>
    <row r="28">
      <c r="A28" t="n">
        <v>2</v>
      </c>
      <c r="B28" t="n">
        <v>70</v>
      </c>
      <c r="C28" t="inlineStr">
        <is>
          <t xml:space="preserve">CONCLUIDO	</t>
        </is>
      </c>
      <c r="D28" t="n">
        <v>14.4747</v>
      </c>
      <c r="E28" t="n">
        <v>6.91</v>
      </c>
      <c r="F28" t="n">
        <v>4.3</v>
      </c>
      <c r="G28" t="n">
        <v>19.87</v>
      </c>
      <c r="H28" t="n">
        <v>0.37</v>
      </c>
      <c r="I28" t="n">
        <v>13</v>
      </c>
      <c r="J28" t="n">
        <v>144.54</v>
      </c>
      <c r="K28" t="n">
        <v>47.83</v>
      </c>
      <c r="L28" t="n">
        <v>3</v>
      </c>
      <c r="M28" t="n">
        <v>11</v>
      </c>
      <c r="N28" t="n">
        <v>23.71</v>
      </c>
      <c r="O28" t="n">
        <v>18060.85</v>
      </c>
      <c r="P28" t="n">
        <v>46.62</v>
      </c>
      <c r="Q28" t="n">
        <v>214.11</v>
      </c>
      <c r="R28" t="n">
        <v>28.45</v>
      </c>
      <c r="S28" t="n">
        <v>16.65</v>
      </c>
      <c r="T28" t="n">
        <v>3857.33</v>
      </c>
      <c r="U28" t="n">
        <v>0.59</v>
      </c>
      <c r="V28" t="n">
        <v>0.7</v>
      </c>
      <c r="W28" t="n">
        <v>1.16</v>
      </c>
      <c r="X28" t="n">
        <v>0.24</v>
      </c>
      <c r="Y28" t="n">
        <v>2</v>
      </c>
      <c r="Z28" t="n">
        <v>10</v>
      </c>
    </row>
    <row r="29">
      <c r="A29" t="n">
        <v>3</v>
      </c>
      <c r="B29" t="n">
        <v>70</v>
      </c>
      <c r="C29" t="inlineStr">
        <is>
          <t xml:space="preserve">CONCLUIDO	</t>
        </is>
      </c>
      <c r="D29" t="n">
        <v>14.9025</v>
      </c>
      <c r="E29" t="n">
        <v>6.71</v>
      </c>
      <c r="F29" t="n">
        <v>4.22</v>
      </c>
      <c r="G29" t="n">
        <v>28.15</v>
      </c>
      <c r="H29" t="n">
        <v>0.49</v>
      </c>
      <c r="I29" t="n">
        <v>9</v>
      </c>
      <c r="J29" t="n">
        <v>145.92</v>
      </c>
      <c r="K29" t="n">
        <v>47.83</v>
      </c>
      <c r="L29" t="n">
        <v>4</v>
      </c>
      <c r="M29" t="n">
        <v>7</v>
      </c>
      <c r="N29" t="n">
        <v>24.09</v>
      </c>
      <c r="O29" t="n">
        <v>18230.35</v>
      </c>
      <c r="P29" t="n">
        <v>44.43</v>
      </c>
      <c r="Q29" t="n">
        <v>214.15</v>
      </c>
      <c r="R29" t="n">
        <v>25.81</v>
      </c>
      <c r="S29" t="n">
        <v>16.65</v>
      </c>
      <c r="T29" t="n">
        <v>2554.75</v>
      </c>
      <c r="U29" t="n">
        <v>0.65</v>
      </c>
      <c r="V29" t="n">
        <v>0.72</v>
      </c>
      <c r="W29" t="n">
        <v>1.15</v>
      </c>
      <c r="X29" t="n">
        <v>0.16</v>
      </c>
      <c r="Y29" t="n">
        <v>2</v>
      </c>
      <c r="Z29" t="n">
        <v>10</v>
      </c>
    </row>
    <row r="30">
      <c r="A30" t="n">
        <v>4</v>
      </c>
      <c r="B30" t="n">
        <v>70</v>
      </c>
      <c r="C30" t="inlineStr">
        <is>
          <t xml:space="preserve">CONCLUIDO	</t>
        </is>
      </c>
      <c r="D30" t="n">
        <v>15.0044</v>
      </c>
      <c r="E30" t="n">
        <v>6.66</v>
      </c>
      <c r="F30" t="n">
        <v>4.21</v>
      </c>
      <c r="G30" t="n">
        <v>31.54</v>
      </c>
      <c r="H30" t="n">
        <v>0.6</v>
      </c>
      <c r="I30" t="n">
        <v>8</v>
      </c>
      <c r="J30" t="n">
        <v>147.3</v>
      </c>
      <c r="K30" t="n">
        <v>47.83</v>
      </c>
      <c r="L30" t="n">
        <v>5</v>
      </c>
      <c r="M30" t="n">
        <v>6</v>
      </c>
      <c r="N30" t="n">
        <v>24.47</v>
      </c>
      <c r="O30" t="n">
        <v>18400.38</v>
      </c>
      <c r="P30" t="n">
        <v>43.02</v>
      </c>
      <c r="Q30" t="n">
        <v>214.11</v>
      </c>
      <c r="R30" t="n">
        <v>25.29</v>
      </c>
      <c r="S30" t="n">
        <v>16.65</v>
      </c>
      <c r="T30" t="n">
        <v>2301.3</v>
      </c>
      <c r="U30" t="n">
        <v>0.66</v>
      </c>
      <c r="V30" t="n">
        <v>0.72</v>
      </c>
      <c r="W30" t="n">
        <v>1.15</v>
      </c>
      <c r="X30" t="n">
        <v>0.14</v>
      </c>
      <c r="Y30" t="n">
        <v>2</v>
      </c>
      <c r="Z30" t="n">
        <v>10</v>
      </c>
    </row>
    <row r="31">
      <c r="A31" t="n">
        <v>5</v>
      </c>
      <c r="B31" t="n">
        <v>70</v>
      </c>
      <c r="C31" t="inlineStr">
        <is>
          <t xml:space="preserve">CONCLUIDO	</t>
        </is>
      </c>
      <c r="D31" t="n">
        <v>15.2394</v>
      </c>
      <c r="E31" t="n">
        <v>6.56</v>
      </c>
      <c r="F31" t="n">
        <v>4.16</v>
      </c>
      <c r="G31" t="n">
        <v>41.6</v>
      </c>
      <c r="H31" t="n">
        <v>0.71</v>
      </c>
      <c r="I31" t="n">
        <v>6</v>
      </c>
      <c r="J31" t="n">
        <v>148.68</v>
      </c>
      <c r="K31" t="n">
        <v>47.83</v>
      </c>
      <c r="L31" t="n">
        <v>6</v>
      </c>
      <c r="M31" t="n">
        <v>4</v>
      </c>
      <c r="N31" t="n">
        <v>24.85</v>
      </c>
      <c r="O31" t="n">
        <v>18570.94</v>
      </c>
      <c r="P31" t="n">
        <v>41.38</v>
      </c>
      <c r="Q31" t="n">
        <v>214.13</v>
      </c>
      <c r="R31" t="n">
        <v>23.78</v>
      </c>
      <c r="S31" t="n">
        <v>16.65</v>
      </c>
      <c r="T31" t="n">
        <v>1553.77</v>
      </c>
      <c r="U31" t="n">
        <v>0.7</v>
      </c>
      <c r="V31" t="n">
        <v>0.73</v>
      </c>
      <c r="W31" t="n">
        <v>1.15</v>
      </c>
      <c r="X31" t="n">
        <v>0.1</v>
      </c>
      <c r="Y31" t="n">
        <v>2</v>
      </c>
      <c r="Z31" t="n">
        <v>10</v>
      </c>
    </row>
    <row r="32">
      <c r="A32" t="n">
        <v>6</v>
      </c>
      <c r="B32" t="n">
        <v>70</v>
      </c>
      <c r="C32" t="inlineStr">
        <is>
          <t xml:space="preserve">CONCLUIDO	</t>
        </is>
      </c>
      <c r="D32" t="n">
        <v>15.2265</v>
      </c>
      <c r="E32" t="n">
        <v>6.57</v>
      </c>
      <c r="F32" t="n">
        <v>4.17</v>
      </c>
      <c r="G32" t="n">
        <v>41.66</v>
      </c>
      <c r="H32" t="n">
        <v>0.83</v>
      </c>
      <c r="I32" t="n">
        <v>6</v>
      </c>
      <c r="J32" t="n">
        <v>150.07</v>
      </c>
      <c r="K32" t="n">
        <v>47.83</v>
      </c>
      <c r="L32" t="n">
        <v>7</v>
      </c>
      <c r="M32" t="n">
        <v>4</v>
      </c>
      <c r="N32" t="n">
        <v>25.24</v>
      </c>
      <c r="O32" t="n">
        <v>18742.03</v>
      </c>
      <c r="P32" t="n">
        <v>40.11</v>
      </c>
      <c r="Q32" t="n">
        <v>214.11</v>
      </c>
      <c r="R32" t="n">
        <v>24.18</v>
      </c>
      <c r="S32" t="n">
        <v>16.65</v>
      </c>
      <c r="T32" t="n">
        <v>1756.6</v>
      </c>
      <c r="U32" t="n">
        <v>0.6899999999999999</v>
      </c>
      <c r="V32" t="n">
        <v>0.73</v>
      </c>
      <c r="W32" t="n">
        <v>1.14</v>
      </c>
      <c r="X32" t="n">
        <v>0.1</v>
      </c>
      <c r="Y32" t="n">
        <v>2</v>
      </c>
      <c r="Z32" t="n">
        <v>10</v>
      </c>
    </row>
    <row r="33">
      <c r="A33" t="n">
        <v>7</v>
      </c>
      <c r="B33" t="n">
        <v>70</v>
      </c>
      <c r="C33" t="inlineStr">
        <is>
          <t xml:space="preserve">CONCLUIDO	</t>
        </is>
      </c>
      <c r="D33" t="n">
        <v>15.3636</v>
      </c>
      <c r="E33" t="n">
        <v>6.51</v>
      </c>
      <c r="F33" t="n">
        <v>4.14</v>
      </c>
      <c r="G33" t="n">
        <v>49.63</v>
      </c>
      <c r="H33" t="n">
        <v>0.9399999999999999</v>
      </c>
      <c r="I33" t="n">
        <v>5</v>
      </c>
      <c r="J33" t="n">
        <v>151.46</v>
      </c>
      <c r="K33" t="n">
        <v>47.83</v>
      </c>
      <c r="L33" t="n">
        <v>8</v>
      </c>
      <c r="M33" t="n">
        <v>3</v>
      </c>
      <c r="N33" t="n">
        <v>25.63</v>
      </c>
      <c r="O33" t="n">
        <v>18913.66</v>
      </c>
      <c r="P33" t="n">
        <v>38.49</v>
      </c>
      <c r="Q33" t="n">
        <v>214.13</v>
      </c>
      <c r="R33" t="n">
        <v>23.14</v>
      </c>
      <c r="S33" t="n">
        <v>16.65</v>
      </c>
      <c r="T33" t="n">
        <v>1238.79</v>
      </c>
      <c r="U33" t="n">
        <v>0.72</v>
      </c>
      <c r="V33" t="n">
        <v>0.73</v>
      </c>
      <c r="W33" t="n">
        <v>1.14</v>
      </c>
      <c r="X33" t="n">
        <v>0.07000000000000001</v>
      </c>
      <c r="Y33" t="n">
        <v>2</v>
      </c>
      <c r="Z33" t="n">
        <v>10</v>
      </c>
    </row>
    <row r="34">
      <c r="A34" t="n">
        <v>8</v>
      </c>
      <c r="B34" t="n">
        <v>70</v>
      </c>
      <c r="C34" t="inlineStr">
        <is>
          <t xml:space="preserve">CONCLUIDO	</t>
        </is>
      </c>
      <c r="D34" t="n">
        <v>15.3407</v>
      </c>
      <c r="E34" t="n">
        <v>6.52</v>
      </c>
      <c r="F34" t="n">
        <v>4.15</v>
      </c>
      <c r="G34" t="n">
        <v>49.75</v>
      </c>
      <c r="H34" t="n">
        <v>1.04</v>
      </c>
      <c r="I34" t="n">
        <v>5</v>
      </c>
      <c r="J34" t="n">
        <v>152.85</v>
      </c>
      <c r="K34" t="n">
        <v>47.83</v>
      </c>
      <c r="L34" t="n">
        <v>9</v>
      </c>
      <c r="M34" t="n">
        <v>0</v>
      </c>
      <c r="N34" t="n">
        <v>26.03</v>
      </c>
      <c r="O34" t="n">
        <v>19085.83</v>
      </c>
      <c r="P34" t="n">
        <v>37.15</v>
      </c>
      <c r="Q34" t="n">
        <v>214.38</v>
      </c>
      <c r="R34" t="n">
        <v>23.32</v>
      </c>
      <c r="S34" t="n">
        <v>16.65</v>
      </c>
      <c r="T34" t="n">
        <v>1330.23</v>
      </c>
      <c r="U34" t="n">
        <v>0.71</v>
      </c>
      <c r="V34" t="n">
        <v>0.73</v>
      </c>
      <c r="W34" t="n">
        <v>1.15</v>
      </c>
      <c r="X34" t="n">
        <v>0.08</v>
      </c>
      <c r="Y34" t="n">
        <v>2</v>
      </c>
      <c r="Z34" t="n">
        <v>10</v>
      </c>
    </row>
    <row r="35">
      <c r="A35" t="n">
        <v>0</v>
      </c>
      <c r="B35" t="n">
        <v>90</v>
      </c>
      <c r="C35" t="inlineStr">
        <is>
          <t xml:space="preserve">CONCLUIDO	</t>
        </is>
      </c>
      <c r="D35" t="n">
        <v>10.8601</v>
      </c>
      <c r="E35" t="n">
        <v>9.210000000000001</v>
      </c>
      <c r="F35" t="n">
        <v>5.05</v>
      </c>
      <c r="G35" t="n">
        <v>6.18</v>
      </c>
      <c r="H35" t="n">
        <v>0.1</v>
      </c>
      <c r="I35" t="n">
        <v>49</v>
      </c>
      <c r="J35" t="n">
        <v>176.73</v>
      </c>
      <c r="K35" t="n">
        <v>52.44</v>
      </c>
      <c r="L35" t="n">
        <v>1</v>
      </c>
      <c r="M35" t="n">
        <v>47</v>
      </c>
      <c r="N35" t="n">
        <v>33.29</v>
      </c>
      <c r="O35" t="n">
        <v>22031.19</v>
      </c>
      <c r="P35" t="n">
        <v>66.23999999999999</v>
      </c>
      <c r="Q35" t="n">
        <v>214.28</v>
      </c>
      <c r="R35" t="n">
        <v>51.29</v>
      </c>
      <c r="S35" t="n">
        <v>16.65</v>
      </c>
      <c r="T35" t="n">
        <v>15093.34</v>
      </c>
      <c r="U35" t="n">
        <v>0.32</v>
      </c>
      <c r="V35" t="n">
        <v>0.6</v>
      </c>
      <c r="W35" t="n">
        <v>1.22</v>
      </c>
      <c r="X35" t="n">
        <v>0.98</v>
      </c>
      <c r="Y35" t="n">
        <v>2</v>
      </c>
      <c r="Z35" t="n">
        <v>10</v>
      </c>
    </row>
    <row r="36">
      <c r="A36" t="n">
        <v>1</v>
      </c>
      <c r="B36" t="n">
        <v>90</v>
      </c>
      <c r="C36" t="inlineStr">
        <is>
          <t xml:space="preserve">CONCLUIDO	</t>
        </is>
      </c>
      <c r="D36" t="n">
        <v>12.9945</v>
      </c>
      <c r="E36" t="n">
        <v>7.7</v>
      </c>
      <c r="F36" t="n">
        <v>4.49</v>
      </c>
      <c r="G36" t="n">
        <v>12.25</v>
      </c>
      <c r="H36" t="n">
        <v>0.2</v>
      </c>
      <c r="I36" t="n">
        <v>22</v>
      </c>
      <c r="J36" t="n">
        <v>178.21</v>
      </c>
      <c r="K36" t="n">
        <v>52.44</v>
      </c>
      <c r="L36" t="n">
        <v>2</v>
      </c>
      <c r="M36" t="n">
        <v>20</v>
      </c>
      <c r="N36" t="n">
        <v>33.77</v>
      </c>
      <c r="O36" t="n">
        <v>22213.89</v>
      </c>
      <c r="P36" t="n">
        <v>58.15</v>
      </c>
      <c r="Q36" t="n">
        <v>214.21</v>
      </c>
      <c r="R36" t="n">
        <v>34.22</v>
      </c>
      <c r="S36" t="n">
        <v>16.65</v>
      </c>
      <c r="T36" t="n">
        <v>6694.44</v>
      </c>
      <c r="U36" t="n">
        <v>0.49</v>
      </c>
      <c r="V36" t="n">
        <v>0.67</v>
      </c>
      <c r="W36" t="n">
        <v>1.17</v>
      </c>
      <c r="X36" t="n">
        <v>0.43</v>
      </c>
      <c r="Y36" t="n">
        <v>2</v>
      </c>
      <c r="Z36" t="n">
        <v>10</v>
      </c>
    </row>
    <row r="37">
      <c r="A37" t="n">
        <v>2</v>
      </c>
      <c r="B37" t="n">
        <v>90</v>
      </c>
      <c r="C37" t="inlineStr">
        <is>
          <t xml:space="preserve">CONCLUIDO	</t>
        </is>
      </c>
      <c r="D37" t="n">
        <v>13.695</v>
      </c>
      <c r="E37" t="n">
        <v>7.3</v>
      </c>
      <c r="F37" t="n">
        <v>4.35</v>
      </c>
      <c r="G37" t="n">
        <v>17.39</v>
      </c>
      <c r="H37" t="n">
        <v>0.3</v>
      </c>
      <c r="I37" t="n">
        <v>15</v>
      </c>
      <c r="J37" t="n">
        <v>179.7</v>
      </c>
      <c r="K37" t="n">
        <v>52.44</v>
      </c>
      <c r="L37" t="n">
        <v>3</v>
      </c>
      <c r="M37" t="n">
        <v>13</v>
      </c>
      <c r="N37" t="n">
        <v>34.26</v>
      </c>
      <c r="O37" t="n">
        <v>22397.24</v>
      </c>
      <c r="P37" t="n">
        <v>55.46</v>
      </c>
      <c r="Q37" t="n">
        <v>214.13</v>
      </c>
      <c r="R37" t="n">
        <v>29.63</v>
      </c>
      <c r="S37" t="n">
        <v>16.65</v>
      </c>
      <c r="T37" t="n">
        <v>4436.97</v>
      </c>
      <c r="U37" t="n">
        <v>0.5600000000000001</v>
      </c>
      <c r="V37" t="n">
        <v>0.6899999999999999</v>
      </c>
      <c r="W37" t="n">
        <v>1.16</v>
      </c>
      <c r="X37" t="n">
        <v>0.28</v>
      </c>
      <c r="Y37" t="n">
        <v>2</v>
      </c>
      <c r="Z37" t="n">
        <v>10</v>
      </c>
    </row>
    <row r="38">
      <c r="A38" t="n">
        <v>3</v>
      </c>
      <c r="B38" t="n">
        <v>90</v>
      </c>
      <c r="C38" t="inlineStr">
        <is>
          <t xml:space="preserve">CONCLUIDO	</t>
        </is>
      </c>
      <c r="D38" t="n">
        <v>14.1532</v>
      </c>
      <c r="E38" t="n">
        <v>7.07</v>
      </c>
      <c r="F38" t="n">
        <v>4.25</v>
      </c>
      <c r="G38" t="n">
        <v>23.2</v>
      </c>
      <c r="H38" t="n">
        <v>0.39</v>
      </c>
      <c r="I38" t="n">
        <v>11</v>
      </c>
      <c r="J38" t="n">
        <v>181.19</v>
      </c>
      <c r="K38" t="n">
        <v>52.44</v>
      </c>
      <c r="L38" t="n">
        <v>4</v>
      </c>
      <c r="M38" t="n">
        <v>9</v>
      </c>
      <c r="N38" t="n">
        <v>34.75</v>
      </c>
      <c r="O38" t="n">
        <v>22581.25</v>
      </c>
      <c r="P38" t="n">
        <v>53.41</v>
      </c>
      <c r="Q38" t="n">
        <v>214.24</v>
      </c>
      <c r="R38" t="n">
        <v>26.79</v>
      </c>
      <c r="S38" t="n">
        <v>16.65</v>
      </c>
      <c r="T38" t="n">
        <v>3036.82</v>
      </c>
      <c r="U38" t="n">
        <v>0.62</v>
      </c>
      <c r="V38" t="n">
        <v>0.71</v>
      </c>
      <c r="W38" t="n">
        <v>1.15</v>
      </c>
      <c r="X38" t="n">
        <v>0.19</v>
      </c>
      <c r="Y38" t="n">
        <v>2</v>
      </c>
      <c r="Z38" t="n">
        <v>10</v>
      </c>
    </row>
    <row r="39">
      <c r="A39" t="n">
        <v>4</v>
      </c>
      <c r="B39" t="n">
        <v>90</v>
      </c>
      <c r="C39" t="inlineStr">
        <is>
          <t xml:space="preserve">CONCLUIDO	</t>
        </is>
      </c>
      <c r="D39" t="n">
        <v>14.3558</v>
      </c>
      <c r="E39" t="n">
        <v>6.97</v>
      </c>
      <c r="F39" t="n">
        <v>4.23</v>
      </c>
      <c r="G39" t="n">
        <v>28.17</v>
      </c>
      <c r="H39" t="n">
        <v>0.49</v>
      </c>
      <c r="I39" t="n">
        <v>9</v>
      </c>
      <c r="J39" t="n">
        <v>182.69</v>
      </c>
      <c r="K39" t="n">
        <v>52.44</v>
      </c>
      <c r="L39" t="n">
        <v>5</v>
      </c>
      <c r="M39" t="n">
        <v>7</v>
      </c>
      <c r="N39" t="n">
        <v>35.25</v>
      </c>
      <c r="O39" t="n">
        <v>22766.06</v>
      </c>
      <c r="P39" t="n">
        <v>52.31</v>
      </c>
      <c r="Q39" t="n">
        <v>214.13</v>
      </c>
      <c r="R39" t="n">
        <v>25.95</v>
      </c>
      <c r="S39" t="n">
        <v>16.65</v>
      </c>
      <c r="T39" t="n">
        <v>2627.3</v>
      </c>
      <c r="U39" t="n">
        <v>0.64</v>
      </c>
      <c r="V39" t="n">
        <v>0.72</v>
      </c>
      <c r="W39" t="n">
        <v>1.15</v>
      </c>
      <c r="X39" t="n">
        <v>0.16</v>
      </c>
      <c r="Y39" t="n">
        <v>2</v>
      </c>
      <c r="Z39" t="n">
        <v>10</v>
      </c>
    </row>
    <row r="40">
      <c r="A40" t="n">
        <v>5</v>
      </c>
      <c r="B40" t="n">
        <v>90</v>
      </c>
      <c r="C40" t="inlineStr">
        <is>
          <t xml:space="preserve">CONCLUIDO	</t>
        </is>
      </c>
      <c r="D40" t="n">
        <v>14.4869</v>
      </c>
      <c r="E40" t="n">
        <v>6.9</v>
      </c>
      <c r="F40" t="n">
        <v>4.2</v>
      </c>
      <c r="G40" t="n">
        <v>31.48</v>
      </c>
      <c r="H40" t="n">
        <v>0.58</v>
      </c>
      <c r="I40" t="n">
        <v>8</v>
      </c>
      <c r="J40" t="n">
        <v>184.19</v>
      </c>
      <c r="K40" t="n">
        <v>52.44</v>
      </c>
      <c r="L40" t="n">
        <v>6</v>
      </c>
      <c r="M40" t="n">
        <v>6</v>
      </c>
      <c r="N40" t="n">
        <v>35.75</v>
      </c>
      <c r="O40" t="n">
        <v>22951.43</v>
      </c>
      <c r="P40" t="n">
        <v>50.69</v>
      </c>
      <c r="Q40" t="n">
        <v>214.11</v>
      </c>
      <c r="R40" t="n">
        <v>25.07</v>
      </c>
      <c r="S40" t="n">
        <v>16.65</v>
      </c>
      <c r="T40" t="n">
        <v>2188.58</v>
      </c>
      <c r="U40" t="n">
        <v>0.66</v>
      </c>
      <c r="V40" t="n">
        <v>0.72</v>
      </c>
      <c r="W40" t="n">
        <v>1.15</v>
      </c>
      <c r="X40" t="n">
        <v>0.13</v>
      </c>
      <c r="Y40" t="n">
        <v>2</v>
      </c>
      <c r="Z40" t="n">
        <v>10</v>
      </c>
    </row>
    <row r="41">
      <c r="A41" t="n">
        <v>6</v>
      </c>
      <c r="B41" t="n">
        <v>90</v>
      </c>
      <c r="C41" t="inlineStr">
        <is>
          <t xml:space="preserve">CONCLUIDO	</t>
        </is>
      </c>
      <c r="D41" t="n">
        <v>14.6003</v>
      </c>
      <c r="E41" t="n">
        <v>6.85</v>
      </c>
      <c r="F41" t="n">
        <v>4.18</v>
      </c>
      <c r="G41" t="n">
        <v>35.83</v>
      </c>
      <c r="H41" t="n">
        <v>0.67</v>
      </c>
      <c r="I41" t="n">
        <v>7</v>
      </c>
      <c r="J41" t="n">
        <v>185.7</v>
      </c>
      <c r="K41" t="n">
        <v>52.44</v>
      </c>
      <c r="L41" t="n">
        <v>7</v>
      </c>
      <c r="M41" t="n">
        <v>5</v>
      </c>
      <c r="N41" t="n">
        <v>36.26</v>
      </c>
      <c r="O41" t="n">
        <v>23137.49</v>
      </c>
      <c r="P41" t="n">
        <v>49.75</v>
      </c>
      <c r="Q41" t="n">
        <v>214.14</v>
      </c>
      <c r="R41" t="n">
        <v>24.54</v>
      </c>
      <c r="S41" t="n">
        <v>16.65</v>
      </c>
      <c r="T41" t="n">
        <v>1929.54</v>
      </c>
      <c r="U41" t="n">
        <v>0.68</v>
      </c>
      <c r="V41" t="n">
        <v>0.72</v>
      </c>
      <c r="W41" t="n">
        <v>1.15</v>
      </c>
      <c r="X41" t="n">
        <v>0.11</v>
      </c>
      <c r="Y41" t="n">
        <v>2</v>
      </c>
      <c r="Z41" t="n">
        <v>10</v>
      </c>
    </row>
    <row r="42">
      <c r="A42" t="n">
        <v>7</v>
      </c>
      <c r="B42" t="n">
        <v>90</v>
      </c>
      <c r="C42" t="inlineStr">
        <is>
          <t xml:space="preserve">CONCLUIDO	</t>
        </is>
      </c>
      <c r="D42" t="n">
        <v>14.7059</v>
      </c>
      <c r="E42" t="n">
        <v>6.8</v>
      </c>
      <c r="F42" t="n">
        <v>4.17</v>
      </c>
      <c r="G42" t="n">
        <v>41.66</v>
      </c>
      <c r="H42" t="n">
        <v>0.76</v>
      </c>
      <c r="I42" t="n">
        <v>6</v>
      </c>
      <c r="J42" t="n">
        <v>187.22</v>
      </c>
      <c r="K42" t="n">
        <v>52.44</v>
      </c>
      <c r="L42" t="n">
        <v>8</v>
      </c>
      <c r="M42" t="n">
        <v>4</v>
      </c>
      <c r="N42" t="n">
        <v>36.78</v>
      </c>
      <c r="O42" t="n">
        <v>23324.24</v>
      </c>
      <c r="P42" t="n">
        <v>48.77</v>
      </c>
      <c r="Q42" t="n">
        <v>214.11</v>
      </c>
      <c r="R42" t="n">
        <v>24.14</v>
      </c>
      <c r="S42" t="n">
        <v>16.65</v>
      </c>
      <c r="T42" t="n">
        <v>1737.51</v>
      </c>
      <c r="U42" t="n">
        <v>0.6899999999999999</v>
      </c>
      <c r="V42" t="n">
        <v>0.73</v>
      </c>
      <c r="W42" t="n">
        <v>1.14</v>
      </c>
      <c r="X42" t="n">
        <v>0.1</v>
      </c>
      <c r="Y42" t="n">
        <v>2</v>
      </c>
      <c r="Z42" t="n">
        <v>10</v>
      </c>
    </row>
    <row r="43">
      <c r="A43" t="n">
        <v>8</v>
      </c>
      <c r="B43" t="n">
        <v>90</v>
      </c>
      <c r="C43" t="inlineStr">
        <is>
          <t xml:space="preserve">CONCLUIDO	</t>
        </is>
      </c>
      <c r="D43" t="n">
        <v>14.8246</v>
      </c>
      <c r="E43" t="n">
        <v>6.75</v>
      </c>
      <c r="F43" t="n">
        <v>4.15</v>
      </c>
      <c r="G43" t="n">
        <v>49.77</v>
      </c>
      <c r="H43" t="n">
        <v>0.85</v>
      </c>
      <c r="I43" t="n">
        <v>5</v>
      </c>
      <c r="J43" t="n">
        <v>188.74</v>
      </c>
      <c r="K43" t="n">
        <v>52.44</v>
      </c>
      <c r="L43" t="n">
        <v>9</v>
      </c>
      <c r="M43" t="n">
        <v>3</v>
      </c>
      <c r="N43" t="n">
        <v>37.3</v>
      </c>
      <c r="O43" t="n">
        <v>23511.69</v>
      </c>
      <c r="P43" t="n">
        <v>47.9</v>
      </c>
      <c r="Q43" t="n">
        <v>214.13</v>
      </c>
      <c r="R43" t="n">
        <v>23.5</v>
      </c>
      <c r="S43" t="n">
        <v>16.65</v>
      </c>
      <c r="T43" t="n">
        <v>1422.73</v>
      </c>
      <c r="U43" t="n">
        <v>0.71</v>
      </c>
      <c r="V43" t="n">
        <v>0.73</v>
      </c>
      <c r="W43" t="n">
        <v>1.14</v>
      </c>
      <c r="X43" t="n">
        <v>0.08</v>
      </c>
      <c r="Y43" t="n">
        <v>2</v>
      </c>
      <c r="Z43" t="n">
        <v>10</v>
      </c>
    </row>
    <row r="44">
      <c r="A44" t="n">
        <v>9</v>
      </c>
      <c r="B44" t="n">
        <v>90</v>
      </c>
      <c r="C44" t="inlineStr">
        <is>
          <t xml:space="preserve">CONCLUIDO	</t>
        </is>
      </c>
      <c r="D44" t="n">
        <v>14.835</v>
      </c>
      <c r="E44" t="n">
        <v>6.74</v>
      </c>
      <c r="F44" t="n">
        <v>4.14</v>
      </c>
      <c r="G44" t="n">
        <v>49.71</v>
      </c>
      <c r="H44" t="n">
        <v>0.93</v>
      </c>
      <c r="I44" t="n">
        <v>5</v>
      </c>
      <c r="J44" t="n">
        <v>190.26</v>
      </c>
      <c r="K44" t="n">
        <v>52.44</v>
      </c>
      <c r="L44" t="n">
        <v>10</v>
      </c>
      <c r="M44" t="n">
        <v>3</v>
      </c>
      <c r="N44" t="n">
        <v>37.82</v>
      </c>
      <c r="O44" t="n">
        <v>23699.85</v>
      </c>
      <c r="P44" t="n">
        <v>46.27</v>
      </c>
      <c r="Q44" t="n">
        <v>214.12</v>
      </c>
      <c r="R44" t="n">
        <v>23.3</v>
      </c>
      <c r="S44" t="n">
        <v>16.65</v>
      </c>
      <c r="T44" t="n">
        <v>1323.1</v>
      </c>
      <c r="U44" t="n">
        <v>0.71</v>
      </c>
      <c r="V44" t="n">
        <v>0.73</v>
      </c>
      <c r="W44" t="n">
        <v>1.14</v>
      </c>
      <c r="X44" t="n">
        <v>0.08</v>
      </c>
      <c r="Y44" t="n">
        <v>2</v>
      </c>
      <c r="Z44" t="n">
        <v>10</v>
      </c>
    </row>
    <row r="45">
      <c r="A45" t="n">
        <v>10</v>
      </c>
      <c r="B45" t="n">
        <v>90</v>
      </c>
      <c r="C45" t="inlineStr">
        <is>
          <t xml:space="preserve">CONCLUIDO	</t>
        </is>
      </c>
      <c r="D45" t="n">
        <v>14.9607</v>
      </c>
      <c r="E45" t="n">
        <v>6.68</v>
      </c>
      <c r="F45" t="n">
        <v>4.12</v>
      </c>
      <c r="G45" t="n">
        <v>61.82</v>
      </c>
      <c r="H45" t="n">
        <v>1.02</v>
      </c>
      <c r="I45" t="n">
        <v>4</v>
      </c>
      <c r="J45" t="n">
        <v>191.79</v>
      </c>
      <c r="K45" t="n">
        <v>52.44</v>
      </c>
      <c r="L45" t="n">
        <v>11</v>
      </c>
      <c r="M45" t="n">
        <v>2</v>
      </c>
      <c r="N45" t="n">
        <v>38.35</v>
      </c>
      <c r="O45" t="n">
        <v>23888.73</v>
      </c>
      <c r="P45" t="n">
        <v>44.85</v>
      </c>
      <c r="Q45" t="n">
        <v>214.11</v>
      </c>
      <c r="R45" t="n">
        <v>22.76</v>
      </c>
      <c r="S45" t="n">
        <v>16.65</v>
      </c>
      <c r="T45" t="n">
        <v>1057.1</v>
      </c>
      <c r="U45" t="n">
        <v>0.73</v>
      </c>
      <c r="V45" t="n">
        <v>0.73</v>
      </c>
      <c r="W45" t="n">
        <v>1.14</v>
      </c>
      <c r="X45" t="n">
        <v>0.06</v>
      </c>
      <c r="Y45" t="n">
        <v>2</v>
      </c>
      <c r="Z45" t="n">
        <v>10</v>
      </c>
    </row>
    <row r="46">
      <c r="A46" t="n">
        <v>11</v>
      </c>
      <c r="B46" t="n">
        <v>90</v>
      </c>
      <c r="C46" t="inlineStr">
        <is>
          <t xml:space="preserve">CONCLUIDO	</t>
        </is>
      </c>
      <c r="D46" t="n">
        <v>14.9601</v>
      </c>
      <c r="E46" t="n">
        <v>6.68</v>
      </c>
      <c r="F46" t="n">
        <v>4.12</v>
      </c>
      <c r="G46" t="n">
        <v>61.83</v>
      </c>
      <c r="H46" t="n">
        <v>1.1</v>
      </c>
      <c r="I46" t="n">
        <v>4</v>
      </c>
      <c r="J46" t="n">
        <v>193.33</v>
      </c>
      <c r="K46" t="n">
        <v>52.44</v>
      </c>
      <c r="L46" t="n">
        <v>12</v>
      </c>
      <c r="M46" t="n">
        <v>2</v>
      </c>
      <c r="N46" t="n">
        <v>38.89</v>
      </c>
      <c r="O46" t="n">
        <v>24078.33</v>
      </c>
      <c r="P46" t="n">
        <v>44.43</v>
      </c>
      <c r="Q46" t="n">
        <v>214.11</v>
      </c>
      <c r="R46" t="n">
        <v>22.68</v>
      </c>
      <c r="S46" t="n">
        <v>16.65</v>
      </c>
      <c r="T46" t="n">
        <v>1015.43</v>
      </c>
      <c r="U46" t="n">
        <v>0.73</v>
      </c>
      <c r="V46" t="n">
        <v>0.73</v>
      </c>
      <c r="W46" t="n">
        <v>1.14</v>
      </c>
      <c r="X46" t="n">
        <v>0.06</v>
      </c>
      <c r="Y46" t="n">
        <v>2</v>
      </c>
      <c r="Z46" t="n">
        <v>10</v>
      </c>
    </row>
    <row r="47">
      <c r="A47" t="n">
        <v>12</v>
      </c>
      <c r="B47" t="n">
        <v>90</v>
      </c>
      <c r="C47" t="inlineStr">
        <is>
          <t xml:space="preserve">CONCLUIDO	</t>
        </is>
      </c>
      <c r="D47" t="n">
        <v>14.9632</v>
      </c>
      <c r="E47" t="n">
        <v>6.68</v>
      </c>
      <c r="F47" t="n">
        <v>4.12</v>
      </c>
      <c r="G47" t="n">
        <v>61.8</v>
      </c>
      <c r="H47" t="n">
        <v>1.18</v>
      </c>
      <c r="I47" t="n">
        <v>4</v>
      </c>
      <c r="J47" t="n">
        <v>194.88</v>
      </c>
      <c r="K47" t="n">
        <v>52.44</v>
      </c>
      <c r="L47" t="n">
        <v>13</v>
      </c>
      <c r="M47" t="n">
        <v>0</v>
      </c>
      <c r="N47" t="n">
        <v>39.43</v>
      </c>
      <c r="O47" t="n">
        <v>24268.67</v>
      </c>
      <c r="P47" t="n">
        <v>44.16</v>
      </c>
      <c r="Q47" t="n">
        <v>214.13</v>
      </c>
      <c r="R47" t="n">
        <v>22.57</v>
      </c>
      <c r="S47" t="n">
        <v>16.65</v>
      </c>
      <c r="T47" t="n">
        <v>959.12</v>
      </c>
      <c r="U47" t="n">
        <v>0.74</v>
      </c>
      <c r="V47" t="n">
        <v>0.73</v>
      </c>
      <c r="W47" t="n">
        <v>1.14</v>
      </c>
      <c r="X47" t="n">
        <v>0.06</v>
      </c>
      <c r="Y47" t="n">
        <v>2</v>
      </c>
      <c r="Z47" t="n">
        <v>10</v>
      </c>
    </row>
    <row r="48">
      <c r="A48" t="n">
        <v>0</v>
      </c>
      <c r="B48" t="n">
        <v>10</v>
      </c>
      <c r="C48" t="inlineStr">
        <is>
          <t xml:space="preserve">CONCLUIDO	</t>
        </is>
      </c>
      <c r="D48" t="n">
        <v>15.5186</v>
      </c>
      <c r="E48" t="n">
        <v>6.44</v>
      </c>
      <c r="F48" t="n">
        <v>4.54</v>
      </c>
      <c r="G48" t="n">
        <v>11.85</v>
      </c>
      <c r="H48" t="n">
        <v>0.64</v>
      </c>
      <c r="I48" t="n">
        <v>23</v>
      </c>
      <c r="J48" t="n">
        <v>26.11</v>
      </c>
      <c r="K48" t="n">
        <v>12.1</v>
      </c>
      <c r="L48" t="n">
        <v>1</v>
      </c>
      <c r="M48" t="n">
        <v>0</v>
      </c>
      <c r="N48" t="n">
        <v>3.01</v>
      </c>
      <c r="O48" t="n">
        <v>3454.41</v>
      </c>
      <c r="P48" t="n">
        <v>13.17</v>
      </c>
      <c r="Q48" t="n">
        <v>214.29</v>
      </c>
      <c r="R48" t="n">
        <v>34.74</v>
      </c>
      <c r="S48" t="n">
        <v>16.65</v>
      </c>
      <c r="T48" t="n">
        <v>6952.46</v>
      </c>
      <c r="U48" t="n">
        <v>0.48</v>
      </c>
      <c r="V48" t="n">
        <v>0.67</v>
      </c>
      <c r="W48" t="n">
        <v>1.2</v>
      </c>
      <c r="X48" t="n">
        <v>0.48</v>
      </c>
      <c r="Y48" t="n">
        <v>2</v>
      </c>
      <c r="Z48" t="n">
        <v>10</v>
      </c>
    </row>
    <row r="49">
      <c r="A49" t="n">
        <v>0</v>
      </c>
      <c r="B49" t="n">
        <v>45</v>
      </c>
      <c r="C49" t="inlineStr">
        <is>
          <t xml:space="preserve">CONCLUIDO	</t>
        </is>
      </c>
      <c r="D49" t="n">
        <v>13.7054</v>
      </c>
      <c r="E49" t="n">
        <v>7.3</v>
      </c>
      <c r="F49" t="n">
        <v>4.67</v>
      </c>
      <c r="G49" t="n">
        <v>9.039999999999999</v>
      </c>
      <c r="H49" t="n">
        <v>0.18</v>
      </c>
      <c r="I49" t="n">
        <v>31</v>
      </c>
      <c r="J49" t="n">
        <v>98.70999999999999</v>
      </c>
      <c r="K49" t="n">
        <v>39.72</v>
      </c>
      <c r="L49" t="n">
        <v>1</v>
      </c>
      <c r="M49" t="n">
        <v>29</v>
      </c>
      <c r="N49" t="n">
        <v>12.99</v>
      </c>
      <c r="O49" t="n">
        <v>12407.75</v>
      </c>
      <c r="P49" t="n">
        <v>41.05</v>
      </c>
      <c r="Q49" t="n">
        <v>214.24</v>
      </c>
      <c r="R49" t="n">
        <v>39.97</v>
      </c>
      <c r="S49" t="n">
        <v>16.65</v>
      </c>
      <c r="T49" t="n">
        <v>9523.65</v>
      </c>
      <c r="U49" t="n">
        <v>0.42</v>
      </c>
      <c r="V49" t="n">
        <v>0.65</v>
      </c>
      <c r="W49" t="n">
        <v>1.18</v>
      </c>
      <c r="X49" t="n">
        <v>0.6</v>
      </c>
      <c r="Y49" t="n">
        <v>2</v>
      </c>
      <c r="Z49" t="n">
        <v>10</v>
      </c>
    </row>
    <row r="50">
      <c r="A50" t="n">
        <v>1</v>
      </c>
      <c r="B50" t="n">
        <v>45</v>
      </c>
      <c r="C50" t="inlineStr">
        <is>
          <t xml:space="preserve">CONCLUIDO	</t>
        </is>
      </c>
      <c r="D50" t="n">
        <v>15.0345</v>
      </c>
      <c r="E50" t="n">
        <v>6.65</v>
      </c>
      <c r="F50" t="n">
        <v>4.36</v>
      </c>
      <c r="G50" t="n">
        <v>17.42</v>
      </c>
      <c r="H50" t="n">
        <v>0.35</v>
      </c>
      <c r="I50" t="n">
        <v>15</v>
      </c>
      <c r="J50" t="n">
        <v>99.95</v>
      </c>
      <c r="K50" t="n">
        <v>39.72</v>
      </c>
      <c r="L50" t="n">
        <v>2</v>
      </c>
      <c r="M50" t="n">
        <v>13</v>
      </c>
      <c r="N50" t="n">
        <v>13.24</v>
      </c>
      <c r="O50" t="n">
        <v>12561.45</v>
      </c>
      <c r="P50" t="n">
        <v>36.56</v>
      </c>
      <c r="Q50" t="n">
        <v>214.13</v>
      </c>
      <c r="R50" t="n">
        <v>29.98</v>
      </c>
      <c r="S50" t="n">
        <v>16.65</v>
      </c>
      <c r="T50" t="n">
        <v>4612.99</v>
      </c>
      <c r="U50" t="n">
        <v>0.5600000000000001</v>
      </c>
      <c r="V50" t="n">
        <v>0.6899999999999999</v>
      </c>
      <c r="W50" t="n">
        <v>1.16</v>
      </c>
      <c r="X50" t="n">
        <v>0.29</v>
      </c>
      <c r="Y50" t="n">
        <v>2</v>
      </c>
      <c r="Z50" t="n">
        <v>10</v>
      </c>
    </row>
    <row r="51">
      <c r="A51" t="n">
        <v>2</v>
      </c>
      <c r="B51" t="n">
        <v>45</v>
      </c>
      <c r="C51" t="inlineStr">
        <is>
          <t xml:space="preserve">CONCLUIDO	</t>
        </is>
      </c>
      <c r="D51" t="n">
        <v>15.6365</v>
      </c>
      <c r="E51" t="n">
        <v>6.4</v>
      </c>
      <c r="F51" t="n">
        <v>4.22</v>
      </c>
      <c r="G51" t="n">
        <v>28.15</v>
      </c>
      <c r="H51" t="n">
        <v>0.52</v>
      </c>
      <c r="I51" t="n">
        <v>9</v>
      </c>
      <c r="J51" t="n">
        <v>101.2</v>
      </c>
      <c r="K51" t="n">
        <v>39.72</v>
      </c>
      <c r="L51" t="n">
        <v>3</v>
      </c>
      <c r="M51" t="n">
        <v>7</v>
      </c>
      <c r="N51" t="n">
        <v>13.49</v>
      </c>
      <c r="O51" t="n">
        <v>12715.54</v>
      </c>
      <c r="P51" t="n">
        <v>33.43</v>
      </c>
      <c r="Q51" t="n">
        <v>214.11</v>
      </c>
      <c r="R51" t="n">
        <v>25.8</v>
      </c>
      <c r="S51" t="n">
        <v>16.65</v>
      </c>
      <c r="T51" t="n">
        <v>2550.29</v>
      </c>
      <c r="U51" t="n">
        <v>0.65</v>
      </c>
      <c r="V51" t="n">
        <v>0.72</v>
      </c>
      <c r="W51" t="n">
        <v>1.15</v>
      </c>
      <c r="X51" t="n">
        <v>0.16</v>
      </c>
      <c r="Y51" t="n">
        <v>2</v>
      </c>
      <c r="Z51" t="n">
        <v>10</v>
      </c>
    </row>
    <row r="52">
      <c r="A52" t="n">
        <v>3</v>
      </c>
      <c r="B52" t="n">
        <v>45</v>
      </c>
      <c r="C52" t="inlineStr">
        <is>
          <t xml:space="preserve">CONCLUIDO	</t>
        </is>
      </c>
      <c r="D52" t="n">
        <v>15.8277</v>
      </c>
      <c r="E52" t="n">
        <v>6.32</v>
      </c>
      <c r="F52" t="n">
        <v>4.19</v>
      </c>
      <c r="G52" t="n">
        <v>35.88</v>
      </c>
      <c r="H52" t="n">
        <v>0.6899999999999999</v>
      </c>
      <c r="I52" t="n">
        <v>7</v>
      </c>
      <c r="J52" t="n">
        <v>102.45</v>
      </c>
      <c r="K52" t="n">
        <v>39.72</v>
      </c>
      <c r="L52" t="n">
        <v>4</v>
      </c>
      <c r="M52" t="n">
        <v>5</v>
      </c>
      <c r="N52" t="n">
        <v>13.74</v>
      </c>
      <c r="O52" t="n">
        <v>12870.03</v>
      </c>
      <c r="P52" t="n">
        <v>31.52</v>
      </c>
      <c r="Q52" t="n">
        <v>214.11</v>
      </c>
      <c r="R52" t="n">
        <v>24.72</v>
      </c>
      <c r="S52" t="n">
        <v>16.65</v>
      </c>
      <c r="T52" t="n">
        <v>2021.62</v>
      </c>
      <c r="U52" t="n">
        <v>0.67</v>
      </c>
      <c r="V52" t="n">
        <v>0.72</v>
      </c>
      <c r="W52" t="n">
        <v>1.15</v>
      </c>
      <c r="X52" t="n">
        <v>0.12</v>
      </c>
      <c r="Y52" t="n">
        <v>2</v>
      </c>
      <c r="Z52" t="n">
        <v>10</v>
      </c>
    </row>
    <row r="53">
      <c r="A53" t="n">
        <v>4</v>
      </c>
      <c r="B53" t="n">
        <v>45</v>
      </c>
      <c r="C53" t="inlineStr">
        <is>
          <t xml:space="preserve">CONCLUIDO	</t>
        </is>
      </c>
      <c r="D53" t="n">
        <v>15.9334</v>
      </c>
      <c r="E53" t="n">
        <v>6.28</v>
      </c>
      <c r="F53" t="n">
        <v>4.16</v>
      </c>
      <c r="G53" t="n">
        <v>41.65</v>
      </c>
      <c r="H53" t="n">
        <v>0.85</v>
      </c>
      <c r="I53" t="n">
        <v>6</v>
      </c>
      <c r="J53" t="n">
        <v>103.71</v>
      </c>
      <c r="K53" t="n">
        <v>39.72</v>
      </c>
      <c r="L53" t="n">
        <v>5</v>
      </c>
      <c r="M53" t="n">
        <v>0</v>
      </c>
      <c r="N53" t="n">
        <v>14</v>
      </c>
      <c r="O53" t="n">
        <v>13024.91</v>
      </c>
      <c r="P53" t="n">
        <v>30.37</v>
      </c>
      <c r="Q53" t="n">
        <v>214.11</v>
      </c>
      <c r="R53" t="n">
        <v>23.75</v>
      </c>
      <c r="S53" t="n">
        <v>16.65</v>
      </c>
      <c r="T53" t="n">
        <v>1540.92</v>
      </c>
      <c r="U53" t="n">
        <v>0.7</v>
      </c>
      <c r="V53" t="n">
        <v>0.73</v>
      </c>
      <c r="W53" t="n">
        <v>1.15</v>
      </c>
      <c r="X53" t="n">
        <v>0.1</v>
      </c>
      <c r="Y53" t="n">
        <v>2</v>
      </c>
      <c r="Z53" t="n">
        <v>10</v>
      </c>
    </row>
    <row r="54">
      <c r="A54" t="n">
        <v>0</v>
      </c>
      <c r="B54" t="n">
        <v>60</v>
      </c>
      <c r="C54" t="inlineStr">
        <is>
          <t xml:space="preserve">CONCLUIDO	</t>
        </is>
      </c>
      <c r="D54" t="n">
        <v>12.6801</v>
      </c>
      <c r="E54" t="n">
        <v>7.89</v>
      </c>
      <c r="F54" t="n">
        <v>4.81</v>
      </c>
      <c r="G54" t="n">
        <v>7.8</v>
      </c>
      <c r="H54" t="n">
        <v>0.14</v>
      </c>
      <c r="I54" t="n">
        <v>37</v>
      </c>
      <c r="J54" t="n">
        <v>124.63</v>
      </c>
      <c r="K54" t="n">
        <v>45</v>
      </c>
      <c r="L54" t="n">
        <v>1</v>
      </c>
      <c r="M54" t="n">
        <v>35</v>
      </c>
      <c r="N54" t="n">
        <v>18.64</v>
      </c>
      <c r="O54" t="n">
        <v>15605.44</v>
      </c>
      <c r="P54" t="n">
        <v>49.89</v>
      </c>
      <c r="Q54" t="n">
        <v>214.23</v>
      </c>
      <c r="R54" t="n">
        <v>44.01</v>
      </c>
      <c r="S54" t="n">
        <v>16.65</v>
      </c>
      <c r="T54" t="n">
        <v>11516.99</v>
      </c>
      <c r="U54" t="n">
        <v>0.38</v>
      </c>
      <c r="V54" t="n">
        <v>0.63</v>
      </c>
      <c r="W54" t="n">
        <v>1.2</v>
      </c>
      <c r="X54" t="n">
        <v>0.74</v>
      </c>
      <c r="Y54" t="n">
        <v>2</v>
      </c>
      <c r="Z54" t="n">
        <v>10</v>
      </c>
    </row>
    <row r="55">
      <c r="A55" t="n">
        <v>1</v>
      </c>
      <c r="B55" t="n">
        <v>60</v>
      </c>
      <c r="C55" t="inlineStr">
        <is>
          <t xml:space="preserve">CONCLUIDO	</t>
        </is>
      </c>
      <c r="D55" t="n">
        <v>14.373</v>
      </c>
      <c r="E55" t="n">
        <v>6.96</v>
      </c>
      <c r="F55" t="n">
        <v>4.39</v>
      </c>
      <c r="G55" t="n">
        <v>15.5</v>
      </c>
      <c r="H55" t="n">
        <v>0.28</v>
      </c>
      <c r="I55" t="n">
        <v>17</v>
      </c>
      <c r="J55" t="n">
        <v>125.95</v>
      </c>
      <c r="K55" t="n">
        <v>45</v>
      </c>
      <c r="L55" t="n">
        <v>2</v>
      </c>
      <c r="M55" t="n">
        <v>15</v>
      </c>
      <c r="N55" t="n">
        <v>18.95</v>
      </c>
      <c r="O55" t="n">
        <v>15767.7</v>
      </c>
      <c r="P55" t="n">
        <v>44.25</v>
      </c>
      <c r="Q55" t="n">
        <v>214.19</v>
      </c>
      <c r="R55" t="n">
        <v>30.95</v>
      </c>
      <c r="S55" t="n">
        <v>16.65</v>
      </c>
      <c r="T55" t="n">
        <v>5086.39</v>
      </c>
      <c r="U55" t="n">
        <v>0.54</v>
      </c>
      <c r="V55" t="n">
        <v>0.6899999999999999</v>
      </c>
      <c r="W55" t="n">
        <v>1.17</v>
      </c>
      <c r="X55" t="n">
        <v>0.32</v>
      </c>
      <c r="Y55" t="n">
        <v>2</v>
      </c>
      <c r="Z55" t="n">
        <v>10</v>
      </c>
    </row>
    <row r="56">
      <c r="A56" t="n">
        <v>2</v>
      </c>
      <c r="B56" t="n">
        <v>60</v>
      </c>
      <c r="C56" t="inlineStr">
        <is>
          <t xml:space="preserve">CONCLUIDO	</t>
        </is>
      </c>
      <c r="D56" t="n">
        <v>14.9981</v>
      </c>
      <c r="E56" t="n">
        <v>6.67</v>
      </c>
      <c r="F56" t="n">
        <v>4.25</v>
      </c>
      <c r="G56" t="n">
        <v>23.2</v>
      </c>
      <c r="H56" t="n">
        <v>0.42</v>
      </c>
      <c r="I56" t="n">
        <v>11</v>
      </c>
      <c r="J56" t="n">
        <v>127.27</v>
      </c>
      <c r="K56" t="n">
        <v>45</v>
      </c>
      <c r="L56" t="n">
        <v>3</v>
      </c>
      <c r="M56" t="n">
        <v>9</v>
      </c>
      <c r="N56" t="n">
        <v>19.27</v>
      </c>
      <c r="O56" t="n">
        <v>15930.42</v>
      </c>
      <c r="P56" t="n">
        <v>41.53</v>
      </c>
      <c r="Q56" t="n">
        <v>214.17</v>
      </c>
      <c r="R56" t="n">
        <v>26.72</v>
      </c>
      <c r="S56" t="n">
        <v>16.65</v>
      </c>
      <c r="T56" t="n">
        <v>2998.91</v>
      </c>
      <c r="U56" t="n">
        <v>0.62</v>
      </c>
      <c r="V56" t="n">
        <v>0.71</v>
      </c>
      <c r="W56" t="n">
        <v>1.16</v>
      </c>
      <c r="X56" t="n">
        <v>0.19</v>
      </c>
      <c r="Y56" t="n">
        <v>2</v>
      </c>
      <c r="Z56" t="n">
        <v>10</v>
      </c>
    </row>
    <row r="57">
      <c r="A57" t="n">
        <v>3</v>
      </c>
      <c r="B57" t="n">
        <v>60</v>
      </c>
      <c r="C57" t="inlineStr">
        <is>
          <t xml:space="preserve">CONCLUIDO	</t>
        </is>
      </c>
      <c r="D57" t="n">
        <v>15.1553</v>
      </c>
      <c r="E57" t="n">
        <v>6.6</v>
      </c>
      <c r="F57" t="n">
        <v>4.24</v>
      </c>
      <c r="G57" t="n">
        <v>28.24</v>
      </c>
      <c r="H57" t="n">
        <v>0.55</v>
      </c>
      <c r="I57" t="n">
        <v>9</v>
      </c>
      <c r="J57" t="n">
        <v>128.59</v>
      </c>
      <c r="K57" t="n">
        <v>45</v>
      </c>
      <c r="L57" t="n">
        <v>4</v>
      </c>
      <c r="M57" t="n">
        <v>7</v>
      </c>
      <c r="N57" t="n">
        <v>19.59</v>
      </c>
      <c r="O57" t="n">
        <v>16093.6</v>
      </c>
      <c r="P57" t="n">
        <v>40.12</v>
      </c>
      <c r="Q57" t="n">
        <v>214.12</v>
      </c>
      <c r="R57" t="n">
        <v>26.15</v>
      </c>
      <c r="S57" t="n">
        <v>16.65</v>
      </c>
      <c r="T57" t="n">
        <v>2728.07</v>
      </c>
      <c r="U57" t="n">
        <v>0.64</v>
      </c>
      <c r="V57" t="n">
        <v>0.71</v>
      </c>
      <c r="W57" t="n">
        <v>1.16</v>
      </c>
      <c r="X57" t="n">
        <v>0.17</v>
      </c>
      <c r="Y57" t="n">
        <v>2</v>
      </c>
      <c r="Z57" t="n">
        <v>10</v>
      </c>
    </row>
    <row r="58">
      <c r="A58" t="n">
        <v>4</v>
      </c>
      <c r="B58" t="n">
        <v>60</v>
      </c>
      <c r="C58" t="inlineStr">
        <is>
          <t xml:space="preserve">CONCLUIDO	</t>
        </is>
      </c>
      <c r="D58" t="n">
        <v>15.3925</v>
      </c>
      <c r="E58" t="n">
        <v>6.5</v>
      </c>
      <c r="F58" t="n">
        <v>4.19</v>
      </c>
      <c r="G58" t="n">
        <v>35.88</v>
      </c>
      <c r="H58" t="n">
        <v>0.68</v>
      </c>
      <c r="I58" t="n">
        <v>7</v>
      </c>
      <c r="J58" t="n">
        <v>129.92</v>
      </c>
      <c r="K58" t="n">
        <v>45</v>
      </c>
      <c r="L58" t="n">
        <v>5</v>
      </c>
      <c r="M58" t="n">
        <v>5</v>
      </c>
      <c r="N58" t="n">
        <v>19.92</v>
      </c>
      <c r="O58" t="n">
        <v>16257.24</v>
      </c>
      <c r="P58" t="n">
        <v>38.29</v>
      </c>
      <c r="Q58" t="n">
        <v>214.14</v>
      </c>
      <c r="R58" t="n">
        <v>24.74</v>
      </c>
      <c r="S58" t="n">
        <v>16.65</v>
      </c>
      <c r="T58" t="n">
        <v>2030.68</v>
      </c>
      <c r="U58" t="n">
        <v>0.67</v>
      </c>
      <c r="V58" t="n">
        <v>0.72</v>
      </c>
      <c r="W58" t="n">
        <v>1.15</v>
      </c>
      <c r="X58" t="n">
        <v>0.12</v>
      </c>
      <c r="Y58" t="n">
        <v>2</v>
      </c>
      <c r="Z58" t="n">
        <v>10</v>
      </c>
    </row>
    <row r="59">
      <c r="A59" t="n">
        <v>5</v>
      </c>
      <c r="B59" t="n">
        <v>60</v>
      </c>
      <c r="C59" t="inlineStr">
        <is>
          <t xml:space="preserve">CONCLUIDO	</t>
        </is>
      </c>
      <c r="D59" t="n">
        <v>15.5166</v>
      </c>
      <c r="E59" t="n">
        <v>6.44</v>
      </c>
      <c r="F59" t="n">
        <v>4.16</v>
      </c>
      <c r="G59" t="n">
        <v>41.59</v>
      </c>
      <c r="H59" t="n">
        <v>0.8100000000000001</v>
      </c>
      <c r="I59" t="n">
        <v>6</v>
      </c>
      <c r="J59" t="n">
        <v>131.25</v>
      </c>
      <c r="K59" t="n">
        <v>45</v>
      </c>
      <c r="L59" t="n">
        <v>6</v>
      </c>
      <c r="M59" t="n">
        <v>4</v>
      </c>
      <c r="N59" t="n">
        <v>20.25</v>
      </c>
      <c r="O59" t="n">
        <v>16421.36</v>
      </c>
      <c r="P59" t="n">
        <v>36.2</v>
      </c>
      <c r="Q59" t="n">
        <v>214.11</v>
      </c>
      <c r="R59" t="n">
        <v>23.86</v>
      </c>
      <c r="S59" t="n">
        <v>16.65</v>
      </c>
      <c r="T59" t="n">
        <v>1595.89</v>
      </c>
      <c r="U59" t="n">
        <v>0.7</v>
      </c>
      <c r="V59" t="n">
        <v>0.73</v>
      </c>
      <c r="W59" t="n">
        <v>1.15</v>
      </c>
      <c r="X59" t="n">
        <v>0.09</v>
      </c>
      <c r="Y59" t="n">
        <v>2</v>
      </c>
      <c r="Z59" t="n">
        <v>10</v>
      </c>
    </row>
    <row r="60">
      <c r="A60" t="n">
        <v>6</v>
      </c>
      <c r="B60" t="n">
        <v>60</v>
      </c>
      <c r="C60" t="inlineStr">
        <is>
          <t xml:space="preserve">CONCLUIDO	</t>
        </is>
      </c>
      <c r="D60" t="n">
        <v>15.6223</v>
      </c>
      <c r="E60" t="n">
        <v>6.4</v>
      </c>
      <c r="F60" t="n">
        <v>4.14</v>
      </c>
      <c r="G60" t="n">
        <v>49.69</v>
      </c>
      <c r="H60" t="n">
        <v>0.93</v>
      </c>
      <c r="I60" t="n">
        <v>5</v>
      </c>
      <c r="J60" t="n">
        <v>132.58</v>
      </c>
      <c r="K60" t="n">
        <v>45</v>
      </c>
      <c r="L60" t="n">
        <v>7</v>
      </c>
      <c r="M60" t="n">
        <v>1</v>
      </c>
      <c r="N60" t="n">
        <v>20.59</v>
      </c>
      <c r="O60" t="n">
        <v>16585.95</v>
      </c>
      <c r="P60" t="n">
        <v>35.33</v>
      </c>
      <c r="Q60" t="n">
        <v>214.16</v>
      </c>
      <c r="R60" t="n">
        <v>23.21</v>
      </c>
      <c r="S60" t="n">
        <v>16.65</v>
      </c>
      <c r="T60" t="n">
        <v>1273.61</v>
      </c>
      <c r="U60" t="n">
        <v>0.72</v>
      </c>
      <c r="V60" t="n">
        <v>0.73</v>
      </c>
      <c r="W60" t="n">
        <v>1.15</v>
      </c>
      <c r="X60" t="n">
        <v>0.08</v>
      </c>
      <c r="Y60" t="n">
        <v>2</v>
      </c>
      <c r="Z60" t="n">
        <v>10</v>
      </c>
    </row>
    <row r="61">
      <c r="A61" t="n">
        <v>7</v>
      </c>
      <c r="B61" t="n">
        <v>60</v>
      </c>
      <c r="C61" t="inlineStr">
        <is>
          <t xml:space="preserve">CONCLUIDO	</t>
        </is>
      </c>
      <c r="D61" t="n">
        <v>15.6162</v>
      </c>
      <c r="E61" t="n">
        <v>6.4</v>
      </c>
      <c r="F61" t="n">
        <v>4.14</v>
      </c>
      <c r="G61" t="n">
        <v>49.72</v>
      </c>
      <c r="H61" t="n">
        <v>1.06</v>
      </c>
      <c r="I61" t="n">
        <v>5</v>
      </c>
      <c r="J61" t="n">
        <v>133.92</v>
      </c>
      <c r="K61" t="n">
        <v>45</v>
      </c>
      <c r="L61" t="n">
        <v>8</v>
      </c>
      <c r="M61" t="n">
        <v>0</v>
      </c>
      <c r="N61" t="n">
        <v>20.93</v>
      </c>
      <c r="O61" t="n">
        <v>16751.02</v>
      </c>
      <c r="P61" t="n">
        <v>35.65</v>
      </c>
      <c r="Q61" t="n">
        <v>214.11</v>
      </c>
      <c r="R61" t="n">
        <v>23.29</v>
      </c>
      <c r="S61" t="n">
        <v>16.65</v>
      </c>
      <c r="T61" t="n">
        <v>1317.53</v>
      </c>
      <c r="U61" t="n">
        <v>0.71</v>
      </c>
      <c r="V61" t="n">
        <v>0.73</v>
      </c>
      <c r="W61" t="n">
        <v>1.15</v>
      </c>
      <c r="X61" t="n">
        <v>0.08</v>
      </c>
      <c r="Y61" t="n">
        <v>2</v>
      </c>
      <c r="Z61" t="n">
        <v>10</v>
      </c>
    </row>
    <row r="62">
      <c r="A62" t="n">
        <v>0</v>
      </c>
      <c r="B62" t="n">
        <v>80</v>
      </c>
      <c r="C62" t="inlineStr">
        <is>
          <t xml:space="preserve">CONCLUIDO	</t>
        </is>
      </c>
      <c r="D62" t="n">
        <v>11.4595</v>
      </c>
      <c r="E62" t="n">
        <v>8.73</v>
      </c>
      <c r="F62" t="n">
        <v>4.95</v>
      </c>
      <c r="G62" t="n">
        <v>6.6</v>
      </c>
      <c r="H62" t="n">
        <v>0.11</v>
      </c>
      <c r="I62" t="n">
        <v>45</v>
      </c>
      <c r="J62" t="n">
        <v>159.12</v>
      </c>
      <c r="K62" t="n">
        <v>50.28</v>
      </c>
      <c r="L62" t="n">
        <v>1</v>
      </c>
      <c r="M62" t="n">
        <v>43</v>
      </c>
      <c r="N62" t="n">
        <v>27.84</v>
      </c>
      <c r="O62" t="n">
        <v>19859.16</v>
      </c>
      <c r="P62" t="n">
        <v>60.65</v>
      </c>
      <c r="Q62" t="n">
        <v>214.24</v>
      </c>
      <c r="R62" t="n">
        <v>48.7</v>
      </c>
      <c r="S62" t="n">
        <v>16.65</v>
      </c>
      <c r="T62" t="n">
        <v>13822.46</v>
      </c>
      <c r="U62" t="n">
        <v>0.34</v>
      </c>
      <c r="V62" t="n">
        <v>0.61</v>
      </c>
      <c r="W62" t="n">
        <v>1.2</v>
      </c>
      <c r="X62" t="n">
        <v>0.88</v>
      </c>
      <c r="Y62" t="n">
        <v>2</v>
      </c>
      <c r="Z62" t="n">
        <v>10</v>
      </c>
    </row>
    <row r="63">
      <c r="A63" t="n">
        <v>1</v>
      </c>
      <c r="B63" t="n">
        <v>80</v>
      </c>
      <c r="C63" t="inlineStr">
        <is>
          <t xml:space="preserve">CONCLUIDO	</t>
        </is>
      </c>
      <c r="D63" t="n">
        <v>13.4163</v>
      </c>
      <c r="E63" t="n">
        <v>7.45</v>
      </c>
      <c r="F63" t="n">
        <v>4.45</v>
      </c>
      <c r="G63" t="n">
        <v>12.72</v>
      </c>
      <c r="H63" t="n">
        <v>0.22</v>
      </c>
      <c r="I63" t="n">
        <v>21</v>
      </c>
      <c r="J63" t="n">
        <v>160.54</v>
      </c>
      <c r="K63" t="n">
        <v>50.28</v>
      </c>
      <c r="L63" t="n">
        <v>2</v>
      </c>
      <c r="M63" t="n">
        <v>19</v>
      </c>
      <c r="N63" t="n">
        <v>28.26</v>
      </c>
      <c r="O63" t="n">
        <v>20034.4</v>
      </c>
      <c r="P63" t="n">
        <v>53.57</v>
      </c>
      <c r="Q63" t="n">
        <v>214.18</v>
      </c>
      <c r="R63" t="n">
        <v>32.93</v>
      </c>
      <c r="S63" t="n">
        <v>16.65</v>
      </c>
      <c r="T63" t="n">
        <v>6056.6</v>
      </c>
      <c r="U63" t="n">
        <v>0.51</v>
      </c>
      <c r="V63" t="n">
        <v>0.68</v>
      </c>
      <c r="W63" t="n">
        <v>1.17</v>
      </c>
      <c r="X63" t="n">
        <v>0.39</v>
      </c>
      <c r="Y63" t="n">
        <v>2</v>
      </c>
      <c r="Z63" t="n">
        <v>10</v>
      </c>
    </row>
    <row r="64">
      <c r="A64" t="n">
        <v>2</v>
      </c>
      <c r="B64" t="n">
        <v>80</v>
      </c>
      <c r="C64" t="inlineStr">
        <is>
          <t xml:space="preserve">CONCLUIDO	</t>
        </is>
      </c>
      <c r="D64" t="n">
        <v>14.0669</v>
      </c>
      <c r="E64" t="n">
        <v>7.11</v>
      </c>
      <c r="F64" t="n">
        <v>4.33</v>
      </c>
      <c r="G64" t="n">
        <v>18.57</v>
      </c>
      <c r="H64" t="n">
        <v>0.33</v>
      </c>
      <c r="I64" t="n">
        <v>14</v>
      </c>
      <c r="J64" t="n">
        <v>161.97</v>
      </c>
      <c r="K64" t="n">
        <v>50.28</v>
      </c>
      <c r="L64" t="n">
        <v>3</v>
      </c>
      <c r="M64" t="n">
        <v>12</v>
      </c>
      <c r="N64" t="n">
        <v>28.69</v>
      </c>
      <c r="O64" t="n">
        <v>20210.21</v>
      </c>
      <c r="P64" t="n">
        <v>51.23</v>
      </c>
      <c r="Q64" t="n">
        <v>214.16</v>
      </c>
      <c r="R64" t="n">
        <v>29.2</v>
      </c>
      <c r="S64" t="n">
        <v>16.65</v>
      </c>
      <c r="T64" t="n">
        <v>4224.84</v>
      </c>
      <c r="U64" t="n">
        <v>0.57</v>
      </c>
      <c r="V64" t="n">
        <v>0.7</v>
      </c>
      <c r="W64" t="n">
        <v>1.16</v>
      </c>
      <c r="X64" t="n">
        <v>0.27</v>
      </c>
      <c r="Y64" t="n">
        <v>2</v>
      </c>
      <c r="Z64" t="n">
        <v>10</v>
      </c>
    </row>
    <row r="65">
      <c r="A65" t="n">
        <v>3</v>
      </c>
      <c r="B65" t="n">
        <v>80</v>
      </c>
      <c r="C65" t="inlineStr">
        <is>
          <t xml:space="preserve">CONCLUIDO	</t>
        </is>
      </c>
      <c r="D65" t="n">
        <v>14.5091</v>
      </c>
      <c r="E65" t="n">
        <v>6.89</v>
      </c>
      <c r="F65" t="n">
        <v>4.25</v>
      </c>
      <c r="G65" t="n">
        <v>25.47</v>
      </c>
      <c r="H65" t="n">
        <v>0.43</v>
      </c>
      <c r="I65" t="n">
        <v>10</v>
      </c>
      <c r="J65" t="n">
        <v>163.4</v>
      </c>
      <c r="K65" t="n">
        <v>50.28</v>
      </c>
      <c r="L65" t="n">
        <v>4</v>
      </c>
      <c r="M65" t="n">
        <v>8</v>
      </c>
      <c r="N65" t="n">
        <v>29.12</v>
      </c>
      <c r="O65" t="n">
        <v>20386.62</v>
      </c>
      <c r="P65" t="n">
        <v>49.01</v>
      </c>
      <c r="Q65" t="n">
        <v>214.24</v>
      </c>
      <c r="R65" t="n">
        <v>26.45</v>
      </c>
      <c r="S65" t="n">
        <v>16.65</v>
      </c>
      <c r="T65" t="n">
        <v>2872.79</v>
      </c>
      <c r="U65" t="n">
        <v>0.63</v>
      </c>
      <c r="V65" t="n">
        <v>0.71</v>
      </c>
      <c r="W65" t="n">
        <v>1.15</v>
      </c>
      <c r="X65" t="n">
        <v>0.18</v>
      </c>
      <c r="Y65" t="n">
        <v>2</v>
      </c>
      <c r="Z65" t="n">
        <v>10</v>
      </c>
    </row>
    <row r="66">
      <c r="A66" t="n">
        <v>4</v>
      </c>
      <c r="B66" t="n">
        <v>80</v>
      </c>
      <c r="C66" t="inlineStr">
        <is>
          <t xml:space="preserve">CONCLUIDO	</t>
        </is>
      </c>
      <c r="D66" t="n">
        <v>14.7559</v>
      </c>
      <c r="E66" t="n">
        <v>6.78</v>
      </c>
      <c r="F66" t="n">
        <v>4.19</v>
      </c>
      <c r="G66" t="n">
        <v>31.46</v>
      </c>
      <c r="H66" t="n">
        <v>0.54</v>
      </c>
      <c r="I66" t="n">
        <v>8</v>
      </c>
      <c r="J66" t="n">
        <v>164.83</v>
      </c>
      <c r="K66" t="n">
        <v>50.28</v>
      </c>
      <c r="L66" t="n">
        <v>5</v>
      </c>
      <c r="M66" t="n">
        <v>6</v>
      </c>
      <c r="N66" t="n">
        <v>29.55</v>
      </c>
      <c r="O66" t="n">
        <v>20563.61</v>
      </c>
      <c r="P66" t="n">
        <v>47.58</v>
      </c>
      <c r="Q66" t="n">
        <v>214.11</v>
      </c>
      <c r="R66" t="n">
        <v>24.92</v>
      </c>
      <c r="S66" t="n">
        <v>16.65</v>
      </c>
      <c r="T66" t="n">
        <v>2113.61</v>
      </c>
      <c r="U66" t="n">
        <v>0.67</v>
      </c>
      <c r="V66" t="n">
        <v>0.72</v>
      </c>
      <c r="W66" t="n">
        <v>1.15</v>
      </c>
      <c r="X66" t="n">
        <v>0.13</v>
      </c>
      <c r="Y66" t="n">
        <v>2</v>
      </c>
      <c r="Z66" t="n">
        <v>10</v>
      </c>
    </row>
    <row r="67">
      <c r="A67" t="n">
        <v>5</v>
      </c>
      <c r="B67" t="n">
        <v>80</v>
      </c>
      <c r="C67" t="inlineStr">
        <is>
          <t xml:space="preserve">CONCLUIDO	</t>
        </is>
      </c>
      <c r="D67" t="n">
        <v>14.8484</v>
      </c>
      <c r="E67" t="n">
        <v>6.73</v>
      </c>
      <c r="F67" t="n">
        <v>4.18</v>
      </c>
      <c r="G67" t="n">
        <v>35.87</v>
      </c>
      <c r="H67" t="n">
        <v>0.64</v>
      </c>
      <c r="I67" t="n">
        <v>7</v>
      </c>
      <c r="J67" t="n">
        <v>166.27</v>
      </c>
      <c r="K67" t="n">
        <v>50.28</v>
      </c>
      <c r="L67" t="n">
        <v>6</v>
      </c>
      <c r="M67" t="n">
        <v>5</v>
      </c>
      <c r="N67" t="n">
        <v>29.99</v>
      </c>
      <c r="O67" t="n">
        <v>20741.2</v>
      </c>
      <c r="P67" t="n">
        <v>46.64</v>
      </c>
      <c r="Q67" t="n">
        <v>214.11</v>
      </c>
      <c r="R67" t="n">
        <v>24.69</v>
      </c>
      <c r="S67" t="n">
        <v>16.65</v>
      </c>
      <c r="T67" t="n">
        <v>2003.62</v>
      </c>
      <c r="U67" t="n">
        <v>0.67</v>
      </c>
      <c r="V67" t="n">
        <v>0.72</v>
      </c>
      <c r="W67" t="n">
        <v>1.15</v>
      </c>
      <c r="X67" t="n">
        <v>0.12</v>
      </c>
      <c r="Y67" t="n">
        <v>2</v>
      </c>
      <c r="Z67" t="n">
        <v>10</v>
      </c>
    </row>
    <row r="68">
      <c r="A68" t="n">
        <v>6</v>
      </c>
      <c r="B68" t="n">
        <v>80</v>
      </c>
      <c r="C68" t="inlineStr">
        <is>
          <t xml:space="preserve">CONCLUIDO	</t>
        </is>
      </c>
      <c r="D68" t="n">
        <v>14.9819</v>
      </c>
      <c r="E68" t="n">
        <v>6.67</v>
      </c>
      <c r="F68" t="n">
        <v>4.16</v>
      </c>
      <c r="G68" t="n">
        <v>41.57</v>
      </c>
      <c r="H68" t="n">
        <v>0.74</v>
      </c>
      <c r="I68" t="n">
        <v>6</v>
      </c>
      <c r="J68" t="n">
        <v>167.72</v>
      </c>
      <c r="K68" t="n">
        <v>50.28</v>
      </c>
      <c r="L68" t="n">
        <v>7</v>
      </c>
      <c r="M68" t="n">
        <v>4</v>
      </c>
      <c r="N68" t="n">
        <v>30.44</v>
      </c>
      <c r="O68" t="n">
        <v>20919.39</v>
      </c>
      <c r="P68" t="n">
        <v>45.23</v>
      </c>
      <c r="Q68" t="n">
        <v>214.11</v>
      </c>
      <c r="R68" t="n">
        <v>23.78</v>
      </c>
      <c r="S68" t="n">
        <v>16.65</v>
      </c>
      <c r="T68" t="n">
        <v>1554.4</v>
      </c>
      <c r="U68" t="n">
        <v>0.7</v>
      </c>
      <c r="V68" t="n">
        <v>0.73</v>
      </c>
      <c r="W68" t="n">
        <v>1.15</v>
      </c>
      <c r="X68" t="n">
        <v>0.09</v>
      </c>
      <c r="Y68" t="n">
        <v>2</v>
      </c>
      <c r="Z68" t="n">
        <v>10</v>
      </c>
    </row>
    <row r="69">
      <c r="A69" t="n">
        <v>7</v>
      </c>
      <c r="B69" t="n">
        <v>80</v>
      </c>
      <c r="C69" t="inlineStr">
        <is>
          <t xml:space="preserve">CONCLUIDO	</t>
        </is>
      </c>
      <c r="D69" t="n">
        <v>15.0647</v>
      </c>
      <c r="E69" t="n">
        <v>6.64</v>
      </c>
      <c r="F69" t="n">
        <v>4.15</v>
      </c>
      <c r="G69" t="n">
        <v>49.83</v>
      </c>
      <c r="H69" t="n">
        <v>0.84</v>
      </c>
      <c r="I69" t="n">
        <v>5</v>
      </c>
      <c r="J69" t="n">
        <v>169.17</v>
      </c>
      <c r="K69" t="n">
        <v>50.28</v>
      </c>
      <c r="L69" t="n">
        <v>8</v>
      </c>
      <c r="M69" t="n">
        <v>3</v>
      </c>
      <c r="N69" t="n">
        <v>30.89</v>
      </c>
      <c r="O69" t="n">
        <v>21098.19</v>
      </c>
      <c r="P69" t="n">
        <v>43.83</v>
      </c>
      <c r="Q69" t="n">
        <v>214.13</v>
      </c>
      <c r="R69" t="n">
        <v>23.73</v>
      </c>
      <c r="S69" t="n">
        <v>16.65</v>
      </c>
      <c r="T69" t="n">
        <v>1535.79</v>
      </c>
      <c r="U69" t="n">
        <v>0.7</v>
      </c>
      <c r="V69" t="n">
        <v>0.73</v>
      </c>
      <c r="W69" t="n">
        <v>1.14</v>
      </c>
      <c r="X69" t="n">
        <v>0.09</v>
      </c>
      <c r="Y69" t="n">
        <v>2</v>
      </c>
      <c r="Z69" t="n">
        <v>10</v>
      </c>
    </row>
    <row r="70">
      <c r="A70" t="n">
        <v>8</v>
      </c>
      <c r="B70" t="n">
        <v>80</v>
      </c>
      <c r="C70" t="inlineStr">
        <is>
          <t xml:space="preserve">CONCLUIDO	</t>
        </is>
      </c>
      <c r="D70" t="n">
        <v>15.1064</v>
      </c>
      <c r="E70" t="n">
        <v>6.62</v>
      </c>
      <c r="F70" t="n">
        <v>4.13</v>
      </c>
      <c r="G70" t="n">
        <v>49.61</v>
      </c>
      <c r="H70" t="n">
        <v>0.9399999999999999</v>
      </c>
      <c r="I70" t="n">
        <v>5</v>
      </c>
      <c r="J70" t="n">
        <v>170.62</v>
      </c>
      <c r="K70" t="n">
        <v>50.28</v>
      </c>
      <c r="L70" t="n">
        <v>9</v>
      </c>
      <c r="M70" t="n">
        <v>3</v>
      </c>
      <c r="N70" t="n">
        <v>31.34</v>
      </c>
      <c r="O70" t="n">
        <v>21277.6</v>
      </c>
      <c r="P70" t="n">
        <v>42.39</v>
      </c>
      <c r="Q70" t="n">
        <v>214.11</v>
      </c>
      <c r="R70" t="n">
        <v>23.09</v>
      </c>
      <c r="S70" t="n">
        <v>16.65</v>
      </c>
      <c r="T70" t="n">
        <v>1214</v>
      </c>
      <c r="U70" t="n">
        <v>0.72</v>
      </c>
      <c r="V70" t="n">
        <v>0.73</v>
      </c>
      <c r="W70" t="n">
        <v>1.14</v>
      </c>
      <c r="X70" t="n">
        <v>0.07000000000000001</v>
      </c>
      <c r="Y70" t="n">
        <v>2</v>
      </c>
      <c r="Z70" t="n">
        <v>10</v>
      </c>
    </row>
    <row r="71">
      <c r="A71" t="n">
        <v>9</v>
      </c>
      <c r="B71" t="n">
        <v>80</v>
      </c>
      <c r="C71" t="inlineStr">
        <is>
          <t xml:space="preserve">CONCLUIDO	</t>
        </is>
      </c>
      <c r="D71" t="n">
        <v>15.2046</v>
      </c>
      <c r="E71" t="n">
        <v>6.58</v>
      </c>
      <c r="F71" t="n">
        <v>4.12</v>
      </c>
      <c r="G71" t="n">
        <v>61.85</v>
      </c>
      <c r="H71" t="n">
        <v>1.03</v>
      </c>
      <c r="I71" t="n">
        <v>4</v>
      </c>
      <c r="J71" t="n">
        <v>172.08</v>
      </c>
      <c r="K71" t="n">
        <v>50.28</v>
      </c>
      <c r="L71" t="n">
        <v>10</v>
      </c>
      <c r="M71" t="n">
        <v>2</v>
      </c>
      <c r="N71" t="n">
        <v>31.8</v>
      </c>
      <c r="O71" t="n">
        <v>21457.64</v>
      </c>
      <c r="P71" t="n">
        <v>40.77</v>
      </c>
      <c r="Q71" t="n">
        <v>214.11</v>
      </c>
      <c r="R71" t="n">
        <v>22.76</v>
      </c>
      <c r="S71" t="n">
        <v>16.65</v>
      </c>
      <c r="T71" t="n">
        <v>1056.7</v>
      </c>
      <c r="U71" t="n">
        <v>0.73</v>
      </c>
      <c r="V71" t="n">
        <v>0.73</v>
      </c>
      <c r="W71" t="n">
        <v>1.14</v>
      </c>
      <c r="X71" t="n">
        <v>0.06</v>
      </c>
      <c r="Y71" t="n">
        <v>2</v>
      </c>
      <c r="Z71" t="n">
        <v>10</v>
      </c>
    </row>
    <row r="72">
      <c r="A72" t="n">
        <v>10</v>
      </c>
      <c r="B72" t="n">
        <v>80</v>
      </c>
      <c r="C72" t="inlineStr">
        <is>
          <t xml:space="preserve">CONCLUIDO	</t>
        </is>
      </c>
      <c r="D72" t="n">
        <v>15.204</v>
      </c>
      <c r="E72" t="n">
        <v>6.58</v>
      </c>
      <c r="F72" t="n">
        <v>4.12</v>
      </c>
      <c r="G72" t="n">
        <v>61.86</v>
      </c>
      <c r="H72" t="n">
        <v>1.12</v>
      </c>
      <c r="I72" t="n">
        <v>4</v>
      </c>
      <c r="J72" t="n">
        <v>173.55</v>
      </c>
      <c r="K72" t="n">
        <v>50.28</v>
      </c>
      <c r="L72" t="n">
        <v>11</v>
      </c>
      <c r="M72" t="n">
        <v>0</v>
      </c>
      <c r="N72" t="n">
        <v>32.27</v>
      </c>
      <c r="O72" t="n">
        <v>21638.31</v>
      </c>
      <c r="P72" t="n">
        <v>40.95</v>
      </c>
      <c r="Q72" t="n">
        <v>214.14</v>
      </c>
      <c r="R72" t="n">
        <v>22.71</v>
      </c>
      <c r="S72" t="n">
        <v>16.65</v>
      </c>
      <c r="T72" t="n">
        <v>1033.11</v>
      </c>
      <c r="U72" t="n">
        <v>0.73</v>
      </c>
      <c r="V72" t="n">
        <v>0.73</v>
      </c>
      <c r="W72" t="n">
        <v>1.14</v>
      </c>
      <c r="X72" t="n">
        <v>0.06</v>
      </c>
      <c r="Y72" t="n">
        <v>2</v>
      </c>
      <c r="Z72" t="n">
        <v>10</v>
      </c>
    </row>
    <row r="73">
      <c r="A73" t="n">
        <v>0</v>
      </c>
      <c r="B73" t="n">
        <v>35</v>
      </c>
      <c r="C73" t="inlineStr">
        <is>
          <t xml:space="preserve">CONCLUIDO	</t>
        </is>
      </c>
      <c r="D73" t="n">
        <v>14.4689</v>
      </c>
      <c r="E73" t="n">
        <v>6.91</v>
      </c>
      <c r="F73" t="n">
        <v>4.57</v>
      </c>
      <c r="G73" t="n">
        <v>10.55</v>
      </c>
      <c r="H73" t="n">
        <v>0.22</v>
      </c>
      <c r="I73" t="n">
        <v>26</v>
      </c>
      <c r="J73" t="n">
        <v>80.84</v>
      </c>
      <c r="K73" t="n">
        <v>35.1</v>
      </c>
      <c r="L73" t="n">
        <v>1</v>
      </c>
      <c r="M73" t="n">
        <v>24</v>
      </c>
      <c r="N73" t="n">
        <v>9.74</v>
      </c>
      <c r="O73" t="n">
        <v>10204.21</v>
      </c>
      <c r="P73" t="n">
        <v>34.57</v>
      </c>
      <c r="Q73" t="n">
        <v>214.12</v>
      </c>
      <c r="R73" t="n">
        <v>36.78</v>
      </c>
      <c r="S73" t="n">
        <v>16.65</v>
      </c>
      <c r="T73" t="n">
        <v>7955.97</v>
      </c>
      <c r="U73" t="n">
        <v>0.45</v>
      </c>
      <c r="V73" t="n">
        <v>0.66</v>
      </c>
      <c r="W73" t="n">
        <v>1.17</v>
      </c>
      <c r="X73" t="n">
        <v>0.51</v>
      </c>
      <c r="Y73" t="n">
        <v>2</v>
      </c>
      <c r="Z73" t="n">
        <v>10</v>
      </c>
    </row>
    <row r="74">
      <c r="A74" t="n">
        <v>1</v>
      </c>
      <c r="B74" t="n">
        <v>35</v>
      </c>
      <c r="C74" t="inlineStr">
        <is>
          <t xml:space="preserve">CONCLUIDO	</t>
        </is>
      </c>
      <c r="D74" t="n">
        <v>15.6413</v>
      </c>
      <c r="E74" t="n">
        <v>6.39</v>
      </c>
      <c r="F74" t="n">
        <v>4.29</v>
      </c>
      <c r="G74" t="n">
        <v>21.47</v>
      </c>
      <c r="H74" t="n">
        <v>0.43</v>
      </c>
      <c r="I74" t="n">
        <v>12</v>
      </c>
      <c r="J74" t="n">
        <v>82.04000000000001</v>
      </c>
      <c r="K74" t="n">
        <v>35.1</v>
      </c>
      <c r="L74" t="n">
        <v>2</v>
      </c>
      <c r="M74" t="n">
        <v>10</v>
      </c>
      <c r="N74" t="n">
        <v>9.94</v>
      </c>
      <c r="O74" t="n">
        <v>10352.53</v>
      </c>
      <c r="P74" t="n">
        <v>30.32</v>
      </c>
      <c r="Q74" t="n">
        <v>214.14</v>
      </c>
      <c r="R74" t="n">
        <v>28.04</v>
      </c>
      <c r="S74" t="n">
        <v>16.65</v>
      </c>
      <c r="T74" t="n">
        <v>3656.71</v>
      </c>
      <c r="U74" t="n">
        <v>0.59</v>
      </c>
      <c r="V74" t="n">
        <v>0.7</v>
      </c>
      <c r="W74" t="n">
        <v>1.16</v>
      </c>
      <c r="X74" t="n">
        <v>0.23</v>
      </c>
      <c r="Y74" t="n">
        <v>2</v>
      </c>
      <c r="Z74" t="n">
        <v>10</v>
      </c>
    </row>
    <row r="75">
      <c r="A75" t="n">
        <v>2</v>
      </c>
      <c r="B75" t="n">
        <v>35</v>
      </c>
      <c r="C75" t="inlineStr">
        <is>
          <t xml:space="preserve">CONCLUIDO	</t>
        </is>
      </c>
      <c r="D75" t="n">
        <v>16.0363</v>
      </c>
      <c r="E75" t="n">
        <v>6.24</v>
      </c>
      <c r="F75" t="n">
        <v>4.21</v>
      </c>
      <c r="G75" t="n">
        <v>31.55</v>
      </c>
      <c r="H75" t="n">
        <v>0.63</v>
      </c>
      <c r="I75" t="n">
        <v>8</v>
      </c>
      <c r="J75" t="n">
        <v>83.25</v>
      </c>
      <c r="K75" t="n">
        <v>35.1</v>
      </c>
      <c r="L75" t="n">
        <v>3</v>
      </c>
      <c r="M75" t="n">
        <v>2</v>
      </c>
      <c r="N75" t="n">
        <v>10.15</v>
      </c>
      <c r="O75" t="n">
        <v>10501.19</v>
      </c>
      <c r="P75" t="n">
        <v>26.86</v>
      </c>
      <c r="Q75" t="n">
        <v>214.13</v>
      </c>
      <c r="R75" t="n">
        <v>25.22</v>
      </c>
      <c r="S75" t="n">
        <v>16.65</v>
      </c>
      <c r="T75" t="n">
        <v>2264.02</v>
      </c>
      <c r="U75" t="n">
        <v>0.66</v>
      </c>
      <c r="V75" t="n">
        <v>0.72</v>
      </c>
      <c r="W75" t="n">
        <v>1.15</v>
      </c>
      <c r="X75" t="n">
        <v>0.14</v>
      </c>
      <c r="Y75" t="n">
        <v>2</v>
      </c>
      <c r="Z75" t="n">
        <v>10</v>
      </c>
    </row>
    <row r="76">
      <c r="A76" t="n">
        <v>3</v>
      </c>
      <c r="B76" t="n">
        <v>35</v>
      </c>
      <c r="C76" t="inlineStr">
        <is>
          <t xml:space="preserve">CONCLUIDO	</t>
        </is>
      </c>
      <c r="D76" t="n">
        <v>16.0185</v>
      </c>
      <c r="E76" t="n">
        <v>6.24</v>
      </c>
      <c r="F76" t="n">
        <v>4.21</v>
      </c>
      <c r="G76" t="n">
        <v>31.6</v>
      </c>
      <c r="H76" t="n">
        <v>0.83</v>
      </c>
      <c r="I76" t="n">
        <v>8</v>
      </c>
      <c r="J76" t="n">
        <v>84.45999999999999</v>
      </c>
      <c r="K76" t="n">
        <v>35.1</v>
      </c>
      <c r="L76" t="n">
        <v>4</v>
      </c>
      <c r="M76" t="n">
        <v>0</v>
      </c>
      <c r="N76" t="n">
        <v>10.36</v>
      </c>
      <c r="O76" t="n">
        <v>10650.22</v>
      </c>
      <c r="P76" t="n">
        <v>26.94</v>
      </c>
      <c r="Q76" t="n">
        <v>214.36</v>
      </c>
      <c r="R76" t="n">
        <v>25.31</v>
      </c>
      <c r="S76" t="n">
        <v>16.65</v>
      </c>
      <c r="T76" t="n">
        <v>2310.59</v>
      </c>
      <c r="U76" t="n">
        <v>0.66</v>
      </c>
      <c r="V76" t="n">
        <v>0.72</v>
      </c>
      <c r="W76" t="n">
        <v>1.16</v>
      </c>
      <c r="X76" t="n">
        <v>0.15</v>
      </c>
      <c r="Y76" t="n">
        <v>2</v>
      </c>
      <c r="Z76" t="n">
        <v>10</v>
      </c>
    </row>
    <row r="77">
      <c r="A77" t="n">
        <v>0</v>
      </c>
      <c r="B77" t="n">
        <v>50</v>
      </c>
      <c r="C77" t="inlineStr">
        <is>
          <t xml:space="preserve">CONCLUIDO	</t>
        </is>
      </c>
      <c r="D77" t="n">
        <v>13.3388</v>
      </c>
      <c r="E77" t="n">
        <v>7.5</v>
      </c>
      <c r="F77" t="n">
        <v>4.73</v>
      </c>
      <c r="G77" t="n">
        <v>8.6</v>
      </c>
      <c r="H77" t="n">
        <v>0.16</v>
      </c>
      <c r="I77" t="n">
        <v>33</v>
      </c>
      <c r="J77" t="n">
        <v>107.41</v>
      </c>
      <c r="K77" t="n">
        <v>41.65</v>
      </c>
      <c r="L77" t="n">
        <v>1</v>
      </c>
      <c r="M77" t="n">
        <v>31</v>
      </c>
      <c r="N77" t="n">
        <v>14.77</v>
      </c>
      <c r="O77" t="n">
        <v>13481.73</v>
      </c>
      <c r="P77" t="n">
        <v>44.21</v>
      </c>
      <c r="Q77" t="n">
        <v>214.19</v>
      </c>
      <c r="R77" t="n">
        <v>41.39</v>
      </c>
      <c r="S77" t="n">
        <v>16.65</v>
      </c>
      <c r="T77" t="n">
        <v>10225.58</v>
      </c>
      <c r="U77" t="n">
        <v>0.4</v>
      </c>
      <c r="V77" t="n">
        <v>0.64</v>
      </c>
      <c r="W77" t="n">
        <v>1.2</v>
      </c>
      <c r="X77" t="n">
        <v>0.66</v>
      </c>
      <c r="Y77" t="n">
        <v>2</v>
      </c>
      <c r="Z77" t="n">
        <v>10</v>
      </c>
    </row>
    <row r="78">
      <c r="A78" t="n">
        <v>1</v>
      </c>
      <c r="B78" t="n">
        <v>50</v>
      </c>
      <c r="C78" t="inlineStr">
        <is>
          <t xml:space="preserve">CONCLUIDO	</t>
        </is>
      </c>
      <c r="D78" t="n">
        <v>14.8564</v>
      </c>
      <c r="E78" t="n">
        <v>6.73</v>
      </c>
      <c r="F78" t="n">
        <v>4.36</v>
      </c>
      <c r="G78" t="n">
        <v>17.45</v>
      </c>
      <c r="H78" t="n">
        <v>0.32</v>
      </c>
      <c r="I78" t="n">
        <v>15</v>
      </c>
      <c r="J78" t="n">
        <v>108.68</v>
      </c>
      <c r="K78" t="n">
        <v>41.65</v>
      </c>
      <c r="L78" t="n">
        <v>2</v>
      </c>
      <c r="M78" t="n">
        <v>13</v>
      </c>
      <c r="N78" t="n">
        <v>15.03</v>
      </c>
      <c r="O78" t="n">
        <v>13638.32</v>
      </c>
      <c r="P78" t="n">
        <v>39.15</v>
      </c>
      <c r="Q78" t="n">
        <v>214.15</v>
      </c>
      <c r="R78" t="n">
        <v>30.24</v>
      </c>
      <c r="S78" t="n">
        <v>16.65</v>
      </c>
      <c r="T78" t="n">
        <v>4740.9</v>
      </c>
      <c r="U78" t="n">
        <v>0.55</v>
      </c>
      <c r="V78" t="n">
        <v>0.6899999999999999</v>
      </c>
      <c r="W78" t="n">
        <v>1.16</v>
      </c>
      <c r="X78" t="n">
        <v>0.3</v>
      </c>
      <c r="Y78" t="n">
        <v>2</v>
      </c>
      <c r="Z78" t="n">
        <v>10</v>
      </c>
    </row>
    <row r="79">
      <c r="A79" t="n">
        <v>2</v>
      </c>
      <c r="B79" t="n">
        <v>50</v>
      </c>
      <c r="C79" t="inlineStr">
        <is>
          <t xml:space="preserve">CONCLUIDO	</t>
        </is>
      </c>
      <c r="D79" t="n">
        <v>15.3708</v>
      </c>
      <c r="E79" t="n">
        <v>6.51</v>
      </c>
      <c r="F79" t="n">
        <v>4.25</v>
      </c>
      <c r="G79" t="n">
        <v>25.48</v>
      </c>
      <c r="H79" t="n">
        <v>0.48</v>
      </c>
      <c r="I79" t="n">
        <v>10</v>
      </c>
      <c r="J79" t="n">
        <v>109.96</v>
      </c>
      <c r="K79" t="n">
        <v>41.65</v>
      </c>
      <c r="L79" t="n">
        <v>3</v>
      </c>
      <c r="M79" t="n">
        <v>8</v>
      </c>
      <c r="N79" t="n">
        <v>15.31</v>
      </c>
      <c r="O79" t="n">
        <v>13795.21</v>
      </c>
      <c r="P79" t="n">
        <v>36.45</v>
      </c>
      <c r="Q79" t="n">
        <v>214.11</v>
      </c>
      <c r="R79" t="n">
        <v>26.55</v>
      </c>
      <c r="S79" t="n">
        <v>16.65</v>
      </c>
      <c r="T79" t="n">
        <v>2921.01</v>
      </c>
      <c r="U79" t="n">
        <v>0.63</v>
      </c>
      <c r="V79" t="n">
        <v>0.71</v>
      </c>
      <c r="W79" t="n">
        <v>1.15</v>
      </c>
      <c r="X79" t="n">
        <v>0.18</v>
      </c>
      <c r="Y79" t="n">
        <v>2</v>
      </c>
      <c r="Z79" t="n">
        <v>10</v>
      </c>
    </row>
    <row r="80">
      <c r="A80" t="n">
        <v>3</v>
      </c>
      <c r="B80" t="n">
        <v>50</v>
      </c>
      <c r="C80" t="inlineStr">
        <is>
          <t xml:space="preserve">CONCLUIDO	</t>
        </is>
      </c>
      <c r="D80" t="n">
        <v>15.5844</v>
      </c>
      <c r="E80" t="n">
        <v>6.42</v>
      </c>
      <c r="F80" t="n">
        <v>4.2</v>
      </c>
      <c r="G80" t="n">
        <v>31.52</v>
      </c>
      <c r="H80" t="n">
        <v>0.63</v>
      </c>
      <c r="I80" t="n">
        <v>8</v>
      </c>
      <c r="J80" t="n">
        <v>111.23</v>
      </c>
      <c r="K80" t="n">
        <v>41.65</v>
      </c>
      <c r="L80" t="n">
        <v>4</v>
      </c>
      <c r="M80" t="n">
        <v>6</v>
      </c>
      <c r="N80" t="n">
        <v>15.58</v>
      </c>
      <c r="O80" t="n">
        <v>13952.52</v>
      </c>
      <c r="P80" t="n">
        <v>34.24</v>
      </c>
      <c r="Q80" t="n">
        <v>214.11</v>
      </c>
      <c r="R80" t="n">
        <v>25.12</v>
      </c>
      <c r="S80" t="n">
        <v>16.65</v>
      </c>
      <c r="T80" t="n">
        <v>2214.86</v>
      </c>
      <c r="U80" t="n">
        <v>0.66</v>
      </c>
      <c r="V80" t="n">
        <v>0.72</v>
      </c>
      <c r="W80" t="n">
        <v>1.15</v>
      </c>
      <c r="X80" t="n">
        <v>0.14</v>
      </c>
      <c r="Y80" t="n">
        <v>2</v>
      </c>
      <c r="Z80" t="n">
        <v>10</v>
      </c>
    </row>
    <row r="81">
      <c r="A81" t="n">
        <v>4</v>
      </c>
      <c r="B81" t="n">
        <v>50</v>
      </c>
      <c r="C81" t="inlineStr">
        <is>
          <t xml:space="preserve">CONCLUIDO	</t>
        </is>
      </c>
      <c r="D81" t="n">
        <v>15.7722</v>
      </c>
      <c r="E81" t="n">
        <v>6.34</v>
      </c>
      <c r="F81" t="n">
        <v>4.17</v>
      </c>
      <c r="G81" t="n">
        <v>41.71</v>
      </c>
      <c r="H81" t="n">
        <v>0.78</v>
      </c>
      <c r="I81" t="n">
        <v>6</v>
      </c>
      <c r="J81" t="n">
        <v>112.51</v>
      </c>
      <c r="K81" t="n">
        <v>41.65</v>
      </c>
      <c r="L81" t="n">
        <v>5</v>
      </c>
      <c r="M81" t="n">
        <v>2</v>
      </c>
      <c r="N81" t="n">
        <v>15.86</v>
      </c>
      <c r="O81" t="n">
        <v>14110.24</v>
      </c>
      <c r="P81" t="n">
        <v>32.59</v>
      </c>
      <c r="Q81" t="n">
        <v>214.21</v>
      </c>
      <c r="R81" t="n">
        <v>24.07</v>
      </c>
      <c r="S81" t="n">
        <v>16.65</v>
      </c>
      <c r="T81" t="n">
        <v>1700.6</v>
      </c>
      <c r="U81" t="n">
        <v>0.6899999999999999</v>
      </c>
      <c r="V81" t="n">
        <v>0.72</v>
      </c>
      <c r="W81" t="n">
        <v>1.15</v>
      </c>
      <c r="X81" t="n">
        <v>0.11</v>
      </c>
      <c r="Y81" t="n">
        <v>2</v>
      </c>
      <c r="Z81" t="n">
        <v>10</v>
      </c>
    </row>
    <row r="82">
      <c r="A82" t="n">
        <v>5</v>
      </c>
      <c r="B82" t="n">
        <v>50</v>
      </c>
      <c r="C82" t="inlineStr">
        <is>
          <t xml:space="preserve">CONCLUIDO	</t>
        </is>
      </c>
      <c r="D82" t="n">
        <v>15.7839</v>
      </c>
      <c r="E82" t="n">
        <v>6.34</v>
      </c>
      <c r="F82" t="n">
        <v>4.17</v>
      </c>
      <c r="G82" t="n">
        <v>41.66</v>
      </c>
      <c r="H82" t="n">
        <v>0.93</v>
      </c>
      <c r="I82" t="n">
        <v>6</v>
      </c>
      <c r="J82" t="n">
        <v>113.79</v>
      </c>
      <c r="K82" t="n">
        <v>41.65</v>
      </c>
      <c r="L82" t="n">
        <v>6</v>
      </c>
      <c r="M82" t="n">
        <v>0</v>
      </c>
      <c r="N82" t="n">
        <v>16.14</v>
      </c>
      <c r="O82" t="n">
        <v>14268.39</v>
      </c>
      <c r="P82" t="n">
        <v>32.26</v>
      </c>
      <c r="Q82" t="n">
        <v>214.11</v>
      </c>
      <c r="R82" t="n">
        <v>23.82</v>
      </c>
      <c r="S82" t="n">
        <v>16.65</v>
      </c>
      <c r="T82" t="n">
        <v>1574.75</v>
      </c>
      <c r="U82" t="n">
        <v>0.7</v>
      </c>
      <c r="V82" t="n">
        <v>0.73</v>
      </c>
      <c r="W82" t="n">
        <v>1.15</v>
      </c>
      <c r="X82" t="n">
        <v>0.1</v>
      </c>
      <c r="Y82" t="n">
        <v>2</v>
      </c>
      <c r="Z82" t="n">
        <v>10</v>
      </c>
    </row>
    <row r="83">
      <c r="A83" t="n">
        <v>0</v>
      </c>
      <c r="B83" t="n">
        <v>25</v>
      </c>
      <c r="C83" t="inlineStr">
        <is>
          <t xml:space="preserve">CONCLUIDO	</t>
        </is>
      </c>
      <c r="D83" t="n">
        <v>15.3042</v>
      </c>
      <c r="E83" t="n">
        <v>6.53</v>
      </c>
      <c r="F83" t="n">
        <v>4.45</v>
      </c>
      <c r="G83" t="n">
        <v>12.7</v>
      </c>
      <c r="H83" t="n">
        <v>0.28</v>
      </c>
      <c r="I83" t="n">
        <v>21</v>
      </c>
      <c r="J83" t="n">
        <v>61.76</v>
      </c>
      <c r="K83" t="n">
        <v>28.92</v>
      </c>
      <c r="L83" t="n">
        <v>1</v>
      </c>
      <c r="M83" t="n">
        <v>19</v>
      </c>
      <c r="N83" t="n">
        <v>6.84</v>
      </c>
      <c r="O83" t="n">
        <v>7851.41</v>
      </c>
      <c r="P83" t="n">
        <v>26.83</v>
      </c>
      <c r="Q83" t="n">
        <v>214.13</v>
      </c>
      <c r="R83" t="n">
        <v>33.04</v>
      </c>
      <c r="S83" t="n">
        <v>16.65</v>
      </c>
      <c r="T83" t="n">
        <v>6110.62</v>
      </c>
      <c r="U83" t="n">
        <v>0.5</v>
      </c>
      <c r="V83" t="n">
        <v>0.68</v>
      </c>
      <c r="W83" t="n">
        <v>1.16</v>
      </c>
      <c r="X83" t="n">
        <v>0.38</v>
      </c>
      <c r="Y83" t="n">
        <v>2</v>
      </c>
      <c r="Z83" t="n">
        <v>10</v>
      </c>
    </row>
    <row r="84">
      <c r="A84" t="n">
        <v>1</v>
      </c>
      <c r="B84" t="n">
        <v>25</v>
      </c>
      <c r="C84" t="inlineStr">
        <is>
          <t xml:space="preserve">CONCLUIDO	</t>
        </is>
      </c>
      <c r="D84" t="n">
        <v>16.1623</v>
      </c>
      <c r="E84" t="n">
        <v>6.19</v>
      </c>
      <c r="F84" t="n">
        <v>4.25</v>
      </c>
      <c r="G84" t="n">
        <v>25.52</v>
      </c>
      <c r="H84" t="n">
        <v>0.55</v>
      </c>
      <c r="I84" t="n">
        <v>10</v>
      </c>
      <c r="J84" t="n">
        <v>62.92</v>
      </c>
      <c r="K84" t="n">
        <v>28.92</v>
      </c>
      <c r="L84" t="n">
        <v>2</v>
      </c>
      <c r="M84" t="n">
        <v>1</v>
      </c>
      <c r="N84" t="n">
        <v>7</v>
      </c>
      <c r="O84" t="n">
        <v>7994.37</v>
      </c>
      <c r="P84" t="n">
        <v>22.83</v>
      </c>
      <c r="Q84" t="n">
        <v>214.24</v>
      </c>
      <c r="R84" t="n">
        <v>26.44</v>
      </c>
      <c r="S84" t="n">
        <v>16.65</v>
      </c>
      <c r="T84" t="n">
        <v>2866.16</v>
      </c>
      <c r="U84" t="n">
        <v>0.63</v>
      </c>
      <c r="V84" t="n">
        <v>0.71</v>
      </c>
      <c r="W84" t="n">
        <v>1.16</v>
      </c>
      <c r="X84" t="n">
        <v>0.19</v>
      </c>
      <c r="Y84" t="n">
        <v>2</v>
      </c>
      <c r="Z84" t="n">
        <v>10</v>
      </c>
    </row>
    <row r="85">
      <c r="A85" t="n">
        <v>2</v>
      </c>
      <c r="B85" t="n">
        <v>25</v>
      </c>
      <c r="C85" t="inlineStr">
        <is>
          <t xml:space="preserve">CONCLUIDO	</t>
        </is>
      </c>
      <c r="D85" t="n">
        <v>16.1536</v>
      </c>
      <c r="E85" t="n">
        <v>6.19</v>
      </c>
      <c r="F85" t="n">
        <v>4.26</v>
      </c>
      <c r="G85" t="n">
        <v>25.54</v>
      </c>
      <c r="H85" t="n">
        <v>0.8100000000000001</v>
      </c>
      <c r="I85" t="n">
        <v>10</v>
      </c>
      <c r="J85" t="n">
        <v>64.08</v>
      </c>
      <c r="K85" t="n">
        <v>28.92</v>
      </c>
      <c r="L85" t="n">
        <v>3</v>
      </c>
      <c r="M85" t="n">
        <v>0</v>
      </c>
      <c r="N85" t="n">
        <v>7.16</v>
      </c>
      <c r="O85" t="n">
        <v>8137.65</v>
      </c>
      <c r="P85" t="n">
        <v>23.23</v>
      </c>
      <c r="Q85" t="n">
        <v>214.23</v>
      </c>
      <c r="R85" t="n">
        <v>26.49</v>
      </c>
      <c r="S85" t="n">
        <v>16.65</v>
      </c>
      <c r="T85" t="n">
        <v>2889.26</v>
      </c>
      <c r="U85" t="n">
        <v>0.63</v>
      </c>
      <c r="V85" t="n">
        <v>0.71</v>
      </c>
      <c r="W85" t="n">
        <v>1.16</v>
      </c>
      <c r="X85" t="n">
        <v>0.19</v>
      </c>
      <c r="Y85" t="n">
        <v>2</v>
      </c>
      <c r="Z85" t="n">
        <v>10</v>
      </c>
    </row>
    <row r="86">
      <c r="A86" t="n">
        <v>0</v>
      </c>
      <c r="B86" t="n">
        <v>85</v>
      </c>
      <c r="C86" t="inlineStr">
        <is>
          <t xml:space="preserve">CONCLUIDO	</t>
        </is>
      </c>
      <c r="D86" t="n">
        <v>11.1455</v>
      </c>
      <c r="E86" t="n">
        <v>8.970000000000001</v>
      </c>
      <c r="F86" t="n">
        <v>5.01</v>
      </c>
      <c r="G86" t="n">
        <v>6.39</v>
      </c>
      <c r="H86" t="n">
        <v>0.11</v>
      </c>
      <c r="I86" t="n">
        <v>47</v>
      </c>
      <c r="J86" t="n">
        <v>167.88</v>
      </c>
      <c r="K86" t="n">
        <v>51.39</v>
      </c>
      <c r="L86" t="n">
        <v>1</v>
      </c>
      <c r="M86" t="n">
        <v>45</v>
      </c>
      <c r="N86" t="n">
        <v>30.49</v>
      </c>
      <c r="O86" t="n">
        <v>20939.59</v>
      </c>
      <c r="P86" t="n">
        <v>63.54</v>
      </c>
      <c r="Q86" t="n">
        <v>214.29</v>
      </c>
      <c r="R86" t="n">
        <v>50.17</v>
      </c>
      <c r="S86" t="n">
        <v>16.65</v>
      </c>
      <c r="T86" t="n">
        <v>14544.37</v>
      </c>
      <c r="U86" t="n">
        <v>0.33</v>
      </c>
      <c r="V86" t="n">
        <v>0.6</v>
      </c>
      <c r="W86" t="n">
        <v>1.21</v>
      </c>
      <c r="X86" t="n">
        <v>0.9399999999999999</v>
      </c>
      <c r="Y86" t="n">
        <v>2</v>
      </c>
      <c r="Z86" t="n">
        <v>10</v>
      </c>
    </row>
    <row r="87">
      <c r="A87" t="n">
        <v>1</v>
      </c>
      <c r="B87" t="n">
        <v>85</v>
      </c>
      <c r="C87" t="inlineStr">
        <is>
          <t xml:space="preserve">CONCLUIDO	</t>
        </is>
      </c>
      <c r="D87" t="n">
        <v>13.2572</v>
      </c>
      <c r="E87" t="n">
        <v>7.54</v>
      </c>
      <c r="F87" t="n">
        <v>4.46</v>
      </c>
      <c r="G87" t="n">
        <v>12.74</v>
      </c>
      <c r="H87" t="n">
        <v>0.21</v>
      </c>
      <c r="I87" t="n">
        <v>21</v>
      </c>
      <c r="J87" t="n">
        <v>169.33</v>
      </c>
      <c r="K87" t="n">
        <v>51.39</v>
      </c>
      <c r="L87" t="n">
        <v>2</v>
      </c>
      <c r="M87" t="n">
        <v>19</v>
      </c>
      <c r="N87" t="n">
        <v>30.94</v>
      </c>
      <c r="O87" t="n">
        <v>21118.46</v>
      </c>
      <c r="P87" t="n">
        <v>55.68</v>
      </c>
      <c r="Q87" t="n">
        <v>214.26</v>
      </c>
      <c r="R87" t="n">
        <v>33.09</v>
      </c>
      <c r="S87" t="n">
        <v>16.65</v>
      </c>
      <c r="T87" t="n">
        <v>6136.91</v>
      </c>
      <c r="U87" t="n">
        <v>0.5</v>
      </c>
      <c r="V87" t="n">
        <v>0.68</v>
      </c>
      <c r="W87" t="n">
        <v>1.17</v>
      </c>
      <c r="X87" t="n">
        <v>0.39</v>
      </c>
      <c r="Y87" t="n">
        <v>2</v>
      </c>
      <c r="Z87" t="n">
        <v>10</v>
      </c>
    </row>
    <row r="88">
      <c r="A88" t="n">
        <v>2</v>
      </c>
      <c r="B88" t="n">
        <v>85</v>
      </c>
      <c r="C88" t="inlineStr">
        <is>
          <t xml:space="preserve">CONCLUIDO	</t>
        </is>
      </c>
      <c r="D88" t="n">
        <v>13.9448</v>
      </c>
      <c r="E88" t="n">
        <v>7.17</v>
      </c>
      <c r="F88" t="n">
        <v>4.32</v>
      </c>
      <c r="G88" t="n">
        <v>18.53</v>
      </c>
      <c r="H88" t="n">
        <v>0.31</v>
      </c>
      <c r="I88" t="n">
        <v>14</v>
      </c>
      <c r="J88" t="n">
        <v>170.79</v>
      </c>
      <c r="K88" t="n">
        <v>51.39</v>
      </c>
      <c r="L88" t="n">
        <v>3</v>
      </c>
      <c r="M88" t="n">
        <v>12</v>
      </c>
      <c r="N88" t="n">
        <v>31.4</v>
      </c>
      <c r="O88" t="n">
        <v>21297.94</v>
      </c>
      <c r="P88" t="n">
        <v>53.15</v>
      </c>
      <c r="Q88" t="n">
        <v>214.2</v>
      </c>
      <c r="R88" t="n">
        <v>28.92</v>
      </c>
      <c r="S88" t="n">
        <v>16.65</v>
      </c>
      <c r="T88" t="n">
        <v>4086.27</v>
      </c>
      <c r="U88" t="n">
        <v>0.58</v>
      </c>
      <c r="V88" t="n">
        <v>0.7</v>
      </c>
      <c r="W88" t="n">
        <v>1.16</v>
      </c>
      <c r="X88" t="n">
        <v>0.26</v>
      </c>
      <c r="Y88" t="n">
        <v>2</v>
      </c>
      <c r="Z88" t="n">
        <v>10</v>
      </c>
    </row>
    <row r="89">
      <c r="A89" t="n">
        <v>3</v>
      </c>
      <c r="B89" t="n">
        <v>85</v>
      </c>
      <c r="C89" t="inlineStr">
        <is>
          <t xml:space="preserve">CONCLUIDO	</t>
        </is>
      </c>
      <c r="D89" t="n">
        <v>14.2665</v>
      </c>
      <c r="E89" t="n">
        <v>7.01</v>
      </c>
      <c r="F89" t="n">
        <v>4.26</v>
      </c>
      <c r="G89" t="n">
        <v>23.26</v>
      </c>
      <c r="H89" t="n">
        <v>0.41</v>
      </c>
      <c r="I89" t="n">
        <v>11</v>
      </c>
      <c r="J89" t="n">
        <v>172.25</v>
      </c>
      <c r="K89" t="n">
        <v>51.39</v>
      </c>
      <c r="L89" t="n">
        <v>4</v>
      </c>
      <c r="M89" t="n">
        <v>9</v>
      </c>
      <c r="N89" t="n">
        <v>31.86</v>
      </c>
      <c r="O89" t="n">
        <v>21478.05</v>
      </c>
      <c r="P89" t="n">
        <v>51.42</v>
      </c>
      <c r="Q89" t="n">
        <v>214.14</v>
      </c>
      <c r="R89" t="n">
        <v>27.04</v>
      </c>
      <c r="S89" t="n">
        <v>16.65</v>
      </c>
      <c r="T89" t="n">
        <v>3163.11</v>
      </c>
      <c r="U89" t="n">
        <v>0.62</v>
      </c>
      <c r="V89" t="n">
        <v>0.71</v>
      </c>
      <c r="W89" t="n">
        <v>1.16</v>
      </c>
      <c r="X89" t="n">
        <v>0.2</v>
      </c>
      <c r="Y89" t="n">
        <v>2</v>
      </c>
      <c r="Z89" t="n">
        <v>10</v>
      </c>
    </row>
    <row r="90">
      <c r="A90" t="n">
        <v>4</v>
      </c>
      <c r="B90" t="n">
        <v>85</v>
      </c>
      <c r="C90" t="inlineStr">
        <is>
          <t xml:space="preserve">CONCLUIDO	</t>
        </is>
      </c>
      <c r="D90" t="n">
        <v>14.4706</v>
      </c>
      <c r="E90" t="n">
        <v>6.91</v>
      </c>
      <c r="F90" t="n">
        <v>4.23</v>
      </c>
      <c r="G90" t="n">
        <v>28.22</v>
      </c>
      <c r="H90" t="n">
        <v>0.51</v>
      </c>
      <c r="I90" t="n">
        <v>9</v>
      </c>
      <c r="J90" t="n">
        <v>173.71</v>
      </c>
      <c r="K90" t="n">
        <v>51.39</v>
      </c>
      <c r="L90" t="n">
        <v>5</v>
      </c>
      <c r="M90" t="n">
        <v>7</v>
      </c>
      <c r="N90" t="n">
        <v>32.32</v>
      </c>
      <c r="O90" t="n">
        <v>21658.78</v>
      </c>
      <c r="P90" t="n">
        <v>50.26</v>
      </c>
      <c r="Q90" t="n">
        <v>214.17</v>
      </c>
      <c r="R90" t="n">
        <v>26.15</v>
      </c>
      <c r="S90" t="n">
        <v>16.65</v>
      </c>
      <c r="T90" t="n">
        <v>2726.73</v>
      </c>
      <c r="U90" t="n">
        <v>0.64</v>
      </c>
      <c r="V90" t="n">
        <v>0.71</v>
      </c>
      <c r="W90" t="n">
        <v>1.15</v>
      </c>
      <c r="X90" t="n">
        <v>0.17</v>
      </c>
      <c r="Y90" t="n">
        <v>2</v>
      </c>
      <c r="Z90" t="n">
        <v>10</v>
      </c>
    </row>
    <row r="91">
      <c r="A91" t="n">
        <v>5</v>
      </c>
      <c r="B91" t="n">
        <v>85</v>
      </c>
      <c r="C91" t="inlineStr">
        <is>
          <t xml:space="preserve">CONCLUIDO	</t>
        </is>
      </c>
      <c r="D91" t="n">
        <v>14.7275</v>
      </c>
      <c r="E91" t="n">
        <v>6.79</v>
      </c>
      <c r="F91" t="n">
        <v>4.18</v>
      </c>
      <c r="G91" t="n">
        <v>35.83</v>
      </c>
      <c r="H91" t="n">
        <v>0.61</v>
      </c>
      <c r="I91" t="n">
        <v>7</v>
      </c>
      <c r="J91" t="n">
        <v>175.18</v>
      </c>
      <c r="K91" t="n">
        <v>51.39</v>
      </c>
      <c r="L91" t="n">
        <v>6</v>
      </c>
      <c r="M91" t="n">
        <v>5</v>
      </c>
      <c r="N91" t="n">
        <v>32.79</v>
      </c>
      <c r="O91" t="n">
        <v>21840.16</v>
      </c>
      <c r="P91" t="n">
        <v>48.66</v>
      </c>
      <c r="Q91" t="n">
        <v>214.11</v>
      </c>
      <c r="R91" t="n">
        <v>24.56</v>
      </c>
      <c r="S91" t="n">
        <v>16.65</v>
      </c>
      <c r="T91" t="n">
        <v>1942.78</v>
      </c>
      <c r="U91" t="n">
        <v>0.68</v>
      </c>
      <c r="V91" t="n">
        <v>0.72</v>
      </c>
      <c r="W91" t="n">
        <v>1.15</v>
      </c>
      <c r="X91" t="n">
        <v>0.12</v>
      </c>
      <c r="Y91" t="n">
        <v>2</v>
      </c>
      <c r="Z91" t="n">
        <v>10</v>
      </c>
    </row>
    <row r="92">
      <c r="A92" t="n">
        <v>6</v>
      </c>
      <c r="B92" t="n">
        <v>85</v>
      </c>
      <c r="C92" t="inlineStr">
        <is>
          <t xml:space="preserve">CONCLUIDO	</t>
        </is>
      </c>
      <c r="D92" t="n">
        <v>14.838</v>
      </c>
      <c r="E92" t="n">
        <v>6.74</v>
      </c>
      <c r="F92" t="n">
        <v>4.16</v>
      </c>
      <c r="G92" t="n">
        <v>41.64</v>
      </c>
      <c r="H92" t="n">
        <v>0.7</v>
      </c>
      <c r="I92" t="n">
        <v>6</v>
      </c>
      <c r="J92" t="n">
        <v>176.66</v>
      </c>
      <c r="K92" t="n">
        <v>51.39</v>
      </c>
      <c r="L92" t="n">
        <v>7</v>
      </c>
      <c r="M92" t="n">
        <v>4</v>
      </c>
      <c r="N92" t="n">
        <v>33.27</v>
      </c>
      <c r="O92" t="n">
        <v>22022.17</v>
      </c>
      <c r="P92" t="n">
        <v>47.36</v>
      </c>
      <c r="Q92" t="n">
        <v>214.11</v>
      </c>
      <c r="R92" t="n">
        <v>23.94</v>
      </c>
      <c r="S92" t="n">
        <v>16.65</v>
      </c>
      <c r="T92" t="n">
        <v>1634.3</v>
      </c>
      <c r="U92" t="n">
        <v>0.7</v>
      </c>
      <c r="V92" t="n">
        <v>0.73</v>
      </c>
      <c r="W92" t="n">
        <v>1.15</v>
      </c>
      <c r="X92" t="n">
        <v>0.1</v>
      </c>
      <c r="Y92" t="n">
        <v>2</v>
      </c>
      <c r="Z92" t="n">
        <v>10</v>
      </c>
    </row>
    <row r="93">
      <c r="A93" t="n">
        <v>7</v>
      </c>
      <c r="B93" t="n">
        <v>85</v>
      </c>
      <c r="C93" t="inlineStr">
        <is>
          <t xml:space="preserve">CONCLUIDO	</t>
        </is>
      </c>
      <c r="D93" t="n">
        <v>14.8374</v>
      </c>
      <c r="E93" t="n">
        <v>6.74</v>
      </c>
      <c r="F93" t="n">
        <v>4.16</v>
      </c>
      <c r="G93" t="n">
        <v>41.64</v>
      </c>
      <c r="H93" t="n">
        <v>0.8</v>
      </c>
      <c r="I93" t="n">
        <v>6</v>
      </c>
      <c r="J93" t="n">
        <v>178.14</v>
      </c>
      <c r="K93" t="n">
        <v>51.39</v>
      </c>
      <c r="L93" t="n">
        <v>8</v>
      </c>
      <c r="M93" t="n">
        <v>4</v>
      </c>
      <c r="N93" t="n">
        <v>33.75</v>
      </c>
      <c r="O93" t="n">
        <v>22204.83</v>
      </c>
      <c r="P93" t="n">
        <v>46.43</v>
      </c>
      <c r="Q93" t="n">
        <v>214.12</v>
      </c>
      <c r="R93" t="n">
        <v>23.91</v>
      </c>
      <c r="S93" t="n">
        <v>16.65</v>
      </c>
      <c r="T93" t="n">
        <v>1621.05</v>
      </c>
      <c r="U93" t="n">
        <v>0.7</v>
      </c>
      <c r="V93" t="n">
        <v>0.73</v>
      </c>
      <c r="W93" t="n">
        <v>1.15</v>
      </c>
      <c r="X93" t="n">
        <v>0.1</v>
      </c>
      <c r="Y93" t="n">
        <v>2</v>
      </c>
      <c r="Z93" t="n">
        <v>10</v>
      </c>
    </row>
    <row r="94">
      <c r="A94" t="n">
        <v>8</v>
      </c>
      <c r="B94" t="n">
        <v>85</v>
      </c>
      <c r="C94" t="inlineStr">
        <is>
          <t xml:space="preserve">CONCLUIDO	</t>
        </is>
      </c>
      <c r="D94" t="n">
        <v>14.9433</v>
      </c>
      <c r="E94" t="n">
        <v>6.69</v>
      </c>
      <c r="F94" t="n">
        <v>4.15</v>
      </c>
      <c r="G94" t="n">
        <v>49.8</v>
      </c>
      <c r="H94" t="n">
        <v>0.89</v>
      </c>
      <c r="I94" t="n">
        <v>5</v>
      </c>
      <c r="J94" t="n">
        <v>179.63</v>
      </c>
      <c r="K94" t="n">
        <v>51.39</v>
      </c>
      <c r="L94" t="n">
        <v>9</v>
      </c>
      <c r="M94" t="n">
        <v>3</v>
      </c>
      <c r="N94" t="n">
        <v>34.24</v>
      </c>
      <c r="O94" t="n">
        <v>22388.15</v>
      </c>
      <c r="P94" t="n">
        <v>45.56</v>
      </c>
      <c r="Q94" t="n">
        <v>214.11</v>
      </c>
      <c r="R94" t="n">
        <v>23.59</v>
      </c>
      <c r="S94" t="n">
        <v>16.65</v>
      </c>
      <c r="T94" t="n">
        <v>1468.04</v>
      </c>
      <c r="U94" t="n">
        <v>0.71</v>
      </c>
      <c r="V94" t="n">
        <v>0.73</v>
      </c>
      <c r="W94" t="n">
        <v>1.14</v>
      </c>
      <c r="X94" t="n">
        <v>0.09</v>
      </c>
      <c r="Y94" t="n">
        <v>2</v>
      </c>
      <c r="Z94" t="n">
        <v>10</v>
      </c>
    </row>
    <row r="95">
      <c r="A95" t="n">
        <v>9</v>
      </c>
      <c r="B95" t="n">
        <v>85</v>
      </c>
      <c r="C95" t="inlineStr">
        <is>
          <t xml:space="preserve">CONCLUIDO	</t>
        </is>
      </c>
      <c r="D95" t="n">
        <v>14.9533</v>
      </c>
      <c r="E95" t="n">
        <v>6.69</v>
      </c>
      <c r="F95" t="n">
        <v>4.15</v>
      </c>
      <c r="G95" t="n">
        <v>49.75</v>
      </c>
      <c r="H95" t="n">
        <v>0.98</v>
      </c>
      <c r="I95" t="n">
        <v>5</v>
      </c>
      <c r="J95" t="n">
        <v>181.12</v>
      </c>
      <c r="K95" t="n">
        <v>51.39</v>
      </c>
      <c r="L95" t="n">
        <v>10</v>
      </c>
      <c r="M95" t="n">
        <v>3</v>
      </c>
      <c r="N95" t="n">
        <v>34.73</v>
      </c>
      <c r="O95" t="n">
        <v>22572.13</v>
      </c>
      <c r="P95" t="n">
        <v>43.57</v>
      </c>
      <c r="Q95" t="n">
        <v>214.14</v>
      </c>
      <c r="R95" t="n">
        <v>23.42</v>
      </c>
      <c r="S95" t="n">
        <v>16.65</v>
      </c>
      <c r="T95" t="n">
        <v>1382.25</v>
      </c>
      <c r="U95" t="n">
        <v>0.71</v>
      </c>
      <c r="V95" t="n">
        <v>0.73</v>
      </c>
      <c r="W95" t="n">
        <v>1.14</v>
      </c>
      <c r="X95" t="n">
        <v>0.08</v>
      </c>
      <c r="Y95" t="n">
        <v>2</v>
      </c>
      <c r="Z95" t="n">
        <v>10</v>
      </c>
    </row>
    <row r="96">
      <c r="A96" t="n">
        <v>10</v>
      </c>
      <c r="B96" t="n">
        <v>85</v>
      </c>
      <c r="C96" t="inlineStr">
        <is>
          <t xml:space="preserve">CONCLUIDO	</t>
        </is>
      </c>
      <c r="D96" t="n">
        <v>15.0918</v>
      </c>
      <c r="E96" t="n">
        <v>6.63</v>
      </c>
      <c r="F96" t="n">
        <v>4.12</v>
      </c>
      <c r="G96" t="n">
        <v>61.77</v>
      </c>
      <c r="H96" t="n">
        <v>1.07</v>
      </c>
      <c r="I96" t="n">
        <v>4</v>
      </c>
      <c r="J96" t="n">
        <v>182.62</v>
      </c>
      <c r="K96" t="n">
        <v>51.39</v>
      </c>
      <c r="L96" t="n">
        <v>11</v>
      </c>
      <c r="M96" t="n">
        <v>1</v>
      </c>
      <c r="N96" t="n">
        <v>35.22</v>
      </c>
      <c r="O96" t="n">
        <v>22756.91</v>
      </c>
      <c r="P96" t="n">
        <v>42.84</v>
      </c>
      <c r="Q96" t="n">
        <v>214.13</v>
      </c>
      <c r="R96" t="n">
        <v>22.49</v>
      </c>
      <c r="S96" t="n">
        <v>16.65</v>
      </c>
      <c r="T96" t="n">
        <v>920.45</v>
      </c>
      <c r="U96" t="n">
        <v>0.74</v>
      </c>
      <c r="V96" t="n">
        <v>0.73</v>
      </c>
      <c r="W96" t="n">
        <v>1.14</v>
      </c>
      <c r="X96" t="n">
        <v>0.05</v>
      </c>
      <c r="Y96" t="n">
        <v>2</v>
      </c>
      <c r="Z96" t="n">
        <v>10</v>
      </c>
    </row>
    <row r="97">
      <c r="A97" t="n">
        <v>11</v>
      </c>
      <c r="B97" t="n">
        <v>85</v>
      </c>
      <c r="C97" t="inlineStr">
        <is>
          <t xml:space="preserve">CONCLUIDO	</t>
        </is>
      </c>
      <c r="D97" t="n">
        <v>15.0678</v>
      </c>
      <c r="E97" t="n">
        <v>6.64</v>
      </c>
      <c r="F97" t="n">
        <v>4.13</v>
      </c>
      <c r="G97" t="n">
        <v>61.93</v>
      </c>
      <c r="H97" t="n">
        <v>1.16</v>
      </c>
      <c r="I97" t="n">
        <v>4</v>
      </c>
      <c r="J97" t="n">
        <v>184.12</v>
      </c>
      <c r="K97" t="n">
        <v>51.39</v>
      </c>
      <c r="L97" t="n">
        <v>12</v>
      </c>
      <c r="M97" t="n">
        <v>0</v>
      </c>
      <c r="N97" t="n">
        <v>35.73</v>
      </c>
      <c r="O97" t="n">
        <v>22942.24</v>
      </c>
      <c r="P97" t="n">
        <v>42.85</v>
      </c>
      <c r="Q97" t="n">
        <v>214.14</v>
      </c>
      <c r="R97" t="n">
        <v>22.76</v>
      </c>
      <c r="S97" t="n">
        <v>16.65</v>
      </c>
      <c r="T97" t="n">
        <v>1056.76</v>
      </c>
      <c r="U97" t="n">
        <v>0.73</v>
      </c>
      <c r="V97" t="n">
        <v>0.73</v>
      </c>
      <c r="W97" t="n">
        <v>1.15</v>
      </c>
      <c r="X97" t="n">
        <v>0.06</v>
      </c>
      <c r="Y97" t="n">
        <v>2</v>
      </c>
      <c r="Z97" t="n">
        <v>10</v>
      </c>
    </row>
    <row r="98">
      <c r="A98" t="n">
        <v>0</v>
      </c>
      <c r="B98" t="n">
        <v>20</v>
      </c>
      <c r="C98" t="inlineStr">
        <is>
          <t xml:space="preserve">CONCLUIDO	</t>
        </is>
      </c>
      <c r="D98" t="n">
        <v>15.7535</v>
      </c>
      <c r="E98" t="n">
        <v>6.35</v>
      </c>
      <c r="F98" t="n">
        <v>4.39</v>
      </c>
      <c r="G98" t="n">
        <v>15.5</v>
      </c>
      <c r="H98" t="n">
        <v>0.34</v>
      </c>
      <c r="I98" t="n">
        <v>17</v>
      </c>
      <c r="J98" t="n">
        <v>51.33</v>
      </c>
      <c r="K98" t="n">
        <v>24.83</v>
      </c>
      <c r="L98" t="n">
        <v>1</v>
      </c>
      <c r="M98" t="n">
        <v>15</v>
      </c>
      <c r="N98" t="n">
        <v>5.51</v>
      </c>
      <c r="O98" t="n">
        <v>6564.78</v>
      </c>
      <c r="P98" t="n">
        <v>22.17</v>
      </c>
      <c r="Q98" t="n">
        <v>214.17</v>
      </c>
      <c r="R98" t="n">
        <v>31.13</v>
      </c>
      <c r="S98" t="n">
        <v>16.65</v>
      </c>
      <c r="T98" t="n">
        <v>5175.9</v>
      </c>
      <c r="U98" t="n">
        <v>0.53</v>
      </c>
      <c r="V98" t="n">
        <v>0.6899999999999999</v>
      </c>
      <c r="W98" t="n">
        <v>1.16</v>
      </c>
      <c r="X98" t="n">
        <v>0.33</v>
      </c>
      <c r="Y98" t="n">
        <v>2</v>
      </c>
      <c r="Z98" t="n">
        <v>10</v>
      </c>
    </row>
    <row r="99">
      <c r="A99" t="n">
        <v>1</v>
      </c>
      <c r="B99" t="n">
        <v>20</v>
      </c>
      <c r="C99" t="inlineStr">
        <is>
          <t xml:space="preserve">CONCLUIDO	</t>
        </is>
      </c>
      <c r="D99" t="n">
        <v>16.1754</v>
      </c>
      <c r="E99" t="n">
        <v>6.18</v>
      </c>
      <c r="F99" t="n">
        <v>4.29</v>
      </c>
      <c r="G99" t="n">
        <v>21.44</v>
      </c>
      <c r="H99" t="n">
        <v>0.66</v>
      </c>
      <c r="I99" t="n">
        <v>12</v>
      </c>
      <c r="J99" t="n">
        <v>52.47</v>
      </c>
      <c r="K99" t="n">
        <v>24.83</v>
      </c>
      <c r="L99" t="n">
        <v>2</v>
      </c>
      <c r="M99" t="n">
        <v>0</v>
      </c>
      <c r="N99" t="n">
        <v>5.64</v>
      </c>
      <c r="O99" t="n">
        <v>6705.1</v>
      </c>
      <c r="P99" t="n">
        <v>20.6</v>
      </c>
      <c r="Q99" t="n">
        <v>214.19</v>
      </c>
      <c r="R99" t="n">
        <v>27.5</v>
      </c>
      <c r="S99" t="n">
        <v>16.65</v>
      </c>
      <c r="T99" t="n">
        <v>3388.02</v>
      </c>
      <c r="U99" t="n">
        <v>0.61</v>
      </c>
      <c r="V99" t="n">
        <v>0.7</v>
      </c>
      <c r="W99" t="n">
        <v>1.17</v>
      </c>
      <c r="X99" t="n">
        <v>0.22</v>
      </c>
      <c r="Y99" t="n">
        <v>2</v>
      </c>
      <c r="Z99" t="n">
        <v>10</v>
      </c>
    </row>
    <row r="100">
      <c r="A100" t="n">
        <v>0</v>
      </c>
      <c r="B100" t="n">
        <v>65</v>
      </c>
      <c r="C100" t="inlineStr">
        <is>
          <t xml:space="preserve">CONCLUIDO	</t>
        </is>
      </c>
      <c r="D100" t="n">
        <v>12.3567</v>
      </c>
      <c r="E100" t="n">
        <v>8.09</v>
      </c>
      <c r="F100" t="n">
        <v>4.85</v>
      </c>
      <c r="G100" t="n">
        <v>7.46</v>
      </c>
      <c r="H100" t="n">
        <v>0.13</v>
      </c>
      <c r="I100" t="n">
        <v>39</v>
      </c>
      <c r="J100" t="n">
        <v>133.21</v>
      </c>
      <c r="K100" t="n">
        <v>46.47</v>
      </c>
      <c r="L100" t="n">
        <v>1</v>
      </c>
      <c r="M100" t="n">
        <v>37</v>
      </c>
      <c r="N100" t="n">
        <v>20.75</v>
      </c>
      <c r="O100" t="n">
        <v>16663.42</v>
      </c>
      <c r="P100" t="n">
        <v>52.72</v>
      </c>
      <c r="Q100" t="n">
        <v>214.29</v>
      </c>
      <c r="R100" t="n">
        <v>45.6</v>
      </c>
      <c r="S100" t="n">
        <v>16.65</v>
      </c>
      <c r="T100" t="n">
        <v>12301.47</v>
      </c>
      <c r="U100" t="n">
        <v>0.37</v>
      </c>
      <c r="V100" t="n">
        <v>0.62</v>
      </c>
      <c r="W100" t="n">
        <v>1.19</v>
      </c>
      <c r="X100" t="n">
        <v>0.78</v>
      </c>
      <c r="Y100" t="n">
        <v>2</v>
      </c>
      <c r="Z100" t="n">
        <v>10</v>
      </c>
    </row>
    <row r="101">
      <c r="A101" t="n">
        <v>1</v>
      </c>
      <c r="B101" t="n">
        <v>65</v>
      </c>
      <c r="C101" t="inlineStr">
        <is>
          <t xml:space="preserve">CONCLUIDO	</t>
        </is>
      </c>
      <c r="D101" t="n">
        <v>14.1443</v>
      </c>
      <c r="E101" t="n">
        <v>7.07</v>
      </c>
      <c r="F101" t="n">
        <v>4.4</v>
      </c>
      <c r="G101" t="n">
        <v>14.67</v>
      </c>
      <c r="H101" t="n">
        <v>0.26</v>
      </c>
      <c r="I101" t="n">
        <v>18</v>
      </c>
      <c r="J101" t="n">
        <v>134.55</v>
      </c>
      <c r="K101" t="n">
        <v>46.47</v>
      </c>
      <c r="L101" t="n">
        <v>2</v>
      </c>
      <c r="M101" t="n">
        <v>16</v>
      </c>
      <c r="N101" t="n">
        <v>21.09</v>
      </c>
      <c r="O101" t="n">
        <v>16828.84</v>
      </c>
      <c r="P101" t="n">
        <v>46.63</v>
      </c>
      <c r="Q101" t="n">
        <v>214.12</v>
      </c>
      <c r="R101" t="n">
        <v>31.28</v>
      </c>
      <c r="S101" t="n">
        <v>16.65</v>
      </c>
      <c r="T101" t="n">
        <v>5246.81</v>
      </c>
      <c r="U101" t="n">
        <v>0.53</v>
      </c>
      <c r="V101" t="n">
        <v>0.6899999999999999</v>
      </c>
      <c r="W101" t="n">
        <v>1.17</v>
      </c>
      <c r="X101" t="n">
        <v>0.33</v>
      </c>
      <c r="Y101" t="n">
        <v>2</v>
      </c>
      <c r="Z101" t="n">
        <v>10</v>
      </c>
    </row>
    <row r="102">
      <c r="A102" t="n">
        <v>2</v>
      </c>
      <c r="B102" t="n">
        <v>65</v>
      </c>
      <c r="C102" t="inlineStr">
        <is>
          <t xml:space="preserve">CONCLUIDO	</t>
        </is>
      </c>
      <c r="D102" t="n">
        <v>14.7101</v>
      </c>
      <c r="E102" t="n">
        <v>6.8</v>
      </c>
      <c r="F102" t="n">
        <v>4.29</v>
      </c>
      <c r="G102" t="n">
        <v>21.46</v>
      </c>
      <c r="H102" t="n">
        <v>0.39</v>
      </c>
      <c r="I102" t="n">
        <v>12</v>
      </c>
      <c r="J102" t="n">
        <v>135.9</v>
      </c>
      <c r="K102" t="n">
        <v>46.47</v>
      </c>
      <c r="L102" t="n">
        <v>3</v>
      </c>
      <c r="M102" t="n">
        <v>10</v>
      </c>
      <c r="N102" t="n">
        <v>21.43</v>
      </c>
      <c r="O102" t="n">
        <v>16994.64</v>
      </c>
      <c r="P102" t="n">
        <v>44.34</v>
      </c>
      <c r="Q102" t="n">
        <v>214.15</v>
      </c>
      <c r="R102" t="n">
        <v>27.83</v>
      </c>
      <c r="S102" t="n">
        <v>16.65</v>
      </c>
      <c r="T102" t="n">
        <v>3549.01</v>
      </c>
      <c r="U102" t="n">
        <v>0.6</v>
      </c>
      <c r="V102" t="n">
        <v>0.7</v>
      </c>
      <c r="W102" t="n">
        <v>1.16</v>
      </c>
      <c r="X102" t="n">
        <v>0.23</v>
      </c>
      <c r="Y102" t="n">
        <v>2</v>
      </c>
      <c r="Z102" t="n">
        <v>10</v>
      </c>
    </row>
    <row r="103">
      <c r="A103" t="n">
        <v>3</v>
      </c>
      <c r="B103" t="n">
        <v>65</v>
      </c>
      <c r="C103" t="inlineStr">
        <is>
          <t xml:space="preserve">CONCLUIDO	</t>
        </is>
      </c>
      <c r="D103" t="n">
        <v>15.0169</v>
      </c>
      <c r="E103" t="n">
        <v>6.66</v>
      </c>
      <c r="F103" t="n">
        <v>4.23</v>
      </c>
      <c r="G103" t="n">
        <v>28.23</v>
      </c>
      <c r="H103" t="n">
        <v>0.52</v>
      </c>
      <c r="I103" t="n">
        <v>9</v>
      </c>
      <c r="J103" t="n">
        <v>137.25</v>
      </c>
      <c r="K103" t="n">
        <v>46.47</v>
      </c>
      <c r="L103" t="n">
        <v>4</v>
      </c>
      <c r="M103" t="n">
        <v>7</v>
      </c>
      <c r="N103" t="n">
        <v>21.78</v>
      </c>
      <c r="O103" t="n">
        <v>17160.92</v>
      </c>
      <c r="P103" t="n">
        <v>42.64</v>
      </c>
      <c r="Q103" t="n">
        <v>214.13</v>
      </c>
      <c r="R103" t="n">
        <v>26.14</v>
      </c>
      <c r="S103" t="n">
        <v>16.65</v>
      </c>
      <c r="T103" t="n">
        <v>2718.82</v>
      </c>
      <c r="U103" t="n">
        <v>0.64</v>
      </c>
      <c r="V103" t="n">
        <v>0.71</v>
      </c>
      <c r="W103" t="n">
        <v>1.15</v>
      </c>
      <c r="X103" t="n">
        <v>0.17</v>
      </c>
      <c r="Y103" t="n">
        <v>2</v>
      </c>
      <c r="Z103" t="n">
        <v>10</v>
      </c>
    </row>
    <row r="104">
      <c r="A104" t="n">
        <v>4</v>
      </c>
      <c r="B104" t="n">
        <v>65</v>
      </c>
      <c r="C104" t="inlineStr">
        <is>
          <t xml:space="preserve">CONCLUIDO	</t>
        </is>
      </c>
      <c r="D104" t="n">
        <v>15.2575</v>
      </c>
      <c r="E104" t="n">
        <v>6.55</v>
      </c>
      <c r="F104" t="n">
        <v>4.18</v>
      </c>
      <c r="G104" t="n">
        <v>35.86</v>
      </c>
      <c r="H104" t="n">
        <v>0.64</v>
      </c>
      <c r="I104" t="n">
        <v>7</v>
      </c>
      <c r="J104" t="n">
        <v>138.6</v>
      </c>
      <c r="K104" t="n">
        <v>46.47</v>
      </c>
      <c r="L104" t="n">
        <v>5</v>
      </c>
      <c r="M104" t="n">
        <v>5</v>
      </c>
      <c r="N104" t="n">
        <v>22.13</v>
      </c>
      <c r="O104" t="n">
        <v>17327.69</v>
      </c>
      <c r="P104" t="n">
        <v>40.63</v>
      </c>
      <c r="Q104" t="n">
        <v>214.12</v>
      </c>
      <c r="R104" t="n">
        <v>24.58</v>
      </c>
      <c r="S104" t="n">
        <v>16.65</v>
      </c>
      <c r="T104" t="n">
        <v>1948.38</v>
      </c>
      <c r="U104" t="n">
        <v>0.68</v>
      </c>
      <c r="V104" t="n">
        <v>0.72</v>
      </c>
      <c r="W104" t="n">
        <v>1.15</v>
      </c>
      <c r="X104" t="n">
        <v>0.12</v>
      </c>
      <c r="Y104" t="n">
        <v>2</v>
      </c>
      <c r="Z104" t="n">
        <v>10</v>
      </c>
    </row>
    <row r="105">
      <c r="A105" t="n">
        <v>5</v>
      </c>
      <c r="B105" t="n">
        <v>65</v>
      </c>
      <c r="C105" t="inlineStr">
        <is>
          <t xml:space="preserve">CONCLUIDO	</t>
        </is>
      </c>
      <c r="D105" t="n">
        <v>15.3807</v>
      </c>
      <c r="E105" t="n">
        <v>6.5</v>
      </c>
      <c r="F105" t="n">
        <v>4.16</v>
      </c>
      <c r="G105" t="n">
        <v>41.58</v>
      </c>
      <c r="H105" t="n">
        <v>0.76</v>
      </c>
      <c r="I105" t="n">
        <v>6</v>
      </c>
      <c r="J105" t="n">
        <v>139.95</v>
      </c>
      <c r="K105" t="n">
        <v>46.47</v>
      </c>
      <c r="L105" t="n">
        <v>6</v>
      </c>
      <c r="M105" t="n">
        <v>4</v>
      </c>
      <c r="N105" t="n">
        <v>22.49</v>
      </c>
      <c r="O105" t="n">
        <v>17494.97</v>
      </c>
      <c r="P105" t="n">
        <v>39.15</v>
      </c>
      <c r="Q105" t="n">
        <v>214.11</v>
      </c>
      <c r="R105" t="n">
        <v>23.84</v>
      </c>
      <c r="S105" t="n">
        <v>16.65</v>
      </c>
      <c r="T105" t="n">
        <v>1588.01</v>
      </c>
      <c r="U105" t="n">
        <v>0.7</v>
      </c>
      <c r="V105" t="n">
        <v>0.73</v>
      </c>
      <c r="W105" t="n">
        <v>1.14</v>
      </c>
      <c r="X105" t="n">
        <v>0.09</v>
      </c>
      <c r="Y105" t="n">
        <v>2</v>
      </c>
      <c r="Z105" t="n">
        <v>10</v>
      </c>
    </row>
    <row r="106">
      <c r="A106" t="n">
        <v>6</v>
      </c>
      <c r="B106" t="n">
        <v>65</v>
      </c>
      <c r="C106" t="inlineStr">
        <is>
          <t xml:space="preserve">CONCLUIDO	</t>
        </is>
      </c>
      <c r="D106" t="n">
        <v>15.4686</v>
      </c>
      <c r="E106" t="n">
        <v>6.46</v>
      </c>
      <c r="F106" t="n">
        <v>4.15</v>
      </c>
      <c r="G106" t="n">
        <v>49.78</v>
      </c>
      <c r="H106" t="n">
        <v>0.88</v>
      </c>
      <c r="I106" t="n">
        <v>5</v>
      </c>
      <c r="J106" t="n">
        <v>141.31</v>
      </c>
      <c r="K106" t="n">
        <v>46.47</v>
      </c>
      <c r="L106" t="n">
        <v>7</v>
      </c>
      <c r="M106" t="n">
        <v>3</v>
      </c>
      <c r="N106" t="n">
        <v>22.85</v>
      </c>
      <c r="O106" t="n">
        <v>17662.75</v>
      </c>
      <c r="P106" t="n">
        <v>37.65</v>
      </c>
      <c r="Q106" t="n">
        <v>214.16</v>
      </c>
      <c r="R106" t="n">
        <v>23.53</v>
      </c>
      <c r="S106" t="n">
        <v>16.65</v>
      </c>
      <c r="T106" t="n">
        <v>1434.61</v>
      </c>
      <c r="U106" t="n">
        <v>0.71</v>
      </c>
      <c r="V106" t="n">
        <v>0.73</v>
      </c>
      <c r="W106" t="n">
        <v>1.14</v>
      </c>
      <c r="X106" t="n">
        <v>0.08</v>
      </c>
      <c r="Y106" t="n">
        <v>2</v>
      </c>
      <c r="Z106" t="n">
        <v>10</v>
      </c>
    </row>
    <row r="107">
      <c r="A107" t="n">
        <v>7</v>
      </c>
      <c r="B107" t="n">
        <v>65</v>
      </c>
      <c r="C107" t="inlineStr">
        <is>
          <t xml:space="preserve">CONCLUIDO	</t>
        </is>
      </c>
      <c r="D107" t="n">
        <v>15.4579</v>
      </c>
      <c r="E107" t="n">
        <v>6.47</v>
      </c>
      <c r="F107" t="n">
        <v>4.15</v>
      </c>
      <c r="G107" t="n">
        <v>49.83</v>
      </c>
      <c r="H107" t="n">
        <v>0.99</v>
      </c>
      <c r="I107" t="n">
        <v>5</v>
      </c>
      <c r="J107" t="n">
        <v>142.68</v>
      </c>
      <c r="K107" t="n">
        <v>46.47</v>
      </c>
      <c r="L107" t="n">
        <v>8</v>
      </c>
      <c r="M107" t="n">
        <v>0</v>
      </c>
      <c r="N107" t="n">
        <v>23.21</v>
      </c>
      <c r="O107" t="n">
        <v>17831.04</v>
      </c>
      <c r="P107" t="n">
        <v>36.84</v>
      </c>
      <c r="Q107" t="n">
        <v>214.21</v>
      </c>
      <c r="R107" t="n">
        <v>23.56</v>
      </c>
      <c r="S107" t="n">
        <v>16.65</v>
      </c>
      <c r="T107" t="n">
        <v>1452.51</v>
      </c>
      <c r="U107" t="n">
        <v>0.71</v>
      </c>
      <c r="V107" t="n">
        <v>0.73</v>
      </c>
      <c r="W107" t="n">
        <v>1.15</v>
      </c>
      <c r="X107" t="n">
        <v>0.09</v>
      </c>
      <c r="Y107" t="n">
        <v>2</v>
      </c>
      <c r="Z107" t="n">
        <v>10</v>
      </c>
    </row>
    <row r="108">
      <c r="A108" t="n">
        <v>0</v>
      </c>
      <c r="B108" t="n">
        <v>75</v>
      </c>
      <c r="C108" t="inlineStr">
        <is>
          <t xml:space="preserve">CONCLUIDO	</t>
        </is>
      </c>
      <c r="D108" t="n">
        <v>11.7532</v>
      </c>
      <c r="E108" t="n">
        <v>8.51</v>
      </c>
      <c r="F108" t="n">
        <v>4.92</v>
      </c>
      <c r="G108" t="n">
        <v>6.86</v>
      </c>
      <c r="H108" t="n">
        <v>0.12</v>
      </c>
      <c r="I108" t="n">
        <v>43</v>
      </c>
      <c r="J108" t="n">
        <v>150.44</v>
      </c>
      <c r="K108" t="n">
        <v>49.1</v>
      </c>
      <c r="L108" t="n">
        <v>1</v>
      </c>
      <c r="M108" t="n">
        <v>41</v>
      </c>
      <c r="N108" t="n">
        <v>25.34</v>
      </c>
      <c r="O108" t="n">
        <v>18787.76</v>
      </c>
      <c r="P108" t="n">
        <v>58.02</v>
      </c>
      <c r="Q108" t="n">
        <v>214.21</v>
      </c>
      <c r="R108" t="n">
        <v>47.48</v>
      </c>
      <c r="S108" t="n">
        <v>16.65</v>
      </c>
      <c r="T108" t="n">
        <v>13219.96</v>
      </c>
      <c r="U108" t="n">
        <v>0.35</v>
      </c>
      <c r="V108" t="n">
        <v>0.61</v>
      </c>
      <c r="W108" t="n">
        <v>1.21</v>
      </c>
      <c r="X108" t="n">
        <v>0.85</v>
      </c>
      <c r="Y108" t="n">
        <v>2</v>
      </c>
      <c r="Z108" t="n">
        <v>10</v>
      </c>
    </row>
    <row r="109">
      <c r="A109" t="n">
        <v>1</v>
      </c>
      <c r="B109" t="n">
        <v>75</v>
      </c>
      <c r="C109" t="inlineStr">
        <is>
          <t xml:space="preserve">CONCLUIDO	</t>
        </is>
      </c>
      <c r="D109" t="n">
        <v>13.6224</v>
      </c>
      <c r="E109" t="n">
        <v>7.34</v>
      </c>
      <c r="F109" t="n">
        <v>4.45</v>
      </c>
      <c r="G109" t="n">
        <v>13.36</v>
      </c>
      <c r="H109" t="n">
        <v>0.23</v>
      </c>
      <c r="I109" t="n">
        <v>20</v>
      </c>
      <c r="J109" t="n">
        <v>151.83</v>
      </c>
      <c r="K109" t="n">
        <v>49.1</v>
      </c>
      <c r="L109" t="n">
        <v>2</v>
      </c>
      <c r="M109" t="n">
        <v>18</v>
      </c>
      <c r="N109" t="n">
        <v>25.73</v>
      </c>
      <c r="O109" t="n">
        <v>18959.54</v>
      </c>
      <c r="P109" t="n">
        <v>51.52</v>
      </c>
      <c r="Q109" t="n">
        <v>214.17</v>
      </c>
      <c r="R109" t="n">
        <v>32.96</v>
      </c>
      <c r="S109" t="n">
        <v>16.65</v>
      </c>
      <c r="T109" t="n">
        <v>6077.08</v>
      </c>
      <c r="U109" t="n">
        <v>0.51</v>
      </c>
      <c r="V109" t="n">
        <v>0.68</v>
      </c>
      <c r="W109" t="n">
        <v>1.17</v>
      </c>
      <c r="X109" t="n">
        <v>0.39</v>
      </c>
      <c r="Y109" t="n">
        <v>2</v>
      </c>
      <c r="Z109" t="n">
        <v>10</v>
      </c>
    </row>
    <row r="110">
      <c r="A110" t="n">
        <v>2</v>
      </c>
      <c r="B110" t="n">
        <v>75</v>
      </c>
      <c r="C110" t="inlineStr">
        <is>
          <t xml:space="preserve">CONCLUIDO	</t>
        </is>
      </c>
      <c r="D110" t="n">
        <v>14.3335</v>
      </c>
      <c r="E110" t="n">
        <v>6.98</v>
      </c>
      <c r="F110" t="n">
        <v>4.3</v>
      </c>
      <c r="G110" t="n">
        <v>19.86</v>
      </c>
      <c r="H110" t="n">
        <v>0.35</v>
      </c>
      <c r="I110" t="n">
        <v>13</v>
      </c>
      <c r="J110" t="n">
        <v>153.23</v>
      </c>
      <c r="K110" t="n">
        <v>49.1</v>
      </c>
      <c r="L110" t="n">
        <v>3</v>
      </c>
      <c r="M110" t="n">
        <v>11</v>
      </c>
      <c r="N110" t="n">
        <v>26.13</v>
      </c>
      <c r="O110" t="n">
        <v>19131.85</v>
      </c>
      <c r="P110" t="n">
        <v>48.8</v>
      </c>
      <c r="Q110" t="n">
        <v>214.12</v>
      </c>
      <c r="R110" t="n">
        <v>28.32</v>
      </c>
      <c r="S110" t="n">
        <v>16.65</v>
      </c>
      <c r="T110" t="n">
        <v>3791.46</v>
      </c>
      <c r="U110" t="n">
        <v>0.59</v>
      </c>
      <c r="V110" t="n">
        <v>0.7</v>
      </c>
      <c r="W110" t="n">
        <v>1.16</v>
      </c>
      <c r="X110" t="n">
        <v>0.24</v>
      </c>
      <c r="Y110" t="n">
        <v>2</v>
      </c>
      <c r="Z110" t="n">
        <v>10</v>
      </c>
    </row>
    <row r="111">
      <c r="A111" t="n">
        <v>3</v>
      </c>
      <c r="B111" t="n">
        <v>75</v>
      </c>
      <c r="C111" t="inlineStr">
        <is>
          <t xml:space="preserve">CONCLUIDO	</t>
        </is>
      </c>
      <c r="D111" t="n">
        <v>14.655</v>
      </c>
      <c r="E111" t="n">
        <v>6.82</v>
      </c>
      <c r="F111" t="n">
        <v>4.24</v>
      </c>
      <c r="G111" t="n">
        <v>25.45</v>
      </c>
      <c r="H111" t="n">
        <v>0.46</v>
      </c>
      <c r="I111" t="n">
        <v>10</v>
      </c>
      <c r="J111" t="n">
        <v>154.63</v>
      </c>
      <c r="K111" t="n">
        <v>49.1</v>
      </c>
      <c r="L111" t="n">
        <v>4</v>
      </c>
      <c r="M111" t="n">
        <v>8</v>
      </c>
      <c r="N111" t="n">
        <v>26.53</v>
      </c>
      <c r="O111" t="n">
        <v>19304.72</v>
      </c>
      <c r="P111" t="n">
        <v>46.99</v>
      </c>
      <c r="Q111" t="n">
        <v>214.15</v>
      </c>
      <c r="R111" t="n">
        <v>26.4</v>
      </c>
      <c r="S111" t="n">
        <v>16.65</v>
      </c>
      <c r="T111" t="n">
        <v>2844.34</v>
      </c>
      <c r="U111" t="n">
        <v>0.63</v>
      </c>
      <c r="V111" t="n">
        <v>0.71</v>
      </c>
      <c r="W111" t="n">
        <v>1.15</v>
      </c>
      <c r="X111" t="n">
        <v>0.18</v>
      </c>
      <c r="Y111" t="n">
        <v>2</v>
      </c>
      <c r="Z111" t="n">
        <v>10</v>
      </c>
    </row>
    <row r="112">
      <c r="A112" t="n">
        <v>4</v>
      </c>
      <c r="B112" t="n">
        <v>75</v>
      </c>
      <c r="C112" t="inlineStr">
        <is>
          <t xml:space="preserve">CONCLUIDO	</t>
        </is>
      </c>
      <c r="D112" t="n">
        <v>14.8693</v>
      </c>
      <c r="E112" t="n">
        <v>6.73</v>
      </c>
      <c r="F112" t="n">
        <v>4.2</v>
      </c>
      <c r="G112" t="n">
        <v>31.53</v>
      </c>
      <c r="H112" t="n">
        <v>0.57</v>
      </c>
      <c r="I112" t="n">
        <v>8</v>
      </c>
      <c r="J112" t="n">
        <v>156.03</v>
      </c>
      <c r="K112" t="n">
        <v>49.1</v>
      </c>
      <c r="L112" t="n">
        <v>5</v>
      </c>
      <c r="M112" t="n">
        <v>6</v>
      </c>
      <c r="N112" t="n">
        <v>26.94</v>
      </c>
      <c r="O112" t="n">
        <v>19478.15</v>
      </c>
      <c r="P112" t="n">
        <v>45.33</v>
      </c>
      <c r="Q112" t="n">
        <v>214.11</v>
      </c>
      <c r="R112" t="n">
        <v>25.34</v>
      </c>
      <c r="S112" t="n">
        <v>16.65</v>
      </c>
      <c r="T112" t="n">
        <v>2323.47</v>
      </c>
      <c r="U112" t="n">
        <v>0.66</v>
      </c>
      <c r="V112" t="n">
        <v>0.72</v>
      </c>
      <c r="W112" t="n">
        <v>1.15</v>
      </c>
      <c r="X112" t="n">
        <v>0.14</v>
      </c>
      <c r="Y112" t="n">
        <v>2</v>
      </c>
      <c r="Z112" t="n">
        <v>10</v>
      </c>
    </row>
    <row r="113">
      <c r="A113" t="n">
        <v>5</v>
      </c>
      <c r="B113" t="n">
        <v>75</v>
      </c>
      <c r="C113" t="inlineStr">
        <is>
          <t xml:space="preserve">CONCLUIDO	</t>
        </is>
      </c>
      <c r="D113" t="n">
        <v>14.9676</v>
      </c>
      <c r="E113" t="n">
        <v>6.68</v>
      </c>
      <c r="F113" t="n">
        <v>4.19</v>
      </c>
      <c r="G113" t="n">
        <v>35.92</v>
      </c>
      <c r="H113" t="n">
        <v>0.67</v>
      </c>
      <c r="I113" t="n">
        <v>7</v>
      </c>
      <c r="J113" t="n">
        <v>157.44</v>
      </c>
      <c r="K113" t="n">
        <v>49.1</v>
      </c>
      <c r="L113" t="n">
        <v>6</v>
      </c>
      <c r="M113" t="n">
        <v>5</v>
      </c>
      <c r="N113" t="n">
        <v>27.35</v>
      </c>
      <c r="O113" t="n">
        <v>19652.13</v>
      </c>
      <c r="P113" t="n">
        <v>44.24</v>
      </c>
      <c r="Q113" t="n">
        <v>214.12</v>
      </c>
      <c r="R113" t="n">
        <v>24.82</v>
      </c>
      <c r="S113" t="n">
        <v>16.65</v>
      </c>
      <c r="T113" t="n">
        <v>2072.53</v>
      </c>
      <c r="U113" t="n">
        <v>0.67</v>
      </c>
      <c r="V113" t="n">
        <v>0.72</v>
      </c>
      <c r="W113" t="n">
        <v>1.15</v>
      </c>
      <c r="X113" t="n">
        <v>0.13</v>
      </c>
      <c r="Y113" t="n">
        <v>2</v>
      </c>
      <c r="Z113" t="n">
        <v>10</v>
      </c>
    </row>
    <row r="114">
      <c r="A114" t="n">
        <v>6</v>
      </c>
      <c r="B114" t="n">
        <v>75</v>
      </c>
      <c r="C114" t="inlineStr">
        <is>
          <t xml:space="preserve">CONCLUIDO	</t>
        </is>
      </c>
      <c r="D114" t="n">
        <v>15.0988</v>
      </c>
      <c r="E114" t="n">
        <v>6.62</v>
      </c>
      <c r="F114" t="n">
        <v>4.16</v>
      </c>
      <c r="G114" t="n">
        <v>41.63</v>
      </c>
      <c r="H114" t="n">
        <v>0.78</v>
      </c>
      <c r="I114" t="n">
        <v>6</v>
      </c>
      <c r="J114" t="n">
        <v>158.86</v>
      </c>
      <c r="K114" t="n">
        <v>49.1</v>
      </c>
      <c r="L114" t="n">
        <v>7</v>
      </c>
      <c r="M114" t="n">
        <v>4</v>
      </c>
      <c r="N114" t="n">
        <v>27.77</v>
      </c>
      <c r="O114" t="n">
        <v>19826.68</v>
      </c>
      <c r="P114" t="n">
        <v>42.72</v>
      </c>
      <c r="Q114" t="n">
        <v>214.14</v>
      </c>
      <c r="R114" t="n">
        <v>24.12</v>
      </c>
      <c r="S114" t="n">
        <v>16.65</v>
      </c>
      <c r="T114" t="n">
        <v>1727.5</v>
      </c>
      <c r="U114" t="n">
        <v>0.6899999999999999</v>
      </c>
      <c r="V114" t="n">
        <v>0.73</v>
      </c>
      <c r="W114" t="n">
        <v>1.14</v>
      </c>
      <c r="X114" t="n">
        <v>0.1</v>
      </c>
      <c r="Y114" t="n">
        <v>2</v>
      </c>
      <c r="Z114" t="n">
        <v>10</v>
      </c>
    </row>
    <row r="115">
      <c r="A115" t="n">
        <v>7</v>
      </c>
      <c r="B115" t="n">
        <v>75</v>
      </c>
      <c r="C115" t="inlineStr">
        <is>
          <t xml:space="preserve">CONCLUIDO	</t>
        </is>
      </c>
      <c r="D115" t="n">
        <v>15.2136</v>
      </c>
      <c r="E115" t="n">
        <v>6.57</v>
      </c>
      <c r="F115" t="n">
        <v>4.14</v>
      </c>
      <c r="G115" t="n">
        <v>49.73</v>
      </c>
      <c r="H115" t="n">
        <v>0.88</v>
      </c>
      <c r="I115" t="n">
        <v>5</v>
      </c>
      <c r="J115" t="n">
        <v>160.28</v>
      </c>
      <c r="K115" t="n">
        <v>49.1</v>
      </c>
      <c r="L115" t="n">
        <v>8</v>
      </c>
      <c r="M115" t="n">
        <v>3</v>
      </c>
      <c r="N115" t="n">
        <v>28.19</v>
      </c>
      <c r="O115" t="n">
        <v>20001.93</v>
      </c>
      <c r="P115" t="n">
        <v>41.61</v>
      </c>
      <c r="Q115" t="n">
        <v>214.11</v>
      </c>
      <c r="R115" t="n">
        <v>23.5</v>
      </c>
      <c r="S115" t="n">
        <v>16.65</v>
      </c>
      <c r="T115" t="n">
        <v>1419.24</v>
      </c>
      <c r="U115" t="n">
        <v>0.71</v>
      </c>
      <c r="V115" t="n">
        <v>0.73</v>
      </c>
      <c r="W115" t="n">
        <v>1.14</v>
      </c>
      <c r="X115" t="n">
        <v>0.08</v>
      </c>
      <c r="Y115" t="n">
        <v>2</v>
      </c>
      <c r="Z115" t="n">
        <v>10</v>
      </c>
    </row>
    <row r="116">
      <c r="A116" t="n">
        <v>8</v>
      </c>
      <c r="B116" t="n">
        <v>75</v>
      </c>
      <c r="C116" t="inlineStr">
        <is>
          <t xml:space="preserve">CONCLUIDO	</t>
        </is>
      </c>
      <c r="D116" t="n">
        <v>15.2066</v>
      </c>
      <c r="E116" t="n">
        <v>6.58</v>
      </c>
      <c r="F116" t="n">
        <v>4.15</v>
      </c>
      <c r="G116" t="n">
        <v>49.76</v>
      </c>
      <c r="H116" t="n">
        <v>0.99</v>
      </c>
      <c r="I116" t="n">
        <v>5</v>
      </c>
      <c r="J116" t="n">
        <v>161.71</v>
      </c>
      <c r="K116" t="n">
        <v>49.1</v>
      </c>
      <c r="L116" t="n">
        <v>9</v>
      </c>
      <c r="M116" t="n">
        <v>3</v>
      </c>
      <c r="N116" t="n">
        <v>28.61</v>
      </c>
      <c r="O116" t="n">
        <v>20177.64</v>
      </c>
      <c r="P116" t="n">
        <v>39.57</v>
      </c>
      <c r="Q116" t="n">
        <v>214.11</v>
      </c>
      <c r="R116" t="n">
        <v>23.53</v>
      </c>
      <c r="S116" t="n">
        <v>16.65</v>
      </c>
      <c r="T116" t="n">
        <v>1436.67</v>
      </c>
      <c r="U116" t="n">
        <v>0.71</v>
      </c>
      <c r="V116" t="n">
        <v>0.73</v>
      </c>
      <c r="W116" t="n">
        <v>1.14</v>
      </c>
      <c r="X116" t="n">
        <v>0.08</v>
      </c>
      <c r="Y116" t="n">
        <v>2</v>
      </c>
      <c r="Z116" t="n">
        <v>10</v>
      </c>
    </row>
    <row r="117">
      <c r="A117" t="n">
        <v>9</v>
      </c>
      <c r="B117" t="n">
        <v>75</v>
      </c>
      <c r="C117" t="inlineStr">
        <is>
          <t xml:space="preserve">CONCLUIDO	</t>
        </is>
      </c>
      <c r="D117" t="n">
        <v>15.3355</v>
      </c>
      <c r="E117" t="n">
        <v>6.52</v>
      </c>
      <c r="F117" t="n">
        <v>4.12</v>
      </c>
      <c r="G117" t="n">
        <v>61.83</v>
      </c>
      <c r="H117" t="n">
        <v>1.09</v>
      </c>
      <c r="I117" t="n">
        <v>4</v>
      </c>
      <c r="J117" t="n">
        <v>163.13</v>
      </c>
      <c r="K117" t="n">
        <v>49.1</v>
      </c>
      <c r="L117" t="n">
        <v>10</v>
      </c>
      <c r="M117" t="n">
        <v>0</v>
      </c>
      <c r="N117" t="n">
        <v>29.04</v>
      </c>
      <c r="O117" t="n">
        <v>20353.94</v>
      </c>
      <c r="P117" t="n">
        <v>38.84</v>
      </c>
      <c r="Q117" t="n">
        <v>214.11</v>
      </c>
      <c r="R117" t="n">
        <v>22.59</v>
      </c>
      <c r="S117" t="n">
        <v>16.65</v>
      </c>
      <c r="T117" t="n">
        <v>970.9299999999999</v>
      </c>
      <c r="U117" t="n">
        <v>0.74</v>
      </c>
      <c r="V117" t="n">
        <v>0.73</v>
      </c>
      <c r="W117" t="n">
        <v>1.15</v>
      </c>
      <c r="X117" t="n">
        <v>0.06</v>
      </c>
      <c r="Y117" t="n">
        <v>2</v>
      </c>
      <c r="Z117" t="n">
        <v>10</v>
      </c>
    </row>
    <row r="118">
      <c r="A118" t="n">
        <v>0</v>
      </c>
      <c r="B118" t="n">
        <v>95</v>
      </c>
      <c r="C118" t="inlineStr">
        <is>
          <t xml:space="preserve">CONCLUIDO	</t>
        </is>
      </c>
      <c r="D118" t="n">
        <v>10.5752</v>
      </c>
      <c r="E118" t="n">
        <v>9.460000000000001</v>
      </c>
      <c r="F118" t="n">
        <v>5.09</v>
      </c>
      <c r="G118" t="n">
        <v>5.99</v>
      </c>
      <c r="H118" t="n">
        <v>0.1</v>
      </c>
      <c r="I118" t="n">
        <v>51</v>
      </c>
      <c r="J118" t="n">
        <v>185.69</v>
      </c>
      <c r="K118" t="n">
        <v>53.44</v>
      </c>
      <c r="L118" t="n">
        <v>1</v>
      </c>
      <c r="M118" t="n">
        <v>49</v>
      </c>
      <c r="N118" t="n">
        <v>36.26</v>
      </c>
      <c r="O118" t="n">
        <v>23136.14</v>
      </c>
      <c r="P118" t="n">
        <v>69.01000000000001</v>
      </c>
      <c r="Q118" t="n">
        <v>214.47</v>
      </c>
      <c r="R118" t="n">
        <v>52.77</v>
      </c>
      <c r="S118" t="n">
        <v>16.65</v>
      </c>
      <c r="T118" t="n">
        <v>15824.93</v>
      </c>
      <c r="U118" t="n">
        <v>0.32</v>
      </c>
      <c r="V118" t="n">
        <v>0.59</v>
      </c>
      <c r="W118" t="n">
        <v>1.22</v>
      </c>
      <c r="X118" t="n">
        <v>1.02</v>
      </c>
      <c r="Y118" t="n">
        <v>2</v>
      </c>
      <c r="Z118" t="n">
        <v>10</v>
      </c>
    </row>
    <row r="119">
      <c r="A119" t="n">
        <v>1</v>
      </c>
      <c r="B119" t="n">
        <v>95</v>
      </c>
      <c r="C119" t="inlineStr">
        <is>
          <t xml:space="preserve">CONCLUIDO	</t>
        </is>
      </c>
      <c r="D119" t="n">
        <v>12.7357</v>
      </c>
      <c r="E119" t="n">
        <v>7.85</v>
      </c>
      <c r="F119" t="n">
        <v>4.53</v>
      </c>
      <c r="G119" t="n">
        <v>11.81</v>
      </c>
      <c r="H119" t="n">
        <v>0.19</v>
      </c>
      <c r="I119" t="n">
        <v>23</v>
      </c>
      <c r="J119" t="n">
        <v>187.21</v>
      </c>
      <c r="K119" t="n">
        <v>53.44</v>
      </c>
      <c r="L119" t="n">
        <v>2</v>
      </c>
      <c r="M119" t="n">
        <v>21</v>
      </c>
      <c r="N119" t="n">
        <v>36.77</v>
      </c>
      <c r="O119" t="n">
        <v>23322.88</v>
      </c>
      <c r="P119" t="n">
        <v>60.65</v>
      </c>
      <c r="Q119" t="n">
        <v>214.25</v>
      </c>
      <c r="R119" t="n">
        <v>34.94</v>
      </c>
      <c r="S119" t="n">
        <v>16.65</v>
      </c>
      <c r="T119" t="n">
        <v>7049.48</v>
      </c>
      <c r="U119" t="n">
        <v>0.48</v>
      </c>
      <c r="V119" t="n">
        <v>0.67</v>
      </c>
      <c r="W119" t="n">
        <v>1.18</v>
      </c>
      <c r="X119" t="n">
        <v>0.46</v>
      </c>
      <c r="Y119" t="n">
        <v>2</v>
      </c>
      <c r="Z119" t="n">
        <v>10</v>
      </c>
    </row>
    <row r="120">
      <c r="A120" t="n">
        <v>2</v>
      </c>
      <c r="B120" t="n">
        <v>95</v>
      </c>
      <c r="C120" t="inlineStr">
        <is>
          <t xml:space="preserve">CONCLUIDO	</t>
        </is>
      </c>
      <c r="D120" t="n">
        <v>13.5741</v>
      </c>
      <c r="E120" t="n">
        <v>7.37</v>
      </c>
      <c r="F120" t="n">
        <v>4.34</v>
      </c>
      <c r="G120" t="n">
        <v>17.36</v>
      </c>
      <c r="H120" t="n">
        <v>0.28</v>
      </c>
      <c r="I120" t="n">
        <v>15</v>
      </c>
      <c r="J120" t="n">
        <v>188.73</v>
      </c>
      <c r="K120" t="n">
        <v>53.44</v>
      </c>
      <c r="L120" t="n">
        <v>3</v>
      </c>
      <c r="M120" t="n">
        <v>13</v>
      </c>
      <c r="N120" t="n">
        <v>37.29</v>
      </c>
      <c r="O120" t="n">
        <v>23510.33</v>
      </c>
      <c r="P120" t="n">
        <v>57.38</v>
      </c>
      <c r="Q120" t="n">
        <v>214.28</v>
      </c>
      <c r="R120" t="n">
        <v>29.47</v>
      </c>
      <c r="S120" t="n">
        <v>16.65</v>
      </c>
      <c r="T120" t="n">
        <v>4356.15</v>
      </c>
      <c r="U120" t="n">
        <v>0.5600000000000001</v>
      </c>
      <c r="V120" t="n">
        <v>0.7</v>
      </c>
      <c r="W120" t="n">
        <v>1.16</v>
      </c>
      <c r="X120" t="n">
        <v>0.27</v>
      </c>
      <c r="Y120" t="n">
        <v>2</v>
      </c>
      <c r="Z120" t="n">
        <v>10</v>
      </c>
    </row>
    <row r="121">
      <c r="A121" t="n">
        <v>3</v>
      </c>
      <c r="B121" t="n">
        <v>95</v>
      </c>
      <c r="C121" t="inlineStr">
        <is>
          <t xml:space="preserve">CONCLUIDO	</t>
        </is>
      </c>
      <c r="D121" t="n">
        <v>14.0231</v>
      </c>
      <c r="E121" t="n">
        <v>7.13</v>
      </c>
      <c r="F121" t="n">
        <v>4.25</v>
      </c>
      <c r="G121" t="n">
        <v>23.2</v>
      </c>
      <c r="H121" t="n">
        <v>0.37</v>
      </c>
      <c r="I121" t="n">
        <v>11</v>
      </c>
      <c r="J121" t="n">
        <v>190.25</v>
      </c>
      <c r="K121" t="n">
        <v>53.44</v>
      </c>
      <c r="L121" t="n">
        <v>4</v>
      </c>
      <c r="M121" t="n">
        <v>9</v>
      </c>
      <c r="N121" t="n">
        <v>37.82</v>
      </c>
      <c r="O121" t="n">
        <v>23698.48</v>
      </c>
      <c r="P121" t="n">
        <v>55.32</v>
      </c>
      <c r="Q121" t="n">
        <v>214.21</v>
      </c>
      <c r="R121" t="n">
        <v>26.74</v>
      </c>
      <c r="S121" t="n">
        <v>16.65</v>
      </c>
      <c r="T121" t="n">
        <v>3013.17</v>
      </c>
      <c r="U121" t="n">
        <v>0.62</v>
      </c>
      <c r="V121" t="n">
        <v>0.71</v>
      </c>
      <c r="W121" t="n">
        <v>1.15</v>
      </c>
      <c r="X121" t="n">
        <v>0.19</v>
      </c>
      <c r="Y121" t="n">
        <v>2</v>
      </c>
      <c r="Z121" t="n">
        <v>10</v>
      </c>
    </row>
    <row r="122">
      <c r="A122" t="n">
        <v>4</v>
      </c>
      <c r="B122" t="n">
        <v>95</v>
      </c>
      <c r="C122" t="inlineStr">
        <is>
          <t xml:space="preserve">CONCLUIDO	</t>
        </is>
      </c>
      <c r="D122" t="n">
        <v>14.2135</v>
      </c>
      <c r="E122" t="n">
        <v>7.04</v>
      </c>
      <c r="F122" t="n">
        <v>4.23</v>
      </c>
      <c r="G122" t="n">
        <v>28.21</v>
      </c>
      <c r="H122" t="n">
        <v>0.46</v>
      </c>
      <c r="I122" t="n">
        <v>9</v>
      </c>
      <c r="J122" t="n">
        <v>191.78</v>
      </c>
      <c r="K122" t="n">
        <v>53.44</v>
      </c>
      <c r="L122" t="n">
        <v>5</v>
      </c>
      <c r="M122" t="n">
        <v>7</v>
      </c>
      <c r="N122" t="n">
        <v>38.35</v>
      </c>
      <c r="O122" t="n">
        <v>23887.36</v>
      </c>
      <c r="P122" t="n">
        <v>54.37</v>
      </c>
      <c r="Q122" t="n">
        <v>214.12</v>
      </c>
      <c r="R122" t="n">
        <v>26.22</v>
      </c>
      <c r="S122" t="n">
        <v>16.65</v>
      </c>
      <c r="T122" t="n">
        <v>2759.02</v>
      </c>
      <c r="U122" t="n">
        <v>0.64</v>
      </c>
      <c r="V122" t="n">
        <v>0.71</v>
      </c>
      <c r="W122" t="n">
        <v>1.15</v>
      </c>
      <c r="X122" t="n">
        <v>0.17</v>
      </c>
      <c r="Y122" t="n">
        <v>2</v>
      </c>
      <c r="Z122" t="n">
        <v>10</v>
      </c>
    </row>
    <row r="123">
      <c r="A123" t="n">
        <v>5</v>
      </c>
      <c r="B123" t="n">
        <v>95</v>
      </c>
      <c r="C123" t="inlineStr">
        <is>
          <t xml:space="preserve">CONCLUIDO	</t>
        </is>
      </c>
      <c r="D123" t="n">
        <v>14.3512</v>
      </c>
      <c r="E123" t="n">
        <v>6.97</v>
      </c>
      <c r="F123" t="n">
        <v>4.2</v>
      </c>
      <c r="G123" t="n">
        <v>31.51</v>
      </c>
      <c r="H123" t="n">
        <v>0.55</v>
      </c>
      <c r="I123" t="n">
        <v>8</v>
      </c>
      <c r="J123" t="n">
        <v>193.32</v>
      </c>
      <c r="K123" t="n">
        <v>53.44</v>
      </c>
      <c r="L123" t="n">
        <v>6</v>
      </c>
      <c r="M123" t="n">
        <v>6</v>
      </c>
      <c r="N123" t="n">
        <v>38.89</v>
      </c>
      <c r="O123" t="n">
        <v>24076.95</v>
      </c>
      <c r="P123" t="n">
        <v>53.07</v>
      </c>
      <c r="Q123" t="n">
        <v>214.11</v>
      </c>
      <c r="R123" t="n">
        <v>25.1</v>
      </c>
      <c r="S123" t="n">
        <v>16.65</v>
      </c>
      <c r="T123" t="n">
        <v>2207.85</v>
      </c>
      <c r="U123" t="n">
        <v>0.66</v>
      </c>
      <c r="V123" t="n">
        <v>0.72</v>
      </c>
      <c r="W123" t="n">
        <v>1.15</v>
      </c>
      <c r="X123" t="n">
        <v>0.14</v>
      </c>
      <c r="Y123" t="n">
        <v>2</v>
      </c>
      <c r="Z123" t="n">
        <v>10</v>
      </c>
    </row>
    <row r="124">
      <c r="A124" t="n">
        <v>6</v>
      </c>
      <c r="B124" t="n">
        <v>95</v>
      </c>
      <c r="C124" t="inlineStr">
        <is>
          <t xml:space="preserve">CONCLUIDO	</t>
        </is>
      </c>
      <c r="D124" t="n">
        <v>14.4619</v>
      </c>
      <c r="E124" t="n">
        <v>6.91</v>
      </c>
      <c r="F124" t="n">
        <v>4.19</v>
      </c>
      <c r="G124" t="n">
        <v>35.88</v>
      </c>
      <c r="H124" t="n">
        <v>0.64</v>
      </c>
      <c r="I124" t="n">
        <v>7</v>
      </c>
      <c r="J124" t="n">
        <v>194.86</v>
      </c>
      <c r="K124" t="n">
        <v>53.44</v>
      </c>
      <c r="L124" t="n">
        <v>7</v>
      </c>
      <c r="M124" t="n">
        <v>5</v>
      </c>
      <c r="N124" t="n">
        <v>39.43</v>
      </c>
      <c r="O124" t="n">
        <v>24267.28</v>
      </c>
      <c r="P124" t="n">
        <v>52.13</v>
      </c>
      <c r="Q124" t="n">
        <v>214.11</v>
      </c>
      <c r="R124" t="n">
        <v>24.74</v>
      </c>
      <c r="S124" t="n">
        <v>16.65</v>
      </c>
      <c r="T124" t="n">
        <v>2030.07</v>
      </c>
      <c r="U124" t="n">
        <v>0.67</v>
      </c>
      <c r="V124" t="n">
        <v>0.72</v>
      </c>
      <c r="W124" t="n">
        <v>1.15</v>
      </c>
      <c r="X124" t="n">
        <v>0.12</v>
      </c>
      <c r="Y124" t="n">
        <v>2</v>
      </c>
      <c r="Z124" t="n">
        <v>10</v>
      </c>
    </row>
    <row r="125">
      <c r="A125" t="n">
        <v>7</v>
      </c>
      <c r="B125" t="n">
        <v>95</v>
      </c>
      <c r="C125" t="inlineStr">
        <is>
          <t xml:space="preserve">CONCLUIDO	</t>
        </is>
      </c>
      <c r="D125" t="n">
        <v>14.6068</v>
      </c>
      <c r="E125" t="n">
        <v>6.85</v>
      </c>
      <c r="F125" t="n">
        <v>4.15</v>
      </c>
      <c r="G125" t="n">
        <v>41.54</v>
      </c>
      <c r="H125" t="n">
        <v>0.72</v>
      </c>
      <c r="I125" t="n">
        <v>6</v>
      </c>
      <c r="J125" t="n">
        <v>196.41</v>
      </c>
      <c r="K125" t="n">
        <v>53.44</v>
      </c>
      <c r="L125" t="n">
        <v>8</v>
      </c>
      <c r="M125" t="n">
        <v>4</v>
      </c>
      <c r="N125" t="n">
        <v>39.98</v>
      </c>
      <c r="O125" t="n">
        <v>24458.36</v>
      </c>
      <c r="P125" t="n">
        <v>50.96</v>
      </c>
      <c r="Q125" t="n">
        <v>214.11</v>
      </c>
      <c r="R125" t="n">
        <v>23.74</v>
      </c>
      <c r="S125" t="n">
        <v>16.65</v>
      </c>
      <c r="T125" t="n">
        <v>1537.7</v>
      </c>
      <c r="U125" t="n">
        <v>0.7</v>
      </c>
      <c r="V125" t="n">
        <v>0.73</v>
      </c>
      <c r="W125" t="n">
        <v>1.14</v>
      </c>
      <c r="X125" t="n">
        <v>0.09</v>
      </c>
      <c r="Y125" t="n">
        <v>2</v>
      </c>
      <c r="Z125" t="n">
        <v>10</v>
      </c>
    </row>
    <row r="126">
      <c r="A126" t="n">
        <v>8</v>
      </c>
      <c r="B126" t="n">
        <v>95</v>
      </c>
      <c r="C126" t="inlineStr">
        <is>
          <t xml:space="preserve">CONCLUIDO	</t>
        </is>
      </c>
      <c r="D126" t="n">
        <v>14.7017</v>
      </c>
      <c r="E126" t="n">
        <v>6.8</v>
      </c>
      <c r="F126" t="n">
        <v>4.15</v>
      </c>
      <c r="G126" t="n">
        <v>49.77</v>
      </c>
      <c r="H126" t="n">
        <v>0.8100000000000001</v>
      </c>
      <c r="I126" t="n">
        <v>5</v>
      </c>
      <c r="J126" t="n">
        <v>197.97</v>
      </c>
      <c r="K126" t="n">
        <v>53.44</v>
      </c>
      <c r="L126" t="n">
        <v>9</v>
      </c>
      <c r="M126" t="n">
        <v>3</v>
      </c>
      <c r="N126" t="n">
        <v>40.53</v>
      </c>
      <c r="O126" t="n">
        <v>24650.18</v>
      </c>
      <c r="P126" t="n">
        <v>49.73</v>
      </c>
      <c r="Q126" t="n">
        <v>214.13</v>
      </c>
      <c r="R126" t="n">
        <v>23.54</v>
      </c>
      <c r="S126" t="n">
        <v>16.65</v>
      </c>
      <c r="T126" t="n">
        <v>1438.69</v>
      </c>
      <c r="U126" t="n">
        <v>0.71</v>
      </c>
      <c r="V126" t="n">
        <v>0.73</v>
      </c>
      <c r="W126" t="n">
        <v>1.14</v>
      </c>
      <c r="X126" t="n">
        <v>0.08</v>
      </c>
      <c r="Y126" t="n">
        <v>2</v>
      </c>
      <c r="Z126" t="n">
        <v>10</v>
      </c>
    </row>
    <row r="127">
      <c r="A127" t="n">
        <v>9</v>
      </c>
      <c r="B127" t="n">
        <v>95</v>
      </c>
      <c r="C127" t="inlineStr">
        <is>
          <t xml:space="preserve">CONCLUIDO	</t>
        </is>
      </c>
      <c r="D127" t="n">
        <v>14.7083</v>
      </c>
      <c r="E127" t="n">
        <v>6.8</v>
      </c>
      <c r="F127" t="n">
        <v>4.14</v>
      </c>
      <c r="G127" t="n">
        <v>49.73</v>
      </c>
      <c r="H127" t="n">
        <v>0.89</v>
      </c>
      <c r="I127" t="n">
        <v>5</v>
      </c>
      <c r="J127" t="n">
        <v>199.53</v>
      </c>
      <c r="K127" t="n">
        <v>53.44</v>
      </c>
      <c r="L127" t="n">
        <v>10</v>
      </c>
      <c r="M127" t="n">
        <v>3</v>
      </c>
      <c r="N127" t="n">
        <v>41.1</v>
      </c>
      <c r="O127" t="n">
        <v>24842.77</v>
      </c>
      <c r="P127" t="n">
        <v>49.2</v>
      </c>
      <c r="Q127" t="n">
        <v>214.11</v>
      </c>
      <c r="R127" t="n">
        <v>23.43</v>
      </c>
      <c r="S127" t="n">
        <v>16.65</v>
      </c>
      <c r="T127" t="n">
        <v>1383.82</v>
      </c>
      <c r="U127" t="n">
        <v>0.71</v>
      </c>
      <c r="V127" t="n">
        <v>0.73</v>
      </c>
      <c r="W127" t="n">
        <v>1.14</v>
      </c>
      <c r="X127" t="n">
        <v>0.08</v>
      </c>
      <c r="Y127" t="n">
        <v>2</v>
      </c>
      <c r="Z127" t="n">
        <v>10</v>
      </c>
    </row>
    <row r="128">
      <c r="A128" t="n">
        <v>10</v>
      </c>
      <c r="B128" t="n">
        <v>95</v>
      </c>
      <c r="C128" t="inlineStr">
        <is>
          <t xml:space="preserve">CONCLUIDO	</t>
        </is>
      </c>
      <c r="D128" t="n">
        <v>14.7035</v>
      </c>
      <c r="E128" t="n">
        <v>6.8</v>
      </c>
      <c r="F128" t="n">
        <v>4.15</v>
      </c>
      <c r="G128" t="n">
        <v>49.76</v>
      </c>
      <c r="H128" t="n">
        <v>0.97</v>
      </c>
      <c r="I128" t="n">
        <v>5</v>
      </c>
      <c r="J128" t="n">
        <v>201.1</v>
      </c>
      <c r="K128" t="n">
        <v>53.44</v>
      </c>
      <c r="L128" t="n">
        <v>11</v>
      </c>
      <c r="M128" t="n">
        <v>3</v>
      </c>
      <c r="N128" t="n">
        <v>41.66</v>
      </c>
      <c r="O128" t="n">
        <v>25036.12</v>
      </c>
      <c r="P128" t="n">
        <v>47.54</v>
      </c>
      <c r="Q128" t="n">
        <v>214.11</v>
      </c>
      <c r="R128" t="n">
        <v>23.42</v>
      </c>
      <c r="S128" t="n">
        <v>16.65</v>
      </c>
      <c r="T128" t="n">
        <v>1378.66</v>
      </c>
      <c r="U128" t="n">
        <v>0.71</v>
      </c>
      <c r="V128" t="n">
        <v>0.73</v>
      </c>
      <c r="W128" t="n">
        <v>1.15</v>
      </c>
      <c r="X128" t="n">
        <v>0.08</v>
      </c>
      <c r="Y128" t="n">
        <v>2</v>
      </c>
      <c r="Z128" t="n">
        <v>10</v>
      </c>
    </row>
    <row r="129">
      <c r="A129" t="n">
        <v>11</v>
      </c>
      <c r="B129" t="n">
        <v>95</v>
      </c>
      <c r="C129" t="inlineStr">
        <is>
          <t xml:space="preserve">CONCLUIDO	</t>
        </is>
      </c>
      <c r="D129" t="n">
        <v>14.8527</v>
      </c>
      <c r="E129" t="n">
        <v>6.73</v>
      </c>
      <c r="F129" t="n">
        <v>4.12</v>
      </c>
      <c r="G129" t="n">
        <v>61.73</v>
      </c>
      <c r="H129" t="n">
        <v>1.05</v>
      </c>
      <c r="I129" t="n">
        <v>4</v>
      </c>
      <c r="J129" t="n">
        <v>202.67</v>
      </c>
      <c r="K129" t="n">
        <v>53.44</v>
      </c>
      <c r="L129" t="n">
        <v>12</v>
      </c>
      <c r="M129" t="n">
        <v>2</v>
      </c>
      <c r="N129" t="n">
        <v>42.24</v>
      </c>
      <c r="O129" t="n">
        <v>25230.25</v>
      </c>
      <c r="P129" t="n">
        <v>46.92</v>
      </c>
      <c r="Q129" t="n">
        <v>214.11</v>
      </c>
      <c r="R129" t="n">
        <v>22.5</v>
      </c>
      <c r="S129" t="n">
        <v>16.65</v>
      </c>
      <c r="T129" t="n">
        <v>924.2</v>
      </c>
      <c r="U129" t="n">
        <v>0.74</v>
      </c>
      <c r="V129" t="n">
        <v>0.73</v>
      </c>
      <c r="W129" t="n">
        <v>1.14</v>
      </c>
      <c r="X129" t="n">
        <v>0.05</v>
      </c>
      <c r="Y129" t="n">
        <v>2</v>
      </c>
      <c r="Z129" t="n">
        <v>10</v>
      </c>
    </row>
    <row r="130">
      <c r="A130" t="n">
        <v>12</v>
      </c>
      <c r="B130" t="n">
        <v>95</v>
      </c>
      <c r="C130" t="inlineStr">
        <is>
          <t xml:space="preserve">CONCLUIDO	</t>
        </is>
      </c>
      <c r="D130" t="n">
        <v>14.8558</v>
      </c>
      <c r="E130" t="n">
        <v>6.73</v>
      </c>
      <c r="F130" t="n">
        <v>4.11</v>
      </c>
      <c r="G130" t="n">
        <v>61.71</v>
      </c>
      <c r="H130" t="n">
        <v>1.13</v>
      </c>
      <c r="I130" t="n">
        <v>4</v>
      </c>
      <c r="J130" t="n">
        <v>204.25</v>
      </c>
      <c r="K130" t="n">
        <v>53.44</v>
      </c>
      <c r="L130" t="n">
        <v>13</v>
      </c>
      <c r="M130" t="n">
        <v>2</v>
      </c>
      <c r="N130" t="n">
        <v>42.82</v>
      </c>
      <c r="O130" t="n">
        <v>25425.3</v>
      </c>
      <c r="P130" t="n">
        <v>45.95</v>
      </c>
      <c r="Q130" t="n">
        <v>214.11</v>
      </c>
      <c r="R130" t="n">
        <v>22.5</v>
      </c>
      <c r="S130" t="n">
        <v>16.65</v>
      </c>
      <c r="T130" t="n">
        <v>927.74</v>
      </c>
      <c r="U130" t="n">
        <v>0.74</v>
      </c>
      <c r="V130" t="n">
        <v>0.73</v>
      </c>
      <c r="W130" t="n">
        <v>1.14</v>
      </c>
      <c r="X130" t="n">
        <v>0.05</v>
      </c>
      <c r="Y130" t="n">
        <v>2</v>
      </c>
      <c r="Z130" t="n">
        <v>10</v>
      </c>
    </row>
    <row r="131">
      <c r="A131" t="n">
        <v>13</v>
      </c>
      <c r="B131" t="n">
        <v>95</v>
      </c>
      <c r="C131" t="inlineStr">
        <is>
          <t xml:space="preserve">CONCLUIDO	</t>
        </is>
      </c>
      <c r="D131" t="n">
        <v>14.8454</v>
      </c>
      <c r="E131" t="n">
        <v>6.74</v>
      </c>
      <c r="F131" t="n">
        <v>4.12</v>
      </c>
      <c r="G131" t="n">
        <v>61.78</v>
      </c>
      <c r="H131" t="n">
        <v>1.21</v>
      </c>
      <c r="I131" t="n">
        <v>4</v>
      </c>
      <c r="J131" t="n">
        <v>205.84</v>
      </c>
      <c r="K131" t="n">
        <v>53.44</v>
      </c>
      <c r="L131" t="n">
        <v>14</v>
      </c>
      <c r="M131" t="n">
        <v>0</v>
      </c>
      <c r="N131" t="n">
        <v>43.4</v>
      </c>
      <c r="O131" t="n">
        <v>25621.03</v>
      </c>
      <c r="P131" t="n">
        <v>45.47</v>
      </c>
      <c r="Q131" t="n">
        <v>214.14</v>
      </c>
      <c r="R131" t="n">
        <v>22.52</v>
      </c>
      <c r="S131" t="n">
        <v>16.65</v>
      </c>
      <c r="T131" t="n">
        <v>935.4400000000001</v>
      </c>
      <c r="U131" t="n">
        <v>0.74</v>
      </c>
      <c r="V131" t="n">
        <v>0.73</v>
      </c>
      <c r="W131" t="n">
        <v>1.14</v>
      </c>
      <c r="X131" t="n">
        <v>0.05</v>
      </c>
      <c r="Y131" t="n">
        <v>2</v>
      </c>
      <c r="Z131" t="n">
        <v>10</v>
      </c>
    </row>
    <row r="132">
      <c r="A132" t="n">
        <v>0</v>
      </c>
      <c r="B132" t="n">
        <v>55</v>
      </c>
      <c r="C132" t="inlineStr">
        <is>
          <t xml:space="preserve">CONCLUIDO	</t>
        </is>
      </c>
      <c r="D132" t="n">
        <v>13.0208</v>
      </c>
      <c r="E132" t="n">
        <v>7.68</v>
      </c>
      <c r="F132" t="n">
        <v>4.76</v>
      </c>
      <c r="G132" t="n">
        <v>8.16</v>
      </c>
      <c r="H132" t="n">
        <v>0.15</v>
      </c>
      <c r="I132" t="n">
        <v>35</v>
      </c>
      <c r="J132" t="n">
        <v>116.05</v>
      </c>
      <c r="K132" t="n">
        <v>43.4</v>
      </c>
      <c r="L132" t="n">
        <v>1</v>
      </c>
      <c r="M132" t="n">
        <v>33</v>
      </c>
      <c r="N132" t="n">
        <v>16.65</v>
      </c>
      <c r="O132" t="n">
        <v>14546.17</v>
      </c>
      <c r="P132" t="n">
        <v>47.01</v>
      </c>
      <c r="Q132" t="n">
        <v>214.31</v>
      </c>
      <c r="R132" t="n">
        <v>42.69</v>
      </c>
      <c r="S132" t="n">
        <v>16.65</v>
      </c>
      <c r="T132" t="n">
        <v>10864.33</v>
      </c>
      <c r="U132" t="n">
        <v>0.39</v>
      </c>
      <c r="V132" t="n">
        <v>0.64</v>
      </c>
      <c r="W132" t="n">
        <v>1.19</v>
      </c>
      <c r="X132" t="n">
        <v>0.6899999999999999</v>
      </c>
      <c r="Y132" t="n">
        <v>2</v>
      </c>
      <c r="Z132" t="n">
        <v>10</v>
      </c>
    </row>
    <row r="133">
      <c r="A133" t="n">
        <v>1</v>
      </c>
      <c r="B133" t="n">
        <v>55</v>
      </c>
      <c r="C133" t="inlineStr">
        <is>
          <t xml:space="preserve">CONCLUIDO	</t>
        </is>
      </c>
      <c r="D133" t="n">
        <v>14.6419</v>
      </c>
      <c r="E133" t="n">
        <v>6.83</v>
      </c>
      <c r="F133" t="n">
        <v>4.36</v>
      </c>
      <c r="G133" t="n">
        <v>16.36</v>
      </c>
      <c r="H133" t="n">
        <v>0.3</v>
      </c>
      <c r="I133" t="n">
        <v>16</v>
      </c>
      <c r="J133" t="n">
        <v>117.34</v>
      </c>
      <c r="K133" t="n">
        <v>43.4</v>
      </c>
      <c r="L133" t="n">
        <v>2</v>
      </c>
      <c r="M133" t="n">
        <v>14</v>
      </c>
      <c r="N133" t="n">
        <v>16.94</v>
      </c>
      <c r="O133" t="n">
        <v>14705.49</v>
      </c>
      <c r="P133" t="n">
        <v>41.7</v>
      </c>
      <c r="Q133" t="n">
        <v>214.13</v>
      </c>
      <c r="R133" t="n">
        <v>30.31</v>
      </c>
      <c r="S133" t="n">
        <v>16.65</v>
      </c>
      <c r="T133" t="n">
        <v>4772.99</v>
      </c>
      <c r="U133" t="n">
        <v>0.55</v>
      </c>
      <c r="V133" t="n">
        <v>0.6899999999999999</v>
      </c>
      <c r="W133" t="n">
        <v>1.16</v>
      </c>
      <c r="X133" t="n">
        <v>0.3</v>
      </c>
      <c r="Y133" t="n">
        <v>2</v>
      </c>
      <c r="Z133" t="n">
        <v>10</v>
      </c>
    </row>
    <row r="134">
      <c r="A134" t="n">
        <v>2</v>
      </c>
      <c r="B134" t="n">
        <v>55</v>
      </c>
      <c r="C134" t="inlineStr">
        <is>
          <t xml:space="preserve">CONCLUIDO	</t>
        </is>
      </c>
      <c r="D134" t="n">
        <v>15.1146</v>
      </c>
      <c r="E134" t="n">
        <v>6.62</v>
      </c>
      <c r="F134" t="n">
        <v>4.27</v>
      </c>
      <c r="G134" t="n">
        <v>23.29</v>
      </c>
      <c r="H134" t="n">
        <v>0.45</v>
      </c>
      <c r="I134" t="n">
        <v>11</v>
      </c>
      <c r="J134" t="n">
        <v>118.63</v>
      </c>
      <c r="K134" t="n">
        <v>43.4</v>
      </c>
      <c r="L134" t="n">
        <v>3</v>
      </c>
      <c r="M134" t="n">
        <v>9</v>
      </c>
      <c r="N134" t="n">
        <v>17.23</v>
      </c>
      <c r="O134" t="n">
        <v>14865.24</v>
      </c>
      <c r="P134" t="n">
        <v>39.31</v>
      </c>
      <c r="Q134" t="n">
        <v>214.16</v>
      </c>
      <c r="R134" t="n">
        <v>27.37</v>
      </c>
      <c r="S134" t="n">
        <v>16.65</v>
      </c>
      <c r="T134" t="n">
        <v>3324.71</v>
      </c>
      <c r="U134" t="n">
        <v>0.61</v>
      </c>
      <c r="V134" t="n">
        <v>0.71</v>
      </c>
      <c r="W134" t="n">
        <v>1.15</v>
      </c>
      <c r="X134" t="n">
        <v>0.2</v>
      </c>
      <c r="Y134" t="n">
        <v>2</v>
      </c>
      <c r="Z134" t="n">
        <v>10</v>
      </c>
    </row>
    <row r="135">
      <c r="A135" t="n">
        <v>3</v>
      </c>
      <c r="B135" t="n">
        <v>55</v>
      </c>
      <c r="C135" t="inlineStr">
        <is>
          <t xml:space="preserve">CONCLUIDO	</t>
        </is>
      </c>
      <c r="D135" t="n">
        <v>15.444</v>
      </c>
      <c r="E135" t="n">
        <v>6.48</v>
      </c>
      <c r="F135" t="n">
        <v>4.2</v>
      </c>
      <c r="G135" t="n">
        <v>31.5</v>
      </c>
      <c r="H135" t="n">
        <v>0.59</v>
      </c>
      <c r="I135" t="n">
        <v>8</v>
      </c>
      <c r="J135" t="n">
        <v>119.93</v>
      </c>
      <c r="K135" t="n">
        <v>43.4</v>
      </c>
      <c r="L135" t="n">
        <v>4</v>
      </c>
      <c r="M135" t="n">
        <v>6</v>
      </c>
      <c r="N135" t="n">
        <v>17.53</v>
      </c>
      <c r="O135" t="n">
        <v>15025.44</v>
      </c>
      <c r="P135" t="n">
        <v>37.05</v>
      </c>
      <c r="Q135" t="n">
        <v>214.11</v>
      </c>
      <c r="R135" t="n">
        <v>25.06</v>
      </c>
      <c r="S135" t="n">
        <v>16.65</v>
      </c>
      <c r="T135" t="n">
        <v>2183.49</v>
      </c>
      <c r="U135" t="n">
        <v>0.66</v>
      </c>
      <c r="V135" t="n">
        <v>0.72</v>
      </c>
      <c r="W135" t="n">
        <v>1.15</v>
      </c>
      <c r="X135" t="n">
        <v>0.14</v>
      </c>
      <c r="Y135" t="n">
        <v>2</v>
      </c>
      <c r="Z135" t="n">
        <v>10</v>
      </c>
    </row>
    <row r="136">
      <c r="A136" t="n">
        <v>4</v>
      </c>
      <c r="B136" t="n">
        <v>55</v>
      </c>
      <c r="C136" t="inlineStr">
        <is>
          <t xml:space="preserve">CONCLUIDO	</t>
        </is>
      </c>
      <c r="D136" t="n">
        <v>15.6576</v>
      </c>
      <c r="E136" t="n">
        <v>6.39</v>
      </c>
      <c r="F136" t="n">
        <v>4.16</v>
      </c>
      <c r="G136" t="n">
        <v>41.59</v>
      </c>
      <c r="H136" t="n">
        <v>0.73</v>
      </c>
      <c r="I136" t="n">
        <v>6</v>
      </c>
      <c r="J136" t="n">
        <v>121.23</v>
      </c>
      <c r="K136" t="n">
        <v>43.4</v>
      </c>
      <c r="L136" t="n">
        <v>5</v>
      </c>
      <c r="M136" t="n">
        <v>4</v>
      </c>
      <c r="N136" t="n">
        <v>17.83</v>
      </c>
      <c r="O136" t="n">
        <v>15186.08</v>
      </c>
      <c r="P136" t="n">
        <v>34.92</v>
      </c>
      <c r="Q136" t="n">
        <v>214.13</v>
      </c>
      <c r="R136" t="n">
        <v>23.87</v>
      </c>
      <c r="S136" t="n">
        <v>16.65</v>
      </c>
      <c r="T136" t="n">
        <v>1600.27</v>
      </c>
      <c r="U136" t="n">
        <v>0.7</v>
      </c>
      <c r="V136" t="n">
        <v>0.73</v>
      </c>
      <c r="W136" t="n">
        <v>1.15</v>
      </c>
      <c r="X136" t="n">
        <v>0.09</v>
      </c>
      <c r="Y136" t="n">
        <v>2</v>
      </c>
      <c r="Z136" t="n">
        <v>10</v>
      </c>
    </row>
    <row r="137">
      <c r="A137" t="n">
        <v>5</v>
      </c>
      <c r="B137" t="n">
        <v>55</v>
      </c>
      <c r="C137" t="inlineStr">
        <is>
          <t xml:space="preserve">CONCLUIDO	</t>
        </is>
      </c>
      <c r="D137" t="n">
        <v>15.6413</v>
      </c>
      <c r="E137" t="n">
        <v>6.39</v>
      </c>
      <c r="F137" t="n">
        <v>4.17</v>
      </c>
      <c r="G137" t="n">
        <v>41.66</v>
      </c>
      <c r="H137" t="n">
        <v>0.86</v>
      </c>
      <c r="I137" t="n">
        <v>6</v>
      </c>
      <c r="J137" t="n">
        <v>122.54</v>
      </c>
      <c r="K137" t="n">
        <v>43.4</v>
      </c>
      <c r="L137" t="n">
        <v>6</v>
      </c>
      <c r="M137" t="n">
        <v>2</v>
      </c>
      <c r="N137" t="n">
        <v>18.14</v>
      </c>
      <c r="O137" t="n">
        <v>15347.16</v>
      </c>
      <c r="P137" t="n">
        <v>33.4</v>
      </c>
      <c r="Q137" t="n">
        <v>214.11</v>
      </c>
      <c r="R137" t="n">
        <v>24.06</v>
      </c>
      <c r="S137" t="n">
        <v>16.65</v>
      </c>
      <c r="T137" t="n">
        <v>1695.49</v>
      </c>
      <c r="U137" t="n">
        <v>0.6899999999999999</v>
      </c>
      <c r="V137" t="n">
        <v>0.73</v>
      </c>
      <c r="W137" t="n">
        <v>1.15</v>
      </c>
      <c r="X137" t="n">
        <v>0.1</v>
      </c>
      <c r="Y137" t="n">
        <v>2</v>
      </c>
      <c r="Z137" t="n">
        <v>10</v>
      </c>
    </row>
    <row r="138">
      <c r="A138" t="n">
        <v>6</v>
      </c>
      <c r="B138" t="n">
        <v>55</v>
      </c>
      <c r="C138" t="inlineStr">
        <is>
          <t xml:space="preserve">CONCLUIDO	</t>
        </is>
      </c>
      <c r="D138" t="n">
        <v>15.7439</v>
      </c>
      <c r="E138" t="n">
        <v>6.35</v>
      </c>
      <c r="F138" t="n">
        <v>4.15</v>
      </c>
      <c r="G138" t="n">
        <v>49.78</v>
      </c>
      <c r="H138" t="n">
        <v>1</v>
      </c>
      <c r="I138" t="n">
        <v>5</v>
      </c>
      <c r="J138" t="n">
        <v>123.85</v>
      </c>
      <c r="K138" t="n">
        <v>43.4</v>
      </c>
      <c r="L138" t="n">
        <v>7</v>
      </c>
      <c r="M138" t="n">
        <v>0</v>
      </c>
      <c r="N138" t="n">
        <v>18.45</v>
      </c>
      <c r="O138" t="n">
        <v>15508.69</v>
      </c>
      <c r="P138" t="n">
        <v>33.37</v>
      </c>
      <c r="Q138" t="n">
        <v>214.11</v>
      </c>
      <c r="R138" t="n">
        <v>23.46</v>
      </c>
      <c r="S138" t="n">
        <v>16.65</v>
      </c>
      <c r="T138" t="n">
        <v>1399.47</v>
      </c>
      <c r="U138" t="n">
        <v>0.71</v>
      </c>
      <c r="V138" t="n">
        <v>0.73</v>
      </c>
      <c r="W138" t="n">
        <v>1.15</v>
      </c>
      <c r="X138" t="n">
        <v>0.08</v>
      </c>
      <c r="Y138" t="n">
        <v>2</v>
      </c>
      <c r="Z13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INDEX(resultados!$A$2:$ZZ$138, 1, MATCH($B$1, resultados!$A$1:$ZZ$1, 0))</f>
        <v/>
      </c>
      <c r="B7">
        <f>INDEX(resultados!$A$2:$ZZ$138, 1, MATCH($B$2, resultados!$A$1:$ZZ$1, 0))</f>
        <v/>
      </c>
      <c r="C7">
        <f>INDEX(resultados!$A$2:$ZZ$138, 1, MATCH($B$3, resultados!$A$1:$ZZ$1, 0))</f>
        <v/>
      </c>
    </row>
    <row r="8">
      <c r="A8">
        <f>INDEX(resultados!$A$2:$ZZ$138, 2, MATCH($B$1, resultados!$A$1:$ZZ$1, 0))</f>
        <v/>
      </c>
      <c r="B8">
        <f>INDEX(resultados!$A$2:$ZZ$138, 2, MATCH($B$2, resultados!$A$1:$ZZ$1, 0))</f>
        <v/>
      </c>
      <c r="C8">
        <f>INDEX(resultados!$A$2:$ZZ$138, 2, MATCH($B$3, resultados!$A$1:$ZZ$1, 0))</f>
        <v/>
      </c>
    </row>
    <row r="9">
      <c r="A9">
        <f>INDEX(resultados!$A$2:$ZZ$138, 3, MATCH($B$1, resultados!$A$1:$ZZ$1, 0))</f>
        <v/>
      </c>
      <c r="B9">
        <f>INDEX(resultados!$A$2:$ZZ$138, 3, MATCH($B$2, resultados!$A$1:$ZZ$1, 0))</f>
        <v/>
      </c>
      <c r="C9">
        <f>INDEX(resultados!$A$2:$ZZ$138, 3, MATCH($B$3, resultados!$A$1:$ZZ$1, 0))</f>
        <v/>
      </c>
    </row>
    <row r="10">
      <c r="A10">
        <f>INDEX(resultados!$A$2:$ZZ$138, 4, MATCH($B$1, resultados!$A$1:$ZZ$1, 0))</f>
        <v/>
      </c>
      <c r="B10">
        <f>INDEX(resultados!$A$2:$ZZ$138, 4, MATCH($B$2, resultados!$A$1:$ZZ$1, 0))</f>
        <v/>
      </c>
      <c r="C10">
        <f>INDEX(resultados!$A$2:$ZZ$138, 4, MATCH($B$3, resultados!$A$1:$ZZ$1, 0))</f>
        <v/>
      </c>
    </row>
    <row r="11">
      <c r="A11">
        <f>INDEX(resultados!$A$2:$ZZ$138, 5, MATCH($B$1, resultados!$A$1:$ZZ$1, 0))</f>
        <v/>
      </c>
      <c r="B11">
        <f>INDEX(resultados!$A$2:$ZZ$138, 5, MATCH($B$2, resultados!$A$1:$ZZ$1, 0))</f>
        <v/>
      </c>
      <c r="C11">
        <f>INDEX(resultados!$A$2:$ZZ$138, 5, MATCH($B$3, resultados!$A$1:$ZZ$1, 0))</f>
        <v/>
      </c>
    </row>
    <row r="12">
      <c r="A12">
        <f>INDEX(resultados!$A$2:$ZZ$138, 6, MATCH($B$1, resultados!$A$1:$ZZ$1, 0))</f>
        <v/>
      </c>
      <c r="B12">
        <f>INDEX(resultados!$A$2:$ZZ$138, 6, MATCH($B$2, resultados!$A$1:$ZZ$1, 0))</f>
        <v/>
      </c>
      <c r="C12">
        <f>INDEX(resultados!$A$2:$ZZ$138, 6, MATCH($B$3, resultados!$A$1:$ZZ$1, 0))</f>
        <v/>
      </c>
    </row>
    <row r="13">
      <c r="A13">
        <f>INDEX(resultados!$A$2:$ZZ$138, 7, MATCH($B$1, resultados!$A$1:$ZZ$1, 0))</f>
        <v/>
      </c>
      <c r="B13">
        <f>INDEX(resultados!$A$2:$ZZ$138, 7, MATCH($B$2, resultados!$A$1:$ZZ$1, 0))</f>
        <v/>
      </c>
      <c r="C13">
        <f>INDEX(resultados!$A$2:$ZZ$138, 7, MATCH($B$3, resultados!$A$1:$ZZ$1, 0))</f>
        <v/>
      </c>
    </row>
    <row r="14">
      <c r="A14">
        <f>INDEX(resultados!$A$2:$ZZ$138, 8, MATCH($B$1, resultados!$A$1:$ZZ$1, 0))</f>
        <v/>
      </c>
      <c r="B14">
        <f>INDEX(resultados!$A$2:$ZZ$138, 8, MATCH($B$2, resultados!$A$1:$ZZ$1, 0))</f>
        <v/>
      </c>
      <c r="C14">
        <f>INDEX(resultados!$A$2:$ZZ$138, 8, MATCH($B$3, resultados!$A$1:$ZZ$1, 0))</f>
        <v/>
      </c>
    </row>
    <row r="15">
      <c r="A15">
        <f>INDEX(resultados!$A$2:$ZZ$138, 9, MATCH($B$1, resultados!$A$1:$ZZ$1, 0))</f>
        <v/>
      </c>
      <c r="B15">
        <f>INDEX(resultados!$A$2:$ZZ$138, 9, MATCH($B$2, resultados!$A$1:$ZZ$1, 0))</f>
        <v/>
      </c>
      <c r="C15">
        <f>INDEX(resultados!$A$2:$ZZ$138, 9, MATCH($B$3, resultados!$A$1:$ZZ$1, 0))</f>
        <v/>
      </c>
    </row>
    <row r="16">
      <c r="A16">
        <f>INDEX(resultados!$A$2:$ZZ$138, 10, MATCH($B$1, resultados!$A$1:$ZZ$1, 0))</f>
        <v/>
      </c>
      <c r="B16">
        <f>INDEX(resultados!$A$2:$ZZ$138, 10, MATCH($B$2, resultados!$A$1:$ZZ$1, 0))</f>
        <v/>
      </c>
      <c r="C16">
        <f>INDEX(resultados!$A$2:$ZZ$138, 10, MATCH($B$3, resultados!$A$1:$ZZ$1, 0))</f>
        <v/>
      </c>
    </row>
    <row r="17">
      <c r="A17">
        <f>INDEX(resultados!$A$2:$ZZ$138, 11, MATCH($B$1, resultados!$A$1:$ZZ$1, 0))</f>
        <v/>
      </c>
      <c r="B17">
        <f>INDEX(resultados!$A$2:$ZZ$138, 11, MATCH($B$2, resultados!$A$1:$ZZ$1, 0))</f>
        <v/>
      </c>
      <c r="C17">
        <f>INDEX(resultados!$A$2:$ZZ$138, 11, MATCH($B$3, resultados!$A$1:$ZZ$1, 0))</f>
        <v/>
      </c>
    </row>
    <row r="18">
      <c r="A18">
        <f>INDEX(resultados!$A$2:$ZZ$138, 12, MATCH($B$1, resultados!$A$1:$ZZ$1, 0))</f>
        <v/>
      </c>
      <c r="B18">
        <f>INDEX(resultados!$A$2:$ZZ$138, 12, MATCH($B$2, resultados!$A$1:$ZZ$1, 0))</f>
        <v/>
      </c>
      <c r="C18">
        <f>INDEX(resultados!$A$2:$ZZ$138, 12, MATCH($B$3, resultados!$A$1:$ZZ$1, 0))</f>
        <v/>
      </c>
    </row>
    <row r="19">
      <c r="A19">
        <f>INDEX(resultados!$A$2:$ZZ$138, 13, MATCH($B$1, resultados!$A$1:$ZZ$1, 0))</f>
        <v/>
      </c>
      <c r="B19">
        <f>INDEX(resultados!$A$2:$ZZ$138, 13, MATCH($B$2, resultados!$A$1:$ZZ$1, 0))</f>
        <v/>
      </c>
      <c r="C19">
        <f>INDEX(resultados!$A$2:$ZZ$138, 13, MATCH($B$3, resultados!$A$1:$ZZ$1, 0))</f>
        <v/>
      </c>
    </row>
    <row r="20">
      <c r="A20">
        <f>INDEX(resultados!$A$2:$ZZ$138, 14, MATCH($B$1, resultados!$A$1:$ZZ$1, 0))</f>
        <v/>
      </c>
      <c r="B20">
        <f>INDEX(resultados!$A$2:$ZZ$138, 14, MATCH($B$2, resultados!$A$1:$ZZ$1, 0))</f>
        <v/>
      </c>
      <c r="C20">
        <f>INDEX(resultados!$A$2:$ZZ$138, 14, MATCH($B$3, resultados!$A$1:$ZZ$1, 0))</f>
        <v/>
      </c>
    </row>
    <row r="21">
      <c r="A21">
        <f>INDEX(resultados!$A$2:$ZZ$138, 15, MATCH($B$1, resultados!$A$1:$ZZ$1, 0))</f>
        <v/>
      </c>
      <c r="B21">
        <f>INDEX(resultados!$A$2:$ZZ$138, 15, MATCH($B$2, resultados!$A$1:$ZZ$1, 0))</f>
        <v/>
      </c>
      <c r="C21">
        <f>INDEX(resultados!$A$2:$ZZ$138, 15, MATCH($B$3, resultados!$A$1:$ZZ$1, 0))</f>
        <v/>
      </c>
    </row>
    <row r="22">
      <c r="A22">
        <f>INDEX(resultados!$A$2:$ZZ$138, 16, MATCH($B$1, resultados!$A$1:$ZZ$1, 0))</f>
        <v/>
      </c>
      <c r="B22">
        <f>INDEX(resultados!$A$2:$ZZ$138, 16, MATCH($B$2, resultados!$A$1:$ZZ$1, 0))</f>
        <v/>
      </c>
      <c r="C22">
        <f>INDEX(resultados!$A$2:$ZZ$138, 16, MATCH($B$3, resultados!$A$1:$ZZ$1, 0))</f>
        <v/>
      </c>
    </row>
    <row r="23">
      <c r="A23">
        <f>INDEX(resultados!$A$2:$ZZ$138, 17, MATCH($B$1, resultados!$A$1:$ZZ$1, 0))</f>
        <v/>
      </c>
      <c r="B23">
        <f>INDEX(resultados!$A$2:$ZZ$138, 17, MATCH($B$2, resultados!$A$1:$ZZ$1, 0))</f>
        <v/>
      </c>
      <c r="C23">
        <f>INDEX(resultados!$A$2:$ZZ$138, 17, MATCH($B$3, resultados!$A$1:$ZZ$1, 0))</f>
        <v/>
      </c>
    </row>
    <row r="24">
      <c r="A24">
        <f>INDEX(resultados!$A$2:$ZZ$138, 18, MATCH($B$1, resultados!$A$1:$ZZ$1, 0))</f>
        <v/>
      </c>
      <c r="B24">
        <f>INDEX(resultados!$A$2:$ZZ$138, 18, MATCH($B$2, resultados!$A$1:$ZZ$1, 0))</f>
        <v/>
      </c>
      <c r="C24">
        <f>INDEX(resultados!$A$2:$ZZ$138, 18, MATCH($B$3, resultados!$A$1:$ZZ$1, 0))</f>
        <v/>
      </c>
    </row>
    <row r="25">
      <c r="A25">
        <f>INDEX(resultados!$A$2:$ZZ$138, 19, MATCH($B$1, resultados!$A$1:$ZZ$1, 0))</f>
        <v/>
      </c>
      <c r="B25">
        <f>INDEX(resultados!$A$2:$ZZ$138, 19, MATCH($B$2, resultados!$A$1:$ZZ$1, 0))</f>
        <v/>
      </c>
      <c r="C25">
        <f>INDEX(resultados!$A$2:$ZZ$138, 19, MATCH($B$3, resultados!$A$1:$ZZ$1, 0))</f>
        <v/>
      </c>
    </row>
    <row r="26">
      <c r="A26">
        <f>INDEX(resultados!$A$2:$ZZ$138, 20, MATCH($B$1, resultados!$A$1:$ZZ$1, 0))</f>
        <v/>
      </c>
      <c r="B26">
        <f>INDEX(resultados!$A$2:$ZZ$138, 20, MATCH($B$2, resultados!$A$1:$ZZ$1, 0))</f>
        <v/>
      </c>
      <c r="C26">
        <f>INDEX(resultados!$A$2:$ZZ$138, 20, MATCH($B$3, resultados!$A$1:$ZZ$1, 0))</f>
        <v/>
      </c>
    </row>
    <row r="27">
      <c r="A27">
        <f>INDEX(resultados!$A$2:$ZZ$138, 21, MATCH($B$1, resultados!$A$1:$ZZ$1, 0))</f>
        <v/>
      </c>
      <c r="B27">
        <f>INDEX(resultados!$A$2:$ZZ$138, 21, MATCH($B$2, resultados!$A$1:$ZZ$1, 0))</f>
        <v/>
      </c>
      <c r="C27">
        <f>INDEX(resultados!$A$2:$ZZ$138, 21, MATCH($B$3, resultados!$A$1:$ZZ$1, 0))</f>
        <v/>
      </c>
    </row>
    <row r="28">
      <c r="A28">
        <f>INDEX(resultados!$A$2:$ZZ$138, 22, MATCH($B$1, resultados!$A$1:$ZZ$1, 0))</f>
        <v/>
      </c>
      <c r="B28">
        <f>INDEX(resultados!$A$2:$ZZ$138, 22, MATCH($B$2, resultados!$A$1:$ZZ$1, 0))</f>
        <v/>
      </c>
      <c r="C28">
        <f>INDEX(resultados!$A$2:$ZZ$138, 22, MATCH($B$3, resultados!$A$1:$ZZ$1, 0))</f>
        <v/>
      </c>
    </row>
    <row r="29">
      <c r="A29">
        <f>INDEX(resultados!$A$2:$ZZ$138, 23, MATCH($B$1, resultados!$A$1:$ZZ$1, 0))</f>
        <v/>
      </c>
      <c r="B29">
        <f>INDEX(resultados!$A$2:$ZZ$138, 23, MATCH($B$2, resultados!$A$1:$ZZ$1, 0))</f>
        <v/>
      </c>
      <c r="C29">
        <f>INDEX(resultados!$A$2:$ZZ$138, 23, MATCH($B$3, resultados!$A$1:$ZZ$1, 0))</f>
        <v/>
      </c>
    </row>
    <row r="30">
      <c r="A30">
        <f>INDEX(resultados!$A$2:$ZZ$138, 24, MATCH($B$1, resultados!$A$1:$ZZ$1, 0))</f>
        <v/>
      </c>
      <c r="B30">
        <f>INDEX(resultados!$A$2:$ZZ$138, 24, MATCH($B$2, resultados!$A$1:$ZZ$1, 0))</f>
        <v/>
      </c>
      <c r="C30">
        <f>INDEX(resultados!$A$2:$ZZ$138, 24, MATCH($B$3, resultados!$A$1:$ZZ$1, 0))</f>
        <v/>
      </c>
    </row>
    <row r="31">
      <c r="A31">
        <f>INDEX(resultados!$A$2:$ZZ$138, 25, MATCH($B$1, resultados!$A$1:$ZZ$1, 0))</f>
        <v/>
      </c>
      <c r="B31">
        <f>INDEX(resultados!$A$2:$ZZ$138, 25, MATCH($B$2, resultados!$A$1:$ZZ$1, 0))</f>
        <v/>
      </c>
      <c r="C31">
        <f>INDEX(resultados!$A$2:$ZZ$138, 25, MATCH($B$3, resultados!$A$1:$ZZ$1, 0))</f>
        <v/>
      </c>
    </row>
    <row r="32">
      <c r="A32">
        <f>INDEX(resultados!$A$2:$ZZ$138, 26, MATCH($B$1, resultados!$A$1:$ZZ$1, 0))</f>
        <v/>
      </c>
      <c r="B32">
        <f>INDEX(resultados!$A$2:$ZZ$138, 26, MATCH($B$2, resultados!$A$1:$ZZ$1, 0))</f>
        <v/>
      </c>
      <c r="C32">
        <f>INDEX(resultados!$A$2:$ZZ$138, 26, MATCH($B$3, resultados!$A$1:$ZZ$1, 0))</f>
        <v/>
      </c>
    </row>
    <row r="33">
      <c r="A33">
        <f>INDEX(resultados!$A$2:$ZZ$138, 27, MATCH($B$1, resultados!$A$1:$ZZ$1, 0))</f>
        <v/>
      </c>
      <c r="B33">
        <f>INDEX(resultados!$A$2:$ZZ$138, 27, MATCH($B$2, resultados!$A$1:$ZZ$1, 0))</f>
        <v/>
      </c>
      <c r="C33">
        <f>INDEX(resultados!$A$2:$ZZ$138, 27, MATCH($B$3, resultados!$A$1:$ZZ$1, 0))</f>
        <v/>
      </c>
    </row>
    <row r="34">
      <c r="A34">
        <f>INDEX(resultados!$A$2:$ZZ$138, 28, MATCH($B$1, resultados!$A$1:$ZZ$1, 0))</f>
        <v/>
      </c>
      <c r="B34">
        <f>INDEX(resultados!$A$2:$ZZ$138, 28, MATCH($B$2, resultados!$A$1:$ZZ$1, 0))</f>
        <v/>
      </c>
      <c r="C34">
        <f>INDEX(resultados!$A$2:$ZZ$138, 28, MATCH($B$3, resultados!$A$1:$ZZ$1, 0))</f>
        <v/>
      </c>
    </row>
    <row r="35">
      <c r="A35">
        <f>INDEX(resultados!$A$2:$ZZ$138, 29, MATCH($B$1, resultados!$A$1:$ZZ$1, 0))</f>
        <v/>
      </c>
      <c r="B35">
        <f>INDEX(resultados!$A$2:$ZZ$138, 29, MATCH($B$2, resultados!$A$1:$ZZ$1, 0))</f>
        <v/>
      </c>
      <c r="C35">
        <f>INDEX(resultados!$A$2:$ZZ$138, 29, MATCH($B$3, resultados!$A$1:$ZZ$1, 0))</f>
        <v/>
      </c>
    </row>
    <row r="36">
      <c r="A36">
        <f>INDEX(resultados!$A$2:$ZZ$138, 30, MATCH($B$1, resultados!$A$1:$ZZ$1, 0))</f>
        <v/>
      </c>
      <c r="B36">
        <f>INDEX(resultados!$A$2:$ZZ$138, 30, MATCH($B$2, resultados!$A$1:$ZZ$1, 0))</f>
        <v/>
      </c>
      <c r="C36">
        <f>INDEX(resultados!$A$2:$ZZ$138, 30, MATCH($B$3, resultados!$A$1:$ZZ$1, 0))</f>
        <v/>
      </c>
    </row>
    <row r="37">
      <c r="A37">
        <f>INDEX(resultados!$A$2:$ZZ$138, 31, MATCH($B$1, resultados!$A$1:$ZZ$1, 0))</f>
        <v/>
      </c>
      <c r="B37">
        <f>INDEX(resultados!$A$2:$ZZ$138, 31, MATCH($B$2, resultados!$A$1:$ZZ$1, 0))</f>
        <v/>
      </c>
      <c r="C37">
        <f>INDEX(resultados!$A$2:$ZZ$138, 31, MATCH($B$3, resultados!$A$1:$ZZ$1, 0))</f>
        <v/>
      </c>
    </row>
    <row r="38">
      <c r="A38">
        <f>INDEX(resultados!$A$2:$ZZ$138, 32, MATCH($B$1, resultados!$A$1:$ZZ$1, 0))</f>
        <v/>
      </c>
      <c r="B38">
        <f>INDEX(resultados!$A$2:$ZZ$138, 32, MATCH($B$2, resultados!$A$1:$ZZ$1, 0))</f>
        <v/>
      </c>
      <c r="C38">
        <f>INDEX(resultados!$A$2:$ZZ$138, 32, MATCH($B$3, resultados!$A$1:$ZZ$1, 0))</f>
        <v/>
      </c>
    </row>
    <row r="39">
      <c r="A39">
        <f>INDEX(resultados!$A$2:$ZZ$138, 33, MATCH($B$1, resultados!$A$1:$ZZ$1, 0))</f>
        <v/>
      </c>
      <c r="B39">
        <f>INDEX(resultados!$A$2:$ZZ$138, 33, MATCH($B$2, resultados!$A$1:$ZZ$1, 0))</f>
        <v/>
      </c>
      <c r="C39">
        <f>INDEX(resultados!$A$2:$ZZ$138, 33, MATCH($B$3, resultados!$A$1:$ZZ$1, 0))</f>
        <v/>
      </c>
    </row>
    <row r="40">
      <c r="A40">
        <f>INDEX(resultados!$A$2:$ZZ$138, 34, MATCH($B$1, resultados!$A$1:$ZZ$1, 0))</f>
        <v/>
      </c>
      <c r="B40">
        <f>INDEX(resultados!$A$2:$ZZ$138, 34, MATCH($B$2, resultados!$A$1:$ZZ$1, 0))</f>
        <v/>
      </c>
      <c r="C40">
        <f>INDEX(resultados!$A$2:$ZZ$138, 34, MATCH($B$3, resultados!$A$1:$ZZ$1, 0))</f>
        <v/>
      </c>
    </row>
    <row r="41">
      <c r="A41">
        <f>INDEX(resultados!$A$2:$ZZ$138, 35, MATCH($B$1, resultados!$A$1:$ZZ$1, 0))</f>
        <v/>
      </c>
      <c r="B41">
        <f>INDEX(resultados!$A$2:$ZZ$138, 35, MATCH($B$2, resultados!$A$1:$ZZ$1, 0))</f>
        <v/>
      </c>
      <c r="C41">
        <f>INDEX(resultados!$A$2:$ZZ$138, 35, MATCH($B$3, resultados!$A$1:$ZZ$1, 0))</f>
        <v/>
      </c>
    </row>
    <row r="42">
      <c r="A42">
        <f>INDEX(resultados!$A$2:$ZZ$138, 36, MATCH($B$1, resultados!$A$1:$ZZ$1, 0))</f>
        <v/>
      </c>
      <c r="B42">
        <f>INDEX(resultados!$A$2:$ZZ$138, 36, MATCH($B$2, resultados!$A$1:$ZZ$1, 0))</f>
        <v/>
      </c>
      <c r="C42">
        <f>INDEX(resultados!$A$2:$ZZ$138, 36, MATCH($B$3, resultados!$A$1:$ZZ$1, 0))</f>
        <v/>
      </c>
    </row>
    <row r="43">
      <c r="A43">
        <f>INDEX(resultados!$A$2:$ZZ$138, 37, MATCH($B$1, resultados!$A$1:$ZZ$1, 0))</f>
        <v/>
      </c>
      <c r="B43">
        <f>INDEX(resultados!$A$2:$ZZ$138, 37, MATCH($B$2, resultados!$A$1:$ZZ$1, 0))</f>
        <v/>
      </c>
      <c r="C43">
        <f>INDEX(resultados!$A$2:$ZZ$138, 37, MATCH($B$3, resultados!$A$1:$ZZ$1, 0))</f>
        <v/>
      </c>
    </row>
    <row r="44">
      <c r="A44">
        <f>INDEX(resultados!$A$2:$ZZ$138, 38, MATCH($B$1, resultados!$A$1:$ZZ$1, 0))</f>
        <v/>
      </c>
      <c r="B44">
        <f>INDEX(resultados!$A$2:$ZZ$138, 38, MATCH($B$2, resultados!$A$1:$ZZ$1, 0))</f>
        <v/>
      </c>
      <c r="C44">
        <f>INDEX(resultados!$A$2:$ZZ$138, 38, MATCH($B$3, resultados!$A$1:$ZZ$1, 0))</f>
        <v/>
      </c>
    </row>
    <row r="45">
      <c r="A45">
        <f>INDEX(resultados!$A$2:$ZZ$138, 39, MATCH($B$1, resultados!$A$1:$ZZ$1, 0))</f>
        <v/>
      </c>
      <c r="B45">
        <f>INDEX(resultados!$A$2:$ZZ$138, 39, MATCH($B$2, resultados!$A$1:$ZZ$1, 0))</f>
        <v/>
      </c>
      <c r="C45">
        <f>INDEX(resultados!$A$2:$ZZ$138, 39, MATCH($B$3, resultados!$A$1:$ZZ$1, 0))</f>
        <v/>
      </c>
    </row>
    <row r="46">
      <c r="A46">
        <f>INDEX(resultados!$A$2:$ZZ$138, 40, MATCH($B$1, resultados!$A$1:$ZZ$1, 0))</f>
        <v/>
      </c>
      <c r="B46">
        <f>INDEX(resultados!$A$2:$ZZ$138, 40, MATCH($B$2, resultados!$A$1:$ZZ$1, 0))</f>
        <v/>
      </c>
      <c r="C46">
        <f>INDEX(resultados!$A$2:$ZZ$138, 40, MATCH($B$3, resultados!$A$1:$ZZ$1, 0))</f>
        <v/>
      </c>
    </row>
    <row r="47">
      <c r="A47">
        <f>INDEX(resultados!$A$2:$ZZ$138, 41, MATCH($B$1, resultados!$A$1:$ZZ$1, 0))</f>
        <v/>
      </c>
      <c r="B47">
        <f>INDEX(resultados!$A$2:$ZZ$138, 41, MATCH($B$2, resultados!$A$1:$ZZ$1, 0))</f>
        <v/>
      </c>
      <c r="C47">
        <f>INDEX(resultados!$A$2:$ZZ$138, 41, MATCH($B$3, resultados!$A$1:$ZZ$1, 0))</f>
        <v/>
      </c>
    </row>
    <row r="48">
      <c r="A48">
        <f>INDEX(resultados!$A$2:$ZZ$138, 42, MATCH($B$1, resultados!$A$1:$ZZ$1, 0))</f>
        <v/>
      </c>
      <c r="B48">
        <f>INDEX(resultados!$A$2:$ZZ$138, 42, MATCH($B$2, resultados!$A$1:$ZZ$1, 0))</f>
        <v/>
      </c>
      <c r="C48">
        <f>INDEX(resultados!$A$2:$ZZ$138, 42, MATCH($B$3, resultados!$A$1:$ZZ$1, 0))</f>
        <v/>
      </c>
    </row>
    <row r="49">
      <c r="A49">
        <f>INDEX(resultados!$A$2:$ZZ$138, 43, MATCH($B$1, resultados!$A$1:$ZZ$1, 0))</f>
        <v/>
      </c>
      <c r="B49">
        <f>INDEX(resultados!$A$2:$ZZ$138, 43, MATCH($B$2, resultados!$A$1:$ZZ$1, 0))</f>
        <v/>
      </c>
      <c r="C49">
        <f>INDEX(resultados!$A$2:$ZZ$138, 43, MATCH($B$3, resultados!$A$1:$ZZ$1, 0))</f>
        <v/>
      </c>
    </row>
    <row r="50">
      <c r="A50">
        <f>INDEX(resultados!$A$2:$ZZ$138, 44, MATCH($B$1, resultados!$A$1:$ZZ$1, 0))</f>
        <v/>
      </c>
      <c r="B50">
        <f>INDEX(resultados!$A$2:$ZZ$138, 44, MATCH($B$2, resultados!$A$1:$ZZ$1, 0))</f>
        <v/>
      </c>
      <c r="C50">
        <f>INDEX(resultados!$A$2:$ZZ$138, 44, MATCH($B$3, resultados!$A$1:$ZZ$1, 0))</f>
        <v/>
      </c>
    </row>
    <row r="51">
      <c r="A51">
        <f>INDEX(resultados!$A$2:$ZZ$138, 45, MATCH($B$1, resultados!$A$1:$ZZ$1, 0))</f>
        <v/>
      </c>
      <c r="B51">
        <f>INDEX(resultados!$A$2:$ZZ$138, 45, MATCH($B$2, resultados!$A$1:$ZZ$1, 0))</f>
        <v/>
      </c>
      <c r="C51">
        <f>INDEX(resultados!$A$2:$ZZ$138, 45, MATCH($B$3, resultados!$A$1:$ZZ$1, 0))</f>
        <v/>
      </c>
    </row>
    <row r="52">
      <c r="A52">
        <f>INDEX(resultados!$A$2:$ZZ$138, 46, MATCH($B$1, resultados!$A$1:$ZZ$1, 0))</f>
        <v/>
      </c>
      <c r="B52">
        <f>INDEX(resultados!$A$2:$ZZ$138, 46, MATCH($B$2, resultados!$A$1:$ZZ$1, 0))</f>
        <v/>
      </c>
      <c r="C52">
        <f>INDEX(resultados!$A$2:$ZZ$138, 46, MATCH($B$3, resultados!$A$1:$ZZ$1, 0))</f>
        <v/>
      </c>
    </row>
    <row r="53">
      <c r="A53">
        <f>INDEX(resultados!$A$2:$ZZ$138, 47, MATCH($B$1, resultados!$A$1:$ZZ$1, 0))</f>
        <v/>
      </c>
      <c r="B53">
        <f>INDEX(resultados!$A$2:$ZZ$138, 47, MATCH($B$2, resultados!$A$1:$ZZ$1, 0))</f>
        <v/>
      </c>
      <c r="C53">
        <f>INDEX(resultados!$A$2:$ZZ$138, 47, MATCH($B$3, resultados!$A$1:$ZZ$1, 0))</f>
        <v/>
      </c>
    </row>
    <row r="54">
      <c r="A54">
        <f>INDEX(resultados!$A$2:$ZZ$138, 48, MATCH($B$1, resultados!$A$1:$ZZ$1, 0))</f>
        <v/>
      </c>
      <c r="B54">
        <f>INDEX(resultados!$A$2:$ZZ$138, 48, MATCH($B$2, resultados!$A$1:$ZZ$1, 0))</f>
        <v/>
      </c>
      <c r="C54">
        <f>INDEX(resultados!$A$2:$ZZ$138, 48, MATCH($B$3, resultados!$A$1:$ZZ$1, 0))</f>
        <v/>
      </c>
    </row>
    <row r="55">
      <c r="A55">
        <f>INDEX(resultados!$A$2:$ZZ$138, 49, MATCH($B$1, resultados!$A$1:$ZZ$1, 0))</f>
        <v/>
      </c>
      <c r="B55">
        <f>INDEX(resultados!$A$2:$ZZ$138, 49, MATCH($B$2, resultados!$A$1:$ZZ$1, 0))</f>
        <v/>
      </c>
      <c r="C55">
        <f>INDEX(resultados!$A$2:$ZZ$138, 49, MATCH($B$3, resultados!$A$1:$ZZ$1, 0))</f>
        <v/>
      </c>
    </row>
    <row r="56">
      <c r="A56">
        <f>INDEX(resultados!$A$2:$ZZ$138, 50, MATCH($B$1, resultados!$A$1:$ZZ$1, 0))</f>
        <v/>
      </c>
      <c r="B56">
        <f>INDEX(resultados!$A$2:$ZZ$138, 50, MATCH($B$2, resultados!$A$1:$ZZ$1, 0))</f>
        <v/>
      </c>
      <c r="C56">
        <f>INDEX(resultados!$A$2:$ZZ$138, 50, MATCH($B$3, resultados!$A$1:$ZZ$1, 0))</f>
        <v/>
      </c>
    </row>
    <row r="57">
      <c r="A57">
        <f>INDEX(resultados!$A$2:$ZZ$138, 51, MATCH($B$1, resultados!$A$1:$ZZ$1, 0))</f>
        <v/>
      </c>
      <c r="B57">
        <f>INDEX(resultados!$A$2:$ZZ$138, 51, MATCH($B$2, resultados!$A$1:$ZZ$1, 0))</f>
        <v/>
      </c>
      <c r="C57">
        <f>INDEX(resultados!$A$2:$ZZ$138, 51, MATCH($B$3, resultados!$A$1:$ZZ$1, 0))</f>
        <v/>
      </c>
    </row>
    <row r="58">
      <c r="A58">
        <f>INDEX(resultados!$A$2:$ZZ$138, 52, MATCH($B$1, resultados!$A$1:$ZZ$1, 0))</f>
        <v/>
      </c>
      <c r="B58">
        <f>INDEX(resultados!$A$2:$ZZ$138, 52, MATCH($B$2, resultados!$A$1:$ZZ$1, 0))</f>
        <v/>
      </c>
      <c r="C58">
        <f>INDEX(resultados!$A$2:$ZZ$138, 52, MATCH($B$3, resultados!$A$1:$ZZ$1, 0))</f>
        <v/>
      </c>
    </row>
    <row r="59">
      <c r="A59">
        <f>INDEX(resultados!$A$2:$ZZ$138, 53, MATCH($B$1, resultados!$A$1:$ZZ$1, 0))</f>
        <v/>
      </c>
      <c r="B59">
        <f>INDEX(resultados!$A$2:$ZZ$138, 53, MATCH($B$2, resultados!$A$1:$ZZ$1, 0))</f>
        <v/>
      </c>
      <c r="C59">
        <f>INDEX(resultados!$A$2:$ZZ$138, 53, MATCH($B$3, resultados!$A$1:$ZZ$1, 0))</f>
        <v/>
      </c>
    </row>
    <row r="60">
      <c r="A60">
        <f>INDEX(resultados!$A$2:$ZZ$138, 54, MATCH($B$1, resultados!$A$1:$ZZ$1, 0))</f>
        <v/>
      </c>
      <c r="B60">
        <f>INDEX(resultados!$A$2:$ZZ$138, 54, MATCH($B$2, resultados!$A$1:$ZZ$1, 0))</f>
        <v/>
      </c>
      <c r="C60">
        <f>INDEX(resultados!$A$2:$ZZ$138, 54, MATCH($B$3, resultados!$A$1:$ZZ$1, 0))</f>
        <v/>
      </c>
    </row>
    <row r="61">
      <c r="A61">
        <f>INDEX(resultados!$A$2:$ZZ$138, 55, MATCH($B$1, resultados!$A$1:$ZZ$1, 0))</f>
        <v/>
      </c>
      <c r="B61">
        <f>INDEX(resultados!$A$2:$ZZ$138, 55, MATCH($B$2, resultados!$A$1:$ZZ$1, 0))</f>
        <v/>
      </c>
      <c r="C61">
        <f>INDEX(resultados!$A$2:$ZZ$138, 55, MATCH($B$3, resultados!$A$1:$ZZ$1, 0))</f>
        <v/>
      </c>
    </row>
    <row r="62">
      <c r="A62">
        <f>INDEX(resultados!$A$2:$ZZ$138, 56, MATCH($B$1, resultados!$A$1:$ZZ$1, 0))</f>
        <v/>
      </c>
      <c r="B62">
        <f>INDEX(resultados!$A$2:$ZZ$138, 56, MATCH($B$2, resultados!$A$1:$ZZ$1, 0))</f>
        <v/>
      </c>
      <c r="C62">
        <f>INDEX(resultados!$A$2:$ZZ$138, 56, MATCH($B$3, resultados!$A$1:$ZZ$1, 0))</f>
        <v/>
      </c>
    </row>
    <row r="63">
      <c r="A63">
        <f>INDEX(resultados!$A$2:$ZZ$138, 57, MATCH($B$1, resultados!$A$1:$ZZ$1, 0))</f>
        <v/>
      </c>
      <c r="B63">
        <f>INDEX(resultados!$A$2:$ZZ$138, 57, MATCH($B$2, resultados!$A$1:$ZZ$1, 0))</f>
        <v/>
      </c>
      <c r="C63">
        <f>INDEX(resultados!$A$2:$ZZ$138, 57, MATCH($B$3, resultados!$A$1:$ZZ$1, 0))</f>
        <v/>
      </c>
    </row>
    <row r="64">
      <c r="A64">
        <f>INDEX(resultados!$A$2:$ZZ$138, 58, MATCH($B$1, resultados!$A$1:$ZZ$1, 0))</f>
        <v/>
      </c>
      <c r="B64">
        <f>INDEX(resultados!$A$2:$ZZ$138, 58, MATCH($B$2, resultados!$A$1:$ZZ$1, 0))</f>
        <v/>
      </c>
      <c r="C64">
        <f>INDEX(resultados!$A$2:$ZZ$138, 58, MATCH($B$3, resultados!$A$1:$ZZ$1, 0))</f>
        <v/>
      </c>
    </row>
    <row r="65">
      <c r="A65">
        <f>INDEX(resultados!$A$2:$ZZ$138, 59, MATCH($B$1, resultados!$A$1:$ZZ$1, 0))</f>
        <v/>
      </c>
      <c r="B65">
        <f>INDEX(resultados!$A$2:$ZZ$138, 59, MATCH($B$2, resultados!$A$1:$ZZ$1, 0))</f>
        <v/>
      </c>
      <c r="C65">
        <f>INDEX(resultados!$A$2:$ZZ$138, 59, MATCH($B$3, resultados!$A$1:$ZZ$1, 0))</f>
        <v/>
      </c>
    </row>
    <row r="66">
      <c r="A66">
        <f>INDEX(resultados!$A$2:$ZZ$138, 60, MATCH($B$1, resultados!$A$1:$ZZ$1, 0))</f>
        <v/>
      </c>
      <c r="B66">
        <f>INDEX(resultados!$A$2:$ZZ$138, 60, MATCH($B$2, resultados!$A$1:$ZZ$1, 0))</f>
        <v/>
      </c>
      <c r="C66">
        <f>INDEX(resultados!$A$2:$ZZ$138, 60, MATCH($B$3, resultados!$A$1:$ZZ$1, 0))</f>
        <v/>
      </c>
    </row>
    <row r="67">
      <c r="A67">
        <f>INDEX(resultados!$A$2:$ZZ$138, 61, MATCH($B$1, resultados!$A$1:$ZZ$1, 0))</f>
        <v/>
      </c>
      <c r="B67">
        <f>INDEX(resultados!$A$2:$ZZ$138, 61, MATCH($B$2, resultados!$A$1:$ZZ$1, 0))</f>
        <v/>
      </c>
      <c r="C67">
        <f>INDEX(resultados!$A$2:$ZZ$138, 61, MATCH($B$3, resultados!$A$1:$ZZ$1, 0))</f>
        <v/>
      </c>
    </row>
    <row r="68">
      <c r="A68">
        <f>INDEX(resultados!$A$2:$ZZ$138, 62, MATCH($B$1, resultados!$A$1:$ZZ$1, 0))</f>
        <v/>
      </c>
      <c r="B68">
        <f>INDEX(resultados!$A$2:$ZZ$138, 62, MATCH($B$2, resultados!$A$1:$ZZ$1, 0))</f>
        <v/>
      </c>
      <c r="C68">
        <f>INDEX(resultados!$A$2:$ZZ$138, 62, MATCH($B$3, resultados!$A$1:$ZZ$1, 0))</f>
        <v/>
      </c>
    </row>
    <row r="69">
      <c r="A69">
        <f>INDEX(resultados!$A$2:$ZZ$138, 63, MATCH($B$1, resultados!$A$1:$ZZ$1, 0))</f>
        <v/>
      </c>
      <c r="B69">
        <f>INDEX(resultados!$A$2:$ZZ$138, 63, MATCH($B$2, resultados!$A$1:$ZZ$1, 0))</f>
        <v/>
      </c>
      <c r="C69">
        <f>INDEX(resultados!$A$2:$ZZ$138, 63, MATCH($B$3, resultados!$A$1:$ZZ$1, 0))</f>
        <v/>
      </c>
    </row>
    <row r="70">
      <c r="A70">
        <f>INDEX(resultados!$A$2:$ZZ$138, 64, MATCH($B$1, resultados!$A$1:$ZZ$1, 0))</f>
        <v/>
      </c>
      <c r="B70">
        <f>INDEX(resultados!$A$2:$ZZ$138, 64, MATCH($B$2, resultados!$A$1:$ZZ$1, 0))</f>
        <v/>
      </c>
      <c r="C70">
        <f>INDEX(resultados!$A$2:$ZZ$138, 64, MATCH($B$3, resultados!$A$1:$ZZ$1, 0))</f>
        <v/>
      </c>
    </row>
    <row r="71">
      <c r="A71">
        <f>INDEX(resultados!$A$2:$ZZ$138, 65, MATCH($B$1, resultados!$A$1:$ZZ$1, 0))</f>
        <v/>
      </c>
      <c r="B71">
        <f>INDEX(resultados!$A$2:$ZZ$138, 65, MATCH($B$2, resultados!$A$1:$ZZ$1, 0))</f>
        <v/>
      </c>
      <c r="C71">
        <f>INDEX(resultados!$A$2:$ZZ$138, 65, MATCH($B$3, resultados!$A$1:$ZZ$1, 0))</f>
        <v/>
      </c>
    </row>
    <row r="72">
      <c r="A72">
        <f>INDEX(resultados!$A$2:$ZZ$138, 66, MATCH($B$1, resultados!$A$1:$ZZ$1, 0))</f>
        <v/>
      </c>
      <c r="B72">
        <f>INDEX(resultados!$A$2:$ZZ$138, 66, MATCH($B$2, resultados!$A$1:$ZZ$1, 0))</f>
        <v/>
      </c>
      <c r="C72">
        <f>INDEX(resultados!$A$2:$ZZ$138, 66, MATCH($B$3, resultados!$A$1:$ZZ$1, 0))</f>
        <v/>
      </c>
    </row>
    <row r="73">
      <c r="A73">
        <f>INDEX(resultados!$A$2:$ZZ$138, 67, MATCH($B$1, resultados!$A$1:$ZZ$1, 0))</f>
        <v/>
      </c>
      <c r="B73">
        <f>INDEX(resultados!$A$2:$ZZ$138, 67, MATCH($B$2, resultados!$A$1:$ZZ$1, 0))</f>
        <v/>
      </c>
      <c r="C73">
        <f>INDEX(resultados!$A$2:$ZZ$138, 67, MATCH($B$3, resultados!$A$1:$ZZ$1, 0))</f>
        <v/>
      </c>
    </row>
    <row r="74">
      <c r="A74">
        <f>INDEX(resultados!$A$2:$ZZ$138, 68, MATCH($B$1, resultados!$A$1:$ZZ$1, 0))</f>
        <v/>
      </c>
      <c r="B74">
        <f>INDEX(resultados!$A$2:$ZZ$138, 68, MATCH($B$2, resultados!$A$1:$ZZ$1, 0))</f>
        <v/>
      </c>
      <c r="C74">
        <f>INDEX(resultados!$A$2:$ZZ$138, 68, MATCH($B$3, resultados!$A$1:$ZZ$1, 0))</f>
        <v/>
      </c>
    </row>
    <row r="75">
      <c r="A75">
        <f>INDEX(resultados!$A$2:$ZZ$138, 69, MATCH($B$1, resultados!$A$1:$ZZ$1, 0))</f>
        <v/>
      </c>
      <c r="B75">
        <f>INDEX(resultados!$A$2:$ZZ$138, 69, MATCH($B$2, resultados!$A$1:$ZZ$1, 0))</f>
        <v/>
      </c>
      <c r="C75">
        <f>INDEX(resultados!$A$2:$ZZ$138, 69, MATCH($B$3, resultados!$A$1:$ZZ$1, 0))</f>
        <v/>
      </c>
    </row>
    <row r="76">
      <c r="A76">
        <f>INDEX(resultados!$A$2:$ZZ$138, 70, MATCH($B$1, resultados!$A$1:$ZZ$1, 0))</f>
        <v/>
      </c>
      <c r="B76">
        <f>INDEX(resultados!$A$2:$ZZ$138, 70, MATCH($B$2, resultados!$A$1:$ZZ$1, 0))</f>
        <v/>
      </c>
      <c r="C76">
        <f>INDEX(resultados!$A$2:$ZZ$138, 70, MATCH($B$3, resultados!$A$1:$ZZ$1, 0))</f>
        <v/>
      </c>
    </row>
    <row r="77">
      <c r="A77">
        <f>INDEX(resultados!$A$2:$ZZ$138, 71, MATCH($B$1, resultados!$A$1:$ZZ$1, 0))</f>
        <v/>
      </c>
      <c r="B77">
        <f>INDEX(resultados!$A$2:$ZZ$138, 71, MATCH($B$2, resultados!$A$1:$ZZ$1, 0))</f>
        <v/>
      </c>
      <c r="C77">
        <f>INDEX(resultados!$A$2:$ZZ$138, 71, MATCH($B$3, resultados!$A$1:$ZZ$1, 0))</f>
        <v/>
      </c>
    </row>
    <row r="78">
      <c r="A78">
        <f>INDEX(resultados!$A$2:$ZZ$138, 72, MATCH($B$1, resultados!$A$1:$ZZ$1, 0))</f>
        <v/>
      </c>
      <c r="B78">
        <f>INDEX(resultados!$A$2:$ZZ$138, 72, MATCH($B$2, resultados!$A$1:$ZZ$1, 0))</f>
        <v/>
      </c>
      <c r="C78">
        <f>INDEX(resultados!$A$2:$ZZ$138, 72, MATCH($B$3, resultados!$A$1:$ZZ$1, 0))</f>
        <v/>
      </c>
    </row>
    <row r="79">
      <c r="A79">
        <f>INDEX(resultados!$A$2:$ZZ$138, 73, MATCH($B$1, resultados!$A$1:$ZZ$1, 0))</f>
        <v/>
      </c>
      <c r="B79">
        <f>INDEX(resultados!$A$2:$ZZ$138, 73, MATCH($B$2, resultados!$A$1:$ZZ$1, 0))</f>
        <v/>
      </c>
      <c r="C79">
        <f>INDEX(resultados!$A$2:$ZZ$138, 73, MATCH($B$3, resultados!$A$1:$ZZ$1, 0))</f>
        <v/>
      </c>
    </row>
    <row r="80">
      <c r="A80">
        <f>INDEX(resultados!$A$2:$ZZ$138, 74, MATCH($B$1, resultados!$A$1:$ZZ$1, 0))</f>
        <v/>
      </c>
      <c r="B80">
        <f>INDEX(resultados!$A$2:$ZZ$138, 74, MATCH($B$2, resultados!$A$1:$ZZ$1, 0))</f>
        <v/>
      </c>
      <c r="C80">
        <f>INDEX(resultados!$A$2:$ZZ$138, 74, MATCH($B$3, resultados!$A$1:$ZZ$1, 0))</f>
        <v/>
      </c>
    </row>
    <row r="81">
      <c r="A81">
        <f>INDEX(resultados!$A$2:$ZZ$138, 75, MATCH($B$1, resultados!$A$1:$ZZ$1, 0))</f>
        <v/>
      </c>
      <c r="B81">
        <f>INDEX(resultados!$A$2:$ZZ$138, 75, MATCH($B$2, resultados!$A$1:$ZZ$1, 0))</f>
        <v/>
      </c>
      <c r="C81">
        <f>INDEX(resultados!$A$2:$ZZ$138, 75, MATCH($B$3, resultados!$A$1:$ZZ$1, 0))</f>
        <v/>
      </c>
    </row>
    <row r="82">
      <c r="A82">
        <f>INDEX(resultados!$A$2:$ZZ$138, 76, MATCH($B$1, resultados!$A$1:$ZZ$1, 0))</f>
        <v/>
      </c>
      <c r="B82">
        <f>INDEX(resultados!$A$2:$ZZ$138, 76, MATCH($B$2, resultados!$A$1:$ZZ$1, 0))</f>
        <v/>
      </c>
      <c r="C82">
        <f>INDEX(resultados!$A$2:$ZZ$138, 76, MATCH($B$3, resultados!$A$1:$ZZ$1, 0))</f>
        <v/>
      </c>
    </row>
    <row r="83">
      <c r="A83">
        <f>INDEX(resultados!$A$2:$ZZ$138, 77, MATCH($B$1, resultados!$A$1:$ZZ$1, 0))</f>
        <v/>
      </c>
      <c r="B83">
        <f>INDEX(resultados!$A$2:$ZZ$138, 77, MATCH($B$2, resultados!$A$1:$ZZ$1, 0))</f>
        <v/>
      </c>
      <c r="C83">
        <f>INDEX(resultados!$A$2:$ZZ$138, 77, MATCH($B$3, resultados!$A$1:$ZZ$1, 0))</f>
        <v/>
      </c>
    </row>
    <row r="84">
      <c r="A84">
        <f>INDEX(resultados!$A$2:$ZZ$138, 78, MATCH($B$1, resultados!$A$1:$ZZ$1, 0))</f>
        <v/>
      </c>
      <c r="B84">
        <f>INDEX(resultados!$A$2:$ZZ$138, 78, MATCH($B$2, resultados!$A$1:$ZZ$1, 0))</f>
        <v/>
      </c>
      <c r="C84">
        <f>INDEX(resultados!$A$2:$ZZ$138, 78, MATCH($B$3, resultados!$A$1:$ZZ$1, 0))</f>
        <v/>
      </c>
    </row>
    <row r="85">
      <c r="A85">
        <f>INDEX(resultados!$A$2:$ZZ$138, 79, MATCH($B$1, resultados!$A$1:$ZZ$1, 0))</f>
        <v/>
      </c>
      <c r="B85">
        <f>INDEX(resultados!$A$2:$ZZ$138, 79, MATCH($B$2, resultados!$A$1:$ZZ$1, 0))</f>
        <v/>
      </c>
      <c r="C85">
        <f>INDEX(resultados!$A$2:$ZZ$138, 79, MATCH($B$3, resultados!$A$1:$ZZ$1, 0))</f>
        <v/>
      </c>
    </row>
    <row r="86">
      <c r="A86">
        <f>INDEX(resultados!$A$2:$ZZ$138, 80, MATCH($B$1, resultados!$A$1:$ZZ$1, 0))</f>
        <v/>
      </c>
      <c r="B86">
        <f>INDEX(resultados!$A$2:$ZZ$138, 80, MATCH($B$2, resultados!$A$1:$ZZ$1, 0))</f>
        <v/>
      </c>
      <c r="C86">
        <f>INDEX(resultados!$A$2:$ZZ$138, 80, MATCH($B$3, resultados!$A$1:$ZZ$1, 0))</f>
        <v/>
      </c>
    </row>
    <row r="87">
      <c r="A87">
        <f>INDEX(resultados!$A$2:$ZZ$138, 81, MATCH($B$1, resultados!$A$1:$ZZ$1, 0))</f>
        <v/>
      </c>
      <c r="B87">
        <f>INDEX(resultados!$A$2:$ZZ$138, 81, MATCH($B$2, resultados!$A$1:$ZZ$1, 0))</f>
        <v/>
      </c>
      <c r="C87">
        <f>INDEX(resultados!$A$2:$ZZ$138, 81, MATCH($B$3, resultados!$A$1:$ZZ$1, 0))</f>
        <v/>
      </c>
    </row>
    <row r="88">
      <c r="A88">
        <f>INDEX(resultados!$A$2:$ZZ$138, 82, MATCH($B$1, resultados!$A$1:$ZZ$1, 0))</f>
        <v/>
      </c>
      <c r="B88">
        <f>INDEX(resultados!$A$2:$ZZ$138, 82, MATCH($B$2, resultados!$A$1:$ZZ$1, 0))</f>
        <v/>
      </c>
      <c r="C88">
        <f>INDEX(resultados!$A$2:$ZZ$138, 82, MATCH($B$3, resultados!$A$1:$ZZ$1, 0))</f>
        <v/>
      </c>
    </row>
    <row r="89">
      <c r="A89">
        <f>INDEX(resultados!$A$2:$ZZ$138, 83, MATCH($B$1, resultados!$A$1:$ZZ$1, 0))</f>
        <v/>
      </c>
      <c r="B89">
        <f>INDEX(resultados!$A$2:$ZZ$138, 83, MATCH($B$2, resultados!$A$1:$ZZ$1, 0))</f>
        <v/>
      </c>
      <c r="C89">
        <f>INDEX(resultados!$A$2:$ZZ$138, 83, MATCH($B$3, resultados!$A$1:$ZZ$1, 0))</f>
        <v/>
      </c>
    </row>
    <row r="90">
      <c r="A90">
        <f>INDEX(resultados!$A$2:$ZZ$138, 84, MATCH($B$1, resultados!$A$1:$ZZ$1, 0))</f>
        <v/>
      </c>
      <c r="B90">
        <f>INDEX(resultados!$A$2:$ZZ$138, 84, MATCH($B$2, resultados!$A$1:$ZZ$1, 0))</f>
        <v/>
      </c>
      <c r="C90">
        <f>INDEX(resultados!$A$2:$ZZ$138, 84, MATCH($B$3, resultados!$A$1:$ZZ$1, 0))</f>
        <v/>
      </c>
    </row>
    <row r="91">
      <c r="A91">
        <f>INDEX(resultados!$A$2:$ZZ$138, 85, MATCH($B$1, resultados!$A$1:$ZZ$1, 0))</f>
        <v/>
      </c>
      <c r="B91">
        <f>INDEX(resultados!$A$2:$ZZ$138, 85, MATCH($B$2, resultados!$A$1:$ZZ$1, 0))</f>
        <v/>
      </c>
      <c r="C91">
        <f>INDEX(resultados!$A$2:$ZZ$138, 85, MATCH($B$3, resultados!$A$1:$ZZ$1, 0))</f>
        <v/>
      </c>
    </row>
    <row r="92">
      <c r="A92">
        <f>INDEX(resultados!$A$2:$ZZ$138, 86, MATCH($B$1, resultados!$A$1:$ZZ$1, 0))</f>
        <v/>
      </c>
      <c r="B92">
        <f>INDEX(resultados!$A$2:$ZZ$138, 86, MATCH($B$2, resultados!$A$1:$ZZ$1, 0))</f>
        <v/>
      </c>
      <c r="C92">
        <f>INDEX(resultados!$A$2:$ZZ$138, 86, MATCH($B$3, resultados!$A$1:$ZZ$1, 0))</f>
        <v/>
      </c>
    </row>
    <row r="93">
      <c r="A93">
        <f>INDEX(resultados!$A$2:$ZZ$138, 87, MATCH($B$1, resultados!$A$1:$ZZ$1, 0))</f>
        <v/>
      </c>
      <c r="B93">
        <f>INDEX(resultados!$A$2:$ZZ$138, 87, MATCH($B$2, resultados!$A$1:$ZZ$1, 0))</f>
        <v/>
      </c>
      <c r="C93">
        <f>INDEX(resultados!$A$2:$ZZ$138, 87, MATCH($B$3, resultados!$A$1:$ZZ$1, 0))</f>
        <v/>
      </c>
    </row>
    <row r="94">
      <c r="A94">
        <f>INDEX(resultados!$A$2:$ZZ$138, 88, MATCH($B$1, resultados!$A$1:$ZZ$1, 0))</f>
        <v/>
      </c>
      <c r="B94">
        <f>INDEX(resultados!$A$2:$ZZ$138, 88, MATCH($B$2, resultados!$A$1:$ZZ$1, 0))</f>
        <v/>
      </c>
      <c r="C94">
        <f>INDEX(resultados!$A$2:$ZZ$138, 88, MATCH($B$3, resultados!$A$1:$ZZ$1, 0))</f>
        <v/>
      </c>
    </row>
    <row r="95">
      <c r="A95">
        <f>INDEX(resultados!$A$2:$ZZ$138, 89, MATCH($B$1, resultados!$A$1:$ZZ$1, 0))</f>
        <v/>
      </c>
      <c r="B95">
        <f>INDEX(resultados!$A$2:$ZZ$138, 89, MATCH($B$2, resultados!$A$1:$ZZ$1, 0))</f>
        <v/>
      </c>
      <c r="C95">
        <f>INDEX(resultados!$A$2:$ZZ$138, 89, MATCH($B$3, resultados!$A$1:$ZZ$1, 0))</f>
        <v/>
      </c>
    </row>
    <row r="96">
      <c r="A96">
        <f>INDEX(resultados!$A$2:$ZZ$138, 90, MATCH($B$1, resultados!$A$1:$ZZ$1, 0))</f>
        <v/>
      </c>
      <c r="B96">
        <f>INDEX(resultados!$A$2:$ZZ$138, 90, MATCH($B$2, resultados!$A$1:$ZZ$1, 0))</f>
        <v/>
      </c>
      <c r="C96">
        <f>INDEX(resultados!$A$2:$ZZ$138, 90, MATCH($B$3, resultados!$A$1:$ZZ$1, 0))</f>
        <v/>
      </c>
    </row>
    <row r="97">
      <c r="A97">
        <f>INDEX(resultados!$A$2:$ZZ$138, 91, MATCH($B$1, resultados!$A$1:$ZZ$1, 0))</f>
        <v/>
      </c>
      <c r="B97">
        <f>INDEX(resultados!$A$2:$ZZ$138, 91, MATCH($B$2, resultados!$A$1:$ZZ$1, 0))</f>
        <v/>
      </c>
      <c r="C97">
        <f>INDEX(resultados!$A$2:$ZZ$138, 91, MATCH($B$3, resultados!$A$1:$ZZ$1, 0))</f>
        <v/>
      </c>
    </row>
    <row r="98">
      <c r="A98">
        <f>INDEX(resultados!$A$2:$ZZ$138, 92, MATCH($B$1, resultados!$A$1:$ZZ$1, 0))</f>
        <v/>
      </c>
      <c r="B98">
        <f>INDEX(resultados!$A$2:$ZZ$138, 92, MATCH($B$2, resultados!$A$1:$ZZ$1, 0))</f>
        <v/>
      </c>
      <c r="C98">
        <f>INDEX(resultados!$A$2:$ZZ$138, 92, MATCH($B$3, resultados!$A$1:$ZZ$1, 0))</f>
        <v/>
      </c>
    </row>
    <row r="99">
      <c r="A99">
        <f>INDEX(resultados!$A$2:$ZZ$138, 93, MATCH($B$1, resultados!$A$1:$ZZ$1, 0))</f>
        <v/>
      </c>
      <c r="B99">
        <f>INDEX(resultados!$A$2:$ZZ$138, 93, MATCH($B$2, resultados!$A$1:$ZZ$1, 0))</f>
        <v/>
      </c>
      <c r="C99">
        <f>INDEX(resultados!$A$2:$ZZ$138, 93, MATCH($B$3, resultados!$A$1:$ZZ$1, 0))</f>
        <v/>
      </c>
    </row>
    <row r="100">
      <c r="A100">
        <f>INDEX(resultados!$A$2:$ZZ$138, 94, MATCH($B$1, resultados!$A$1:$ZZ$1, 0))</f>
        <v/>
      </c>
      <c r="B100">
        <f>INDEX(resultados!$A$2:$ZZ$138, 94, MATCH($B$2, resultados!$A$1:$ZZ$1, 0))</f>
        <v/>
      </c>
      <c r="C100">
        <f>INDEX(resultados!$A$2:$ZZ$138, 94, MATCH($B$3, resultados!$A$1:$ZZ$1, 0))</f>
        <v/>
      </c>
    </row>
    <row r="101">
      <c r="A101">
        <f>INDEX(resultados!$A$2:$ZZ$138, 95, MATCH($B$1, resultados!$A$1:$ZZ$1, 0))</f>
        <v/>
      </c>
      <c r="B101">
        <f>INDEX(resultados!$A$2:$ZZ$138, 95, MATCH($B$2, resultados!$A$1:$ZZ$1, 0))</f>
        <v/>
      </c>
      <c r="C101">
        <f>INDEX(resultados!$A$2:$ZZ$138, 95, MATCH($B$3, resultados!$A$1:$ZZ$1, 0))</f>
        <v/>
      </c>
    </row>
    <row r="102">
      <c r="A102">
        <f>INDEX(resultados!$A$2:$ZZ$138, 96, MATCH($B$1, resultados!$A$1:$ZZ$1, 0))</f>
        <v/>
      </c>
      <c r="B102">
        <f>INDEX(resultados!$A$2:$ZZ$138, 96, MATCH($B$2, resultados!$A$1:$ZZ$1, 0))</f>
        <v/>
      </c>
      <c r="C102">
        <f>INDEX(resultados!$A$2:$ZZ$138, 96, MATCH($B$3, resultados!$A$1:$ZZ$1, 0))</f>
        <v/>
      </c>
    </row>
    <row r="103">
      <c r="A103">
        <f>INDEX(resultados!$A$2:$ZZ$138, 97, MATCH($B$1, resultados!$A$1:$ZZ$1, 0))</f>
        <v/>
      </c>
      <c r="B103">
        <f>INDEX(resultados!$A$2:$ZZ$138, 97, MATCH($B$2, resultados!$A$1:$ZZ$1, 0))</f>
        <v/>
      </c>
      <c r="C103">
        <f>INDEX(resultados!$A$2:$ZZ$138, 97, MATCH($B$3, resultados!$A$1:$ZZ$1, 0))</f>
        <v/>
      </c>
    </row>
    <row r="104">
      <c r="A104">
        <f>INDEX(resultados!$A$2:$ZZ$138, 98, MATCH($B$1, resultados!$A$1:$ZZ$1, 0))</f>
        <v/>
      </c>
      <c r="B104">
        <f>INDEX(resultados!$A$2:$ZZ$138, 98, MATCH($B$2, resultados!$A$1:$ZZ$1, 0))</f>
        <v/>
      </c>
      <c r="C104">
        <f>INDEX(resultados!$A$2:$ZZ$138, 98, MATCH($B$3, resultados!$A$1:$ZZ$1, 0))</f>
        <v/>
      </c>
    </row>
    <row r="105">
      <c r="A105">
        <f>INDEX(resultados!$A$2:$ZZ$138, 99, MATCH($B$1, resultados!$A$1:$ZZ$1, 0))</f>
        <v/>
      </c>
      <c r="B105">
        <f>INDEX(resultados!$A$2:$ZZ$138, 99, MATCH($B$2, resultados!$A$1:$ZZ$1, 0))</f>
        <v/>
      </c>
      <c r="C105">
        <f>INDEX(resultados!$A$2:$ZZ$138, 99, MATCH($B$3, resultados!$A$1:$ZZ$1, 0))</f>
        <v/>
      </c>
    </row>
    <row r="106">
      <c r="A106">
        <f>INDEX(resultados!$A$2:$ZZ$138, 100, MATCH($B$1, resultados!$A$1:$ZZ$1, 0))</f>
        <v/>
      </c>
      <c r="B106">
        <f>INDEX(resultados!$A$2:$ZZ$138, 100, MATCH($B$2, resultados!$A$1:$ZZ$1, 0))</f>
        <v/>
      </c>
      <c r="C106">
        <f>INDEX(resultados!$A$2:$ZZ$138, 100, MATCH($B$3, resultados!$A$1:$ZZ$1, 0))</f>
        <v/>
      </c>
    </row>
    <row r="107">
      <c r="A107">
        <f>INDEX(resultados!$A$2:$ZZ$138, 101, MATCH($B$1, resultados!$A$1:$ZZ$1, 0))</f>
        <v/>
      </c>
      <c r="B107">
        <f>INDEX(resultados!$A$2:$ZZ$138, 101, MATCH($B$2, resultados!$A$1:$ZZ$1, 0))</f>
        <v/>
      </c>
      <c r="C107">
        <f>INDEX(resultados!$A$2:$ZZ$138, 101, MATCH($B$3, resultados!$A$1:$ZZ$1, 0))</f>
        <v/>
      </c>
    </row>
    <row r="108">
      <c r="A108">
        <f>INDEX(resultados!$A$2:$ZZ$138, 102, MATCH($B$1, resultados!$A$1:$ZZ$1, 0))</f>
        <v/>
      </c>
      <c r="B108">
        <f>INDEX(resultados!$A$2:$ZZ$138, 102, MATCH($B$2, resultados!$A$1:$ZZ$1, 0))</f>
        <v/>
      </c>
      <c r="C108">
        <f>INDEX(resultados!$A$2:$ZZ$138, 102, MATCH($B$3, resultados!$A$1:$ZZ$1, 0))</f>
        <v/>
      </c>
    </row>
    <row r="109">
      <c r="A109">
        <f>INDEX(resultados!$A$2:$ZZ$138, 103, MATCH($B$1, resultados!$A$1:$ZZ$1, 0))</f>
        <v/>
      </c>
      <c r="B109">
        <f>INDEX(resultados!$A$2:$ZZ$138, 103, MATCH($B$2, resultados!$A$1:$ZZ$1, 0))</f>
        <v/>
      </c>
      <c r="C109">
        <f>INDEX(resultados!$A$2:$ZZ$138, 103, MATCH($B$3, resultados!$A$1:$ZZ$1, 0))</f>
        <v/>
      </c>
    </row>
    <row r="110">
      <c r="A110">
        <f>INDEX(resultados!$A$2:$ZZ$138, 104, MATCH($B$1, resultados!$A$1:$ZZ$1, 0))</f>
        <v/>
      </c>
      <c r="B110">
        <f>INDEX(resultados!$A$2:$ZZ$138, 104, MATCH($B$2, resultados!$A$1:$ZZ$1, 0))</f>
        <v/>
      </c>
      <c r="C110">
        <f>INDEX(resultados!$A$2:$ZZ$138, 104, MATCH($B$3, resultados!$A$1:$ZZ$1, 0))</f>
        <v/>
      </c>
    </row>
    <row r="111">
      <c r="A111">
        <f>INDEX(resultados!$A$2:$ZZ$138, 105, MATCH($B$1, resultados!$A$1:$ZZ$1, 0))</f>
        <v/>
      </c>
      <c r="B111">
        <f>INDEX(resultados!$A$2:$ZZ$138, 105, MATCH($B$2, resultados!$A$1:$ZZ$1, 0))</f>
        <v/>
      </c>
      <c r="C111">
        <f>INDEX(resultados!$A$2:$ZZ$138, 105, MATCH($B$3, resultados!$A$1:$ZZ$1, 0))</f>
        <v/>
      </c>
    </row>
    <row r="112">
      <c r="A112">
        <f>INDEX(resultados!$A$2:$ZZ$138, 106, MATCH($B$1, resultados!$A$1:$ZZ$1, 0))</f>
        <v/>
      </c>
      <c r="B112">
        <f>INDEX(resultados!$A$2:$ZZ$138, 106, MATCH($B$2, resultados!$A$1:$ZZ$1, 0))</f>
        <v/>
      </c>
      <c r="C112">
        <f>INDEX(resultados!$A$2:$ZZ$138, 106, MATCH($B$3, resultados!$A$1:$ZZ$1, 0))</f>
        <v/>
      </c>
    </row>
    <row r="113">
      <c r="A113">
        <f>INDEX(resultados!$A$2:$ZZ$138, 107, MATCH($B$1, resultados!$A$1:$ZZ$1, 0))</f>
        <v/>
      </c>
      <c r="B113">
        <f>INDEX(resultados!$A$2:$ZZ$138, 107, MATCH($B$2, resultados!$A$1:$ZZ$1, 0))</f>
        <v/>
      </c>
      <c r="C113">
        <f>INDEX(resultados!$A$2:$ZZ$138, 107, MATCH($B$3, resultados!$A$1:$ZZ$1, 0))</f>
        <v/>
      </c>
    </row>
    <row r="114">
      <c r="A114">
        <f>INDEX(resultados!$A$2:$ZZ$138, 108, MATCH($B$1, resultados!$A$1:$ZZ$1, 0))</f>
        <v/>
      </c>
      <c r="B114">
        <f>INDEX(resultados!$A$2:$ZZ$138, 108, MATCH($B$2, resultados!$A$1:$ZZ$1, 0))</f>
        <v/>
      </c>
      <c r="C114">
        <f>INDEX(resultados!$A$2:$ZZ$138, 108, MATCH($B$3, resultados!$A$1:$ZZ$1, 0))</f>
        <v/>
      </c>
    </row>
    <row r="115">
      <c r="A115">
        <f>INDEX(resultados!$A$2:$ZZ$138, 109, MATCH($B$1, resultados!$A$1:$ZZ$1, 0))</f>
        <v/>
      </c>
      <c r="B115">
        <f>INDEX(resultados!$A$2:$ZZ$138, 109, MATCH($B$2, resultados!$A$1:$ZZ$1, 0))</f>
        <v/>
      </c>
      <c r="C115">
        <f>INDEX(resultados!$A$2:$ZZ$138, 109, MATCH($B$3, resultados!$A$1:$ZZ$1, 0))</f>
        <v/>
      </c>
    </row>
    <row r="116">
      <c r="A116">
        <f>INDEX(resultados!$A$2:$ZZ$138, 110, MATCH($B$1, resultados!$A$1:$ZZ$1, 0))</f>
        <v/>
      </c>
      <c r="B116">
        <f>INDEX(resultados!$A$2:$ZZ$138, 110, MATCH($B$2, resultados!$A$1:$ZZ$1, 0))</f>
        <v/>
      </c>
      <c r="C116">
        <f>INDEX(resultados!$A$2:$ZZ$138, 110, MATCH($B$3, resultados!$A$1:$ZZ$1, 0))</f>
        <v/>
      </c>
    </row>
    <row r="117">
      <c r="A117">
        <f>INDEX(resultados!$A$2:$ZZ$138, 111, MATCH($B$1, resultados!$A$1:$ZZ$1, 0))</f>
        <v/>
      </c>
      <c r="B117">
        <f>INDEX(resultados!$A$2:$ZZ$138, 111, MATCH($B$2, resultados!$A$1:$ZZ$1, 0))</f>
        <v/>
      </c>
      <c r="C117">
        <f>INDEX(resultados!$A$2:$ZZ$138, 111, MATCH($B$3, resultados!$A$1:$ZZ$1, 0))</f>
        <v/>
      </c>
    </row>
    <row r="118">
      <c r="A118">
        <f>INDEX(resultados!$A$2:$ZZ$138, 112, MATCH($B$1, resultados!$A$1:$ZZ$1, 0))</f>
        <v/>
      </c>
      <c r="B118">
        <f>INDEX(resultados!$A$2:$ZZ$138, 112, MATCH($B$2, resultados!$A$1:$ZZ$1, 0))</f>
        <v/>
      </c>
      <c r="C118">
        <f>INDEX(resultados!$A$2:$ZZ$138, 112, MATCH($B$3, resultados!$A$1:$ZZ$1, 0))</f>
        <v/>
      </c>
    </row>
    <row r="119">
      <c r="A119">
        <f>INDEX(resultados!$A$2:$ZZ$138, 113, MATCH($B$1, resultados!$A$1:$ZZ$1, 0))</f>
        <v/>
      </c>
      <c r="B119">
        <f>INDEX(resultados!$A$2:$ZZ$138, 113, MATCH($B$2, resultados!$A$1:$ZZ$1, 0))</f>
        <v/>
      </c>
      <c r="C119">
        <f>INDEX(resultados!$A$2:$ZZ$138, 113, MATCH($B$3, resultados!$A$1:$ZZ$1, 0))</f>
        <v/>
      </c>
    </row>
    <row r="120">
      <c r="A120">
        <f>INDEX(resultados!$A$2:$ZZ$138, 114, MATCH($B$1, resultados!$A$1:$ZZ$1, 0))</f>
        <v/>
      </c>
      <c r="B120">
        <f>INDEX(resultados!$A$2:$ZZ$138, 114, MATCH($B$2, resultados!$A$1:$ZZ$1, 0))</f>
        <v/>
      </c>
      <c r="C120">
        <f>INDEX(resultados!$A$2:$ZZ$138, 114, MATCH($B$3, resultados!$A$1:$ZZ$1, 0))</f>
        <v/>
      </c>
    </row>
    <row r="121">
      <c r="A121">
        <f>INDEX(resultados!$A$2:$ZZ$138, 115, MATCH($B$1, resultados!$A$1:$ZZ$1, 0))</f>
        <v/>
      </c>
      <c r="B121">
        <f>INDEX(resultados!$A$2:$ZZ$138, 115, MATCH($B$2, resultados!$A$1:$ZZ$1, 0))</f>
        <v/>
      </c>
      <c r="C121">
        <f>INDEX(resultados!$A$2:$ZZ$138, 115, MATCH($B$3, resultados!$A$1:$ZZ$1, 0))</f>
        <v/>
      </c>
    </row>
    <row r="122">
      <c r="A122">
        <f>INDEX(resultados!$A$2:$ZZ$138, 116, MATCH($B$1, resultados!$A$1:$ZZ$1, 0))</f>
        <v/>
      </c>
      <c r="B122">
        <f>INDEX(resultados!$A$2:$ZZ$138, 116, MATCH($B$2, resultados!$A$1:$ZZ$1, 0))</f>
        <v/>
      </c>
      <c r="C122">
        <f>INDEX(resultados!$A$2:$ZZ$138, 116, MATCH($B$3, resultados!$A$1:$ZZ$1, 0))</f>
        <v/>
      </c>
    </row>
    <row r="123">
      <c r="A123">
        <f>INDEX(resultados!$A$2:$ZZ$138, 117, MATCH($B$1, resultados!$A$1:$ZZ$1, 0))</f>
        <v/>
      </c>
      <c r="B123">
        <f>INDEX(resultados!$A$2:$ZZ$138, 117, MATCH($B$2, resultados!$A$1:$ZZ$1, 0))</f>
        <v/>
      </c>
      <c r="C123">
        <f>INDEX(resultados!$A$2:$ZZ$138, 117, MATCH($B$3, resultados!$A$1:$ZZ$1, 0))</f>
        <v/>
      </c>
    </row>
    <row r="124">
      <c r="A124">
        <f>INDEX(resultados!$A$2:$ZZ$138, 118, MATCH($B$1, resultados!$A$1:$ZZ$1, 0))</f>
        <v/>
      </c>
      <c r="B124">
        <f>INDEX(resultados!$A$2:$ZZ$138, 118, MATCH($B$2, resultados!$A$1:$ZZ$1, 0))</f>
        <v/>
      </c>
      <c r="C124">
        <f>INDEX(resultados!$A$2:$ZZ$138, 118, MATCH($B$3, resultados!$A$1:$ZZ$1, 0))</f>
        <v/>
      </c>
    </row>
    <row r="125">
      <c r="A125">
        <f>INDEX(resultados!$A$2:$ZZ$138, 119, MATCH($B$1, resultados!$A$1:$ZZ$1, 0))</f>
        <v/>
      </c>
      <c r="B125">
        <f>INDEX(resultados!$A$2:$ZZ$138, 119, MATCH($B$2, resultados!$A$1:$ZZ$1, 0))</f>
        <v/>
      </c>
      <c r="C125">
        <f>INDEX(resultados!$A$2:$ZZ$138, 119, MATCH($B$3, resultados!$A$1:$ZZ$1, 0))</f>
        <v/>
      </c>
    </row>
    <row r="126">
      <c r="A126">
        <f>INDEX(resultados!$A$2:$ZZ$138, 120, MATCH($B$1, resultados!$A$1:$ZZ$1, 0))</f>
        <v/>
      </c>
      <c r="B126">
        <f>INDEX(resultados!$A$2:$ZZ$138, 120, MATCH($B$2, resultados!$A$1:$ZZ$1, 0))</f>
        <v/>
      </c>
      <c r="C126">
        <f>INDEX(resultados!$A$2:$ZZ$138, 120, MATCH($B$3, resultados!$A$1:$ZZ$1, 0))</f>
        <v/>
      </c>
    </row>
    <row r="127">
      <c r="A127">
        <f>INDEX(resultados!$A$2:$ZZ$138, 121, MATCH($B$1, resultados!$A$1:$ZZ$1, 0))</f>
        <v/>
      </c>
      <c r="B127">
        <f>INDEX(resultados!$A$2:$ZZ$138, 121, MATCH($B$2, resultados!$A$1:$ZZ$1, 0))</f>
        <v/>
      </c>
      <c r="C127">
        <f>INDEX(resultados!$A$2:$ZZ$138, 121, MATCH($B$3, resultados!$A$1:$ZZ$1, 0))</f>
        <v/>
      </c>
    </row>
    <row r="128">
      <c r="A128">
        <f>INDEX(resultados!$A$2:$ZZ$138, 122, MATCH($B$1, resultados!$A$1:$ZZ$1, 0))</f>
        <v/>
      </c>
      <c r="B128">
        <f>INDEX(resultados!$A$2:$ZZ$138, 122, MATCH($B$2, resultados!$A$1:$ZZ$1, 0))</f>
        <v/>
      </c>
      <c r="C128">
        <f>INDEX(resultados!$A$2:$ZZ$138, 122, MATCH($B$3, resultados!$A$1:$ZZ$1, 0))</f>
        <v/>
      </c>
    </row>
    <row r="129">
      <c r="A129">
        <f>INDEX(resultados!$A$2:$ZZ$138, 123, MATCH($B$1, resultados!$A$1:$ZZ$1, 0))</f>
        <v/>
      </c>
      <c r="B129">
        <f>INDEX(resultados!$A$2:$ZZ$138, 123, MATCH($B$2, resultados!$A$1:$ZZ$1, 0))</f>
        <v/>
      </c>
      <c r="C129">
        <f>INDEX(resultados!$A$2:$ZZ$138, 123, MATCH($B$3, resultados!$A$1:$ZZ$1, 0))</f>
        <v/>
      </c>
    </row>
    <row r="130">
      <c r="A130">
        <f>INDEX(resultados!$A$2:$ZZ$138, 124, MATCH($B$1, resultados!$A$1:$ZZ$1, 0))</f>
        <v/>
      </c>
      <c r="B130">
        <f>INDEX(resultados!$A$2:$ZZ$138, 124, MATCH($B$2, resultados!$A$1:$ZZ$1, 0))</f>
        <v/>
      </c>
      <c r="C130">
        <f>INDEX(resultados!$A$2:$ZZ$138, 124, MATCH($B$3, resultados!$A$1:$ZZ$1, 0))</f>
        <v/>
      </c>
    </row>
    <row r="131">
      <c r="A131">
        <f>INDEX(resultados!$A$2:$ZZ$138, 125, MATCH($B$1, resultados!$A$1:$ZZ$1, 0))</f>
        <v/>
      </c>
      <c r="B131">
        <f>INDEX(resultados!$A$2:$ZZ$138, 125, MATCH($B$2, resultados!$A$1:$ZZ$1, 0))</f>
        <v/>
      </c>
      <c r="C131">
        <f>INDEX(resultados!$A$2:$ZZ$138, 125, MATCH($B$3, resultados!$A$1:$ZZ$1, 0))</f>
        <v/>
      </c>
    </row>
    <row r="132">
      <c r="A132">
        <f>INDEX(resultados!$A$2:$ZZ$138, 126, MATCH($B$1, resultados!$A$1:$ZZ$1, 0))</f>
        <v/>
      </c>
      <c r="B132">
        <f>INDEX(resultados!$A$2:$ZZ$138, 126, MATCH($B$2, resultados!$A$1:$ZZ$1, 0))</f>
        <v/>
      </c>
      <c r="C132">
        <f>INDEX(resultados!$A$2:$ZZ$138, 126, MATCH($B$3, resultados!$A$1:$ZZ$1, 0))</f>
        <v/>
      </c>
    </row>
    <row r="133">
      <c r="A133">
        <f>INDEX(resultados!$A$2:$ZZ$138, 127, MATCH($B$1, resultados!$A$1:$ZZ$1, 0))</f>
        <v/>
      </c>
      <c r="B133">
        <f>INDEX(resultados!$A$2:$ZZ$138, 127, MATCH($B$2, resultados!$A$1:$ZZ$1, 0))</f>
        <v/>
      </c>
      <c r="C133">
        <f>INDEX(resultados!$A$2:$ZZ$138, 127, MATCH($B$3, resultados!$A$1:$ZZ$1, 0))</f>
        <v/>
      </c>
    </row>
    <row r="134">
      <c r="A134">
        <f>INDEX(resultados!$A$2:$ZZ$138, 128, MATCH($B$1, resultados!$A$1:$ZZ$1, 0))</f>
        <v/>
      </c>
      <c r="B134">
        <f>INDEX(resultados!$A$2:$ZZ$138, 128, MATCH($B$2, resultados!$A$1:$ZZ$1, 0))</f>
        <v/>
      </c>
      <c r="C134">
        <f>INDEX(resultados!$A$2:$ZZ$138, 128, MATCH($B$3, resultados!$A$1:$ZZ$1, 0))</f>
        <v/>
      </c>
    </row>
    <row r="135">
      <c r="A135">
        <f>INDEX(resultados!$A$2:$ZZ$138, 129, MATCH($B$1, resultados!$A$1:$ZZ$1, 0))</f>
        <v/>
      </c>
      <c r="B135">
        <f>INDEX(resultados!$A$2:$ZZ$138, 129, MATCH($B$2, resultados!$A$1:$ZZ$1, 0))</f>
        <v/>
      </c>
      <c r="C135">
        <f>INDEX(resultados!$A$2:$ZZ$138, 129, MATCH($B$3, resultados!$A$1:$ZZ$1, 0))</f>
        <v/>
      </c>
    </row>
    <row r="136">
      <c r="A136">
        <f>INDEX(resultados!$A$2:$ZZ$138, 130, MATCH($B$1, resultados!$A$1:$ZZ$1, 0))</f>
        <v/>
      </c>
      <c r="B136">
        <f>INDEX(resultados!$A$2:$ZZ$138, 130, MATCH($B$2, resultados!$A$1:$ZZ$1, 0))</f>
        <v/>
      </c>
      <c r="C136">
        <f>INDEX(resultados!$A$2:$ZZ$138, 130, MATCH($B$3, resultados!$A$1:$ZZ$1, 0))</f>
        <v/>
      </c>
    </row>
    <row r="137">
      <c r="A137">
        <f>INDEX(resultados!$A$2:$ZZ$138, 131, MATCH($B$1, resultados!$A$1:$ZZ$1, 0))</f>
        <v/>
      </c>
      <c r="B137">
        <f>INDEX(resultados!$A$2:$ZZ$138, 131, MATCH($B$2, resultados!$A$1:$ZZ$1, 0))</f>
        <v/>
      </c>
      <c r="C137">
        <f>INDEX(resultados!$A$2:$ZZ$138, 131, MATCH($B$3, resultados!$A$1:$ZZ$1, 0))</f>
        <v/>
      </c>
    </row>
    <row r="138">
      <c r="A138">
        <f>INDEX(resultados!$A$2:$ZZ$138, 132, MATCH($B$1, resultados!$A$1:$ZZ$1, 0))</f>
        <v/>
      </c>
      <c r="B138">
        <f>INDEX(resultados!$A$2:$ZZ$138, 132, MATCH($B$2, resultados!$A$1:$ZZ$1, 0))</f>
        <v/>
      </c>
      <c r="C138">
        <f>INDEX(resultados!$A$2:$ZZ$138, 132, MATCH($B$3, resultados!$A$1:$ZZ$1, 0))</f>
        <v/>
      </c>
    </row>
    <row r="139">
      <c r="A139">
        <f>INDEX(resultados!$A$2:$ZZ$138, 133, MATCH($B$1, resultados!$A$1:$ZZ$1, 0))</f>
        <v/>
      </c>
      <c r="B139">
        <f>INDEX(resultados!$A$2:$ZZ$138, 133, MATCH($B$2, resultados!$A$1:$ZZ$1, 0))</f>
        <v/>
      </c>
      <c r="C139">
        <f>INDEX(resultados!$A$2:$ZZ$138, 133, MATCH($B$3, resultados!$A$1:$ZZ$1, 0))</f>
        <v/>
      </c>
    </row>
    <row r="140">
      <c r="A140">
        <f>INDEX(resultados!$A$2:$ZZ$138, 134, MATCH($B$1, resultados!$A$1:$ZZ$1, 0))</f>
        <v/>
      </c>
      <c r="B140">
        <f>INDEX(resultados!$A$2:$ZZ$138, 134, MATCH($B$2, resultados!$A$1:$ZZ$1, 0))</f>
        <v/>
      </c>
      <c r="C140">
        <f>INDEX(resultados!$A$2:$ZZ$138, 134, MATCH($B$3, resultados!$A$1:$ZZ$1, 0))</f>
        <v/>
      </c>
    </row>
    <row r="141">
      <c r="A141">
        <f>INDEX(resultados!$A$2:$ZZ$138, 135, MATCH($B$1, resultados!$A$1:$ZZ$1, 0))</f>
        <v/>
      </c>
      <c r="B141">
        <f>INDEX(resultados!$A$2:$ZZ$138, 135, MATCH($B$2, resultados!$A$1:$ZZ$1, 0))</f>
        <v/>
      </c>
      <c r="C141">
        <f>INDEX(resultados!$A$2:$ZZ$138, 135, MATCH($B$3, resultados!$A$1:$ZZ$1, 0))</f>
        <v/>
      </c>
    </row>
    <row r="142">
      <c r="A142">
        <f>INDEX(resultados!$A$2:$ZZ$138, 136, MATCH($B$1, resultados!$A$1:$ZZ$1, 0))</f>
        <v/>
      </c>
      <c r="B142">
        <f>INDEX(resultados!$A$2:$ZZ$138, 136, MATCH($B$2, resultados!$A$1:$ZZ$1, 0))</f>
        <v/>
      </c>
      <c r="C142">
        <f>INDEX(resultados!$A$2:$ZZ$138, 136, MATCH($B$3, resultados!$A$1:$ZZ$1, 0))</f>
        <v/>
      </c>
    </row>
    <row r="143">
      <c r="A143">
        <f>INDEX(resultados!$A$2:$ZZ$138, 137, MATCH($B$1, resultados!$A$1:$ZZ$1, 0))</f>
        <v/>
      </c>
      <c r="B143">
        <f>INDEX(resultados!$A$2:$ZZ$138, 137, MATCH($B$2, resultados!$A$1:$ZZ$1, 0))</f>
        <v/>
      </c>
      <c r="C143">
        <f>INDEX(resultados!$A$2:$ZZ$138, 137,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14.8148</v>
      </c>
      <c r="E2" t="n">
        <v>6.75</v>
      </c>
      <c r="F2" t="n">
        <v>4.53</v>
      </c>
      <c r="G2" t="n">
        <v>11.33</v>
      </c>
      <c r="H2" t="n">
        <v>0.24</v>
      </c>
      <c r="I2" t="n">
        <v>24</v>
      </c>
      <c r="J2" t="n">
        <v>71.52</v>
      </c>
      <c r="K2" t="n">
        <v>32.27</v>
      </c>
      <c r="L2" t="n">
        <v>1</v>
      </c>
      <c r="M2" t="n">
        <v>22</v>
      </c>
      <c r="N2" t="n">
        <v>8.25</v>
      </c>
      <c r="O2" t="n">
        <v>9054.6</v>
      </c>
      <c r="P2" t="n">
        <v>31.06</v>
      </c>
      <c r="Q2" t="n">
        <v>214.22</v>
      </c>
      <c r="R2" t="n">
        <v>35.39</v>
      </c>
      <c r="S2" t="n">
        <v>16.65</v>
      </c>
      <c r="T2" t="n">
        <v>7270.71</v>
      </c>
      <c r="U2" t="n">
        <v>0.47</v>
      </c>
      <c r="V2" t="n">
        <v>0.67</v>
      </c>
      <c r="W2" t="n">
        <v>1.18</v>
      </c>
      <c r="X2" t="n">
        <v>0.47</v>
      </c>
      <c r="Y2" t="n">
        <v>2</v>
      </c>
      <c r="Z2" t="n">
        <v>10</v>
      </c>
      <c r="AA2" t="n">
        <v>126.530654462572</v>
      </c>
      <c r="AB2" t="n">
        <v>173.1248235741226</v>
      </c>
      <c r="AC2" t="n">
        <v>156.6020333944726</v>
      </c>
      <c r="AD2" t="n">
        <v>126530.654462572</v>
      </c>
      <c r="AE2" t="n">
        <v>173124.8235741226</v>
      </c>
      <c r="AF2" t="n">
        <v>6.34897735059386e-06</v>
      </c>
      <c r="AG2" t="n">
        <v>8.7890625</v>
      </c>
      <c r="AH2" t="n">
        <v>156602.0333944726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15.9172</v>
      </c>
      <c r="E3" t="n">
        <v>6.28</v>
      </c>
      <c r="F3" t="n">
        <v>4.27</v>
      </c>
      <c r="G3" t="n">
        <v>23.28</v>
      </c>
      <c r="H3" t="n">
        <v>0.48</v>
      </c>
      <c r="I3" t="n">
        <v>11</v>
      </c>
      <c r="J3" t="n">
        <v>72.7</v>
      </c>
      <c r="K3" t="n">
        <v>32.27</v>
      </c>
      <c r="L3" t="n">
        <v>2</v>
      </c>
      <c r="M3" t="n">
        <v>9</v>
      </c>
      <c r="N3" t="n">
        <v>8.43</v>
      </c>
      <c r="O3" t="n">
        <v>9200.25</v>
      </c>
      <c r="P3" t="n">
        <v>26.53</v>
      </c>
      <c r="Q3" t="n">
        <v>214.13</v>
      </c>
      <c r="R3" t="n">
        <v>27.31</v>
      </c>
      <c r="S3" t="n">
        <v>16.65</v>
      </c>
      <c r="T3" t="n">
        <v>3296.95</v>
      </c>
      <c r="U3" t="n">
        <v>0.61</v>
      </c>
      <c r="V3" t="n">
        <v>0.71</v>
      </c>
      <c r="W3" t="n">
        <v>1.15</v>
      </c>
      <c r="X3" t="n">
        <v>0.2</v>
      </c>
      <c r="Y3" t="n">
        <v>2</v>
      </c>
      <c r="Z3" t="n">
        <v>10</v>
      </c>
      <c r="AA3" t="n">
        <v>115.8337823778215</v>
      </c>
      <c r="AB3" t="n">
        <v>158.4888912750841</v>
      </c>
      <c r="AC3" t="n">
        <v>143.3629339323896</v>
      </c>
      <c r="AD3" t="n">
        <v>115833.7823778215</v>
      </c>
      <c r="AE3" t="n">
        <v>158488.8912750841</v>
      </c>
      <c r="AF3" t="n">
        <v>6.821417925646825e-06</v>
      </c>
      <c r="AG3" t="n">
        <v>8.177083333333334</v>
      </c>
      <c r="AH3" t="n">
        <v>143362.9339323895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16.098</v>
      </c>
      <c r="E4" t="n">
        <v>6.21</v>
      </c>
      <c r="F4" t="n">
        <v>4.23</v>
      </c>
      <c r="G4" t="n">
        <v>28.19</v>
      </c>
      <c r="H4" t="n">
        <v>0.71</v>
      </c>
      <c r="I4" t="n">
        <v>9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25.19</v>
      </c>
      <c r="Q4" t="n">
        <v>214.38</v>
      </c>
      <c r="R4" t="n">
        <v>25.69</v>
      </c>
      <c r="S4" t="n">
        <v>16.65</v>
      </c>
      <c r="T4" t="n">
        <v>2494.62</v>
      </c>
      <c r="U4" t="n">
        <v>0.65</v>
      </c>
      <c r="V4" t="n">
        <v>0.71</v>
      </c>
      <c r="W4" t="n">
        <v>1.16</v>
      </c>
      <c r="X4" t="n">
        <v>0.16</v>
      </c>
      <c r="Y4" t="n">
        <v>2</v>
      </c>
      <c r="Z4" t="n">
        <v>10</v>
      </c>
      <c r="AA4" t="n">
        <v>115.1778345718218</v>
      </c>
      <c r="AB4" t="n">
        <v>157.5913945485408</v>
      </c>
      <c r="AC4" t="n">
        <v>142.5510930337827</v>
      </c>
      <c r="AD4" t="n">
        <v>115177.8345718218</v>
      </c>
      <c r="AE4" t="n">
        <v>157591.3945485408</v>
      </c>
      <c r="AF4" t="n">
        <v>6.898900922716469e-06</v>
      </c>
      <c r="AG4" t="n">
        <v>8.0859375</v>
      </c>
      <c r="AH4" t="n">
        <v>142551.0930337827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15.9822</v>
      </c>
      <c r="E2" t="n">
        <v>6.26</v>
      </c>
      <c r="F2" t="n">
        <v>4.38</v>
      </c>
      <c r="G2" t="n">
        <v>16.43</v>
      </c>
      <c r="H2" t="n">
        <v>0.43</v>
      </c>
      <c r="I2" t="n">
        <v>16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17.31</v>
      </c>
      <c r="Q2" t="n">
        <v>214.33</v>
      </c>
      <c r="R2" t="n">
        <v>29.96</v>
      </c>
      <c r="S2" t="n">
        <v>16.65</v>
      </c>
      <c r="T2" t="n">
        <v>4598.15</v>
      </c>
      <c r="U2" t="n">
        <v>0.5600000000000001</v>
      </c>
      <c r="V2" t="n">
        <v>0.6899999999999999</v>
      </c>
      <c r="W2" t="n">
        <v>1.18</v>
      </c>
      <c r="X2" t="n">
        <v>0.31</v>
      </c>
      <c r="Y2" t="n">
        <v>2</v>
      </c>
      <c r="Z2" t="n">
        <v>10</v>
      </c>
      <c r="AA2" t="n">
        <v>106.6403350378232</v>
      </c>
      <c r="AB2" t="n">
        <v>145.9100110382329</v>
      </c>
      <c r="AC2" t="n">
        <v>131.9845643707702</v>
      </c>
      <c r="AD2" t="n">
        <v>106640.3350378232</v>
      </c>
      <c r="AE2" t="n">
        <v>145910.0110382329</v>
      </c>
      <c r="AF2" t="n">
        <v>7.667512300465446e-06</v>
      </c>
      <c r="AG2" t="n">
        <v>8.151041666666666</v>
      </c>
      <c r="AH2" t="n">
        <v>131984.5643707702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12.053</v>
      </c>
      <c r="E2" t="n">
        <v>8.300000000000001</v>
      </c>
      <c r="F2" t="n">
        <v>4.88</v>
      </c>
      <c r="G2" t="n">
        <v>7.15</v>
      </c>
      <c r="H2" t="n">
        <v>0.12</v>
      </c>
      <c r="I2" t="n">
        <v>41</v>
      </c>
      <c r="J2" t="n">
        <v>141.81</v>
      </c>
      <c r="K2" t="n">
        <v>47.83</v>
      </c>
      <c r="L2" t="n">
        <v>1</v>
      </c>
      <c r="M2" t="n">
        <v>39</v>
      </c>
      <c r="N2" t="n">
        <v>22.98</v>
      </c>
      <c r="O2" t="n">
        <v>17723.39</v>
      </c>
      <c r="P2" t="n">
        <v>55.37</v>
      </c>
      <c r="Q2" t="n">
        <v>214.21</v>
      </c>
      <c r="R2" t="n">
        <v>46.45</v>
      </c>
      <c r="S2" t="n">
        <v>16.65</v>
      </c>
      <c r="T2" t="n">
        <v>12713.86</v>
      </c>
      <c r="U2" t="n">
        <v>0.36</v>
      </c>
      <c r="V2" t="n">
        <v>0.62</v>
      </c>
      <c r="W2" t="n">
        <v>1.2</v>
      </c>
      <c r="X2" t="n">
        <v>0.82</v>
      </c>
      <c r="Y2" t="n">
        <v>2</v>
      </c>
      <c r="Z2" t="n">
        <v>10</v>
      </c>
      <c r="AA2" t="n">
        <v>178.8434357578218</v>
      </c>
      <c r="AB2" t="n">
        <v>244.7014788192766</v>
      </c>
      <c r="AC2" t="n">
        <v>221.3475131215183</v>
      </c>
      <c r="AD2" t="n">
        <v>178843.4357578218</v>
      </c>
      <c r="AE2" t="n">
        <v>244701.4788192766</v>
      </c>
      <c r="AF2" t="n">
        <v>4.383901592285482e-06</v>
      </c>
      <c r="AG2" t="n">
        <v>10.80729166666667</v>
      </c>
      <c r="AH2" t="n">
        <v>221347.5131215183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13.8718</v>
      </c>
      <c r="E3" t="n">
        <v>7.21</v>
      </c>
      <c r="F3" t="n">
        <v>4.43</v>
      </c>
      <c r="G3" t="n">
        <v>13.99</v>
      </c>
      <c r="H3" t="n">
        <v>0.25</v>
      </c>
      <c r="I3" t="n">
        <v>19</v>
      </c>
      <c r="J3" t="n">
        <v>143.17</v>
      </c>
      <c r="K3" t="n">
        <v>47.83</v>
      </c>
      <c r="L3" t="n">
        <v>2</v>
      </c>
      <c r="M3" t="n">
        <v>17</v>
      </c>
      <c r="N3" t="n">
        <v>23.34</v>
      </c>
      <c r="O3" t="n">
        <v>17891.86</v>
      </c>
      <c r="P3" t="n">
        <v>49.17</v>
      </c>
      <c r="Q3" t="n">
        <v>214.15</v>
      </c>
      <c r="R3" t="n">
        <v>32.24</v>
      </c>
      <c r="S3" t="n">
        <v>16.65</v>
      </c>
      <c r="T3" t="n">
        <v>5722.61</v>
      </c>
      <c r="U3" t="n">
        <v>0.52</v>
      </c>
      <c r="V3" t="n">
        <v>0.68</v>
      </c>
      <c r="W3" t="n">
        <v>1.17</v>
      </c>
      <c r="X3" t="n">
        <v>0.37</v>
      </c>
      <c r="Y3" t="n">
        <v>2</v>
      </c>
      <c r="Z3" t="n">
        <v>10</v>
      </c>
      <c r="AA3" t="n">
        <v>154.1552193209496</v>
      </c>
      <c r="AB3" t="n">
        <v>210.9219719231252</v>
      </c>
      <c r="AC3" t="n">
        <v>190.7918749536892</v>
      </c>
      <c r="AD3" t="n">
        <v>154155.2193209495</v>
      </c>
      <c r="AE3" t="n">
        <v>210921.9719231252</v>
      </c>
      <c r="AF3" t="n">
        <v>5.04543317911439e-06</v>
      </c>
      <c r="AG3" t="n">
        <v>9.388020833333334</v>
      </c>
      <c r="AH3" t="n">
        <v>190791.8749536892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14.4747</v>
      </c>
      <c r="E4" t="n">
        <v>6.91</v>
      </c>
      <c r="F4" t="n">
        <v>4.3</v>
      </c>
      <c r="G4" t="n">
        <v>19.87</v>
      </c>
      <c r="H4" t="n">
        <v>0.37</v>
      </c>
      <c r="I4" t="n">
        <v>13</v>
      </c>
      <c r="J4" t="n">
        <v>144.54</v>
      </c>
      <c r="K4" t="n">
        <v>47.83</v>
      </c>
      <c r="L4" t="n">
        <v>3</v>
      </c>
      <c r="M4" t="n">
        <v>11</v>
      </c>
      <c r="N4" t="n">
        <v>23.71</v>
      </c>
      <c r="O4" t="n">
        <v>18060.85</v>
      </c>
      <c r="P4" t="n">
        <v>46.62</v>
      </c>
      <c r="Q4" t="n">
        <v>214.11</v>
      </c>
      <c r="R4" t="n">
        <v>28.45</v>
      </c>
      <c r="S4" t="n">
        <v>16.65</v>
      </c>
      <c r="T4" t="n">
        <v>3857.33</v>
      </c>
      <c r="U4" t="n">
        <v>0.59</v>
      </c>
      <c r="V4" t="n">
        <v>0.7</v>
      </c>
      <c r="W4" t="n">
        <v>1.16</v>
      </c>
      <c r="X4" t="n">
        <v>0.24</v>
      </c>
      <c r="Y4" t="n">
        <v>2</v>
      </c>
      <c r="Z4" t="n">
        <v>10</v>
      </c>
      <c r="AA4" t="n">
        <v>143.5193036017664</v>
      </c>
      <c r="AB4" t="n">
        <v>196.3694428126607</v>
      </c>
      <c r="AC4" t="n">
        <v>177.6282187969199</v>
      </c>
      <c r="AD4" t="n">
        <v>143519.3036017664</v>
      </c>
      <c r="AE4" t="n">
        <v>196369.4428126607</v>
      </c>
      <c r="AF4" t="n">
        <v>5.264719188405763e-06</v>
      </c>
      <c r="AG4" t="n">
        <v>8.997395833333334</v>
      </c>
      <c r="AH4" t="n">
        <v>177628.2187969199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14.9025</v>
      </c>
      <c r="E5" t="n">
        <v>6.71</v>
      </c>
      <c r="F5" t="n">
        <v>4.22</v>
      </c>
      <c r="G5" t="n">
        <v>28.15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44.43</v>
      </c>
      <c r="Q5" t="n">
        <v>214.15</v>
      </c>
      <c r="R5" t="n">
        <v>25.81</v>
      </c>
      <c r="S5" t="n">
        <v>16.65</v>
      </c>
      <c r="T5" t="n">
        <v>2554.75</v>
      </c>
      <c r="U5" t="n">
        <v>0.65</v>
      </c>
      <c r="V5" t="n">
        <v>0.72</v>
      </c>
      <c r="W5" t="n">
        <v>1.15</v>
      </c>
      <c r="X5" t="n">
        <v>0.16</v>
      </c>
      <c r="Y5" t="n">
        <v>2</v>
      </c>
      <c r="Z5" t="n">
        <v>10</v>
      </c>
      <c r="AA5" t="n">
        <v>141.8568129029914</v>
      </c>
      <c r="AB5" t="n">
        <v>194.0947496946846</v>
      </c>
      <c r="AC5" t="n">
        <v>175.5706191975709</v>
      </c>
      <c r="AD5" t="n">
        <v>141856.8129029914</v>
      </c>
      <c r="AE5" t="n">
        <v>194094.7496946846</v>
      </c>
      <c r="AF5" t="n">
        <v>5.420318051857163e-06</v>
      </c>
      <c r="AG5" t="n">
        <v>8.736979166666666</v>
      </c>
      <c r="AH5" t="n">
        <v>175570.6191975709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15.0044</v>
      </c>
      <c r="E6" t="n">
        <v>6.66</v>
      </c>
      <c r="F6" t="n">
        <v>4.21</v>
      </c>
      <c r="G6" t="n">
        <v>31.54</v>
      </c>
      <c r="H6" t="n">
        <v>0.6</v>
      </c>
      <c r="I6" t="n">
        <v>8</v>
      </c>
      <c r="J6" t="n">
        <v>147.3</v>
      </c>
      <c r="K6" t="n">
        <v>47.83</v>
      </c>
      <c r="L6" t="n">
        <v>5</v>
      </c>
      <c r="M6" t="n">
        <v>6</v>
      </c>
      <c r="N6" t="n">
        <v>24.47</v>
      </c>
      <c r="O6" t="n">
        <v>18400.38</v>
      </c>
      <c r="P6" t="n">
        <v>43.02</v>
      </c>
      <c r="Q6" t="n">
        <v>214.11</v>
      </c>
      <c r="R6" t="n">
        <v>25.29</v>
      </c>
      <c r="S6" t="n">
        <v>16.65</v>
      </c>
      <c r="T6" t="n">
        <v>2301.3</v>
      </c>
      <c r="U6" t="n">
        <v>0.66</v>
      </c>
      <c r="V6" t="n">
        <v>0.72</v>
      </c>
      <c r="W6" t="n">
        <v>1.15</v>
      </c>
      <c r="X6" t="n">
        <v>0.14</v>
      </c>
      <c r="Y6" t="n">
        <v>2</v>
      </c>
      <c r="Z6" t="n">
        <v>10</v>
      </c>
      <c r="AA6" t="n">
        <v>141.1682166517395</v>
      </c>
      <c r="AB6" t="n">
        <v>193.1525819249997</v>
      </c>
      <c r="AC6" t="n">
        <v>174.7183705974836</v>
      </c>
      <c r="AD6" t="n">
        <v>141168.2166517395</v>
      </c>
      <c r="AE6" t="n">
        <v>193152.5819249997</v>
      </c>
      <c r="AF6" t="n">
        <v>5.457380988242619e-06</v>
      </c>
      <c r="AG6" t="n">
        <v>8.671875</v>
      </c>
      <c r="AH6" t="n">
        <v>174718.3705974836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15.2394</v>
      </c>
      <c r="E7" t="n">
        <v>6.56</v>
      </c>
      <c r="F7" t="n">
        <v>4.16</v>
      </c>
      <c r="G7" t="n">
        <v>41.6</v>
      </c>
      <c r="H7" t="n">
        <v>0.71</v>
      </c>
      <c r="I7" t="n">
        <v>6</v>
      </c>
      <c r="J7" t="n">
        <v>148.68</v>
      </c>
      <c r="K7" t="n">
        <v>47.83</v>
      </c>
      <c r="L7" t="n">
        <v>6</v>
      </c>
      <c r="M7" t="n">
        <v>4</v>
      </c>
      <c r="N7" t="n">
        <v>24.85</v>
      </c>
      <c r="O7" t="n">
        <v>18570.94</v>
      </c>
      <c r="P7" t="n">
        <v>41.38</v>
      </c>
      <c r="Q7" t="n">
        <v>214.13</v>
      </c>
      <c r="R7" t="n">
        <v>23.78</v>
      </c>
      <c r="S7" t="n">
        <v>16.65</v>
      </c>
      <c r="T7" t="n">
        <v>1553.77</v>
      </c>
      <c r="U7" t="n">
        <v>0.7</v>
      </c>
      <c r="V7" t="n">
        <v>0.73</v>
      </c>
      <c r="W7" t="n">
        <v>1.15</v>
      </c>
      <c r="X7" t="n">
        <v>0.1</v>
      </c>
      <c r="Y7" t="n">
        <v>2</v>
      </c>
      <c r="Z7" t="n">
        <v>10</v>
      </c>
      <c r="AA7" t="n">
        <v>132.0185768093981</v>
      </c>
      <c r="AB7" t="n">
        <v>180.633641039093</v>
      </c>
      <c r="AC7" t="n">
        <v>163.39421985928</v>
      </c>
      <c r="AD7" t="n">
        <v>132018.5768093981</v>
      </c>
      <c r="AE7" t="n">
        <v>180633.641039093</v>
      </c>
      <c r="AF7" t="n">
        <v>5.542854884715453e-06</v>
      </c>
      <c r="AG7" t="n">
        <v>8.541666666666666</v>
      </c>
      <c r="AH7" t="n">
        <v>163394.21985928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15.2265</v>
      </c>
      <c r="E8" t="n">
        <v>6.57</v>
      </c>
      <c r="F8" t="n">
        <v>4.17</v>
      </c>
      <c r="G8" t="n">
        <v>41.66</v>
      </c>
      <c r="H8" t="n">
        <v>0.83</v>
      </c>
      <c r="I8" t="n">
        <v>6</v>
      </c>
      <c r="J8" t="n">
        <v>150.07</v>
      </c>
      <c r="K8" t="n">
        <v>47.83</v>
      </c>
      <c r="L8" t="n">
        <v>7</v>
      </c>
      <c r="M8" t="n">
        <v>4</v>
      </c>
      <c r="N8" t="n">
        <v>25.24</v>
      </c>
      <c r="O8" t="n">
        <v>18742.03</v>
      </c>
      <c r="P8" t="n">
        <v>40.11</v>
      </c>
      <c r="Q8" t="n">
        <v>214.11</v>
      </c>
      <c r="R8" t="n">
        <v>24.18</v>
      </c>
      <c r="S8" t="n">
        <v>16.65</v>
      </c>
      <c r="T8" t="n">
        <v>1756.6</v>
      </c>
      <c r="U8" t="n">
        <v>0.6899999999999999</v>
      </c>
      <c r="V8" t="n">
        <v>0.73</v>
      </c>
      <c r="W8" t="n">
        <v>1.14</v>
      </c>
      <c r="X8" t="n">
        <v>0.1</v>
      </c>
      <c r="Y8" t="n">
        <v>2</v>
      </c>
      <c r="Z8" t="n">
        <v>10</v>
      </c>
      <c r="AA8" t="n">
        <v>131.600177939633</v>
      </c>
      <c r="AB8" t="n">
        <v>180.0611692470253</v>
      </c>
      <c r="AC8" t="n">
        <v>162.8763839715779</v>
      </c>
      <c r="AD8" t="n">
        <v>131600.177939633</v>
      </c>
      <c r="AE8" t="n">
        <v>180061.1692470253</v>
      </c>
      <c r="AF8" t="n">
        <v>5.538162913377158e-06</v>
      </c>
      <c r="AG8" t="n">
        <v>8.5546875</v>
      </c>
      <c r="AH8" t="n">
        <v>162876.3839715779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15.3636</v>
      </c>
      <c r="E9" t="n">
        <v>6.51</v>
      </c>
      <c r="F9" t="n">
        <v>4.14</v>
      </c>
      <c r="G9" t="n">
        <v>49.63</v>
      </c>
      <c r="H9" t="n">
        <v>0.9399999999999999</v>
      </c>
      <c r="I9" t="n">
        <v>5</v>
      </c>
      <c r="J9" t="n">
        <v>151.46</v>
      </c>
      <c r="K9" t="n">
        <v>47.83</v>
      </c>
      <c r="L9" t="n">
        <v>8</v>
      </c>
      <c r="M9" t="n">
        <v>3</v>
      </c>
      <c r="N9" t="n">
        <v>25.63</v>
      </c>
      <c r="O9" t="n">
        <v>18913.66</v>
      </c>
      <c r="P9" t="n">
        <v>38.49</v>
      </c>
      <c r="Q9" t="n">
        <v>214.13</v>
      </c>
      <c r="R9" t="n">
        <v>23.14</v>
      </c>
      <c r="S9" t="n">
        <v>16.65</v>
      </c>
      <c r="T9" t="n">
        <v>1238.79</v>
      </c>
      <c r="U9" t="n">
        <v>0.72</v>
      </c>
      <c r="V9" t="n">
        <v>0.73</v>
      </c>
      <c r="W9" t="n">
        <v>1.14</v>
      </c>
      <c r="X9" t="n">
        <v>0.07000000000000001</v>
      </c>
      <c r="Y9" t="n">
        <v>2</v>
      </c>
      <c r="Z9" t="n">
        <v>10</v>
      </c>
      <c r="AA9" t="n">
        <v>130.614062199046</v>
      </c>
      <c r="AB9" t="n">
        <v>178.7119221863988</v>
      </c>
      <c r="AC9" t="n">
        <v>161.655907156737</v>
      </c>
      <c r="AD9" t="n">
        <v>130614.062199046</v>
      </c>
      <c r="AE9" t="n">
        <v>178711.9221863988</v>
      </c>
      <c r="AF9" t="n">
        <v>5.588028748298118e-06</v>
      </c>
      <c r="AG9" t="n">
        <v>8.4765625</v>
      </c>
      <c r="AH9" t="n">
        <v>161655.907156737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15.3407</v>
      </c>
      <c r="E10" t="n">
        <v>6.52</v>
      </c>
      <c r="F10" t="n">
        <v>4.15</v>
      </c>
      <c r="G10" t="n">
        <v>49.75</v>
      </c>
      <c r="H10" t="n">
        <v>1.04</v>
      </c>
      <c r="I10" t="n">
        <v>5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37.15</v>
      </c>
      <c r="Q10" t="n">
        <v>214.38</v>
      </c>
      <c r="R10" t="n">
        <v>23.32</v>
      </c>
      <c r="S10" t="n">
        <v>16.65</v>
      </c>
      <c r="T10" t="n">
        <v>1330.23</v>
      </c>
      <c r="U10" t="n">
        <v>0.71</v>
      </c>
      <c r="V10" t="n">
        <v>0.73</v>
      </c>
      <c r="W10" t="n">
        <v>1.15</v>
      </c>
      <c r="X10" t="n">
        <v>0.08</v>
      </c>
      <c r="Y10" t="n">
        <v>2</v>
      </c>
      <c r="Z10" t="n">
        <v>10</v>
      </c>
      <c r="AA10" t="n">
        <v>130.1863415512989</v>
      </c>
      <c r="AB10" t="n">
        <v>178.1266959264483</v>
      </c>
      <c r="AC10" t="n">
        <v>161.1265340696658</v>
      </c>
      <c r="AD10" t="n">
        <v>130186.3415512989</v>
      </c>
      <c r="AE10" t="n">
        <v>178126.6959264483</v>
      </c>
      <c r="AF10" t="n">
        <v>5.579699589875872e-06</v>
      </c>
      <c r="AG10" t="n">
        <v>8.489583333333334</v>
      </c>
      <c r="AH10" t="n">
        <v>161126.5340696658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10.8601</v>
      </c>
      <c r="E2" t="n">
        <v>9.210000000000001</v>
      </c>
      <c r="F2" t="n">
        <v>5.05</v>
      </c>
      <c r="G2" t="n">
        <v>6.18</v>
      </c>
      <c r="H2" t="n">
        <v>0.1</v>
      </c>
      <c r="I2" t="n">
        <v>49</v>
      </c>
      <c r="J2" t="n">
        <v>176.73</v>
      </c>
      <c r="K2" t="n">
        <v>52.44</v>
      </c>
      <c r="L2" t="n">
        <v>1</v>
      </c>
      <c r="M2" t="n">
        <v>47</v>
      </c>
      <c r="N2" t="n">
        <v>33.29</v>
      </c>
      <c r="O2" t="n">
        <v>22031.19</v>
      </c>
      <c r="P2" t="n">
        <v>66.23999999999999</v>
      </c>
      <c r="Q2" t="n">
        <v>214.28</v>
      </c>
      <c r="R2" t="n">
        <v>51.29</v>
      </c>
      <c r="S2" t="n">
        <v>16.65</v>
      </c>
      <c r="T2" t="n">
        <v>15093.34</v>
      </c>
      <c r="U2" t="n">
        <v>0.32</v>
      </c>
      <c r="V2" t="n">
        <v>0.6</v>
      </c>
      <c r="W2" t="n">
        <v>1.22</v>
      </c>
      <c r="X2" t="n">
        <v>0.98</v>
      </c>
      <c r="Y2" t="n">
        <v>2</v>
      </c>
      <c r="Z2" t="n">
        <v>10</v>
      </c>
      <c r="AA2" t="n">
        <v>210.8744153556622</v>
      </c>
      <c r="AB2" t="n">
        <v>288.5276782121076</v>
      </c>
      <c r="AC2" t="n">
        <v>260.9910015547687</v>
      </c>
      <c r="AD2" t="n">
        <v>210874.4153556622</v>
      </c>
      <c r="AE2" t="n">
        <v>288527.6782121076</v>
      </c>
      <c r="AF2" t="n">
        <v>3.741410077432754e-06</v>
      </c>
      <c r="AG2" t="n">
        <v>11.9921875</v>
      </c>
      <c r="AH2" t="n">
        <v>260991.0015547687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12.9945</v>
      </c>
      <c r="E3" t="n">
        <v>7.7</v>
      </c>
      <c r="F3" t="n">
        <v>4.49</v>
      </c>
      <c r="G3" t="n">
        <v>12.25</v>
      </c>
      <c r="H3" t="n">
        <v>0.2</v>
      </c>
      <c r="I3" t="n">
        <v>22</v>
      </c>
      <c r="J3" t="n">
        <v>178.21</v>
      </c>
      <c r="K3" t="n">
        <v>52.44</v>
      </c>
      <c r="L3" t="n">
        <v>2</v>
      </c>
      <c r="M3" t="n">
        <v>20</v>
      </c>
      <c r="N3" t="n">
        <v>33.77</v>
      </c>
      <c r="O3" t="n">
        <v>22213.89</v>
      </c>
      <c r="P3" t="n">
        <v>58.15</v>
      </c>
      <c r="Q3" t="n">
        <v>214.21</v>
      </c>
      <c r="R3" t="n">
        <v>34.22</v>
      </c>
      <c r="S3" t="n">
        <v>16.65</v>
      </c>
      <c r="T3" t="n">
        <v>6694.44</v>
      </c>
      <c r="U3" t="n">
        <v>0.49</v>
      </c>
      <c r="V3" t="n">
        <v>0.67</v>
      </c>
      <c r="W3" t="n">
        <v>1.17</v>
      </c>
      <c r="X3" t="n">
        <v>0.43</v>
      </c>
      <c r="Y3" t="n">
        <v>2</v>
      </c>
      <c r="Z3" t="n">
        <v>10</v>
      </c>
      <c r="AA3" t="n">
        <v>173.0259929904626</v>
      </c>
      <c r="AB3" t="n">
        <v>236.7417969775181</v>
      </c>
      <c r="AC3" t="n">
        <v>214.1474921432511</v>
      </c>
      <c r="AD3" t="n">
        <v>173025.9929904626</v>
      </c>
      <c r="AE3" t="n">
        <v>236741.7969775181</v>
      </c>
      <c r="AF3" t="n">
        <v>4.47673163701991e-06</v>
      </c>
      <c r="AG3" t="n">
        <v>10.02604166666667</v>
      </c>
      <c r="AH3" t="n">
        <v>214147.4921432511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13.695</v>
      </c>
      <c r="E4" t="n">
        <v>7.3</v>
      </c>
      <c r="F4" t="n">
        <v>4.35</v>
      </c>
      <c r="G4" t="n">
        <v>17.39</v>
      </c>
      <c r="H4" t="n">
        <v>0.3</v>
      </c>
      <c r="I4" t="n">
        <v>15</v>
      </c>
      <c r="J4" t="n">
        <v>179.7</v>
      </c>
      <c r="K4" t="n">
        <v>52.44</v>
      </c>
      <c r="L4" t="n">
        <v>3</v>
      </c>
      <c r="M4" t="n">
        <v>13</v>
      </c>
      <c r="N4" t="n">
        <v>34.26</v>
      </c>
      <c r="O4" t="n">
        <v>22397.24</v>
      </c>
      <c r="P4" t="n">
        <v>55.46</v>
      </c>
      <c r="Q4" t="n">
        <v>214.13</v>
      </c>
      <c r="R4" t="n">
        <v>29.63</v>
      </c>
      <c r="S4" t="n">
        <v>16.65</v>
      </c>
      <c r="T4" t="n">
        <v>4436.97</v>
      </c>
      <c r="U4" t="n">
        <v>0.5600000000000001</v>
      </c>
      <c r="V4" t="n">
        <v>0.6899999999999999</v>
      </c>
      <c r="W4" t="n">
        <v>1.16</v>
      </c>
      <c r="X4" t="n">
        <v>0.28</v>
      </c>
      <c r="Y4" t="n">
        <v>2</v>
      </c>
      <c r="Z4" t="n">
        <v>10</v>
      </c>
      <c r="AA4" t="n">
        <v>161.3835894447594</v>
      </c>
      <c r="AB4" t="n">
        <v>220.8121468197004</v>
      </c>
      <c r="AC4" t="n">
        <v>199.7381454390861</v>
      </c>
      <c r="AD4" t="n">
        <v>161383.5894447594</v>
      </c>
      <c r="AE4" t="n">
        <v>220812.1468197004</v>
      </c>
      <c r="AF4" t="n">
        <v>4.718060700218374e-06</v>
      </c>
      <c r="AG4" t="n">
        <v>9.505208333333334</v>
      </c>
      <c r="AH4" t="n">
        <v>199738.1454390861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14.1532</v>
      </c>
      <c r="E5" t="n">
        <v>7.07</v>
      </c>
      <c r="F5" t="n">
        <v>4.25</v>
      </c>
      <c r="G5" t="n">
        <v>23.2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53.41</v>
      </c>
      <c r="Q5" t="n">
        <v>214.24</v>
      </c>
      <c r="R5" t="n">
        <v>26.79</v>
      </c>
      <c r="S5" t="n">
        <v>16.65</v>
      </c>
      <c r="T5" t="n">
        <v>3036.82</v>
      </c>
      <c r="U5" t="n">
        <v>0.62</v>
      </c>
      <c r="V5" t="n">
        <v>0.71</v>
      </c>
      <c r="W5" t="n">
        <v>1.15</v>
      </c>
      <c r="X5" t="n">
        <v>0.19</v>
      </c>
      <c r="Y5" t="n">
        <v>2</v>
      </c>
      <c r="Z5" t="n">
        <v>10</v>
      </c>
      <c r="AA5" t="n">
        <v>150.8561338114197</v>
      </c>
      <c r="AB5" t="n">
        <v>206.4080175836082</v>
      </c>
      <c r="AC5" t="n">
        <v>186.7087260809595</v>
      </c>
      <c r="AD5" t="n">
        <v>150856.1338114197</v>
      </c>
      <c r="AE5" t="n">
        <v>206408.0175836082</v>
      </c>
      <c r="AF5" t="n">
        <v>4.875915056760181e-06</v>
      </c>
      <c r="AG5" t="n">
        <v>9.205729166666666</v>
      </c>
      <c r="AH5" t="n">
        <v>186708.7260809595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14.3558</v>
      </c>
      <c r="E6" t="n">
        <v>6.97</v>
      </c>
      <c r="F6" t="n">
        <v>4.23</v>
      </c>
      <c r="G6" t="n">
        <v>28.17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52.31</v>
      </c>
      <c r="Q6" t="n">
        <v>214.13</v>
      </c>
      <c r="R6" t="n">
        <v>25.95</v>
      </c>
      <c r="S6" t="n">
        <v>16.65</v>
      </c>
      <c r="T6" t="n">
        <v>2627.3</v>
      </c>
      <c r="U6" t="n">
        <v>0.64</v>
      </c>
      <c r="V6" t="n">
        <v>0.72</v>
      </c>
      <c r="W6" t="n">
        <v>1.15</v>
      </c>
      <c r="X6" t="n">
        <v>0.16</v>
      </c>
      <c r="Y6" t="n">
        <v>2</v>
      </c>
      <c r="Z6" t="n">
        <v>10</v>
      </c>
      <c r="AA6" t="n">
        <v>149.9880530533904</v>
      </c>
      <c r="AB6" t="n">
        <v>205.220271193453</v>
      </c>
      <c r="AC6" t="n">
        <v>185.6343365392678</v>
      </c>
      <c r="AD6" t="n">
        <v>149988.0530533904</v>
      </c>
      <c r="AE6" t="n">
        <v>205220.271193453</v>
      </c>
      <c r="AF6" t="n">
        <v>4.945712727286962e-06</v>
      </c>
      <c r="AG6" t="n">
        <v>9.075520833333334</v>
      </c>
      <c r="AH6" t="n">
        <v>185634.3365392678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14.4869</v>
      </c>
      <c r="E7" t="n">
        <v>6.9</v>
      </c>
      <c r="F7" t="n">
        <v>4.2</v>
      </c>
      <c r="G7" t="n">
        <v>31.48</v>
      </c>
      <c r="H7" t="n">
        <v>0.58</v>
      </c>
      <c r="I7" t="n">
        <v>8</v>
      </c>
      <c r="J7" t="n">
        <v>184.19</v>
      </c>
      <c r="K7" t="n">
        <v>52.44</v>
      </c>
      <c r="L7" t="n">
        <v>6</v>
      </c>
      <c r="M7" t="n">
        <v>6</v>
      </c>
      <c r="N7" t="n">
        <v>35.75</v>
      </c>
      <c r="O7" t="n">
        <v>22951.43</v>
      </c>
      <c r="P7" t="n">
        <v>50.69</v>
      </c>
      <c r="Q7" t="n">
        <v>214.11</v>
      </c>
      <c r="R7" t="n">
        <v>25.07</v>
      </c>
      <c r="S7" t="n">
        <v>16.65</v>
      </c>
      <c r="T7" t="n">
        <v>2188.58</v>
      </c>
      <c r="U7" t="n">
        <v>0.66</v>
      </c>
      <c r="V7" t="n">
        <v>0.72</v>
      </c>
      <c r="W7" t="n">
        <v>1.15</v>
      </c>
      <c r="X7" t="n">
        <v>0.13</v>
      </c>
      <c r="Y7" t="n">
        <v>2</v>
      </c>
      <c r="Z7" t="n">
        <v>10</v>
      </c>
      <c r="AA7" t="n">
        <v>148.8937885431924</v>
      </c>
      <c r="AB7" t="n">
        <v>203.7230502150578</v>
      </c>
      <c r="AC7" t="n">
        <v>184.2800082296874</v>
      </c>
      <c r="AD7" t="n">
        <v>148893.7885431924</v>
      </c>
      <c r="AE7" t="n">
        <v>203723.0502150578</v>
      </c>
      <c r="AF7" t="n">
        <v>4.990877952390914e-06</v>
      </c>
      <c r="AG7" t="n">
        <v>8.984375</v>
      </c>
      <c r="AH7" t="n">
        <v>184280.0082296874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14.6003</v>
      </c>
      <c r="E8" t="n">
        <v>6.85</v>
      </c>
      <c r="F8" t="n">
        <v>4.18</v>
      </c>
      <c r="G8" t="n">
        <v>35.83</v>
      </c>
      <c r="H8" t="n">
        <v>0.67</v>
      </c>
      <c r="I8" t="n">
        <v>7</v>
      </c>
      <c r="J8" t="n">
        <v>185.7</v>
      </c>
      <c r="K8" t="n">
        <v>52.44</v>
      </c>
      <c r="L8" t="n">
        <v>7</v>
      </c>
      <c r="M8" t="n">
        <v>5</v>
      </c>
      <c r="N8" t="n">
        <v>36.26</v>
      </c>
      <c r="O8" t="n">
        <v>23137.49</v>
      </c>
      <c r="P8" t="n">
        <v>49.75</v>
      </c>
      <c r="Q8" t="n">
        <v>214.14</v>
      </c>
      <c r="R8" t="n">
        <v>24.54</v>
      </c>
      <c r="S8" t="n">
        <v>16.65</v>
      </c>
      <c r="T8" t="n">
        <v>1929.54</v>
      </c>
      <c r="U8" t="n">
        <v>0.68</v>
      </c>
      <c r="V8" t="n">
        <v>0.72</v>
      </c>
      <c r="W8" t="n">
        <v>1.15</v>
      </c>
      <c r="X8" t="n">
        <v>0.11</v>
      </c>
      <c r="Y8" t="n">
        <v>2</v>
      </c>
      <c r="Z8" t="n">
        <v>10</v>
      </c>
      <c r="AA8" t="n">
        <v>148.2918060853851</v>
      </c>
      <c r="AB8" t="n">
        <v>202.8993912586945</v>
      </c>
      <c r="AC8" t="n">
        <v>183.5349581281066</v>
      </c>
      <c r="AD8" t="n">
        <v>148291.8060853851</v>
      </c>
      <c r="AE8" t="n">
        <v>202899.3912586945</v>
      </c>
      <c r="AF8" t="n">
        <v>5.029945355341244e-06</v>
      </c>
      <c r="AG8" t="n">
        <v>8.919270833333334</v>
      </c>
      <c r="AH8" t="n">
        <v>183534.9581281065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14.7059</v>
      </c>
      <c r="E9" t="n">
        <v>6.8</v>
      </c>
      <c r="F9" t="n">
        <v>4.17</v>
      </c>
      <c r="G9" t="n">
        <v>41.66</v>
      </c>
      <c r="H9" t="n">
        <v>0.76</v>
      </c>
      <c r="I9" t="n">
        <v>6</v>
      </c>
      <c r="J9" t="n">
        <v>187.22</v>
      </c>
      <c r="K9" t="n">
        <v>52.44</v>
      </c>
      <c r="L9" t="n">
        <v>8</v>
      </c>
      <c r="M9" t="n">
        <v>4</v>
      </c>
      <c r="N9" t="n">
        <v>36.78</v>
      </c>
      <c r="O9" t="n">
        <v>23324.24</v>
      </c>
      <c r="P9" t="n">
        <v>48.77</v>
      </c>
      <c r="Q9" t="n">
        <v>214.11</v>
      </c>
      <c r="R9" t="n">
        <v>24.14</v>
      </c>
      <c r="S9" t="n">
        <v>16.65</v>
      </c>
      <c r="T9" t="n">
        <v>1737.51</v>
      </c>
      <c r="U9" t="n">
        <v>0.6899999999999999</v>
      </c>
      <c r="V9" t="n">
        <v>0.73</v>
      </c>
      <c r="W9" t="n">
        <v>1.14</v>
      </c>
      <c r="X9" t="n">
        <v>0.1</v>
      </c>
      <c r="Y9" t="n">
        <v>2</v>
      </c>
      <c r="Z9" t="n">
        <v>10</v>
      </c>
      <c r="AA9" t="n">
        <v>147.7176455573837</v>
      </c>
      <c r="AB9" t="n">
        <v>202.1137994941085</v>
      </c>
      <c r="AC9" t="n">
        <v>182.8243421389475</v>
      </c>
      <c r="AD9" t="n">
        <v>147717.6455573837</v>
      </c>
      <c r="AE9" t="n">
        <v>202113.7994941085</v>
      </c>
      <c r="AF9" t="n">
        <v>5.066325582427265e-06</v>
      </c>
      <c r="AG9" t="n">
        <v>8.854166666666666</v>
      </c>
      <c r="AH9" t="n">
        <v>182824.3421389475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14.8246</v>
      </c>
      <c r="E10" t="n">
        <v>6.75</v>
      </c>
      <c r="F10" t="n">
        <v>4.15</v>
      </c>
      <c r="G10" t="n">
        <v>49.77</v>
      </c>
      <c r="H10" t="n">
        <v>0.85</v>
      </c>
      <c r="I10" t="n">
        <v>5</v>
      </c>
      <c r="J10" t="n">
        <v>188.74</v>
      </c>
      <c r="K10" t="n">
        <v>52.44</v>
      </c>
      <c r="L10" t="n">
        <v>9</v>
      </c>
      <c r="M10" t="n">
        <v>3</v>
      </c>
      <c r="N10" t="n">
        <v>37.3</v>
      </c>
      <c r="O10" t="n">
        <v>23511.69</v>
      </c>
      <c r="P10" t="n">
        <v>47.9</v>
      </c>
      <c r="Q10" t="n">
        <v>214.13</v>
      </c>
      <c r="R10" t="n">
        <v>23.5</v>
      </c>
      <c r="S10" t="n">
        <v>16.65</v>
      </c>
      <c r="T10" t="n">
        <v>1422.73</v>
      </c>
      <c r="U10" t="n">
        <v>0.71</v>
      </c>
      <c r="V10" t="n">
        <v>0.73</v>
      </c>
      <c r="W10" t="n">
        <v>1.14</v>
      </c>
      <c r="X10" t="n">
        <v>0.08</v>
      </c>
      <c r="Y10" t="n">
        <v>2</v>
      </c>
      <c r="Z10" t="n">
        <v>10</v>
      </c>
      <c r="AA10" t="n">
        <v>147.1501087546347</v>
      </c>
      <c r="AB10" t="n">
        <v>201.3372706026312</v>
      </c>
      <c r="AC10" t="n">
        <v>182.1219240750073</v>
      </c>
      <c r="AD10" t="n">
        <v>147150.1087546347</v>
      </c>
      <c r="AE10" t="n">
        <v>201337.2706026311</v>
      </c>
      <c r="AF10" t="n">
        <v>5.10721888692642e-06</v>
      </c>
      <c r="AG10" t="n">
        <v>8.7890625</v>
      </c>
      <c r="AH10" t="n">
        <v>182121.9240750073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14.835</v>
      </c>
      <c r="E11" t="n">
        <v>6.74</v>
      </c>
      <c r="F11" t="n">
        <v>4.14</v>
      </c>
      <c r="G11" t="n">
        <v>49.71</v>
      </c>
      <c r="H11" t="n">
        <v>0.93</v>
      </c>
      <c r="I11" t="n">
        <v>5</v>
      </c>
      <c r="J11" t="n">
        <v>190.26</v>
      </c>
      <c r="K11" t="n">
        <v>52.44</v>
      </c>
      <c r="L11" t="n">
        <v>10</v>
      </c>
      <c r="M11" t="n">
        <v>3</v>
      </c>
      <c r="N11" t="n">
        <v>37.82</v>
      </c>
      <c r="O11" t="n">
        <v>23699.85</v>
      </c>
      <c r="P11" t="n">
        <v>46.27</v>
      </c>
      <c r="Q11" t="n">
        <v>214.12</v>
      </c>
      <c r="R11" t="n">
        <v>23.3</v>
      </c>
      <c r="S11" t="n">
        <v>16.65</v>
      </c>
      <c r="T11" t="n">
        <v>1323.1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146.5149189626255</v>
      </c>
      <c r="AB11" t="n">
        <v>200.4681759066087</v>
      </c>
      <c r="AC11" t="n">
        <v>181.3357745569909</v>
      </c>
      <c r="AD11" t="n">
        <v>146514.9189626255</v>
      </c>
      <c r="AE11" t="n">
        <v>200468.1759066087</v>
      </c>
      <c r="AF11" t="n">
        <v>5.11080178807883e-06</v>
      </c>
      <c r="AG11" t="n">
        <v>8.776041666666666</v>
      </c>
      <c r="AH11" t="n">
        <v>181335.7745569909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14.9607</v>
      </c>
      <c r="E12" t="n">
        <v>6.68</v>
      </c>
      <c r="F12" t="n">
        <v>4.12</v>
      </c>
      <c r="G12" t="n">
        <v>61.82</v>
      </c>
      <c r="H12" t="n">
        <v>1.02</v>
      </c>
      <c r="I12" t="n">
        <v>4</v>
      </c>
      <c r="J12" t="n">
        <v>191.79</v>
      </c>
      <c r="K12" t="n">
        <v>52.44</v>
      </c>
      <c r="L12" t="n">
        <v>11</v>
      </c>
      <c r="M12" t="n">
        <v>2</v>
      </c>
      <c r="N12" t="n">
        <v>38.35</v>
      </c>
      <c r="O12" t="n">
        <v>23888.73</v>
      </c>
      <c r="P12" t="n">
        <v>44.85</v>
      </c>
      <c r="Q12" t="n">
        <v>214.11</v>
      </c>
      <c r="R12" t="n">
        <v>22.76</v>
      </c>
      <c r="S12" t="n">
        <v>16.65</v>
      </c>
      <c r="T12" t="n">
        <v>1057.1</v>
      </c>
      <c r="U12" t="n">
        <v>0.73</v>
      </c>
      <c r="V12" t="n">
        <v>0.73</v>
      </c>
      <c r="W12" t="n">
        <v>1.14</v>
      </c>
      <c r="X12" t="n">
        <v>0.06</v>
      </c>
      <c r="Y12" t="n">
        <v>2</v>
      </c>
      <c r="Z12" t="n">
        <v>10</v>
      </c>
      <c r="AA12" t="n">
        <v>145.7503437473216</v>
      </c>
      <c r="AB12" t="n">
        <v>199.4220503663526</v>
      </c>
      <c r="AC12" t="n">
        <v>180.38948977005</v>
      </c>
      <c r="AD12" t="n">
        <v>145750.3437473216</v>
      </c>
      <c r="AE12" t="n">
        <v>199422.0503663525</v>
      </c>
      <c r="AF12" t="n">
        <v>5.154106660661338e-06</v>
      </c>
      <c r="AG12" t="n">
        <v>8.697916666666666</v>
      </c>
      <c r="AH12" t="n">
        <v>180389.48977005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14.9601</v>
      </c>
      <c r="E13" t="n">
        <v>6.68</v>
      </c>
      <c r="F13" t="n">
        <v>4.12</v>
      </c>
      <c r="G13" t="n">
        <v>61.83</v>
      </c>
      <c r="H13" t="n">
        <v>1.1</v>
      </c>
      <c r="I13" t="n">
        <v>4</v>
      </c>
      <c r="J13" t="n">
        <v>193.33</v>
      </c>
      <c r="K13" t="n">
        <v>52.44</v>
      </c>
      <c r="L13" t="n">
        <v>12</v>
      </c>
      <c r="M13" t="n">
        <v>2</v>
      </c>
      <c r="N13" t="n">
        <v>38.89</v>
      </c>
      <c r="O13" t="n">
        <v>24078.33</v>
      </c>
      <c r="P13" t="n">
        <v>44.43</v>
      </c>
      <c r="Q13" t="n">
        <v>214.11</v>
      </c>
      <c r="R13" t="n">
        <v>22.68</v>
      </c>
      <c r="S13" t="n">
        <v>16.65</v>
      </c>
      <c r="T13" t="n">
        <v>1015.43</v>
      </c>
      <c r="U13" t="n">
        <v>0.73</v>
      </c>
      <c r="V13" t="n">
        <v>0.73</v>
      </c>
      <c r="W13" t="n">
        <v>1.14</v>
      </c>
      <c r="X13" t="n">
        <v>0.06</v>
      </c>
      <c r="Y13" t="n">
        <v>2</v>
      </c>
      <c r="Z13" t="n">
        <v>10</v>
      </c>
      <c r="AA13" t="n">
        <v>145.5985331412118</v>
      </c>
      <c r="AB13" t="n">
        <v>199.214336397662</v>
      </c>
      <c r="AC13" t="n">
        <v>180.2015997310028</v>
      </c>
      <c r="AD13" t="n">
        <v>145598.5331412118</v>
      </c>
      <c r="AE13" t="n">
        <v>199214.336397662</v>
      </c>
      <c r="AF13" t="n">
        <v>5.153899954825623e-06</v>
      </c>
      <c r="AG13" t="n">
        <v>8.697916666666666</v>
      </c>
      <c r="AH13" t="n">
        <v>180201.5997310028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14.9632</v>
      </c>
      <c r="E14" t="n">
        <v>6.68</v>
      </c>
      <c r="F14" t="n">
        <v>4.12</v>
      </c>
      <c r="G14" t="n">
        <v>61.8</v>
      </c>
      <c r="H14" t="n">
        <v>1.18</v>
      </c>
      <c r="I14" t="n">
        <v>4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44.16</v>
      </c>
      <c r="Q14" t="n">
        <v>214.13</v>
      </c>
      <c r="R14" t="n">
        <v>22.57</v>
      </c>
      <c r="S14" t="n">
        <v>16.65</v>
      </c>
      <c r="T14" t="n">
        <v>959.12</v>
      </c>
      <c r="U14" t="n">
        <v>0.74</v>
      </c>
      <c r="V14" t="n">
        <v>0.73</v>
      </c>
      <c r="W14" t="n">
        <v>1.14</v>
      </c>
      <c r="X14" t="n">
        <v>0.06</v>
      </c>
      <c r="Y14" t="n">
        <v>2</v>
      </c>
      <c r="Z14" t="n">
        <v>10</v>
      </c>
      <c r="AA14" t="n">
        <v>145.4953545381429</v>
      </c>
      <c r="AB14" t="n">
        <v>199.0731628810245</v>
      </c>
      <c r="AC14" t="n">
        <v>180.0738996166548</v>
      </c>
      <c r="AD14" t="n">
        <v>145495.3545381429</v>
      </c>
      <c r="AE14" t="n">
        <v>199073.1628810245</v>
      </c>
      <c r="AF14" t="n">
        <v>5.154967934976823e-06</v>
      </c>
      <c r="AG14" t="n">
        <v>8.697916666666666</v>
      </c>
      <c r="AH14" t="n">
        <v>180073.8996166548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15.5186</v>
      </c>
      <c r="E2" t="n">
        <v>6.44</v>
      </c>
      <c r="F2" t="n">
        <v>4.54</v>
      </c>
      <c r="G2" t="n">
        <v>11.85</v>
      </c>
      <c r="H2" t="n">
        <v>0.64</v>
      </c>
      <c r="I2" t="n">
        <v>23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13.17</v>
      </c>
      <c r="Q2" t="n">
        <v>214.29</v>
      </c>
      <c r="R2" t="n">
        <v>34.74</v>
      </c>
      <c r="S2" t="n">
        <v>16.65</v>
      </c>
      <c r="T2" t="n">
        <v>6952.46</v>
      </c>
      <c r="U2" t="n">
        <v>0.48</v>
      </c>
      <c r="V2" t="n">
        <v>0.67</v>
      </c>
      <c r="W2" t="n">
        <v>1.2</v>
      </c>
      <c r="X2" t="n">
        <v>0.48</v>
      </c>
      <c r="Y2" t="n">
        <v>2</v>
      </c>
      <c r="Z2" t="n">
        <v>10</v>
      </c>
      <c r="AA2" t="n">
        <v>102.7189408256364</v>
      </c>
      <c r="AB2" t="n">
        <v>140.5445864774185</v>
      </c>
      <c r="AC2" t="n">
        <v>127.1312083996175</v>
      </c>
      <c r="AD2" t="n">
        <v>102718.9408256364</v>
      </c>
      <c r="AE2" t="n">
        <v>140544.5864774185</v>
      </c>
      <c r="AF2" t="n">
        <v>7.885700279376717e-06</v>
      </c>
      <c r="AG2" t="n">
        <v>8.385416666666666</v>
      </c>
      <c r="AH2" t="n">
        <v>127131.2083996175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13.7054</v>
      </c>
      <c r="E2" t="n">
        <v>7.3</v>
      </c>
      <c r="F2" t="n">
        <v>4.67</v>
      </c>
      <c r="G2" t="n">
        <v>9.039999999999999</v>
      </c>
      <c r="H2" t="n">
        <v>0.18</v>
      </c>
      <c r="I2" t="n">
        <v>31</v>
      </c>
      <c r="J2" t="n">
        <v>98.70999999999999</v>
      </c>
      <c r="K2" t="n">
        <v>39.72</v>
      </c>
      <c r="L2" t="n">
        <v>1</v>
      </c>
      <c r="M2" t="n">
        <v>29</v>
      </c>
      <c r="N2" t="n">
        <v>12.99</v>
      </c>
      <c r="O2" t="n">
        <v>12407.75</v>
      </c>
      <c r="P2" t="n">
        <v>41.05</v>
      </c>
      <c r="Q2" t="n">
        <v>214.24</v>
      </c>
      <c r="R2" t="n">
        <v>39.97</v>
      </c>
      <c r="S2" t="n">
        <v>16.65</v>
      </c>
      <c r="T2" t="n">
        <v>9523.65</v>
      </c>
      <c r="U2" t="n">
        <v>0.42</v>
      </c>
      <c r="V2" t="n">
        <v>0.65</v>
      </c>
      <c r="W2" t="n">
        <v>1.18</v>
      </c>
      <c r="X2" t="n">
        <v>0.6</v>
      </c>
      <c r="Y2" t="n">
        <v>2</v>
      </c>
      <c r="Z2" t="n">
        <v>10</v>
      </c>
      <c r="AA2" t="n">
        <v>145.130050454809</v>
      </c>
      <c r="AB2" t="n">
        <v>198.5733377181284</v>
      </c>
      <c r="AC2" t="n">
        <v>179.6217770657965</v>
      </c>
      <c r="AD2" t="n">
        <v>145130.050454809</v>
      </c>
      <c r="AE2" t="n">
        <v>198573.3377181284</v>
      </c>
      <c r="AF2" t="n">
        <v>5.449858295883077e-06</v>
      </c>
      <c r="AG2" t="n">
        <v>9.505208333333334</v>
      </c>
      <c r="AH2" t="n">
        <v>179621.7770657965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15.0345</v>
      </c>
      <c r="E3" t="n">
        <v>6.65</v>
      </c>
      <c r="F3" t="n">
        <v>4.36</v>
      </c>
      <c r="G3" t="n">
        <v>17.42</v>
      </c>
      <c r="H3" t="n">
        <v>0.35</v>
      </c>
      <c r="I3" t="n">
        <v>15</v>
      </c>
      <c r="J3" t="n">
        <v>99.95</v>
      </c>
      <c r="K3" t="n">
        <v>39.72</v>
      </c>
      <c r="L3" t="n">
        <v>2</v>
      </c>
      <c r="M3" t="n">
        <v>13</v>
      </c>
      <c r="N3" t="n">
        <v>13.24</v>
      </c>
      <c r="O3" t="n">
        <v>12561.45</v>
      </c>
      <c r="P3" t="n">
        <v>36.56</v>
      </c>
      <c r="Q3" t="n">
        <v>214.13</v>
      </c>
      <c r="R3" t="n">
        <v>29.98</v>
      </c>
      <c r="S3" t="n">
        <v>16.65</v>
      </c>
      <c r="T3" t="n">
        <v>4612.99</v>
      </c>
      <c r="U3" t="n">
        <v>0.5600000000000001</v>
      </c>
      <c r="V3" t="n">
        <v>0.6899999999999999</v>
      </c>
      <c r="W3" t="n">
        <v>1.16</v>
      </c>
      <c r="X3" t="n">
        <v>0.29</v>
      </c>
      <c r="Y3" t="n">
        <v>2</v>
      </c>
      <c r="Z3" t="n">
        <v>10</v>
      </c>
      <c r="AA3" t="n">
        <v>132.8520677038625</v>
      </c>
      <c r="AB3" t="n">
        <v>181.7740600519218</v>
      </c>
      <c r="AC3" t="n">
        <v>164.425798882113</v>
      </c>
      <c r="AD3" t="n">
        <v>132852.0677038625</v>
      </c>
      <c r="AE3" t="n">
        <v>181774.0600519218</v>
      </c>
      <c r="AF3" t="n">
        <v>5.978365793734888e-06</v>
      </c>
      <c r="AG3" t="n">
        <v>8.658854166666666</v>
      </c>
      <c r="AH3" t="n">
        <v>164425.798882113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15.6365</v>
      </c>
      <c r="E4" t="n">
        <v>6.4</v>
      </c>
      <c r="F4" t="n">
        <v>4.22</v>
      </c>
      <c r="G4" t="n">
        <v>28.15</v>
      </c>
      <c r="H4" t="n">
        <v>0.52</v>
      </c>
      <c r="I4" t="n">
        <v>9</v>
      </c>
      <c r="J4" t="n">
        <v>101.2</v>
      </c>
      <c r="K4" t="n">
        <v>39.72</v>
      </c>
      <c r="L4" t="n">
        <v>3</v>
      </c>
      <c r="M4" t="n">
        <v>7</v>
      </c>
      <c r="N4" t="n">
        <v>13.49</v>
      </c>
      <c r="O4" t="n">
        <v>12715.54</v>
      </c>
      <c r="P4" t="n">
        <v>33.43</v>
      </c>
      <c r="Q4" t="n">
        <v>214.11</v>
      </c>
      <c r="R4" t="n">
        <v>25.8</v>
      </c>
      <c r="S4" t="n">
        <v>16.65</v>
      </c>
      <c r="T4" t="n">
        <v>2550.29</v>
      </c>
      <c r="U4" t="n">
        <v>0.65</v>
      </c>
      <c r="V4" t="n">
        <v>0.72</v>
      </c>
      <c r="W4" t="n">
        <v>1.15</v>
      </c>
      <c r="X4" t="n">
        <v>0.16</v>
      </c>
      <c r="Y4" t="n">
        <v>2</v>
      </c>
      <c r="Z4" t="n">
        <v>10</v>
      </c>
      <c r="AA4" t="n">
        <v>122.875155244744</v>
      </c>
      <c r="AB4" t="n">
        <v>168.1232082750492</v>
      </c>
      <c r="AC4" t="n">
        <v>152.0777652397299</v>
      </c>
      <c r="AD4" t="n">
        <v>122875.155244744</v>
      </c>
      <c r="AE4" t="n">
        <v>168123.2082750492</v>
      </c>
      <c r="AF4" t="n">
        <v>6.217746964231306e-06</v>
      </c>
      <c r="AG4" t="n">
        <v>8.333333333333334</v>
      </c>
      <c r="AH4" t="n">
        <v>152077.7652397299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15.8277</v>
      </c>
      <c r="E5" t="n">
        <v>6.32</v>
      </c>
      <c r="F5" t="n">
        <v>4.19</v>
      </c>
      <c r="G5" t="n">
        <v>35.88</v>
      </c>
      <c r="H5" t="n">
        <v>0.6899999999999999</v>
      </c>
      <c r="I5" t="n">
        <v>7</v>
      </c>
      <c r="J5" t="n">
        <v>102.45</v>
      </c>
      <c r="K5" t="n">
        <v>39.72</v>
      </c>
      <c r="L5" t="n">
        <v>4</v>
      </c>
      <c r="M5" t="n">
        <v>5</v>
      </c>
      <c r="N5" t="n">
        <v>13.74</v>
      </c>
      <c r="O5" t="n">
        <v>12870.03</v>
      </c>
      <c r="P5" t="n">
        <v>31.52</v>
      </c>
      <c r="Q5" t="n">
        <v>214.11</v>
      </c>
      <c r="R5" t="n">
        <v>24.72</v>
      </c>
      <c r="S5" t="n">
        <v>16.65</v>
      </c>
      <c r="T5" t="n">
        <v>2021.62</v>
      </c>
      <c r="U5" t="n">
        <v>0.67</v>
      </c>
      <c r="V5" t="n">
        <v>0.72</v>
      </c>
      <c r="W5" t="n">
        <v>1.15</v>
      </c>
      <c r="X5" t="n">
        <v>0.12</v>
      </c>
      <c r="Y5" t="n">
        <v>2</v>
      </c>
      <c r="Z5" t="n">
        <v>10</v>
      </c>
      <c r="AA5" t="n">
        <v>121.9662616001408</v>
      </c>
      <c r="AB5" t="n">
        <v>166.8796198929462</v>
      </c>
      <c r="AC5" t="n">
        <v>150.9528631874272</v>
      </c>
      <c r="AD5" t="n">
        <v>121966.2616001408</v>
      </c>
      <c r="AE5" t="n">
        <v>166879.6198929462</v>
      </c>
      <c r="AF5" t="n">
        <v>6.293776332668043e-06</v>
      </c>
      <c r="AG5" t="n">
        <v>8.229166666666666</v>
      </c>
      <c r="AH5" t="n">
        <v>150952.8631874272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15.9334</v>
      </c>
      <c r="E6" t="n">
        <v>6.28</v>
      </c>
      <c r="F6" t="n">
        <v>4.16</v>
      </c>
      <c r="G6" t="n">
        <v>41.65</v>
      </c>
      <c r="H6" t="n">
        <v>0.85</v>
      </c>
      <c r="I6" t="n">
        <v>6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30.37</v>
      </c>
      <c r="Q6" t="n">
        <v>214.11</v>
      </c>
      <c r="R6" t="n">
        <v>23.75</v>
      </c>
      <c r="S6" t="n">
        <v>16.65</v>
      </c>
      <c r="T6" t="n">
        <v>1540.92</v>
      </c>
      <c r="U6" t="n">
        <v>0.7</v>
      </c>
      <c r="V6" t="n">
        <v>0.73</v>
      </c>
      <c r="W6" t="n">
        <v>1.15</v>
      </c>
      <c r="X6" t="n">
        <v>0.1</v>
      </c>
      <c r="Y6" t="n">
        <v>2</v>
      </c>
      <c r="Z6" t="n">
        <v>10</v>
      </c>
      <c r="AA6" t="n">
        <v>121.4227926200535</v>
      </c>
      <c r="AB6" t="n">
        <v>166.1360216582318</v>
      </c>
      <c r="AC6" t="n">
        <v>150.2802329245871</v>
      </c>
      <c r="AD6" t="n">
        <v>121422.7926200535</v>
      </c>
      <c r="AE6" t="n">
        <v>166136.0216582319</v>
      </c>
      <c r="AF6" t="n">
        <v>6.335807212604042e-06</v>
      </c>
      <c r="AG6" t="n">
        <v>8.177083333333334</v>
      </c>
      <c r="AH6" t="n">
        <v>150280.2329245871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12.6801</v>
      </c>
      <c r="E2" t="n">
        <v>7.89</v>
      </c>
      <c r="F2" t="n">
        <v>4.81</v>
      </c>
      <c r="G2" t="n">
        <v>7.8</v>
      </c>
      <c r="H2" t="n">
        <v>0.14</v>
      </c>
      <c r="I2" t="n">
        <v>37</v>
      </c>
      <c r="J2" t="n">
        <v>124.63</v>
      </c>
      <c r="K2" t="n">
        <v>45</v>
      </c>
      <c r="L2" t="n">
        <v>1</v>
      </c>
      <c r="M2" t="n">
        <v>35</v>
      </c>
      <c r="N2" t="n">
        <v>18.64</v>
      </c>
      <c r="O2" t="n">
        <v>15605.44</v>
      </c>
      <c r="P2" t="n">
        <v>49.89</v>
      </c>
      <c r="Q2" t="n">
        <v>214.23</v>
      </c>
      <c r="R2" t="n">
        <v>44.01</v>
      </c>
      <c r="S2" t="n">
        <v>16.65</v>
      </c>
      <c r="T2" t="n">
        <v>11516.99</v>
      </c>
      <c r="U2" t="n">
        <v>0.38</v>
      </c>
      <c r="V2" t="n">
        <v>0.63</v>
      </c>
      <c r="W2" t="n">
        <v>1.2</v>
      </c>
      <c r="X2" t="n">
        <v>0.74</v>
      </c>
      <c r="Y2" t="n">
        <v>2</v>
      </c>
      <c r="Z2" t="n">
        <v>10</v>
      </c>
      <c r="AA2" t="n">
        <v>163.6096445835311</v>
      </c>
      <c r="AB2" t="n">
        <v>223.857933667188</v>
      </c>
      <c r="AC2" t="n">
        <v>202.4932466646391</v>
      </c>
      <c r="AD2" t="n">
        <v>163609.6445835311</v>
      </c>
      <c r="AE2" t="n">
        <v>223857.933667188</v>
      </c>
      <c r="AF2" t="n">
        <v>4.762024298102971e-06</v>
      </c>
      <c r="AG2" t="n">
        <v>10.2734375</v>
      </c>
      <c r="AH2" t="n">
        <v>202493.2466646391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14.373</v>
      </c>
      <c r="E3" t="n">
        <v>6.96</v>
      </c>
      <c r="F3" t="n">
        <v>4.39</v>
      </c>
      <c r="G3" t="n">
        <v>15.5</v>
      </c>
      <c r="H3" t="n">
        <v>0.28</v>
      </c>
      <c r="I3" t="n">
        <v>17</v>
      </c>
      <c r="J3" t="n">
        <v>125.95</v>
      </c>
      <c r="K3" t="n">
        <v>45</v>
      </c>
      <c r="L3" t="n">
        <v>2</v>
      </c>
      <c r="M3" t="n">
        <v>15</v>
      </c>
      <c r="N3" t="n">
        <v>18.95</v>
      </c>
      <c r="O3" t="n">
        <v>15767.7</v>
      </c>
      <c r="P3" t="n">
        <v>44.25</v>
      </c>
      <c r="Q3" t="n">
        <v>214.19</v>
      </c>
      <c r="R3" t="n">
        <v>30.95</v>
      </c>
      <c r="S3" t="n">
        <v>16.65</v>
      </c>
      <c r="T3" t="n">
        <v>5086.39</v>
      </c>
      <c r="U3" t="n">
        <v>0.54</v>
      </c>
      <c r="V3" t="n">
        <v>0.6899999999999999</v>
      </c>
      <c r="W3" t="n">
        <v>1.17</v>
      </c>
      <c r="X3" t="n">
        <v>0.32</v>
      </c>
      <c r="Y3" t="n">
        <v>2</v>
      </c>
      <c r="Z3" t="n">
        <v>10</v>
      </c>
      <c r="AA3" t="n">
        <v>140.8228640417965</v>
      </c>
      <c r="AB3" t="n">
        <v>192.6800552481941</v>
      </c>
      <c r="AC3" t="n">
        <v>174.2909412035168</v>
      </c>
      <c r="AD3" t="n">
        <v>140822.8640417965</v>
      </c>
      <c r="AE3" t="n">
        <v>192680.0552481941</v>
      </c>
      <c r="AF3" t="n">
        <v>5.397794594414398e-06</v>
      </c>
      <c r="AG3" t="n">
        <v>9.0625</v>
      </c>
      <c r="AH3" t="n">
        <v>174290.9412035168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14.9981</v>
      </c>
      <c r="E4" t="n">
        <v>6.67</v>
      </c>
      <c r="F4" t="n">
        <v>4.25</v>
      </c>
      <c r="G4" t="n">
        <v>23.2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9</v>
      </c>
      <c r="N4" t="n">
        <v>19.27</v>
      </c>
      <c r="O4" t="n">
        <v>15930.42</v>
      </c>
      <c r="P4" t="n">
        <v>41.53</v>
      </c>
      <c r="Q4" t="n">
        <v>214.17</v>
      </c>
      <c r="R4" t="n">
        <v>26.72</v>
      </c>
      <c r="S4" t="n">
        <v>16.65</v>
      </c>
      <c r="T4" t="n">
        <v>2998.91</v>
      </c>
      <c r="U4" t="n">
        <v>0.62</v>
      </c>
      <c r="V4" t="n">
        <v>0.71</v>
      </c>
      <c r="W4" t="n">
        <v>1.16</v>
      </c>
      <c r="X4" t="n">
        <v>0.19</v>
      </c>
      <c r="Y4" t="n">
        <v>2</v>
      </c>
      <c r="Z4" t="n">
        <v>10</v>
      </c>
      <c r="AA4" t="n">
        <v>138.4304697988987</v>
      </c>
      <c r="AB4" t="n">
        <v>189.4066759000779</v>
      </c>
      <c r="AC4" t="n">
        <v>171.3299685861671</v>
      </c>
      <c r="AD4" t="n">
        <v>138430.4697988987</v>
      </c>
      <c r="AE4" t="n">
        <v>189406.6759000779</v>
      </c>
      <c r="AF4" t="n">
        <v>5.632551527620301e-06</v>
      </c>
      <c r="AG4" t="n">
        <v>8.684895833333334</v>
      </c>
      <c r="AH4" t="n">
        <v>171329.9685861671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15.1553</v>
      </c>
      <c r="E5" t="n">
        <v>6.6</v>
      </c>
      <c r="F5" t="n">
        <v>4.24</v>
      </c>
      <c r="G5" t="n">
        <v>28.24</v>
      </c>
      <c r="H5" t="n">
        <v>0.55</v>
      </c>
      <c r="I5" t="n">
        <v>9</v>
      </c>
      <c r="J5" t="n">
        <v>128.59</v>
      </c>
      <c r="K5" t="n">
        <v>45</v>
      </c>
      <c r="L5" t="n">
        <v>4</v>
      </c>
      <c r="M5" t="n">
        <v>7</v>
      </c>
      <c r="N5" t="n">
        <v>19.59</v>
      </c>
      <c r="O5" t="n">
        <v>16093.6</v>
      </c>
      <c r="P5" t="n">
        <v>40.12</v>
      </c>
      <c r="Q5" t="n">
        <v>214.12</v>
      </c>
      <c r="R5" t="n">
        <v>26.15</v>
      </c>
      <c r="S5" t="n">
        <v>16.65</v>
      </c>
      <c r="T5" t="n">
        <v>2728.07</v>
      </c>
      <c r="U5" t="n">
        <v>0.64</v>
      </c>
      <c r="V5" t="n">
        <v>0.71</v>
      </c>
      <c r="W5" t="n">
        <v>1.16</v>
      </c>
      <c r="X5" t="n">
        <v>0.17</v>
      </c>
      <c r="Y5" t="n">
        <v>2</v>
      </c>
      <c r="Z5" t="n">
        <v>10</v>
      </c>
      <c r="AA5" t="n">
        <v>137.680338401246</v>
      </c>
      <c r="AB5" t="n">
        <v>188.3803130283484</v>
      </c>
      <c r="AC5" t="n">
        <v>170.4015603464058</v>
      </c>
      <c r="AD5" t="n">
        <v>137680.3384012461</v>
      </c>
      <c r="AE5" t="n">
        <v>188380.3130283484</v>
      </c>
      <c r="AF5" t="n">
        <v>5.691588145601373e-06</v>
      </c>
      <c r="AG5" t="n">
        <v>8.59375</v>
      </c>
      <c r="AH5" t="n">
        <v>170401.5603464058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15.3925</v>
      </c>
      <c r="E6" t="n">
        <v>6.5</v>
      </c>
      <c r="F6" t="n">
        <v>4.19</v>
      </c>
      <c r="G6" t="n">
        <v>35.88</v>
      </c>
      <c r="H6" t="n">
        <v>0.68</v>
      </c>
      <c r="I6" t="n">
        <v>7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38.29</v>
      </c>
      <c r="Q6" t="n">
        <v>214.14</v>
      </c>
      <c r="R6" t="n">
        <v>24.74</v>
      </c>
      <c r="S6" t="n">
        <v>16.65</v>
      </c>
      <c r="T6" t="n">
        <v>2030.68</v>
      </c>
      <c r="U6" t="n">
        <v>0.67</v>
      </c>
      <c r="V6" t="n">
        <v>0.72</v>
      </c>
      <c r="W6" t="n">
        <v>1.15</v>
      </c>
      <c r="X6" t="n">
        <v>0.12</v>
      </c>
      <c r="Y6" t="n">
        <v>2</v>
      </c>
      <c r="Z6" t="n">
        <v>10</v>
      </c>
      <c r="AA6" t="n">
        <v>128.4613753451866</v>
      </c>
      <c r="AB6" t="n">
        <v>175.7665210631085</v>
      </c>
      <c r="AC6" t="n">
        <v>158.9916109827562</v>
      </c>
      <c r="AD6" t="n">
        <v>128461.3753451866</v>
      </c>
      <c r="AE6" t="n">
        <v>175766.5210631085</v>
      </c>
      <c r="AF6" t="n">
        <v>5.780668843979936e-06</v>
      </c>
      <c r="AG6" t="n">
        <v>8.463541666666666</v>
      </c>
      <c r="AH6" t="n">
        <v>158991.6109827562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15.5166</v>
      </c>
      <c r="E7" t="n">
        <v>6.44</v>
      </c>
      <c r="F7" t="n">
        <v>4.16</v>
      </c>
      <c r="G7" t="n">
        <v>41.59</v>
      </c>
      <c r="H7" t="n">
        <v>0.8100000000000001</v>
      </c>
      <c r="I7" t="n">
        <v>6</v>
      </c>
      <c r="J7" t="n">
        <v>131.25</v>
      </c>
      <c r="K7" t="n">
        <v>45</v>
      </c>
      <c r="L7" t="n">
        <v>6</v>
      </c>
      <c r="M7" t="n">
        <v>4</v>
      </c>
      <c r="N7" t="n">
        <v>20.25</v>
      </c>
      <c r="O7" t="n">
        <v>16421.36</v>
      </c>
      <c r="P7" t="n">
        <v>36.2</v>
      </c>
      <c r="Q7" t="n">
        <v>214.11</v>
      </c>
      <c r="R7" t="n">
        <v>23.86</v>
      </c>
      <c r="S7" t="n">
        <v>16.65</v>
      </c>
      <c r="T7" t="n">
        <v>1595.89</v>
      </c>
      <c r="U7" t="n">
        <v>0.7</v>
      </c>
      <c r="V7" t="n">
        <v>0.73</v>
      </c>
      <c r="W7" t="n">
        <v>1.15</v>
      </c>
      <c r="X7" t="n">
        <v>0.09</v>
      </c>
      <c r="Y7" t="n">
        <v>2</v>
      </c>
      <c r="Z7" t="n">
        <v>10</v>
      </c>
      <c r="AA7" t="n">
        <v>127.5201416662016</v>
      </c>
      <c r="AB7" t="n">
        <v>174.4786836192226</v>
      </c>
      <c r="AC7" t="n">
        <v>157.8266829370231</v>
      </c>
      <c r="AD7" t="n">
        <v>127520.1416662016</v>
      </c>
      <c r="AE7" t="n">
        <v>174478.6836192225</v>
      </c>
      <c r="AF7" t="n">
        <v>5.827274723696546e-06</v>
      </c>
      <c r="AG7" t="n">
        <v>8.385416666666666</v>
      </c>
      <c r="AH7" t="n">
        <v>157826.6829370231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15.6223</v>
      </c>
      <c r="E8" t="n">
        <v>6.4</v>
      </c>
      <c r="F8" t="n">
        <v>4.14</v>
      </c>
      <c r="G8" t="n">
        <v>49.69</v>
      </c>
      <c r="H8" t="n">
        <v>0.93</v>
      </c>
      <c r="I8" t="n">
        <v>5</v>
      </c>
      <c r="J8" t="n">
        <v>132.58</v>
      </c>
      <c r="K8" t="n">
        <v>45</v>
      </c>
      <c r="L8" t="n">
        <v>7</v>
      </c>
      <c r="M8" t="n">
        <v>1</v>
      </c>
      <c r="N8" t="n">
        <v>20.59</v>
      </c>
      <c r="O8" t="n">
        <v>16585.95</v>
      </c>
      <c r="P8" t="n">
        <v>35.33</v>
      </c>
      <c r="Q8" t="n">
        <v>214.16</v>
      </c>
      <c r="R8" t="n">
        <v>23.21</v>
      </c>
      <c r="S8" t="n">
        <v>16.65</v>
      </c>
      <c r="T8" t="n">
        <v>1273.61</v>
      </c>
      <c r="U8" t="n">
        <v>0.72</v>
      </c>
      <c r="V8" t="n">
        <v>0.73</v>
      </c>
      <c r="W8" t="n">
        <v>1.15</v>
      </c>
      <c r="X8" t="n">
        <v>0.08</v>
      </c>
      <c r="Y8" t="n">
        <v>2</v>
      </c>
      <c r="Z8" t="n">
        <v>10</v>
      </c>
      <c r="AA8" t="n">
        <v>127.0559339756101</v>
      </c>
      <c r="AB8" t="n">
        <v>173.8435341775577</v>
      </c>
      <c r="AC8" t="n">
        <v>157.2521512666327</v>
      </c>
      <c r="AD8" t="n">
        <v>127055.9339756101</v>
      </c>
      <c r="AE8" t="n">
        <v>173843.5341775577</v>
      </c>
      <c r="AF8" t="n">
        <v>5.866970464921731e-06</v>
      </c>
      <c r="AG8" t="n">
        <v>8.333333333333334</v>
      </c>
      <c r="AH8" t="n">
        <v>157252.1512666327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15.6162</v>
      </c>
      <c r="E9" t="n">
        <v>6.4</v>
      </c>
      <c r="F9" t="n">
        <v>4.14</v>
      </c>
      <c r="G9" t="n">
        <v>49.72</v>
      </c>
      <c r="H9" t="n">
        <v>1.06</v>
      </c>
      <c r="I9" t="n">
        <v>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35.65</v>
      </c>
      <c r="Q9" t="n">
        <v>214.11</v>
      </c>
      <c r="R9" t="n">
        <v>23.29</v>
      </c>
      <c r="S9" t="n">
        <v>16.65</v>
      </c>
      <c r="T9" t="n">
        <v>1317.53</v>
      </c>
      <c r="U9" t="n">
        <v>0.71</v>
      </c>
      <c r="V9" t="n">
        <v>0.73</v>
      </c>
      <c r="W9" t="n">
        <v>1.15</v>
      </c>
      <c r="X9" t="n">
        <v>0.08</v>
      </c>
      <c r="Y9" t="n">
        <v>2</v>
      </c>
      <c r="Z9" t="n">
        <v>10</v>
      </c>
      <c r="AA9" t="n">
        <v>127.1747728553963</v>
      </c>
      <c r="AB9" t="n">
        <v>174.0061347756824</v>
      </c>
      <c r="AC9" t="n">
        <v>157.3992334918838</v>
      </c>
      <c r="AD9" t="n">
        <v>127174.7728553963</v>
      </c>
      <c r="AE9" t="n">
        <v>174006.1347756824</v>
      </c>
      <c r="AF9" t="n">
        <v>5.864679603791422e-06</v>
      </c>
      <c r="AG9" t="n">
        <v>8.333333333333334</v>
      </c>
      <c r="AH9" t="n">
        <v>157399.2334918838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2024-09-25T23:02:21Z</dcterms:created>
  <dcterms:modified xmlns:dcterms="http://purl.org/dc/terms/" xmlns:xsi="http://www.w3.org/2001/XMLSchema-instance" xsi:type="dcterms:W3CDTF">2024-09-25T23:02:21Z</dcterms:modified>
</cp:coreProperties>
</file>