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xVal>
          <yVal>
            <numRef>
              <f>gráficos!$B$7:$B$83</f>
              <numCache>
                <formatCode>General</formatCode>
                <ptCount val="7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  <c r="AA2" t="n">
        <v>146.4647754370455</v>
      </c>
      <c r="AB2" t="n">
        <v>200.3995673227339</v>
      </c>
      <c r="AC2" t="n">
        <v>181.2737138800683</v>
      </c>
      <c r="AD2" t="n">
        <v>146464.7754370455</v>
      </c>
      <c r="AE2" t="n">
        <v>200399.5673227339</v>
      </c>
      <c r="AF2" t="n">
        <v>4.814697350247532e-06</v>
      </c>
      <c r="AG2" t="n">
        <v>9.1015625</v>
      </c>
      <c r="AH2" t="n">
        <v>181273.7138800683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  <c r="AA3" t="n">
        <v>121.5050974659915</v>
      </c>
      <c r="AB3" t="n">
        <v>166.2486347794777</v>
      </c>
      <c r="AC3" t="n">
        <v>150.3820984075948</v>
      </c>
      <c r="AD3" t="n">
        <v>121505.0974659915</v>
      </c>
      <c r="AE3" t="n">
        <v>166248.6347794777</v>
      </c>
      <c r="AF3" t="n">
        <v>5.839863550565475e-06</v>
      </c>
      <c r="AG3" t="n">
        <v>7.5</v>
      </c>
      <c r="AH3" t="n">
        <v>150382.0984075948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  <c r="AA4" t="n">
        <v>111.769843217232</v>
      </c>
      <c r="AB4" t="n">
        <v>152.928430427226</v>
      </c>
      <c r="AC4" t="n">
        <v>138.3331556636935</v>
      </c>
      <c r="AD4" t="n">
        <v>111769.843217232</v>
      </c>
      <c r="AE4" t="n">
        <v>152928.430427226</v>
      </c>
      <c r="AF4" t="n">
        <v>6.069562696581241e-06</v>
      </c>
      <c r="AG4" t="n">
        <v>7.213541666666667</v>
      </c>
      <c r="AH4" t="n">
        <v>138333.1556636935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110.1980515808907</v>
      </c>
      <c r="AB5" t="n">
        <v>150.7778357678319</v>
      </c>
      <c r="AC5" t="n">
        <v>136.3878107402127</v>
      </c>
      <c r="AD5" t="n">
        <v>110198.0515808907</v>
      </c>
      <c r="AE5" t="n">
        <v>150777.8357678319</v>
      </c>
      <c r="AF5" t="n">
        <v>6.314741128733433e-06</v>
      </c>
      <c r="AG5" t="n">
        <v>6.940104166666667</v>
      </c>
      <c r="AH5" t="n">
        <v>136387.8107402127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109.7176805655023</v>
      </c>
      <c r="AB6" t="n">
        <v>150.1205709521043</v>
      </c>
      <c r="AC6" t="n">
        <v>135.793274356021</v>
      </c>
      <c r="AD6" t="n">
        <v>109717.6805655023</v>
      </c>
      <c r="AE6" t="n">
        <v>150120.5709521043</v>
      </c>
      <c r="AF6" t="n">
        <v>6.376590972035071e-06</v>
      </c>
      <c r="AG6" t="n">
        <v>6.875</v>
      </c>
      <c r="AH6" t="n">
        <v>135793.274356021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109.232368545786</v>
      </c>
      <c r="AB7" t="n">
        <v>149.4565456362735</v>
      </c>
      <c r="AC7" t="n">
        <v>135.1926226843675</v>
      </c>
      <c r="AD7" t="n">
        <v>109232.368545786</v>
      </c>
      <c r="AE7" t="n">
        <v>149456.5456362735</v>
      </c>
      <c r="AF7" t="n">
        <v>6.440661756391065e-06</v>
      </c>
      <c r="AG7" t="n">
        <v>6.796875</v>
      </c>
      <c r="AH7" t="n">
        <v>135192.6226843675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  <c r="AA8" t="n">
        <v>108.6205494671655</v>
      </c>
      <c r="AB8" t="n">
        <v>148.6194277813526</v>
      </c>
      <c r="AC8" t="n">
        <v>134.4353981826176</v>
      </c>
      <c r="AD8" t="n">
        <v>108620.5494671655</v>
      </c>
      <c r="AE8" t="n">
        <v>148619.4277813526</v>
      </c>
      <c r="AF8" t="n">
        <v>6.499752248685774e-06</v>
      </c>
      <c r="AG8" t="n">
        <v>6.744791666666667</v>
      </c>
      <c r="AH8" t="n">
        <v>134435.3981826176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  <c r="AA9" t="n">
        <v>108.3417769345669</v>
      </c>
      <c r="AB9" t="n">
        <v>148.2379989036753</v>
      </c>
      <c r="AC9" t="n">
        <v>134.090372341687</v>
      </c>
      <c r="AD9" t="n">
        <v>108341.7769345669</v>
      </c>
      <c r="AE9" t="n">
        <v>148237.9989036753</v>
      </c>
      <c r="AF9" t="n">
        <v>6.516543909081594e-06</v>
      </c>
      <c r="AG9" t="n">
        <v>6.71875</v>
      </c>
      <c r="AH9" t="n">
        <v>134090.3723416869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19.8489</v>
      </c>
      <c r="E2" t="n">
        <v>5.04</v>
      </c>
      <c r="F2" t="n">
        <v>2.78</v>
      </c>
      <c r="G2" t="n">
        <v>9.800000000000001</v>
      </c>
      <c r="H2" t="n">
        <v>0.2</v>
      </c>
      <c r="I2" t="n">
        <v>17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21.33</v>
      </c>
      <c r="Q2" t="n">
        <v>237.77</v>
      </c>
      <c r="R2" t="n">
        <v>37.86</v>
      </c>
      <c r="S2" t="n">
        <v>21.27</v>
      </c>
      <c r="T2" t="n">
        <v>5534.88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89.46577770361402</v>
      </c>
      <c r="AB2" t="n">
        <v>122.4110240055849</v>
      </c>
      <c r="AC2" t="n">
        <v>110.7282876794752</v>
      </c>
      <c r="AD2" t="n">
        <v>89465.77770361402</v>
      </c>
      <c r="AE2" t="n">
        <v>122411.0240055849</v>
      </c>
      <c r="AF2" t="n">
        <v>8.071836833431244e-06</v>
      </c>
      <c r="AG2" t="n">
        <v>6.5625</v>
      </c>
      <c r="AH2" t="n">
        <v>110728.2876794752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21.3397</v>
      </c>
      <c r="E3" t="n">
        <v>4.69</v>
      </c>
      <c r="F3" t="n">
        <v>2.6</v>
      </c>
      <c r="G3" t="n">
        <v>19.46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17.22</v>
      </c>
      <c r="Q3" t="n">
        <v>237.97</v>
      </c>
      <c r="R3" t="n">
        <v>31.97</v>
      </c>
      <c r="S3" t="n">
        <v>21.27</v>
      </c>
      <c r="T3" t="n">
        <v>2634.27</v>
      </c>
      <c r="U3" t="n">
        <v>0.67</v>
      </c>
      <c r="V3" t="n">
        <v>0.71</v>
      </c>
      <c r="W3" t="n">
        <v>0.13</v>
      </c>
      <c r="X3" t="n">
        <v>0.16</v>
      </c>
      <c r="Y3" t="n">
        <v>4</v>
      </c>
      <c r="Z3" t="n">
        <v>10</v>
      </c>
      <c r="AA3" t="n">
        <v>87.46230110899528</v>
      </c>
      <c r="AB3" t="n">
        <v>119.6697789416796</v>
      </c>
      <c r="AC3" t="n">
        <v>108.2486631971066</v>
      </c>
      <c r="AD3" t="n">
        <v>87462.30110899528</v>
      </c>
      <c r="AE3" t="n">
        <v>119669.7789416796</v>
      </c>
      <c r="AF3" t="n">
        <v>8.678091807322961e-06</v>
      </c>
      <c r="AG3" t="n">
        <v>6.106770833333333</v>
      </c>
      <c r="AH3" t="n">
        <v>108248.6631971066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21.5685</v>
      </c>
      <c r="E4" t="n">
        <v>4.64</v>
      </c>
      <c r="F4" t="n">
        <v>2.56</v>
      </c>
      <c r="G4" t="n">
        <v>21.98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16.96</v>
      </c>
      <c r="Q4" t="n">
        <v>238</v>
      </c>
      <c r="R4" t="n">
        <v>30.89</v>
      </c>
      <c r="S4" t="n">
        <v>21.27</v>
      </c>
      <c r="T4" t="n">
        <v>2098.85</v>
      </c>
      <c r="U4" t="n">
        <v>0.6899999999999999</v>
      </c>
      <c r="V4" t="n">
        <v>0.72</v>
      </c>
      <c r="W4" t="n">
        <v>0.13</v>
      </c>
      <c r="X4" t="n">
        <v>0.13</v>
      </c>
      <c r="Y4" t="n">
        <v>4</v>
      </c>
      <c r="Z4" t="n">
        <v>10</v>
      </c>
      <c r="AA4" t="n">
        <v>87.28513180136507</v>
      </c>
      <c r="AB4" t="n">
        <v>119.4273680788219</v>
      </c>
      <c r="AC4" t="n">
        <v>108.0293876867741</v>
      </c>
      <c r="AD4" t="n">
        <v>87285.13180136507</v>
      </c>
      <c r="AE4" t="n">
        <v>119427.3680788219</v>
      </c>
      <c r="AF4" t="n">
        <v>8.771136573908972e-06</v>
      </c>
      <c r="AG4" t="n">
        <v>6.041666666666667</v>
      </c>
      <c r="AH4" t="n">
        <v>108029.3876867741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21.3283</v>
      </c>
      <c r="E2" t="n">
        <v>4.69</v>
      </c>
      <c r="F2" t="n">
        <v>2.64</v>
      </c>
      <c r="G2" t="n">
        <v>12.2</v>
      </c>
      <c r="H2" t="n">
        <v>0.24</v>
      </c>
      <c r="I2" t="n">
        <v>13</v>
      </c>
      <c r="J2" t="n">
        <v>71.52</v>
      </c>
      <c r="K2" t="n">
        <v>32.27</v>
      </c>
      <c r="L2" t="n">
        <v>1</v>
      </c>
      <c r="M2" t="n">
        <v>11</v>
      </c>
      <c r="N2" t="n">
        <v>8.25</v>
      </c>
      <c r="O2" t="n">
        <v>9054.6</v>
      </c>
      <c r="P2" t="n">
        <v>16.29</v>
      </c>
      <c r="Q2" t="n">
        <v>237.94</v>
      </c>
      <c r="R2" t="n">
        <v>33.6</v>
      </c>
      <c r="S2" t="n">
        <v>21.27</v>
      </c>
      <c r="T2" t="n">
        <v>3424.24</v>
      </c>
      <c r="U2" t="n">
        <v>0.63</v>
      </c>
      <c r="V2" t="n">
        <v>0.7</v>
      </c>
      <c r="W2" t="n">
        <v>0.12</v>
      </c>
      <c r="X2" t="n">
        <v>0.2</v>
      </c>
      <c r="Y2" t="n">
        <v>4</v>
      </c>
      <c r="Z2" t="n">
        <v>10</v>
      </c>
      <c r="AA2" t="n">
        <v>85.0880712838092</v>
      </c>
      <c r="AB2" t="n">
        <v>116.4212529512342</v>
      </c>
      <c r="AC2" t="n">
        <v>105.3101719678533</v>
      </c>
      <c r="AD2" t="n">
        <v>85088.0712838092</v>
      </c>
      <c r="AE2" t="n">
        <v>116421.2529512342</v>
      </c>
      <c r="AF2" t="n">
        <v>9.140379460179753e-06</v>
      </c>
      <c r="AG2" t="n">
        <v>6.106770833333333</v>
      </c>
      <c r="AH2" t="n">
        <v>105310.1719678534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21.7931</v>
      </c>
      <c r="E3" t="n">
        <v>4.59</v>
      </c>
      <c r="F3" t="n">
        <v>2.6</v>
      </c>
      <c r="G3" t="n">
        <v>17.36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15.08</v>
      </c>
      <c r="Q3" t="n">
        <v>238.12</v>
      </c>
      <c r="R3" t="n">
        <v>32.13</v>
      </c>
      <c r="S3" t="n">
        <v>21.27</v>
      </c>
      <c r="T3" t="n">
        <v>2709.59</v>
      </c>
      <c r="U3" t="n">
        <v>0.66</v>
      </c>
      <c r="V3" t="n">
        <v>0.71</v>
      </c>
      <c r="W3" t="n">
        <v>0.13</v>
      </c>
      <c r="X3" t="n">
        <v>0.17</v>
      </c>
      <c r="Y3" t="n">
        <v>4</v>
      </c>
      <c r="Z3" t="n">
        <v>10</v>
      </c>
      <c r="AA3" t="n">
        <v>84.44439262575892</v>
      </c>
      <c r="AB3" t="n">
        <v>115.5405434141921</v>
      </c>
      <c r="AC3" t="n">
        <v>104.5135161129426</v>
      </c>
      <c r="AD3" t="n">
        <v>84444.39262575892</v>
      </c>
      <c r="AE3" t="n">
        <v>115540.5434141921</v>
      </c>
      <c r="AF3" t="n">
        <v>9.3395724747703e-06</v>
      </c>
      <c r="AG3" t="n">
        <v>5.9765625</v>
      </c>
      <c r="AH3" t="n">
        <v>104513.5161129426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21.3878</v>
      </c>
      <c r="E2" t="n">
        <v>4.68</v>
      </c>
      <c r="F2" t="n">
        <v>2.79</v>
      </c>
      <c r="G2" t="n">
        <v>9.84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10.97</v>
      </c>
      <c r="Q2" t="n">
        <v>238.47</v>
      </c>
      <c r="R2" t="n">
        <v>37.69</v>
      </c>
      <c r="S2" t="n">
        <v>21.27</v>
      </c>
      <c r="T2" t="n">
        <v>5449.86</v>
      </c>
      <c r="U2" t="n">
        <v>0.5600000000000001</v>
      </c>
      <c r="V2" t="n">
        <v>0.66</v>
      </c>
      <c r="W2" t="n">
        <v>0.15</v>
      </c>
      <c r="X2" t="n">
        <v>0.35</v>
      </c>
      <c r="Y2" t="n">
        <v>4</v>
      </c>
      <c r="Z2" t="n">
        <v>10</v>
      </c>
      <c r="AA2" t="n">
        <v>79.49542826005552</v>
      </c>
      <c r="AB2" t="n">
        <v>108.7691520361414</v>
      </c>
      <c r="AC2" t="n">
        <v>98.38837682430348</v>
      </c>
      <c r="AD2" t="n">
        <v>79495.42826005552</v>
      </c>
      <c r="AE2" t="n">
        <v>108769.1520361414</v>
      </c>
      <c r="AF2" t="n">
        <v>1.026086643765532e-05</v>
      </c>
      <c r="AG2" t="n">
        <v>6.09375</v>
      </c>
      <c r="AH2" t="n">
        <v>98388.37682430347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17.1486</v>
      </c>
      <c r="E2" t="n">
        <v>5.83</v>
      </c>
      <c r="F2" t="n">
        <v>2.91</v>
      </c>
      <c r="G2" t="n">
        <v>7.27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22</v>
      </c>
      <c r="N2" t="n">
        <v>22.98</v>
      </c>
      <c r="O2" t="n">
        <v>17723.39</v>
      </c>
      <c r="P2" t="n">
        <v>31.92</v>
      </c>
      <c r="Q2" t="n">
        <v>237.8</v>
      </c>
      <c r="R2" t="n">
        <v>42.02</v>
      </c>
      <c r="S2" t="n">
        <v>21.27</v>
      </c>
      <c r="T2" t="n">
        <v>7576.1</v>
      </c>
      <c r="U2" t="n">
        <v>0.51</v>
      </c>
      <c r="V2" t="n">
        <v>0.63</v>
      </c>
      <c r="W2" t="n">
        <v>0.15</v>
      </c>
      <c r="X2" t="n">
        <v>0.47</v>
      </c>
      <c r="Y2" t="n">
        <v>4</v>
      </c>
      <c r="Z2" t="n">
        <v>10</v>
      </c>
      <c r="AA2" t="n">
        <v>116.2308475977665</v>
      </c>
      <c r="AB2" t="n">
        <v>159.0321734262936</v>
      </c>
      <c r="AC2" t="n">
        <v>143.8543659975891</v>
      </c>
      <c r="AD2" t="n">
        <v>116230.8475977665</v>
      </c>
      <c r="AE2" t="n">
        <v>159032.1734262936</v>
      </c>
      <c r="AF2" t="n">
        <v>6.237266642783274e-06</v>
      </c>
      <c r="AG2" t="n">
        <v>7.591145833333333</v>
      </c>
      <c r="AH2" t="n">
        <v>143854.3659975891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19.2658</v>
      </c>
      <c r="E3" t="n">
        <v>5.19</v>
      </c>
      <c r="F3" t="n">
        <v>2.64</v>
      </c>
      <c r="G3" t="n">
        <v>14.42</v>
      </c>
      <c r="H3" t="n">
        <v>0.25</v>
      </c>
      <c r="I3" t="n">
        <v>11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27.47</v>
      </c>
      <c r="Q3" t="n">
        <v>237.76</v>
      </c>
      <c r="R3" t="n">
        <v>33.66</v>
      </c>
      <c r="S3" t="n">
        <v>21.27</v>
      </c>
      <c r="T3" t="n">
        <v>3460.94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104.547719833689</v>
      </c>
      <c r="AB3" t="n">
        <v>143.0468025962707</v>
      </c>
      <c r="AC3" t="n">
        <v>129.3946165239696</v>
      </c>
      <c r="AD3" t="n">
        <v>104547.719833689</v>
      </c>
      <c r="AE3" t="n">
        <v>143046.8025962707</v>
      </c>
      <c r="AF3" t="n">
        <v>7.007331892197264e-06</v>
      </c>
      <c r="AG3" t="n">
        <v>6.7578125</v>
      </c>
      <c r="AH3" t="n">
        <v>129394.6165239696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20.0635</v>
      </c>
      <c r="E4" t="n">
        <v>4.98</v>
      </c>
      <c r="F4" t="n">
        <v>2.55</v>
      </c>
      <c r="G4" t="n">
        <v>21.89</v>
      </c>
      <c r="H4" t="n">
        <v>0.37</v>
      </c>
      <c r="I4" t="n">
        <v>7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24.9</v>
      </c>
      <c r="Q4" t="n">
        <v>237.75</v>
      </c>
      <c r="R4" t="n">
        <v>30.82</v>
      </c>
      <c r="S4" t="n">
        <v>21.27</v>
      </c>
      <c r="T4" t="n">
        <v>2062.59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94.98795429235642</v>
      </c>
      <c r="AB4" t="n">
        <v>129.9667096355357</v>
      </c>
      <c r="AC4" t="n">
        <v>117.5628692773772</v>
      </c>
      <c r="AD4" t="n">
        <v>94987.95429235641</v>
      </c>
      <c r="AE4" t="n">
        <v>129966.7096355357</v>
      </c>
      <c r="AF4" t="n">
        <v>7.297470305883992e-06</v>
      </c>
      <c r="AG4" t="n">
        <v>6.484375</v>
      </c>
      <c r="AH4" t="n">
        <v>117562.8692773772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20.1862</v>
      </c>
      <c r="E5" t="n">
        <v>4.95</v>
      </c>
      <c r="F5" t="n">
        <v>2.55</v>
      </c>
      <c r="G5" t="n">
        <v>25.52</v>
      </c>
      <c r="H5" t="n">
        <v>0.49</v>
      </c>
      <c r="I5" t="n">
        <v>6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23.08</v>
      </c>
      <c r="Q5" t="n">
        <v>237.74</v>
      </c>
      <c r="R5" t="n">
        <v>30.92</v>
      </c>
      <c r="S5" t="n">
        <v>21.27</v>
      </c>
      <c r="T5" t="n">
        <v>2118.99</v>
      </c>
      <c r="U5" t="n">
        <v>0.6899999999999999</v>
      </c>
      <c r="V5" t="n">
        <v>0.72</v>
      </c>
      <c r="W5" t="n">
        <v>0.12</v>
      </c>
      <c r="X5" t="n">
        <v>0.11</v>
      </c>
      <c r="Y5" t="n">
        <v>4</v>
      </c>
      <c r="Z5" t="n">
        <v>10</v>
      </c>
      <c r="AA5" t="n">
        <v>94.43625916807487</v>
      </c>
      <c r="AB5" t="n">
        <v>129.2118560274229</v>
      </c>
      <c r="AC5" t="n">
        <v>116.8800578381788</v>
      </c>
      <c r="AD5" t="n">
        <v>94436.25916807487</v>
      </c>
      <c r="AE5" t="n">
        <v>129211.8560274229</v>
      </c>
      <c r="AF5" t="n">
        <v>7.342098591404064e-06</v>
      </c>
      <c r="AG5" t="n">
        <v>6.4453125</v>
      </c>
      <c r="AH5" t="n">
        <v>116880.0578381788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20.4557</v>
      </c>
      <c r="E6" t="n">
        <v>4.89</v>
      </c>
      <c r="F6" t="n">
        <v>2.52</v>
      </c>
      <c r="G6" t="n">
        <v>30.19</v>
      </c>
      <c r="H6" t="n">
        <v>0.6</v>
      </c>
      <c r="I6" t="n">
        <v>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22.28</v>
      </c>
      <c r="Q6" t="n">
        <v>237.84</v>
      </c>
      <c r="R6" t="n">
        <v>29.55</v>
      </c>
      <c r="S6" t="n">
        <v>21.27</v>
      </c>
      <c r="T6" t="n">
        <v>1439.64</v>
      </c>
      <c r="U6" t="n">
        <v>0.72</v>
      </c>
      <c r="V6" t="n">
        <v>0.73</v>
      </c>
      <c r="W6" t="n">
        <v>0.12</v>
      </c>
      <c r="X6" t="n">
        <v>0.08</v>
      </c>
      <c r="Y6" t="n">
        <v>4</v>
      </c>
      <c r="Z6" t="n">
        <v>10</v>
      </c>
      <c r="AA6" t="n">
        <v>94.06043191694499</v>
      </c>
      <c r="AB6" t="n">
        <v>128.6976326020991</v>
      </c>
      <c r="AC6" t="n">
        <v>116.4149111748507</v>
      </c>
      <c r="AD6" t="n">
        <v>94060.43191694499</v>
      </c>
      <c r="AE6" t="n">
        <v>128697.6326020991</v>
      </c>
      <c r="AF6" t="n">
        <v>7.440120783316529e-06</v>
      </c>
      <c r="AG6" t="n">
        <v>6.3671875</v>
      </c>
      <c r="AH6" t="n">
        <v>116414.9111748507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15.2259</v>
      </c>
      <c r="E2" t="n">
        <v>6.57</v>
      </c>
      <c r="F2" t="n">
        <v>3.08</v>
      </c>
      <c r="G2" t="n">
        <v>6.16</v>
      </c>
      <c r="H2" t="n">
        <v>0.1</v>
      </c>
      <c r="I2" t="n">
        <v>30</v>
      </c>
      <c r="J2" t="n">
        <v>176.73</v>
      </c>
      <c r="K2" t="n">
        <v>52.44</v>
      </c>
      <c r="L2" t="n">
        <v>1</v>
      </c>
      <c r="M2" t="n">
        <v>28</v>
      </c>
      <c r="N2" t="n">
        <v>33.29</v>
      </c>
      <c r="O2" t="n">
        <v>22031.19</v>
      </c>
      <c r="P2" t="n">
        <v>39.49</v>
      </c>
      <c r="Q2" t="n">
        <v>237.9</v>
      </c>
      <c r="R2" t="n">
        <v>47.6</v>
      </c>
      <c r="S2" t="n">
        <v>21.27</v>
      </c>
      <c r="T2" t="n">
        <v>10338.57</v>
      </c>
      <c r="U2" t="n">
        <v>0.45</v>
      </c>
      <c r="V2" t="n">
        <v>0.6</v>
      </c>
      <c r="W2" t="n">
        <v>0.15</v>
      </c>
      <c r="X2" t="n">
        <v>0.64</v>
      </c>
      <c r="Y2" t="n">
        <v>4</v>
      </c>
      <c r="Z2" t="n">
        <v>10</v>
      </c>
      <c r="AA2" t="n">
        <v>133.0985417729219</v>
      </c>
      <c r="AB2" t="n">
        <v>182.1112967468773</v>
      </c>
      <c r="AC2" t="n">
        <v>164.7308501802167</v>
      </c>
      <c r="AD2" t="n">
        <v>133098.5417729219</v>
      </c>
      <c r="AE2" t="n">
        <v>182111.2967468773</v>
      </c>
      <c r="AF2" t="n">
        <v>5.245470640047824e-06</v>
      </c>
      <c r="AG2" t="n">
        <v>8.5546875</v>
      </c>
      <c r="AH2" t="n">
        <v>164730.8501802167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18.1059</v>
      </c>
      <c r="E3" t="n">
        <v>5.52</v>
      </c>
      <c r="F3" t="n">
        <v>2.64</v>
      </c>
      <c r="G3" t="n">
        <v>12.19</v>
      </c>
      <c r="H3" t="n">
        <v>0.2</v>
      </c>
      <c r="I3" t="n">
        <v>13</v>
      </c>
      <c r="J3" t="n">
        <v>178.21</v>
      </c>
      <c r="K3" t="n">
        <v>52.44</v>
      </c>
      <c r="L3" t="n">
        <v>2</v>
      </c>
      <c r="M3" t="n">
        <v>11</v>
      </c>
      <c r="N3" t="n">
        <v>33.77</v>
      </c>
      <c r="O3" t="n">
        <v>22213.89</v>
      </c>
      <c r="P3" t="n">
        <v>32.62</v>
      </c>
      <c r="Q3" t="n">
        <v>237.75</v>
      </c>
      <c r="R3" t="n">
        <v>33.43</v>
      </c>
      <c r="S3" t="n">
        <v>21.27</v>
      </c>
      <c r="T3" t="n">
        <v>3335.78</v>
      </c>
      <c r="U3" t="n">
        <v>0.64</v>
      </c>
      <c r="V3" t="n">
        <v>0.7</v>
      </c>
      <c r="W3" t="n">
        <v>0.13</v>
      </c>
      <c r="X3" t="n">
        <v>0.2</v>
      </c>
      <c r="Y3" t="n">
        <v>4</v>
      </c>
      <c r="Z3" t="n">
        <v>10</v>
      </c>
      <c r="AA3" t="n">
        <v>109.9426992912117</v>
      </c>
      <c r="AB3" t="n">
        <v>150.4284514997452</v>
      </c>
      <c r="AC3" t="n">
        <v>136.0717712163082</v>
      </c>
      <c r="AD3" t="n">
        <v>109942.6992912117</v>
      </c>
      <c r="AE3" t="n">
        <v>150428.4514997452</v>
      </c>
      <c r="AF3" t="n">
        <v>6.237658651484765e-06</v>
      </c>
      <c r="AG3" t="n">
        <v>7.1875</v>
      </c>
      <c r="AH3" t="n">
        <v>136071.7712163082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18.7315</v>
      </c>
      <c r="E4" t="n">
        <v>5.34</v>
      </c>
      <c r="F4" t="n">
        <v>2.6</v>
      </c>
      <c r="G4" t="n">
        <v>17.32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7</v>
      </c>
      <c r="N4" t="n">
        <v>34.26</v>
      </c>
      <c r="O4" t="n">
        <v>22397.24</v>
      </c>
      <c r="P4" t="n">
        <v>31.03</v>
      </c>
      <c r="Q4" t="n">
        <v>237.78</v>
      </c>
      <c r="R4" t="n">
        <v>32.22</v>
      </c>
      <c r="S4" t="n">
        <v>21.27</v>
      </c>
      <c r="T4" t="n">
        <v>2754.18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108.782097182119</v>
      </c>
      <c r="AB4" t="n">
        <v>148.840464491934</v>
      </c>
      <c r="AC4" t="n">
        <v>134.6353394597682</v>
      </c>
      <c r="AD4" t="n">
        <v>108782.097182119</v>
      </c>
      <c r="AE4" t="n">
        <v>148840.464491934</v>
      </c>
      <c r="AF4" t="n">
        <v>6.453183936191345e-06</v>
      </c>
      <c r="AG4" t="n">
        <v>6.953125</v>
      </c>
      <c r="AH4" t="n">
        <v>134635.3394597682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19.1164</v>
      </c>
      <c r="E5" t="n">
        <v>5.23</v>
      </c>
      <c r="F5" t="n">
        <v>2.56</v>
      </c>
      <c r="G5" t="n">
        <v>21.96</v>
      </c>
      <c r="H5" t="n">
        <v>0.39</v>
      </c>
      <c r="I5" t="n">
        <v>7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29.37</v>
      </c>
      <c r="Q5" t="n">
        <v>237.83</v>
      </c>
      <c r="R5" t="n">
        <v>31.14</v>
      </c>
      <c r="S5" t="n">
        <v>21.27</v>
      </c>
      <c r="T5" t="n">
        <v>2221.53</v>
      </c>
      <c r="U5" t="n">
        <v>0.68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107.9880565523978</v>
      </c>
      <c r="AB5" t="n">
        <v>147.7540230717497</v>
      </c>
      <c r="AC5" t="n">
        <v>133.6525864838959</v>
      </c>
      <c r="AD5" t="n">
        <v>107988.0565523978</v>
      </c>
      <c r="AE5" t="n">
        <v>147754.0230717497</v>
      </c>
      <c r="AF5" t="n">
        <v>6.585785729803179e-06</v>
      </c>
      <c r="AG5" t="n">
        <v>6.809895833333333</v>
      </c>
      <c r="AH5" t="n">
        <v>133652.5864838959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19.5684</v>
      </c>
      <c r="E6" t="n">
        <v>5.11</v>
      </c>
      <c r="F6" t="n">
        <v>2.51</v>
      </c>
      <c r="G6" t="n">
        <v>30.14</v>
      </c>
      <c r="H6" t="n">
        <v>0.49</v>
      </c>
      <c r="I6" t="n">
        <v>5</v>
      </c>
      <c r="J6" t="n">
        <v>182.69</v>
      </c>
      <c r="K6" t="n">
        <v>52.44</v>
      </c>
      <c r="L6" t="n">
        <v>5</v>
      </c>
      <c r="M6" t="n">
        <v>3</v>
      </c>
      <c r="N6" t="n">
        <v>35.25</v>
      </c>
      <c r="O6" t="n">
        <v>22766.06</v>
      </c>
      <c r="P6" t="n">
        <v>27.36</v>
      </c>
      <c r="Q6" t="n">
        <v>237.75</v>
      </c>
      <c r="R6" t="n">
        <v>29.56</v>
      </c>
      <c r="S6" t="n">
        <v>21.27</v>
      </c>
      <c r="T6" t="n">
        <v>1440.73</v>
      </c>
      <c r="U6" t="n">
        <v>0.72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107.0741840623237</v>
      </c>
      <c r="AB6" t="n">
        <v>146.5036224136222</v>
      </c>
      <c r="AC6" t="n">
        <v>132.5215223096313</v>
      </c>
      <c r="AD6" t="n">
        <v>107074.1840623236</v>
      </c>
      <c r="AE6" t="n">
        <v>146503.6224136222</v>
      </c>
      <c r="AF6" t="n">
        <v>6.741504126042587e-06</v>
      </c>
      <c r="AG6" t="n">
        <v>6.653645833333333</v>
      </c>
      <c r="AH6" t="n">
        <v>132521.5223096313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19.5143</v>
      </c>
      <c r="E7" t="n">
        <v>5.12</v>
      </c>
      <c r="F7" t="n">
        <v>2.53</v>
      </c>
      <c r="G7" t="n">
        <v>30.31</v>
      </c>
      <c r="H7" t="n">
        <v>0.58</v>
      </c>
      <c r="I7" t="n">
        <v>5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26.11</v>
      </c>
      <c r="Q7" t="n">
        <v>237.74</v>
      </c>
      <c r="R7" t="n">
        <v>30.09</v>
      </c>
      <c r="S7" t="n">
        <v>21.27</v>
      </c>
      <c r="T7" t="n">
        <v>1708.39</v>
      </c>
      <c r="U7" t="n">
        <v>0.71</v>
      </c>
      <c r="V7" t="n">
        <v>0.73</v>
      </c>
      <c r="W7" t="n">
        <v>0.12</v>
      </c>
      <c r="X7" t="n">
        <v>0.09</v>
      </c>
      <c r="Y7" t="n">
        <v>4</v>
      </c>
      <c r="Z7" t="n">
        <v>10</v>
      </c>
      <c r="AA7" t="n">
        <v>106.7862271626545</v>
      </c>
      <c r="AB7" t="n">
        <v>146.1096270797331</v>
      </c>
      <c r="AC7" t="n">
        <v>132.1651293374325</v>
      </c>
      <c r="AD7" t="n">
        <v>106786.2271626545</v>
      </c>
      <c r="AE7" t="n">
        <v>146109.6270797331</v>
      </c>
      <c r="AF7" t="n">
        <v>6.722866149855525e-06</v>
      </c>
      <c r="AG7" t="n">
        <v>6.666666666666667</v>
      </c>
      <c r="AH7" t="n">
        <v>132165.1293374325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19.7455</v>
      </c>
      <c r="E8" t="n">
        <v>5.06</v>
      </c>
      <c r="F8" t="n">
        <v>2.5</v>
      </c>
      <c r="G8" t="n">
        <v>37.52</v>
      </c>
      <c r="H8" t="n">
        <v>0.67</v>
      </c>
      <c r="I8" t="n">
        <v>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25.38</v>
      </c>
      <c r="Q8" t="n">
        <v>237.74</v>
      </c>
      <c r="R8" t="n">
        <v>29.16</v>
      </c>
      <c r="S8" t="n">
        <v>21.27</v>
      </c>
      <c r="T8" t="n">
        <v>1246.1</v>
      </c>
      <c r="U8" t="n">
        <v>0.73</v>
      </c>
      <c r="V8" t="n">
        <v>0.73</v>
      </c>
      <c r="W8" t="n">
        <v>0.12</v>
      </c>
      <c r="X8" t="n">
        <v>0.06</v>
      </c>
      <c r="Y8" t="n">
        <v>4</v>
      </c>
      <c r="Z8" t="n">
        <v>10</v>
      </c>
      <c r="AA8" t="n">
        <v>98.05448758432146</v>
      </c>
      <c r="AB8" t="n">
        <v>134.162475771501</v>
      </c>
      <c r="AC8" t="n">
        <v>121.3581973821221</v>
      </c>
      <c r="AD8" t="n">
        <v>98054.48758432147</v>
      </c>
      <c r="AE8" t="n">
        <v>134162.475771501</v>
      </c>
      <c r="AF8" t="n">
        <v>6.802516798551435e-06</v>
      </c>
      <c r="AG8" t="n">
        <v>6.588541666666667</v>
      </c>
      <c r="AH8" t="n">
        <v>121358.1973821221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20.5703</v>
      </c>
      <c r="E2" t="n">
        <v>4.86</v>
      </c>
      <c r="F2" t="n">
        <v>2.94</v>
      </c>
      <c r="G2" t="n">
        <v>7.05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8.56</v>
      </c>
      <c r="Q2" t="n">
        <v>237.94</v>
      </c>
      <c r="R2" t="n">
        <v>41.76</v>
      </c>
      <c r="S2" t="n">
        <v>21.27</v>
      </c>
      <c r="T2" t="n">
        <v>7441.21</v>
      </c>
      <c r="U2" t="n">
        <v>0.51</v>
      </c>
      <c r="V2" t="n">
        <v>0.63</v>
      </c>
      <c r="W2" t="n">
        <v>0.18</v>
      </c>
      <c r="X2" t="n">
        <v>0.5</v>
      </c>
      <c r="Y2" t="n">
        <v>4</v>
      </c>
      <c r="Z2" t="n">
        <v>10</v>
      </c>
      <c r="AA2" t="n">
        <v>77.08151805022473</v>
      </c>
      <c r="AB2" t="n">
        <v>105.4663335928501</v>
      </c>
      <c r="AC2" t="n">
        <v>95.40077473770403</v>
      </c>
      <c r="AD2" t="n">
        <v>77081.51805022472</v>
      </c>
      <c r="AE2" t="n">
        <v>105466.3335928501</v>
      </c>
      <c r="AF2" t="n">
        <v>1.045269679332304e-05</v>
      </c>
      <c r="AG2" t="n">
        <v>6.328125</v>
      </c>
      <c r="AH2" t="n">
        <v>95400.77473770402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19.3559</v>
      </c>
      <c r="E2" t="n">
        <v>5.17</v>
      </c>
      <c r="F2" t="n">
        <v>2.81</v>
      </c>
      <c r="G2" t="n">
        <v>9.359999999999999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23.37</v>
      </c>
      <c r="Q2" t="n">
        <v>237.98</v>
      </c>
      <c r="R2" t="n">
        <v>39.3</v>
      </c>
      <c r="S2" t="n">
        <v>21.27</v>
      </c>
      <c r="T2" t="n">
        <v>6246.29</v>
      </c>
      <c r="U2" t="n">
        <v>0.54</v>
      </c>
      <c r="V2" t="n">
        <v>0.65</v>
      </c>
      <c r="W2" t="n">
        <v>0.13</v>
      </c>
      <c r="X2" t="n">
        <v>0.37</v>
      </c>
      <c r="Y2" t="n">
        <v>4</v>
      </c>
      <c r="Z2" t="n">
        <v>10</v>
      </c>
      <c r="AA2" t="n">
        <v>99.05516004936581</v>
      </c>
      <c r="AB2" t="n">
        <v>135.5316399847274</v>
      </c>
      <c r="AC2" t="n">
        <v>122.5966904844727</v>
      </c>
      <c r="AD2" t="n">
        <v>99055.1600493658</v>
      </c>
      <c r="AE2" t="n">
        <v>135531.6399847274</v>
      </c>
      <c r="AF2" t="n">
        <v>7.696740860484427e-06</v>
      </c>
      <c r="AG2" t="n">
        <v>6.731770833333333</v>
      </c>
      <c r="AH2" t="n">
        <v>122596.6904844727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21.1466</v>
      </c>
      <c r="E3" t="n">
        <v>4.73</v>
      </c>
      <c r="F3" t="n">
        <v>2.58</v>
      </c>
      <c r="G3" t="n">
        <v>19.32</v>
      </c>
      <c r="H3" t="n">
        <v>0.35</v>
      </c>
      <c r="I3" t="n">
        <v>8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18.96</v>
      </c>
      <c r="Q3" t="n">
        <v>237.88</v>
      </c>
      <c r="R3" t="n">
        <v>31.66</v>
      </c>
      <c r="S3" t="n">
        <v>21.27</v>
      </c>
      <c r="T3" t="n">
        <v>2479.98</v>
      </c>
      <c r="U3" t="n">
        <v>0.67</v>
      </c>
      <c r="V3" t="n">
        <v>0.71</v>
      </c>
      <c r="W3" t="n">
        <v>0.12</v>
      </c>
      <c r="X3" t="n">
        <v>0.14</v>
      </c>
      <c r="Y3" t="n">
        <v>4</v>
      </c>
      <c r="Z3" t="n">
        <v>10</v>
      </c>
      <c r="AA3" t="n">
        <v>88.91969726264175</v>
      </c>
      <c r="AB3" t="n">
        <v>121.6638526548782</v>
      </c>
      <c r="AC3" t="n">
        <v>110.0524253138181</v>
      </c>
      <c r="AD3" t="n">
        <v>88919.69726264174</v>
      </c>
      <c r="AE3" t="n">
        <v>121663.8526548782</v>
      </c>
      <c r="AF3" t="n">
        <v>8.408800431926183e-06</v>
      </c>
      <c r="AG3" t="n">
        <v>6.158854166666667</v>
      </c>
      <c r="AH3" t="n">
        <v>110052.4253138182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21.2089</v>
      </c>
      <c r="E4" t="n">
        <v>4.72</v>
      </c>
      <c r="F4" t="n">
        <v>2.58</v>
      </c>
      <c r="G4" t="n">
        <v>22.14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18.2</v>
      </c>
      <c r="Q4" t="n">
        <v>237.93</v>
      </c>
      <c r="R4" t="n">
        <v>31.69</v>
      </c>
      <c r="S4" t="n">
        <v>21.27</v>
      </c>
      <c r="T4" t="n">
        <v>2498.1</v>
      </c>
      <c r="U4" t="n">
        <v>0.67</v>
      </c>
      <c r="V4" t="n">
        <v>0.71</v>
      </c>
      <c r="W4" t="n">
        <v>0.12</v>
      </c>
      <c r="X4" t="n">
        <v>0.14</v>
      </c>
      <c r="Y4" t="n">
        <v>4</v>
      </c>
      <c r="Z4" t="n">
        <v>10</v>
      </c>
      <c r="AA4" t="n">
        <v>88.7025969665944</v>
      </c>
      <c r="AB4" t="n">
        <v>121.3668064520373</v>
      </c>
      <c r="AC4" t="n">
        <v>109.7837287836693</v>
      </c>
      <c r="AD4" t="n">
        <v>88702.5969665944</v>
      </c>
      <c r="AE4" t="n">
        <v>121366.8064520373</v>
      </c>
      <c r="AF4" t="n">
        <v>8.433573599570579e-06</v>
      </c>
      <c r="AG4" t="n">
        <v>6.145833333333333</v>
      </c>
      <c r="AH4" t="n">
        <v>109783.7287836693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18.0325</v>
      </c>
      <c r="E2" t="n">
        <v>5.55</v>
      </c>
      <c r="F2" t="n">
        <v>2.85</v>
      </c>
      <c r="G2" t="n">
        <v>7.78</v>
      </c>
      <c r="H2" t="n">
        <v>0.14</v>
      </c>
      <c r="I2" t="n">
        <v>22</v>
      </c>
      <c r="J2" t="n">
        <v>124.63</v>
      </c>
      <c r="K2" t="n">
        <v>45</v>
      </c>
      <c r="L2" t="n">
        <v>1</v>
      </c>
      <c r="M2" t="n">
        <v>20</v>
      </c>
      <c r="N2" t="n">
        <v>18.64</v>
      </c>
      <c r="O2" t="n">
        <v>15605.44</v>
      </c>
      <c r="P2" t="n">
        <v>28.41</v>
      </c>
      <c r="Q2" t="n">
        <v>237.88</v>
      </c>
      <c r="R2" t="n">
        <v>40.04</v>
      </c>
      <c r="S2" t="n">
        <v>21.27</v>
      </c>
      <c r="T2" t="n">
        <v>6597.28</v>
      </c>
      <c r="U2" t="n">
        <v>0.53</v>
      </c>
      <c r="V2" t="n">
        <v>0.64</v>
      </c>
      <c r="W2" t="n">
        <v>0.14</v>
      </c>
      <c r="X2" t="n">
        <v>0.41</v>
      </c>
      <c r="Y2" t="n">
        <v>4</v>
      </c>
      <c r="Z2" t="n">
        <v>10</v>
      </c>
      <c r="AA2" t="n">
        <v>104.389295488696</v>
      </c>
      <c r="AB2" t="n">
        <v>142.8300394182624</v>
      </c>
      <c r="AC2" t="n">
        <v>129.1985409194414</v>
      </c>
      <c r="AD2" t="n">
        <v>104389.2954886959</v>
      </c>
      <c r="AE2" t="n">
        <v>142830.0394182624</v>
      </c>
      <c r="AF2" t="n">
        <v>6.77212349709717e-06</v>
      </c>
      <c r="AG2" t="n">
        <v>7.2265625</v>
      </c>
      <c r="AH2" t="n">
        <v>129198.5409194414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20.0758</v>
      </c>
      <c r="E3" t="n">
        <v>4.98</v>
      </c>
      <c r="F3" t="n">
        <v>2.59</v>
      </c>
      <c r="G3" t="n">
        <v>15.56</v>
      </c>
      <c r="H3" t="n">
        <v>0.28</v>
      </c>
      <c r="I3" t="n">
        <v>10</v>
      </c>
      <c r="J3" t="n">
        <v>125.95</v>
      </c>
      <c r="K3" t="n">
        <v>45</v>
      </c>
      <c r="L3" t="n">
        <v>2</v>
      </c>
      <c r="M3" t="n">
        <v>8</v>
      </c>
      <c r="N3" t="n">
        <v>18.95</v>
      </c>
      <c r="O3" t="n">
        <v>15767.7</v>
      </c>
      <c r="P3" t="n">
        <v>24.2</v>
      </c>
      <c r="Q3" t="n">
        <v>237.78</v>
      </c>
      <c r="R3" t="n">
        <v>32.03</v>
      </c>
      <c r="S3" t="n">
        <v>21.27</v>
      </c>
      <c r="T3" t="n">
        <v>2650.7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93.33259609577807</v>
      </c>
      <c r="AB3" t="n">
        <v>127.7017755217288</v>
      </c>
      <c r="AC3" t="n">
        <v>115.5140972965364</v>
      </c>
      <c r="AD3" t="n">
        <v>93332.59609577808</v>
      </c>
      <c r="AE3" t="n">
        <v>127701.7755217288</v>
      </c>
      <c r="AF3" t="n">
        <v>7.539486865549613e-06</v>
      </c>
      <c r="AG3" t="n">
        <v>6.484375</v>
      </c>
      <c r="AH3" t="n">
        <v>115514.0972965364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20.4848</v>
      </c>
      <c r="E4" t="n">
        <v>4.88</v>
      </c>
      <c r="F4" t="n">
        <v>2.57</v>
      </c>
      <c r="G4" t="n">
        <v>22.03</v>
      </c>
      <c r="H4" t="n">
        <v>0.42</v>
      </c>
      <c r="I4" t="n">
        <v>7</v>
      </c>
      <c r="J4" t="n">
        <v>127.27</v>
      </c>
      <c r="K4" t="n">
        <v>45</v>
      </c>
      <c r="L4" t="n">
        <v>3</v>
      </c>
      <c r="M4" t="n">
        <v>5</v>
      </c>
      <c r="N4" t="n">
        <v>19.27</v>
      </c>
      <c r="O4" t="n">
        <v>15930.42</v>
      </c>
      <c r="P4" t="n">
        <v>21.98</v>
      </c>
      <c r="Q4" t="n">
        <v>237.87</v>
      </c>
      <c r="R4" t="n">
        <v>31.44</v>
      </c>
      <c r="S4" t="n">
        <v>21.27</v>
      </c>
      <c r="T4" t="n">
        <v>2373.05</v>
      </c>
      <c r="U4" t="n">
        <v>0.68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92.52547517991336</v>
      </c>
      <c r="AB4" t="n">
        <v>126.5974370769815</v>
      </c>
      <c r="AC4" t="n">
        <v>114.5151553630067</v>
      </c>
      <c r="AD4" t="n">
        <v>92525.47517991335</v>
      </c>
      <c r="AE4" t="n">
        <v>126597.4370769815</v>
      </c>
      <c r="AF4" t="n">
        <v>7.69308722658179e-06</v>
      </c>
      <c r="AG4" t="n">
        <v>6.354166666666667</v>
      </c>
      <c r="AH4" t="n">
        <v>114515.1553630067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20.9351</v>
      </c>
      <c r="E5" t="n">
        <v>4.78</v>
      </c>
      <c r="F5" t="n">
        <v>2.52</v>
      </c>
      <c r="G5" t="n">
        <v>30.2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20.1</v>
      </c>
      <c r="Q5" t="n">
        <v>238.03</v>
      </c>
      <c r="R5" t="n">
        <v>29.54</v>
      </c>
      <c r="S5" t="n">
        <v>21.27</v>
      </c>
      <c r="T5" t="n">
        <v>1432.53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91.7874774706919</v>
      </c>
      <c r="AB5" t="n">
        <v>125.5876760530641</v>
      </c>
      <c r="AC5" t="n">
        <v>113.6017645140032</v>
      </c>
      <c r="AD5" t="n">
        <v>91787.4774706919</v>
      </c>
      <c r="AE5" t="n">
        <v>125587.6760530641</v>
      </c>
      <c r="AF5" t="n">
        <v>7.862197844119172e-06</v>
      </c>
      <c r="AG5" t="n">
        <v>6.223958333333333</v>
      </c>
      <c r="AH5" t="n">
        <v>113601.7645140032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16.1841</v>
      </c>
      <c r="E2" t="n">
        <v>6.18</v>
      </c>
      <c r="F2" t="n">
        <v>2.98</v>
      </c>
      <c r="G2" t="n">
        <v>6.63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25</v>
      </c>
      <c r="N2" t="n">
        <v>27.84</v>
      </c>
      <c r="O2" t="n">
        <v>19859.16</v>
      </c>
      <c r="P2" t="n">
        <v>35.54</v>
      </c>
      <c r="Q2" t="n">
        <v>237.96</v>
      </c>
      <c r="R2" t="n">
        <v>44.35</v>
      </c>
      <c r="S2" t="n">
        <v>21.27</v>
      </c>
      <c r="T2" t="n">
        <v>8726.469999999999</v>
      </c>
      <c r="U2" t="n">
        <v>0.48</v>
      </c>
      <c r="V2" t="n">
        <v>0.62</v>
      </c>
      <c r="W2" t="n">
        <v>0.15</v>
      </c>
      <c r="X2" t="n">
        <v>0.55</v>
      </c>
      <c r="Y2" t="n">
        <v>4</v>
      </c>
      <c r="Z2" t="n">
        <v>10</v>
      </c>
      <c r="AA2" t="n">
        <v>128.549168447142</v>
      </c>
      <c r="AB2" t="n">
        <v>175.8866434583621</v>
      </c>
      <c r="AC2" t="n">
        <v>159.1002690651996</v>
      </c>
      <c r="AD2" t="n">
        <v>128549.168447142</v>
      </c>
      <c r="AE2" t="n">
        <v>175886.6434583621</v>
      </c>
      <c r="AF2" t="n">
        <v>5.721000816079965e-06</v>
      </c>
      <c r="AG2" t="n">
        <v>8.046875</v>
      </c>
      <c r="AH2" t="n">
        <v>159100.2690651996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18.2639</v>
      </c>
      <c r="E3" t="n">
        <v>5.48</v>
      </c>
      <c r="F3" t="n">
        <v>2.73</v>
      </c>
      <c r="G3" t="n">
        <v>12.61</v>
      </c>
      <c r="H3" t="n">
        <v>0.22</v>
      </c>
      <c r="I3" t="n">
        <v>13</v>
      </c>
      <c r="J3" t="n">
        <v>160.54</v>
      </c>
      <c r="K3" t="n">
        <v>50.28</v>
      </c>
      <c r="L3" t="n">
        <v>2</v>
      </c>
      <c r="M3" t="n">
        <v>11</v>
      </c>
      <c r="N3" t="n">
        <v>28.26</v>
      </c>
      <c r="O3" t="n">
        <v>20034.4</v>
      </c>
      <c r="P3" t="n">
        <v>31.22</v>
      </c>
      <c r="Q3" t="n">
        <v>237.81</v>
      </c>
      <c r="R3" t="n">
        <v>36.94</v>
      </c>
      <c r="S3" t="n">
        <v>21.27</v>
      </c>
      <c r="T3" t="n">
        <v>5090.97</v>
      </c>
      <c r="U3" t="n">
        <v>0.58</v>
      </c>
      <c r="V3" t="n">
        <v>0.67</v>
      </c>
      <c r="W3" t="n">
        <v>0.12</v>
      </c>
      <c r="X3" t="n">
        <v>0.29</v>
      </c>
      <c r="Y3" t="n">
        <v>4</v>
      </c>
      <c r="Z3" t="n">
        <v>10</v>
      </c>
      <c r="AA3" t="n">
        <v>108.1199556238711</v>
      </c>
      <c r="AB3" t="n">
        <v>147.9344932003159</v>
      </c>
      <c r="AC3" t="n">
        <v>133.8158327966831</v>
      </c>
      <c r="AD3" t="n">
        <v>108119.9556238711</v>
      </c>
      <c r="AE3" t="n">
        <v>147934.4932003159</v>
      </c>
      <c r="AF3" t="n">
        <v>6.4562000237766e-06</v>
      </c>
      <c r="AG3" t="n">
        <v>7.135416666666667</v>
      </c>
      <c r="AH3" t="n">
        <v>133815.8327966831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19.3548</v>
      </c>
      <c r="E4" t="n">
        <v>5.17</v>
      </c>
      <c r="F4" t="n">
        <v>2.58</v>
      </c>
      <c r="G4" t="n">
        <v>19.38</v>
      </c>
      <c r="H4" t="n">
        <v>0.33</v>
      </c>
      <c r="I4" t="n">
        <v>8</v>
      </c>
      <c r="J4" t="n">
        <v>161.97</v>
      </c>
      <c r="K4" t="n">
        <v>50.28</v>
      </c>
      <c r="L4" t="n">
        <v>3</v>
      </c>
      <c r="M4" t="n">
        <v>6</v>
      </c>
      <c r="N4" t="n">
        <v>28.69</v>
      </c>
      <c r="O4" t="n">
        <v>20210.21</v>
      </c>
      <c r="P4" t="n">
        <v>28.19</v>
      </c>
      <c r="Q4" t="n">
        <v>237.78</v>
      </c>
      <c r="R4" t="n">
        <v>32</v>
      </c>
      <c r="S4" t="n">
        <v>21.27</v>
      </c>
      <c r="T4" t="n">
        <v>2647.96</v>
      </c>
      <c r="U4" t="n">
        <v>0.66</v>
      </c>
      <c r="V4" t="n">
        <v>0.71</v>
      </c>
      <c r="W4" t="n">
        <v>0.12</v>
      </c>
      <c r="X4" t="n">
        <v>0.15</v>
      </c>
      <c r="Y4" t="n">
        <v>4</v>
      </c>
      <c r="Z4" t="n">
        <v>10</v>
      </c>
      <c r="AA4" t="n">
        <v>106.1313579932434</v>
      </c>
      <c r="AB4" t="n">
        <v>145.2136061913566</v>
      </c>
      <c r="AC4" t="n">
        <v>131.3546234250691</v>
      </c>
      <c r="AD4" t="n">
        <v>106131.3579932433</v>
      </c>
      <c r="AE4" t="n">
        <v>145213.6061913566</v>
      </c>
      <c r="AF4" t="n">
        <v>6.841827880145606e-06</v>
      </c>
      <c r="AG4" t="n">
        <v>6.731770833333333</v>
      </c>
      <c r="AH4" t="n">
        <v>131354.6234250691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19.7715</v>
      </c>
      <c r="E5" t="n">
        <v>5.06</v>
      </c>
      <c r="F5" t="n">
        <v>2.54</v>
      </c>
      <c r="G5" t="n">
        <v>25.4</v>
      </c>
      <c r="H5" t="n">
        <v>0.43</v>
      </c>
      <c r="I5" t="n">
        <v>6</v>
      </c>
      <c r="J5" t="n">
        <v>163.4</v>
      </c>
      <c r="K5" t="n">
        <v>50.28</v>
      </c>
      <c r="L5" t="n">
        <v>4</v>
      </c>
      <c r="M5" t="n">
        <v>4</v>
      </c>
      <c r="N5" t="n">
        <v>29.12</v>
      </c>
      <c r="O5" t="n">
        <v>20386.62</v>
      </c>
      <c r="P5" t="n">
        <v>26.28</v>
      </c>
      <c r="Q5" t="n">
        <v>237.74</v>
      </c>
      <c r="R5" t="n">
        <v>30.49</v>
      </c>
      <c r="S5" t="n">
        <v>21.27</v>
      </c>
      <c r="T5" t="n">
        <v>1900.83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  <c r="AA5" t="n">
        <v>97.05987266567848</v>
      </c>
      <c r="AB5" t="n">
        <v>132.801599760501</v>
      </c>
      <c r="AC5" t="n">
        <v>120.12720146761</v>
      </c>
      <c r="AD5" t="n">
        <v>97059.87266567849</v>
      </c>
      <c r="AE5" t="n">
        <v>132801.599760501</v>
      </c>
      <c r="AF5" t="n">
        <v>6.989129308094057e-06</v>
      </c>
      <c r="AG5" t="n">
        <v>6.588541666666667</v>
      </c>
      <c r="AH5" t="n">
        <v>120127.20146761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20.0056</v>
      </c>
      <c r="E6" t="n">
        <v>5</v>
      </c>
      <c r="F6" t="n">
        <v>2.51</v>
      </c>
      <c r="G6" t="n">
        <v>30.16</v>
      </c>
      <c r="H6" t="n">
        <v>0.54</v>
      </c>
      <c r="I6" t="n">
        <v>5</v>
      </c>
      <c r="J6" t="n">
        <v>164.83</v>
      </c>
      <c r="K6" t="n">
        <v>50.28</v>
      </c>
      <c r="L6" t="n">
        <v>5</v>
      </c>
      <c r="M6" t="n">
        <v>3</v>
      </c>
      <c r="N6" t="n">
        <v>29.55</v>
      </c>
      <c r="O6" t="n">
        <v>20563.61</v>
      </c>
      <c r="P6" t="n">
        <v>24.67</v>
      </c>
      <c r="Q6" t="n">
        <v>237.74</v>
      </c>
      <c r="R6" t="n">
        <v>29.66</v>
      </c>
      <c r="S6" t="n">
        <v>21.27</v>
      </c>
      <c r="T6" t="n">
        <v>1494.58</v>
      </c>
      <c r="U6" t="n">
        <v>0.72</v>
      </c>
      <c r="V6" t="n">
        <v>0.73</v>
      </c>
      <c r="W6" t="n">
        <v>0.11</v>
      </c>
      <c r="X6" t="n">
        <v>0.08</v>
      </c>
      <c r="Y6" t="n">
        <v>4</v>
      </c>
      <c r="Z6" t="n">
        <v>10</v>
      </c>
      <c r="AA6" t="n">
        <v>96.45526348124335</v>
      </c>
      <c r="AB6" t="n">
        <v>131.9743468008826</v>
      </c>
      <c r="AC6" t="n">
        <v>119.3789003694005</v>
      </c>
      <c r="AD6" t="n">
        <v>96455.26348124335</v>
      </c>
      <c r="AE6" t="n">
        <v>131974.3468008825</v>
      </c>
      <c r="AF6" t="n">
        <v>7.071882522115493e-06</v>
      </c>
      <c r="AG6" t="n">
        <v>6.510416666666667</v>
      </c>
      <c r="AH6" t="n">
        <v>119378.9003694005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20.2452</v>
      </c>
      <c r="E7" t="n">
        <v>4.94</v>
      </c>
      <c r="F7" t="n">
        <v>2.49</v>
      </c>
      <c r="G7" t="n">
        <v>37.29</v>
      </c>
      <c r="H7" t="n">
        <v>0.64</v>
      </c>
      <c r="I7" t="n">
        <v>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23.04</v>
      </c>
      <c r="Q7" t="n">
        <v>237.84</v>
      </c>
      <c r="R7" t="n">
        <v>28.63</v>
      </c>
      <c r="S7" t="n">
        <v>21.27</v>
      </c>
      <c r="T7" t="n">
        <v>980.64</v>
      </c>
      <c r="U7" t="n">
        <v>0.74</v>
      </c>
      <c r="V7" t="n">
        <v>0.74</v>
      </c>
      <c r="W7" t="n">
        <v>0.12</v>
      </c>
      <c r="X7" t="n">
        <v>0.05</v>
      </c>
      <c r="Y7" t="n">
        <v>4</v>
      </c>
      <c r="Z7" t="n">
        <v>10</v>
      </c>
      <c r="AA7" t="n">
        <v>95.69956883618391</v>
      </c>
      <c r="AB7" t="n">
        <v>130.9403720486179</v>
      </c>
      <c r="AC7" t="n">
        <v>118.443606716299</v>
      </c>
      <c r="AD7" t="n">
        <v>95699.56883618391</v>
      </c>
      <c r="AE7" t="n">
        <v>130940.3720486179</v>
      </c>
      <c r="AF7" t="n">
        <v>7.156579959447984e-06</v>
      </c>
      <c r="AG7" t="n">
        <v>6.432291666666667</v>
      </c>
      <c r="AH7" t="n">
        <v>118443.606716299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20.5046</v>
      </c>
      <c r="E2" t="n">
        <v>4.88</v>
      </c>
      <c r="F2" t="n">
        <v>2.73</v>
      </c>
      <c r="G2" t="n">
        <v>10.91</v>
      </c>
      <c r="H2" t="n">
        <v>0.22</v>
      </c>
      <c r="I2" t="n">
        <v>15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19</v>
      </c>
      <c r="Q2" t="n">
        <v>237.79</v>
      </c>
      <c r="R2" t="n">
        <v>36.29</v>
      </c>
      <c r="S2" t="n">
        <v>21.27</v>
      </c>
      <c r="T2" t="n">
        <v>4756.66</v>
      </c>
      <c r="U2" t="n">
        <v>0.59</v>
      </c>
      <c r="V2" t="n">
        <v>0.67</v>
      </c>
      <c r="W2" t="n">
        <v>0.13</v>
      </c>
      <c r="X2" t="n">
        <v>0.29</v>
      </c>
      <c r="Y2" t="n">
        <v>4</v>
      </c>
      <c r="Z2" t="n">
        <v>10</v>
      </c>
      <c r="AA2" t="n">
        <v>87.29375259589466</v>
      </c>
      <c r="AB2" t="n">
        <v>119.4391634302199</v>
      </c>
      <c r="AC2" t="n">
        <v>108.0400573063895</v>
      </c>
      <c r="AD2" t="n">
        <v>87293.75259589466</v>
      </c>
      <c r="AE2" t="n">
        <v>119439.1634302199</v>
      </c>
      <c r="AF2" t="n">
        <v>8.547464489562259e-06</v>
      </c>
      <c r="AG2" t="n">
        <v>6.354166666666667</v>
      </c>
      <c r="AH2" t="n">
        <v>108040.0573063895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21.7339</v>
      </c>
      <c r="E3" t="n">
        <v>4.6</v>
      </c>
      <c r="F3" t="n">
        <v>2.57</v>
      </c>
      <c r="G3" t="n">
        <v>19.29</v>
      </c>
      <c r="H3" t="n">
        <v>0.43</v>
      </c>
      <c r="I3" t="n">
        <v>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15.93</v>
      </c>
      <c r="Q3" t="n">
        <v>238.07</v>
      </c>
      <c r="R3" t="n">
        <v>31.08</v>
      </c>
      <c r="S3" t="n">
        <v>21.27</v>
      </c>
      <c r="T3" t="n">
        <v>2188.59</v>
      </c>
      <c r="U3" t="n">
        <v>0.68</v>
      </c>
      <c r="V3" t="n">
        <v>0.71</v>
      </c>
      <c r="W3" t="n">
        <v>0.13</v>
      </c>
      <c r="X3" t="n">
        <v>0.13</v>
      </c>
      <c r="Y3" t="n">
        <v>4</v>
      </c>
      <c r="Z3" t="n">
        <v>10</v>
      </c>
      <c r="AA3" t="n">
        <v>85.77784798304948</v>
      </c>
      <c r="AB3" t="n">
        <v>117.3650358619346</v>
      </c>
      <c r="AC3" t="n">
        <v>106.1638815621644</v>
      </c>
      <c r="AD3" t="n">
        <v>85777.84798304948</v>
      </c>
      <c r="AE3" t="n">
        <v>117365.0358619346</v>
      </c>
      <c r="AF3" t="n">
        <v>9.059905507529878e-06</v>
      </c>
      <c r="AG3" t="n">
        <v>5.989583333333333</v>
      </c>
      <c r="AH3" t="n">
        <v>106163.8815621644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19.1939</v>
      </c>
      <c r="E2" t="n">
        <v>5.21</v>
      </c>
      <c r="F2" t="n">
        <v>2.75</v>
      </c>
      <c r="G2" t="n">
        <v>8.69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24.48</v>
      </c>
      <c r="Q2" t="n">
        <v>237.75</v>
      </c>
      <c r="R2" t="n">
        <v>37.1</v>
      </c>
      <c r="S2" t="n">
        <v>21.27</v>
      </c>
      <c r="T2" t="n">
        <v>5142.97</v>
      </c>
      <c r="U2" t="n">
        <v>0.57</v>
      </c>
      <c r="V2" t="n">
        <v>0.67</v>
      </c>
      <c r="W2" t="n">
        <v>0.13</v>
      </c>
      <c r="X2" t="n">
        <v>0.31</v>
      </c>
      <c r="Y2" t="n">
        <v>4</v>
      </c>
      <c r="Z2" t="n">
        <v>10</v>
      </c>
      <c r="AA2" t="n">
        <v>100.3870372977264</v>
      </c>
      <c r="AB2" t="n">
        <v>137.3539731942107</v>
      </c>
      <c r="AC2" t="n">
        <v>124.2451027701042</v>
      </c>
      <c r="AD2" t="n">
        <v>100387.0372977264</v>
      </c>
      <c r="AE2" t="n">
        <v>137353.9731942107</v>
      </c>
      <c r="AF2" t="n">
        <v>7.477124038727284e-06</v>
      </c>
      <c r="AG2" t="n">
        <v>6.783854166666667</v>
      </c>
      <c r="AH2" t="n">
        <v>124245.1027701042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20.6706</v>
      </c>
      <c r="E3" t="n">
        <v>4.84</v>
      </c>
      <c r="F3" t="n">
        <v>2.6</v>
      </c>
      <c r="G3" t="n">
        <v>17.34</v>
      </c>
      <c r="H3" t="n">
        <v>0.32</v>
      </c>
      <c r="I3" t="n">
        <v>9</v>
      </c>
      <c r="J3" t="n">
        <v>108.68</v>
      </c>
      <c r="K3" t="n">
        <v>41.65</v>
      </c>
      <c r="L3" t="n">
        <v>2</v>
      </c>
      <c r="M3" t="n">
        <v>7</v>
      </c>
      <c r="N3" t="n">
        <v>15.03</v>
      </c>
      <c r="O3" t="n">
        <v>13638.32</v>
      </c>
      <c r="P3" t="n">
        <v>21.04</v>
      </c>
      <c r="Q3" t="n">
        <v>237.81</v>
      </c>
      <c r="R3" t="n">
        <v>32.34</v>
      </c>
      <c r="S3" t="n">
        <v>21.27</v>
      </c>
      <c r="T3" t="n">
        <v>2813.58</v>
      </c>
      <c r="U3" t="n">
        <v>0.66</v>
      </c>
      <c r="V3" t="n">
        <v>0.71</v>
      </c>
      <c r="W3" t="n">
        <v>0.12</v>
      </c>
      <c r="X3" t="n">
        <v>0.16</v>
      </c>
      <c r="Y3" t="n">
        <v>4</v>
      </c>
      <c r="Z3" t="n">
        <v>10</v>
      </c>
      <c r="AA3" t="n">
        <v>90.56894475981625</v>
      </c>
      <c r="AB3" t="n">
        <v>123.9204258401758</v>
      </c>
      <c r="AC3" t="n">
        <v>112.093634321432</v>
      </c>
      <c r="AD3" t="n">
        <v>90568.94475981625</v>
      </c>
      <c r="AE3" t="n">
        <v>123920.4258401758</v>
      </c>
      <c r="AF3" t="n">
        <v>8.052383317351669e-06</v>
      </c>
      <c r="AG3" t="n">
        <v>6.302083333333333</v>
      </c>
      <c r="AH3" t="n">
        <v>112093.634321432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21.2867</v>
      </c>
      <c r="E4" t="n">
        <v>4.7</v>
      </c>
      <c r="F4" t="n">
        <v>2.53</v>
      </c>
      <c r="G4" t="n">
        <v>25.28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18.52</v>
      </c>
      <c r="Q4" t="n">
        <v>237.95</v>
      </c>
      <c r="R4" t="n">
        <v>29.86</v>
      </c>
      <c r="S4" t="n">
        <v>21.27</v>
      </c>
      <c r="T4" t="n">
        <v>1585.98</v>
      </c>
      <c r="U4" t="n">
        <v>0.71</v>
      </c>
      <c r="V4" t="n">
        <v>0.73</v>
      </c>
      <c r="W4" t="n">
        <v>0.12</v>
      </c>
      <c r="X4" t="n">
        <v>0.09</v>
      </c>
      <c r="Y4" t="n">
        <v>4</v>
      </c>
      <c r="Z4" t="n">
        <v>10</v>
      </c>
      <c r="AA4" t="n">
        <v>89.60782850948497</v>
      </c>
      <c r="AB4" t="n">
        <v>122.6053841850167</v>
      </c>
      <c r="AC4" t="n">
        <v>110.9040983961683</v>
      </c>
      <c r="AD4" t="n">
        <v>89607.82850948497</v>
      </c>
      <c r="AE4" t="n">
        <v>122605.3841850167</v>
      </c>
      <c r="AF4" t="n">
        <v>8.292389575603503e-06</v>
      </c>
      <c r="AG4" t="n">
        <v>6.119791666666667</v>
      </c>
      <c r="AH4" t="n">
        <v>110904.0983961683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21.5827</v>
      </c>
      <c r="E2" t="n">
        <v>4.63</v>
      </c>
      <c r="F2" t="n">
        <v>2.67</v>
      </c>
      <c r="G2" t="n">
        <v>13.35</v>
      </c>
      <c r="H2" t="n">
        <v>0.28</v>
      </c>
      <c r="I2" t="n">
        <v>12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14.23</v>
      </c>
      <c r="Q2" t="n">
        <v>237.87</v>
      </c>
      <c r="R2" t="n">
        <v>34.51</v>
      </c>
      <c r="S2" t="n">
        <v>21.27</v>
      </c>
      <c r="T2" t="n">
        <v>3880.84</v>
      </c>
      <c r="U2" t="n">
        <v>0.62</v>
      </c>
      <c r="V2" t="n">
        <v>0.6899999999999999</v>
      </c>
      <c r="W2" t="n">
        <v>0.13</v>
      </c>
      <c r="X2" t="n">
        <v>0.23</v>
      </c>
      <c r="Y2" t="n">
        <v>4</v>
      </c>
      <c r="Z2" t="n">
        <v>10</v>
      </c>
      <c r="AA2" t="n">
        <v>83.26262509018201</v>
      </c>
      <c r="AB2" t="n">
        <v>113.9235969361124</v>
      </c>
      <c r="AC2" t="n">
        <v>103.0508887373318</v>
      </c>
      <c r="AD2" t="n">
        <v>83262.62509018202</v>
      </c>
      <c r="AE2" t="n">
        <v>113923.5969361124</v>
      </c>
      <c r="AF2" t="n">
        <v>9.545522399364388e-06</v>
      </c>
      <c r="AG2" t="n">
        <v>6.028645833333333</v>
      </c>
      <c r="AH2" t="n">
        <v>103050.8887373318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21.7588</v>
      </c>
      <c r="E3" t="n">
        <v>4.6</v>
      </c>
      <c r="F3" t="n">
        <v>2.65</v>
      </c>
      <c r="G3" t="n">
        <v>14.44</v>
      </c>
      <c r="H3" t="n">
        <v>0.55</v>
      </c>
      <c r="I3" t="n">
        <v>11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14.03</v>
      </c>
      <c r="Q3" t="n">
        <v>238.12</v>
      </c>
      <c r="R3" t="n">
        <v>33.51</v>
      </c>
      <c r="S3" t="n">
        <v>21.27</v>
      </c>
      <c r="T3" t="n">
        <v>3388.92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82.98016651818597</v>
      </c>
      <c r="AB3" t="n">
        <v>113.5371246567149</v>
      </c>
      <c r="AC3" t="n">
        <v>102.7013008298626</v>
      </c>
      <c r="AD3" t="n">
        <v>82980.16651818597</v>
      </c>
      <c r="AE3" t="n">
        <v>113537.1246567149</v>
      </c>
      <c r="AF3" t="n">
        <v>9.623407302297203e-06</v>
      </c>
      <c r="AG3" t="n">
        <v>5.989583333333333</v>
      </c>
      <c r="AH3" t="n">
        <v>102701.3008298626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15.7756</v>
      </c>
      <c r="E2" t="n">
        <v>6.34</v>
      </c>
      <c r="F2" t="n">
        <v>3.02</v>
      </c>
      <c r="G2" t="n">
        <v>6.47</v>
      </c>
      <c r="H2" t="n">
        <v>0.11</v>
      </c>
      <c r="I2" t="n">
        <v>28</v>
      </c>
      <c r="J2" t="n">
        <v>167.88</v>
      </c>
      <c r="K2" t="n">
        <v>51.39</v>
      </c>
      <c r="L2" t="n">
        <v>1</v>
      </c>
      <c r="M2" t="n">
        <v>26</v>
      </c>
      <c r="N2" t="n">
        <v>30.49</v>
      </c>
      <c r="O2" t="n">
        <v>20939.59</v>
      </c>
      <c r="P2" t="n">
        <v>37.33</v>
      </c>
      <c r="Q2" t="n">
        <v>237.92</v>
      </c>
      <c r="R2" t="n">
        <v>45.5</v>
      </c>
      <c r="S2" t="n">
        <v>21.27</v>
      </c>
      <c r="T2" t="n">
        <v>9300</v>
      </c>
      <c r="U2" t="n">
        <v>0.47</v>
      </c>
      <c r="V2" t="n">
        <v>0.61</v>
      </c>
      <c r="W2" t="n">
        <v>0.15</v>
      </c>
      <c r="X2" t="n">
        <v>0.58</v>
      </c>
      <c r="Y2" t="n">
        <v>4</v>
      </c>
      <c r="Z2" t="n">
        <v>10</v>
      </c>
      <c r="AA2" t="n">
        <v>130.5428600251382</v>
      </c>
      <c r="AB2" t="n">
        <v>178.61450023084</v>
      </c>
      <c r="AC2" t="n">
        <v>161.5677830158841</v>
      </c>
      <c r="AD2" t="n">
        <v>130542.8600251382</v>
      </c>
      <c r="AE2" t="n">
        <v>178614.5002308399</v>
      </c>
      <c r="AF2" t="n">
        <v>5.503566429946395e-06</v>
      </c>
      <c r="AG2" t="n">
        <v>8.255208333333334</v>
      </c>
      <c r="AH2" t="n">
        <v>161567.7830158841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18.2602</v>
      </c>
      <c r="E3" t="n">
        <v>5.48</v>
      </c>
      <c r="F3" t="n">
        <v>2.66</v>
      </c>
      <c r="G3" t="n">
        <v>12.29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31.67</v>
      </c>
      <c r="Q3" t="n">
        <v>237.96</v>
      </c>
      <c r="R3" t="n">
        <v>34.36</v>
      </c>
      <c r="S3" t="n">
        <v>21.27</v>
      </c>
      <c r="T3" t="n">
        <v>3801.33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108.8749205468598</v>
      </c>
      <c r="AB3" t="n">
        <v>148.9674695146501</v>
      </c>
      <c r="AC3" t="n">
        <v>134.7502233013691</v>
      </c>
      <c r="AD3" t="n">
        <v>108874.9205468598</v>
      </c>
      <c r="AE3" t="n">
        <v>148967.4695146501</v>
      </c>
      <c r="AF3" t="n">
        <v>6.370358257315549e-06</v>
      </c>
      <c r="AG3" t="n">
        <v>7.135416666666667</v>
      </c>
      <c r="AH3" t="n">
        <v>134750.2233013691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19.2328</v>
      </c>
      <c r="E4" t="n">
        <v>5.2</v>
      </c>
      <c r="F4" t="n">
        <v>2.56</v>
      </c>
      <c r="G4" t="n">
        <v>19.17</v>
      </c>
      <c r="H4" t="n">
        <v>0.31</v>
      </c>
      <c r="I4" t="n">
        <v>8</v>
      </c>
      <c r="J4" t="n">
        <v>170.79</v>
      </c>
      <c r="K4" t="n">
        <v>51.39</v>
      </c>
      <c r="L4" t="n">
        <v>3</v>
      </c>
      <c r="M4" t="n">
        <v>6</v>
      </c>
      <c r="N4" t="n">
        <v>31.4</v>
      </c>
      <c r="O4" t="n">
        <v>21297.94</v>
      </c>
      <c r="P4" t="n">
        <v>29.18</v>
      </c>
      <c r="Q4" t="n">
        <v>237.74</v>
      </c>
      <c r="R4" t="n">
        <v>30.82</v>
      </c>
      <c r="S4" t="n">
        <v>21.27</v>
      </c>
      <c r="T4" t="n">
        <v>2057.52</v>
      </c>
      <c r="U4" t="n">
        <v>0.6899999999999999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107.1707937016923</v>
      </c>
      <c r="AB4" t="n">
        <v>146.6358079843228</v>
      </c>
      <c r="AC4" t="n">
        <v>132.6410922749879</v>
      </c>
      <c r="AD4" t="n">
        <v>107170.7937016923</v>
      </c>
      <c r="AE4" t="n">
        <v>146635.8079843228</v>
      </c>
      <c r="AF4" t="n">
        <v>6.709665079862132e-06</v>
      </c>
      <c r="AG4" t="n">
        <v>6.770833333333333</v>
      </c>
      <c r="AH4" t="n">
        <v>132641.0922749879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19.6314</v>
      </c>
      <c r="E5" t="n">
        <v>5.09</v>
      </c>
      <c r="F5" t="n">
        <v>2.52</v>
      </c>
      <c r="G5" t="n">
        <v>25.18</v>
      </c>
      <c r="H5" t="n">
        <v>0.41</v>
      </c>
      <c r="I5" t="n">
        <v>6</v>
      </c>
      <c r="J5" t="n">
        <v>172.25</v>
      </c>
      <c r="K5" t="n">
        <v>51.39</v>
      </c>
      <c r="L5" t="n">
        <v>4</v>
      </c>
      <c r="M5" t="n">
        <v>4</v>
      </c>
      <c r="N5" t="n">
        <v>31.86</v>
      </c>
      <c r="O5" t="n">
        <v>21478.05</v>
      </c>
      <c r="P5" t="n">
        <v>27.3</v>
      </c>
      <c r="Q5" t="n">
        <v>237.74</v>
      </c>
      <c r="R5" t="n">
        <v>29.73</v>
      </c>
      <c r="S5" t="n">
        <v>21.27</v>
      </c>
      <c r="T5" t="n">
        <v>1521.89</v>
      </c>
      <c r="U5" t="n">
        <v>0.72</v>
      </c>
      <c r="V5" t="n">
        <v>0.73</v>
      </c>
      <c r="W5" t="n">
        <v>0.12</v>
      </c>
      <c r="X5" t="n">
        <v>0.08</v>
      </c>
      <c r="Y5" t="n">
        <v>4</v>
      </c>
      <c r="Z5" t="n">
        <v>10</v>
      </c>
      <c r="AA5" t="n">
        <v>106.3493394571615</v>
      </c>
      <c r="AB5" t="n">
        <v>145.5118580469527</v>
      </c>
      <c r="AC5" t="n">
        <v>131.6244105421664</v>
      </c>
      <c r="AD5" t="n">
        <v>106349.3394571615</v>
      </c>
      <c r="AE5" t="n">
        <v>145511.8580469528</v>
      </c>
      <c r="AF5" t="n">
        <v>6.848722965392737e-06</v>
      </c>
      <c r="AG5" t="n">
        <v>6.627604166666667</v>
      </c>
      <c r="AH5" t="n">
        <v>131624.4105421664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19.7109</v>
      </c>
      <c r="E6" t="n">
        <v>5.07</v>
      </c>
      <c r="F6" t="n">
        <v>2.53</v>
      </c>
      <c r="G6" t="n">
        <v>30.38</v>
      </c>
      <c r="H6" t="n">
        <v>0.51</v>
      </c>
      <c r="I6" t="n">
        <v>5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26.26</v>
      </c>
      <c r="Q6" t="n">
        <v>237.76</v>
      </c>
      <c r="R6" t="n">
        <v>30.3</v>
      </c>
      <c r="S6" t="n">
        <v>21.27</v>
      </c>
      <c r="T6" t="n">
        <v>1814.67</v>
      </c>
      <c r="U6" t="n">
        <v>0.7</v>
      </c>
      <c r="V6" t="n">
        <v>0.73</v>
      </c>
      <c r="W6" t="n">
        <v>0.11</v>
      </c>
      <c r="X6" t="n">
        <v>0.09</v>
      </c>
      <c r="Y6" t="n">
        <v>4</v>
      </c>
      <c r="Z6" t="n">
        <v>10</v>
      </c>
      <c r="AA6" t="n">
        <v>106.0313929219995</v>
      </c>
      <c r="AB6" t="n">
        <v>145.0768295707331</v>
      </c>
      <c r="AC6" t="n">
        <v>131.2309005731508</v>
      </c>
      <c r="AD6" t="n">
        <v>106031.3929219995</v>
      </c>
      <c r="AE6" t="n">
        <v>145076.8295707331</v>
      </c>
      <c r="AF6" t="n">
        <v>6.876457792035193e-06</v>
      </c>
      <c r="AG6" t="n">
        <v>6.6015625</v>
      </c>
      <c r="AH6" t="n">
        <v>131230.9005731508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19.99</v>
      </c>
      <c r="E7" t="n">
        <v>5</v>
      </c>
      <c r="F7" t="n">
        <v>2.49</v>
      </c>
      <c r="G7" t="n">
        <v>37.42</v>
      </c>
      <c r="H7" t="n">
        <v>0.61</v>
      </c>
      <c r="I7" t="n">
        <v>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24.31</v>
      </c>
      <c r="Q7" t="n">
        <v>237.8</v>
      </c>
      <c r="R7" t="n">
        <v>28.9</v>
      </c>
      <c r="S7" t="n">
        <v>21.27</v>
      </c>
      <c r="T7" t="n">
        <v>1117.7</v>
      </c>
      <c r="U7" t="n">
        <v>0.74</v>
      </c>
      <c r="V7" t="n">
        <v>0.74</v>
      </c>
      <c r="W7" t="n">
        <v>0.12</v>
      </c>
      <c r="X7" t="n">
        <v>0.06</v>
      </c>
      <c r="Y7" t="n">
        <v>4</v>
      </c>
      <c r="Z7" t="n">
        <v>10</v>
      </c>
      <c r="AA7" t="n">
        <v>96.98965259669185</v>
      </c>
      <c r="AB7" t="n">
        <v>132.7055215642227</v>
      </c>
      <c r="AC7" t="n">
        <v>120.040292839538</v>
      </c>
      <c r="AD7" t="n">
        <v>96989.65259669186</v>
      </c>
      <c r="AE7" t="n">
        <v>132705.5215642227</v>
      </c>
      <c r="AF7" t="n">
        <v>6.973826221166132e-06</v>
      </c>
      <c r="AG7" t="n">
        <v>6.510416666666667</v>
      </c>
      <c r="AH7" t="n">
        <v>120040.292839538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21.8169</v>
      </c>
      <c r="E2" t="n">
        <v>4.58</v>
      </c>
      <c r="F2" t="n">
        <v>2.68</v>
      </c>
      <c r="G2" t="n">
        <v>12.36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12.45</v>
      </c>
      <c r="Q2" t="n">
        <v>238.32</v>
      </c>
      <c r="R2" t="n">
        <v>34.04</v>
      </c>
      <c r="S2" t="n">
        <v>21.27</v>
      </c>
      <c r="T2" t="n">
        <v>3641.42</v>
      </c>
      <c r="U2" t="n">
        <v>0.62</v>
      </c>
      <c r="V2" t="n">
        <v>0.6899999999999999</v>
      </c>
      <c r="W2" t="n">
        <v>0.15</v>
      </c>
      <c r="X2" t="n">
        <v>0.24</v>
      </c>
      <c r="Y2" t="n">
        <v>4</v>
      </c>
      <c r="Z2" t="n">
        <v>10</v>
      </c>
      <c r="AA2" t="n">
        <v>81.1795283105954</v>
      </c>
      <c r="AB2" t="n">
        <v>111.0734120225395</v>
      </c>
      <c r="AC2" t="n">
        <v>100.4727214716497</v>
      </c>
      <c r="AD2" t="n">
        <v>81179.5283105954</v>
      </c>
      <c r="AE2" t="n">
        <v>111073.4120225395</v>
      </c>
      <c r="AF2" t="n">
        <v>1.001058936316232e-05</v>
      </c>
      <c r="AG2" t="n">
        <v>5.963541666666667</v>
      </c>
      <c r="AH2" t="n">
        <v>100472.7214716497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17.5653</v>
      </c>
      <c r="E2" t="n">
        <v>5.69</v>
      </c>
      <c r="F2" t="n">
        <v>2.89</v>
      </c>
      <c r="G2" t="n">
        <v>7.53</v>
      </c>
      <c r="H2" t="n">
        <v>0.13</v>
      </c>
      <c r="I2" t="n">
        <v>23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30.26</v>
      </c>
      <c r="Q2" t="n">
        <v>237.86</v>
      </c>
      <c r="R2" t="n">
        <v>41.25</v>
      </c>
      <c r="S2" t="n">
        <v>21.27</v>
      </c>
      <c r="T2" t="n">
        <v>7198.16</v>
      </c>
      <c r="U2" t="n">
        <v>0.52</v>
      </c>
      <c r="V2" t="n">
        <v>0.64</v>
      </c>
      <c r="W2" t="n">
        <v>0.14</v>
      </c>
      <c r="X2" t="n">
        <v>0.45</v>
      </c>
      <c r="Y2" t="n">
        <v>4</v>
      </c>
      <c r="Z2" t="n">
        <v>10</v>
      </c>
      <c r="AA2" t="n">
        <v>114.2788319069305</v>
      </c>
      <c r="AB2" t="n">
        <v>156.3613394412387</v>
      </c>
      <c r="AC2" t="n">
        <v>141.438432659528</v>
      </c>
      <c r="AD2" t="n">
        <v>114278.8319069305</v>
      </c>
      <c r="AE2" t="n">
        <v>156361.3394412387</v>
      </c>
      <c r="AF2" t="n">
        <v>6.488698065172052e-06</v>
      </c>
      <c r="AG2" t="n">
        <v>7.408854166666667</v>
      </c>
      <c r="AH2" t="n">
        <v>141438.432659528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19.5185</v>
      </c>
      <c r="E3" t="n">
        <v>5.12</v>
      </c>
      <c r="F3" t="n">
        <v>2.64</v>
      </c>
      <c r="G3" t="n">
        <v>14.42</v>
      </c>
      <c r="H3" t="n">
        <v>0.26</v>
      </c>
      <c r="I3" t="n">
        <v>11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26.19</v>
      </c>
      <c r="Q3" t="n">
        <v>237.89</v>
      </c>
      <c r="R3" t="n">
        <v>33.64</v>
      </c>
      <c r="S3" t="n">
        <v>21.27</v>
      </c>
      <c r="T3" t="n">
        <v>3454.3</v>
      </c>
      <c r="U3" t="n">
        <v>0.63</v>
      </c>
      <c r="V3" t="n">
        <v>0.6899999999999999</v>
      </c>
      <c r="W3" t="n">
        <v>0.13</v>
      </c>
      <c r="X3" t="n">
        <v>0.21</v>
      </c>
      <c r="Y3" t="n">
        <v>4</v>
      </c>
      <c r="Z3" t="n">
        <v>10</v>
      </c>
      <c r="AA3" t="n">
        <v>103.2375777502139</v>
      </c>
      <c r="AB3" t="n">
        <v>141.2542083982715</v>
      </c>
      <c r="AC3" t="n">
        <v>127.7731050003051</v>
      </c>
      <c r="AD3" t="n">
        <v>103237.5777502139</v>
      </c>
      <c r="AE3" t="n">
        <v>141254.2083982715</v>
      </c>
      <c r="AF3" t="n">
        <v>7.21021862336884e-06</v>
      </c>
      <c r="AG3" t="n">
        <v>6.666666666666667</v>
      </c>
      <c r="AH3" t="n">
        <v>127773.1050003051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20.2361</v>
      </c>
      <c r="E4" t="n">
        <v>4.94</v>
      </c>
      <c r="F4" t="n">
        <v>2.57</v>
      </c>
      <c r="G4" t="n">
        <v>22.04</v>
      </c>
      <c r="H4" t="n">
        <v>0.39</v>
      </c>
      <c r="I4" t="n">
        <v>7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23.64</v>
      </c>
      <c r="Q4" t="n">
        <v>237.74</v>
      </c>
      <c r="R4" t="n">
        <v>31.6</v>
      </c>
      <c r="S4" t="n">
        <v>21.27</v>
      </c>
      <c r="T4" t="n">
        <v>2452.23</v>
      </c>
      <c r="U4" t="n">
        <v>0.67</v>
      </c>
      <c r="V4" t="n">
        <v>0.71</v>
      </c>
      <c r="W4" t="n">
        <v>0.12</v>
      </c>
      <c r="X4" t="n">
        <v>0.13</v>
      </c>
      <c r="Y4" t="n">
        <v>4</v>
      </c>
      <c r="Z4" t="n">
        <v>10</v>
      </c>
      <c r="AA4" t="n">
        <v>93.8524081429475</v>
      </c>
      <c r="AB4" t="n">
        <v>128.4130052971547</v>
      </c>
      <c r="AC4" t="n">
        <v>116.1574483004131</v>
      </c>
      <c r="AD4" t="n">
        <v>93852.40814294749</v>
      </c>
      <c r="AE4" t="n">
        <v>128413.0052971547</v>
      </c>
      <c r="AF4" t="n">
        <v>7.475303178233686e-06</v>
      </c>
      <c r="AG4" t="n">
        <v>6.432291666666667</v>
      </c>
      <c r="AH4" t="n">
        <v>116157.4483004131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20.7433</v>
      </c>
      <c r="E5" t="n">
        <v>4.82</v>
      </c>
      <c r="F5" t="n">
        <v>2.5</v>
      </c>
      <c r="G5" t="n">
        <v>30.05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21.05</v>
      </c>
      <c r="Q5" t="n">
        <v>237.74</v>
      </c>
      <c r="R5" t="n">
        <v>29.17</v>
      </c>
      <c r="S5" t="n">
        <v>21.27</v>
      </c>
      <c r="T5" t="n">
        <v>1247.33</v>
      </c>
      <c r="U5" t="n">
        <v>0.73</v>
      </c>
      <c r="V5" t="n">
        <v>0.73</v>
      </c>
      <c r="W5" t="n">
        <v>0.12</v>
      </c>
      <c r="X5" t="n">
        <v>0.07000000000000001</v>
      </c>
      <c r="Y5" t="n">
        <v>4</v>
      </c>
      <c r="Z5" t="n">
        <v>10</v>
      </c>
      <c r="AA5" t="n">
        <v>92.85472853782805</v>
      </c>
      <c r="AB5" t="n">
        <v>127.0479360469132</v>
      </c>
      <c r="AC5" t="n">
        <v>114.9226593435275</v>
      </c>
      <c r="AD5" t="n">
        <v>92854.72853782805</v>
      </c>
      <c r="AE5" t="n">
        <v>127047.9360469131</v>
      </c>
      <c r="AF5" t="n">
        <v>7.662665059821547e-06</v>
      </c>
      <c r="AG5" t="n">
        <v>6.276041666666667</v>
      </c>
      <c r="AH5" t="n">
        <v>114922.6593435275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20.7278</v>
      </c>
      <c r="E6" t="n">
        <v>4.82</v>
      </c>
      <c r="F6" t="n">
        <v>2.51</v>
      </c>
      <c r="G6" t="n">
        <v>30.1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21.27</v>
      </c>
      <c r="Q6" t="n">
        <v>237.74</v>
      </c>
      <c r="R6" t="n">
        <v>29.26</v>
      </c>
      <c r="S6" t="n">
        <v>21.27</v>
      </c>
      <c r="T6" t="n">
        <v>1291.73</v>
      </c>
      <c r="U6" t="n">
        <v>0.73</v>
      </c>
      <c r="V6" t="n">
        <v>0.73</v>
      </c>
      <c r="W6" t="n">
        <v>0.12</v>
      </c>
      <c r="X6" t="n">
        <v>0.07000000000000001</v>
      </c>
      <c r="Y6" t="n">
        <v>4</v>
      </c>
      <c r="Z6" t="n">
        <v>10</v>
      </c>
      <c r="AA6" t="n">
        <v>92.93099879279225</v>
      </c>
      <c r="AB6" t="n">
        <v>127.1522923745613</v>
      </c>
      <c r="AC6" t="n">
        <v>115.0170560497299</v>
      </c>
      <c r="AD6" t="n">
        <v>92930.99879279225</v>
      </c>
      <c r="AE6" t="n">
        <v>127152.2923745613</v>
      </c>
      <c r="AF6" t="n">
        <v>7.656939292541161e-06</v>
      </c>
      <c r="AG6" t="n">
        <v>6.276041666666667</v>
      </c>
      <c r="AH6" t="n">
        <v>115017.0560497299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16.5731</v>
      </c>
      <c r="E2" t="n">
        <v>6.03</v>
      </c>
      <c r="F2" t="n">
        <v>2.96</v>
      </c>
      <c r="G2" t="n">
        <v>6.84</v>
      </c>
      <c r="H2" t="n">
        <v>0.12</v>
      </c>
      <c r="I2" t="n">
        <v>26</v>
      </c>
      <c r="J2" t="n">
        <v>150.44</v>
      </c>
      <c r="K2" t="n">
        <v>49.1</v>
      </c>
      <c r="L2" t="n">
        <v>1</v>
      </c>
      <c r="M2" t="n">
        <v>24</v>
      </c>
      <c r="N2" t="n">
        <v>25.34</v>
      </c>
      <c r="O2" t="n">
        <v>18787.76</v>
      </c>
      <c r="P2" t="n">
        <v>33.91</v>
      </c>
      <c r="Q2" t="n">
        <v>238.04</v>
      </c>
      <c r="R2" t="n">
        <v>43.66</v>
      </c>
      <c r="S2" t="n">
        <v>21.27</v>
      </c>
      <c r="T2" t="n">
        <v>8388.969999999999</v>
      </c>
      <c r="U2" t="n">
        <v>0.49</v>
      </c>
      <c r="V2" t="n">
        <v>0.62</v>
      </c>
      <c r="W2" t="n">
        <v>0.15</v>
      </c>
      <c r="X2" t="n">
        <v>0.52</v>
      </c>
      <c r="Y2" t="n">
        <v>4</v>
      </c>
      <c r="Z2" t="n">
        <v>10</v>
      </c>
      <c r="AA2" t="n">
        <v>118.3327619348525</v>
      </c>
      <c r="AB2" t="n">
        <v>161.9081053522092</v>
      </c>
      <c r="AC2" t="n">
        <v>146.4558230168921</v>
      </c>
      <c r="AD2" t="n">
        <v>118332.7619348525</v>
      </c>
      <c r="AE2" t="n">
        <v>161908.1053522092</v>
      </c>
      <c r="AF2" t="n">
        <v>5.940335429386032e-06</v>
      </c>
      <c r="AG2" t="n">
        <v>7.8515625</v>
      </c>
      <c r="AH2" t="n">
        <v>146455.8230168921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18.8196</v>
      </c>
      <c r="E3" t="n">
        <v>5.31</v>
      </c>
      <c r="F3" t="n">
        <v>2.67</v>
      </c>
      <c r="G3" t="n">
        <v>13.35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10</v>
      </c>
      <c r="N3" t="n">
        <v>25.73</v>
      </c>
      <c r="O3" t="n">
        <v>18959.54</v>
      </c>
      <c r="P3" t="n">
        <v>29.24</v>
      </c>
      <c r="Q3" t="n">
        <v>237.94</v>
      </c>
      <c r="R3" t="n">
        <v>34.61</v>
      </c>
      <c r="S3" t="n">
        <v>21.27</v>
      </c>
      <c r="T3" t="n">
        <v>3933.14</v>
      </c>
      <c r="U3" t="n">
        <v>0.61</v>
      </c>
      <c r="V3" t="n">
        <v>0.6899999999999999</v>
      </c>
      <c r="W3" t="n">
        <v>0.13</v>
      </c>
      <c r="X3" t="n">
        <v>0.23</v>
      </c>
      <c r="Y3" t="n">
        <v>4</v>
      </c>
      <c r="Z3" t="n">
        <v>10</v>
      </c>
      <c r="AA3" t="n">
        <v>106.1468676012832</v>
      </c>
      <c r="AB3" t="n">
        <v>145.2348271213123</v>
      </c>
      <c r="AC3" t="n">
        <v>131.3738190592537</v>
      </c>
      <c r="AD3" t="n">
        <v>106146.8676012832</v>
      </c>
      <c r="AE3" t="n">
        <v>145234.8271213123</v>
      </c>
      <c r="AF3" t="n">
        <v>6.745553737494698e-06</v>
      </c>
      <c r="AG3" t="n">
        <v>6.9140625</v>
      </c>
      <c r="AH3" t="n">
        <v>131373.8190592537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19.527</v>
      </c>
      <c r="E4" t="n">
        <v>5.12</v>
      </c>
      <c r="F4" t="n">
        <v>2.6</v>
      </c>
      <c r="G4" t="n">
        <v>19.5</v>
      </c>
      <c r="H4" t="n">
        <v>0.35</v>
      </c>
      <c r="I4" t="n">
        <v>8</v>
      </c>
      <c r="J4" t="n">
        <v>153.23</v>
      </c>
      <c r="K4" t="n">
        <v>49.1</v>
      </c>
      <c r="L4" t="n">
        <v>3</v>
      </c>
      <c r="M4" t="n">
        <v>6</v>
      </c>
      <c r="N4" t="n">
        <v>26.13</v>
      </c>
      <c r="O4" t="n">
        <v>19131.85</v>
      </c>
      <c r="P4" t="n">
        <v>27.07</v>
      </c>
      <c r="Q4" t="n">
        <v>237.77</v>
      </c>
      <c r="R4" t="n">
        <v>32.35</v>
      </c>
      <c r="S4" t="n">
        <v>21.27</v>
      </c>
      <c r="T4" t="n">
        <v>2821.15</v>
      </c>
      <c r="U4" t="n">
        <v>0.66</v>
      </c>
      <c r="V4" t="n">
        <v>0.71</v>
      </c>
      <c r="W4" t="n">
        <v>0.12</v>
      </c>
      <c r="X4" t="n">
        <v>0.16</v>
      </c>
      <c r="Y4" t="n">
        <v>4</v>
      </c>
      <c r="Z4" t="n">
        <v>10</v>
      </c>
      <c r="AA4" t="n">
        <v>105.0036610917027</v>
      </c>
      <c r="AB4" t="n">
        <v>143.6706415401933</v>
      </c>
      <c r="AC4" t="n">
        <v>129.9589171546479</v>
      </c>
      <c r="AD4" t="n">
        <v>105003.6610917027</v>
      </c>
      <c r="AE4" t="n">
        <v>143670.6415401933</v>
      </c>
      <c r="AF4" t="n">
        <v>6.999108792538575e-06</v>
      </c>
      <c r="AG4" t="n">
        <v>6.666666666666667</v>
      </c>
      <c r="AH4" t="n">
        <v>129958.9171546479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20.0579</v>
      </c>
      <c r="E5" t="n">
        <v>4.99</v>
      </c>
      <c r="F5" t="n">
        <v>2.53</v>
      </c>
      <c r="G5" t="n">
        <v>25.26</v>
      </c>
      <c r="H5" t="n">
        <v>0.46</v>
      </c>
      <c r="I5" t="n">
        <v>6</v>
      </c>
      <c r="J5" t="n">
        <v>154.63</v>
      </c>
      <c r="K5" t="n">
        <v>49.1</v>
      </c>
      <c r="L5" t="n">
        <v>4</v>
      </c>
      <c r="M5" t="n">
        <v>4</v>
      </c>
      <c r="N5" t="n">
        <v>26.53</v>
      </c>
      <c r="O5" t="n">
        <v>19304.72</v>
      </c>
      <c r="P5" t="n">
        <v>24.63</v>
      </c>
      <c r="Q5" t="n">
        <v>237.82</v>
      </c>
      <c r="R5" t="n">
        <v>29.95</v>
      </c>
      <c r="S5" t="n">
        <v>21.27</v>
      </c>
      <c r="T5" t="n">
        <v>1631.52</v>
      </c>
      <c r="U5" t="n">
        <v>0.71</v>
      </c>
      <c r="V5" t="n">
        <v>0.73</v>
      </c>
      <c r="W5" t="n">
        <v>0.12</v>
      </c>
      <c r="X5" t="n">
        <v>0.09</v>
      </c>
      <c r="Y5" t="n">
        <v>4</v>
      </c>
      <c r="Z5" t="n">
        <v>10</v>
      </c>
      <c r="AA5" t="n">
        <v>95.59692197665947</v>
      </c>
      <c r="AB5" t="n">
        <v>130.7999260869568</v>
      </c>
      <c r="AC5" t="n">
        <v>118.3165647201017</v>
      </c>
      <c r="AD5" t="n">
        <v>95596.92197665948</v>
      </c>
      <c r="AE5" t="n">
        <v>130799.9260869568</v>
      </c>
      <c r="AF5" t="n">
        <v>7.189400535149253e-06</v>
      </c>
      <c r="AG5" t="n">
        <v>6.497395833333333</v>
      </c>
      <c r="AH5" t="n">
        <v>118316.5647201017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20.1545</v>
      </c>
      <c r="E6" t="n">
        <v>4.96</v>
      </c>
      <c r="F6" t="n">
        <v>2.53</v>
      </c>
      <c r="G6" t="n">
        <v>30.39</v>
      </c>
      <c r="H6" t="n">
        <v>0.57</v>
      </c>
      <c r="I6" t="n">
        <v>5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23.37</v>
      </c>
      <c r="Q6" t="n">
        <v>237.85</v>
      </c>
      <c r="R6" t="n">
        <v>30.25</v>
      </c>
      <c r="S6" t="n">
        <v>21.27</v>
      </c>
      <c r="T6" t="n">
        <v>1785.93</v>
      </c>
      <c r="U6" t="n">
        <v>0.7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  <c r="AA6" t="n">
        <v>95.20859122932063</v>
      </c>
      <c r="AB6" t="n">
        <v>130.2685948265047</v>
      </c>
      <c r="AC6" t="n">
        <v>117.8359429694187</v>
      </c>
      <c r="AD6" t="n">
        <v>95208.59122932063</v>
      </c>
      <c r="AE6" t="n">
        <v>130268.5948265046</v>
      </c>
      <c r="AF6" t="n">
        <v>7.224025101614108e-06</v>
      </c>
      <c r="AG6" t="n">
        <v>6.458333333333333</v>
      </c>
      <c r="AH6" t="n">
        <v>117835.9429694187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20.1444</v>
      </c>
      <c r="E7" t="n">
        <v>4.96</v>
      </c>
      <c r="F7" t="n">
        <v>2.54</v>
      </c>
      <c r="G7" t="n">
        <v>30.42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23.27</v>
      </c>
      <c r="Q7" t="n">
        <v>237.85</v>
      </c>
      <c r="R7" t="n">
        <v>30.29</v>
      </c>
      <c r="S7" t="n">
        <v>21.27</v>
      </c>
      <c r="T7" t="n">
        <v>1808.21</v>
      </c>
      <c r="U7" t="n">
        <v>0.7</v>
      </c>
      <c r="V7" t="n">
        <v>0.72</v>
      </c>
      <c r="W7" t="n">
        <v>0.12</v>
      </c>
      <c r="X7" t="n">
        <v>0.1</v>
      </c>
      <c r="Y7" t="n">
        <v>4</v>
      </c>
      <c r="Z7" t="n">
        <v>10</v>
      </c>
      <c r="AA7" t="n">
        <v>95.19962419334738</v>
      </c>
      <c r="AB7" t="n">
        <v>130.2563257322883</v>
      </c>
      <c r="AC7" t="n">
        <v>117.8248448203347</v>
      </c>
      <c r="AD7" t="n">
        <v>95199.62419334738</v>
      </c>
      <c r="AE7" t="n">
        <v>130256.3257322883</v>
      </c>
      <c r="AF7" t="n">
        <v>7.220404934726996e-06</v>
      </c>
      <c r="AG7" t="n">
        <v>6.458333333333333</v>
      </c>
      <c r="AH7" t="n">
        <v>117824.8448203347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14.6104</v>
      </c>
      <c r="E2" t="n">
        <v>6.84</v>
      </c>
      <c r="F2" t="n">
        <v>3.18</v>
      </c>
      <c r="G2" t="n">
        <v>5.97</v>
      </c>
      <c r="H2" t="n">
        <v>0.1</v>
      </c>
      <c r="I2" t="n">
        <v>32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42.25</v>
      </c>
      <c r="Q2" t="n">
        <v>238.13</v>
      </c>
      <c r="R2" t="n">
        <v>51.18</v>
      </c>
      <c r="S2" t="n">
        <v>21.27</v>
      </c>
      <c r="T2" t="n">
        <v>12118.61</v>
      </c>
      <c r="U2" t="n">
        <v>0.42</v>
      </c>
      <c r="V2" t="n">
        <v>0.58</v>
      </c>
      <c r="W2" t="n">
        <v>0.15</v>
      </c>
      <c r="X2" t="n">
        <v>0.74</v>
      </c>
      <c r="Y2" t="n">
        <v>4</v>
      </c>
      <c r="Z2" t="n">
        <v>10</v>
      </c>
      <c r="AA2" t="n">
        <v>144.3991651625223</v>
      </c>
      <c r="AB2" t="n">
        <v>197.573308216839</v>
      </c>
      <c r="AC2" t="n">
        <v>178.7171889765595</v>
      </c>
      <c r="AD2" t="n">
        <v>144399.1651625223</v>
      </c>
      <c r="AE2" t="n">
        <v>197573.308216839</v>
      </c>
      <c r="AF2" t="n">
        <v>4.973352404864599e-06</v>
      </c>
      <c r="AG2" t="n">
        <v>8.90625</v>
      </c>
      <c r="AH2" t="n">
        <v>178717.1889765595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17.635</v>
      </c>
      <c r="E3" t="n">
        <v>5.67</v>
      </c>
      <c r="F3" t="n">
        <v>2.68</v>
      </c>
      <c r="G3" t="n">
        <v>11.49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34.41</v>
      </c>
      <c r="Q3" t="n">
        <v>237.8</v>
      </c>
      <c r="R3" t="n">
        <v>34.71</v>
      </c>
      <c r="S3" t="n">
        <v>21.27</v>
      </c>
      <c r="T3" t="n">
        <v>3972.15</v>
      </c>
      <c r="U3" t="n">
        <v>0.61</v>
      </c>
      <c r="V3" t="n">
        <v>0.6899999999999999</v>
      </c>
      <c r="W3" t="n">
        <v>0.13</v>
      </c>
      <c r="X3" t="n">
        <v>0.24</v>
      </c>
      <c r="Y3" t="n">
        <v>4</v>
      </c>
      <c r="Z3" t="n">
        <v>10</v>
      </c>
      <c r="AA3" t="n">
        <v>120.0237571690862</v>
      </c>
      <c r="AB3" t="n">
        <v>164.2217996331313</v>
      </c>
      <c r="AC3" t="n">
        <v>148.548701562934</v>
      </c>
      <c r="AD3" t="n">
        <v>120023.7571690862</v>
      </c>
      <c r="AE3" t="n">
        <v>164221.7996331313</v>
      </c>
      <c r="AF3" t="n">
        <v>6.00292049908197e-06</v>
      </c>
      <c r="AG3" t="n">
        <v>7.3828125</v>
      </c>
      <c r="AH3" t="n">
        <v>148548.701562934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18.4663</v>
      </c>
      <c r="E4" t="n">
        <v>5.42</v>
      </c>
      <c r="F4" t="n">
        <v>2.61</v>
      </c>
      <c r="G4" t="n">
        <v>17.41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7</v>
      </c>
      <c r="N4" t="n">
        <v>37.29</v>
      </c>
      <c r="O4" t="n">
        <v>23510.33</v>
      </c>
      <c r="P4" t="n">
        <v>32.51</v>
      </c>
      <c r="Q4" t="n">
        <v>237.97</v>
      </c>
      <c r="R4" t="n">
        <v>32.68</v>
      </c>
      <c r="S4" t="n">
        <v>21.27</v>
      </c>
      <c r="T4" t="n">
        <v>2981.36</v>
      </c>
      <c r="U4" t="n">
        <v>0.65</v>
      </c>
      <c r="V4" t="n">
        <v>0.7</v>
      </c>
      <c r="W4" t="n">
        <v>0.12</v>
      </c>
      <c r="X4" t="n">
        <v>0.17</v>
      </c>
      <c r="Y4" t="n">
        <v>4</v>
      </c>
      <c r="Z4" t="n">
        <v>10</v>
      </c>
      <c r="AA4" t="n">
        <v>110.2632933217889</v>
      </c>
      <c r="AB4" t="n">
        <v>150.8671023959911</v>
      </c>
      <c r="AC4" t="n">
        <v>136.468557886667</v>
      </c>
      <c r="AD4" t="n">
        <v>110263.2933217889</v>
      </c>
      <c r="AE4" t="n">
        <v>150867.1023959911</v>
      </c>
      <c r="AF4" t="n">
        <v>6.285893439875098e-06</v>
      </c>
      <c r="AG4" t="n">
        <v>7.057291666666667</v>
      </c>
      <c r="AH4" t="n">
        <v>136468.557886667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18.8383</v>
      </c>
      <c r="E5" t="n">
        <v>5.31</v>
      </c>
      <c r="F5" t="n">
        <v>2.58</v>
      </c>
      <c r="G5" t="n">
        <v>22.11</v>
      </c>
      <c r="H5" t="n">
        <v>0.37</v>
      </c>
      <c r="I5" t="n">
        <v>7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31.04</v>
      </c>
      <c r="Q5" t="n">
        <v>237.74</v>
      </c>
      <c r="R5" t="n">
        <v>31.71</v>
      </c>
      <c r="S5" t="n">
        <v>21.27</v>
      </c>
      <c r="T5" t="n">
        <v>2508.4</v>
      </c>
      <c r="U5" t="n">
        <v>0.67</v>
      </c>
      <c r="V5" t="n">
        <v>0.71</v>
      </c>
      <c r="W5" t="n">
        <v>0.12</v>
      </c>
      <c r="X5" t="n">
        <v>0.14</v>
      </c>
      <c r="Y5" t="n">
        <v>4</v>
      </c>
      <c r="Z5" t="n">
        <v>10</v>
      </c>
      <c r="AA5" t="n">
        <v>109.3505526221356</v>
      </c>
      <c r="AB5" t="n">
        <v>149.6182503034484</v>
      </c>
      <c r="AC5" t="n">
        <v>135.3388944850612</v>
      </c>
      <c r="AD5" t="n">
        <v>109350.5526221356</v>
      </c>
      <c r="AE5" t="n">
        <v>149618.2503034484</v>
      </c>
      <c r="AF5" t="n">
        <v>6.412521533192847e-06</v>
      </c>
      <c r="AG5" t="n">
        <v>6.9140625</v>
      </c>
      <c r="AH5" t="n">
        <v>135338.8944850612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19.0587</v>
      </c>
      <c r="E6" t="n">
        <v>5.25</v>
      </c>
      <c r="F6" t="n">
        <v>2.56</v>
      </c>
      <c r="G6" t="n">
        <v>25.55</v>
      </c>
      <c r="H6" t="n">
        <v>0.46</v>
      </c>
      <c r="I6" t="n">
        <v>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29.49</v>
      </c>
      <c r="Q6" t="n">
        <v>237.81</v>
      </c>
      <c r="R6" t="n">
        <v>31.03</v>
      </c>
      <c r="S6" t="n">
        <v>21.27</v>
      </c>
      <c r="T6" t="n">
        <v>2174.61</v>
      </c>
      <c r="U6" t="n">
        <v>0.6899999999999999</v>
      </c>
      <c r="V6" t="n">
        <v>0.72</v>
      </c>
      <c r="W6" t="n">
        <v>0.12</v>
      </c>
      <c r="X6" t="n">
        <v>0.12</v>
      </c>
      <c r="Y6" t="n">
        <v>4</v>
      </c>
      <c r="Z6" t="n">
        <v>10</v>
      </c>
      <c r="AA6" t="n">
        <v>108.7272004945056</v>
      </c>
      <c r="AB6" t="n">
        <v>148.7653524220705</v>
      </c>
      <c r="AC6" t="n">
        <v>134.567395980432</v>
      </c>
      <c r="AD6" t="n">
        <v>108727.2004945056</v>
      </c>
      <c r="AE6" t="n">
        <v>148765.3524220705</v>
      </c>
      <c r="AF6" t="n">
        <v>6.487545274502611e-06</v>
      </c>
      <c r="AG6" t="n">
        <v>6.8359375</v>
      </c>
      <c r="AH6" t="n">
        <v>134567.395980432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19.3206</v>
      </c>
      <c r="E7" t="n">
        <v>5.18</v>
      </c>
      <c r="F7" t="n">
        <v>2.52</v>
      </c>
      <c r="G7" t="n">
        <v>30.25</v>
      </c>
      <c r="H7" t="n">
        <v>0.55</v>
      </c>
      <c r="I7" t="n">
        <v>5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27.93</v>
      </c>
      <c r="Q7" t="n">
        <v>237.78</v>
      </c>
      <c r="R7" t="n">
        <v>29.84</v>
      </c>
      <c r="S7" t="n">
        <v>21.27</v>
      </c>
      <c r="T7" t="n">
        <v>1584.14</v>
      </c>
      <c r="U7" t="n">
        <v>0.71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  <c r="AA7" t="n">
        <v>108.0597597097792</v>
      </c>
      <c r="AB7" t="n">
        <v>147.852130494999</v>
      </c>
      <c r="AC7" t="n">
        <v>133.741330672365</v>
      </c>
      <c r="AD7" t="n">
        <v>108059.7597097792</v>
      </c>
      <c r="AE7" t="n">
        <v>147852.1304949991</v>
      </c>
      <c r="AF7" t="n">
        <v>6.576695536975508e-06</v>
      </c>
      <c r="AG7" t="n">
        <v>6.744791666666667</v>
      </c>
      <c r="AH7" t="n">
        <v>133741.330672365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19.5472</v>
      </c>
      <c r="E8" t="n">
        <v>5.12</v>
      </c>
      <c r="F8" t="n">
        <v>2.5</v>
      </c>
      <c r="G8" t="n">
        <v>37.48</v>
      </c>
      <c r="H8" t="n">
        <v>0.64</v>
      </c>
      <c r="I8" t="n">
        <v>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26.11</v>
      </c>
      <c r="Q8" t="n">
        <v>237.78</v>
      </c>
      <c r="R8" t="n">
        <v>29.13</v>
      </c>
      <c r="S8" t="n">
        <v>21.27</v>
      </c>
      <c r="T8" t="n">
        <v>1235.29</v>
      </c>
      <c r="U8" t="n">
        <v>0.73</v>
      </c>
      <c r="V8" t="n">
        <v>0.74</v>
      </c>
      <c r="W8" t="n">
        <v>0.12</v>
      </c>
      <c r="X8" t="n">
        <v>0.06</v>
      </c>
      <c r="Y8" t="n">
        <v>4</v>
      </c>
      <c r="Z8" t="n">
        <v>10</v>
      </c>
      <c r="AA8" t="n">
        <v>107.3876652400006</v>
      </c>
      <c r="AB8" t="n">
        <v>146.9325411907331</v>
      </c>
      <c r="AC8" t="n">
        <v>132.9095056806461</v>
      </c>
      <c r="AD8" t="n">
        <v>107387.6652400006</v>
      </c>
      <c r="AE8" t="n">
        <v>146932.5411907331</v>
      </c>
      <c r="AF8" t="n">
        <v>6.653829746507234e-06</v>
      </c>
      <c r="AG8" t="n">
        <v>6.666666666666667</v>
      </c>
      <c r="AH8" t="n">
        <v>132909.5056806461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19.5249</v>
      </c>
      <c r="E9" t="n">
        <v>5.12</v>
      </c>
      <c r="F9" t="n">
        <v>2.5</v>
      </c>
      <c r="G9" t="n">
        <v>37.56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26.36</v>
      </c>
      <c r="Q9" t="n">
        <v>237.74</v>
      </c>
      <c r="R9" t="n">
        <v>29.33</v>
      </c>
      <c r="S9" t="n">
        <v>21.27</v>
      </c>
      <c r="T9" t="n">
        <v>1330.84</v>
      </c>
      <c r="U9" t="n">
        <v>0.73</v>
      </c>
      <c r="V9" t="n">
        <v>0.73</v>
      </c>
      <c r="W9" t="n">
        <v>0.12</v>
      </c>
      <c r="X9" t="n">
        <v>0.07000000000000001</v>
      </c>
      <c r="Y9" t="n">
        <v>4</v>
      </c>
      <c r="Z9" t="n">
        <v>10</v>
      </c>
      <c r="AA9" t="n">
        <v>107.4699229217091</v>
      </c>
      <c r="AB9" t="n">
        <v>147.0450897797993</v>
      </c>
      <c r="AC9" t="n">
        <v>133.0113127903349</v>
      </c>
      <c r="AD9" t="n">
        <v>107469.9229217091</v>
      </c>
      <c r="AE9" t="n">
        <v>147045.0897797993</v>
      </c>
      <c r="AF9" t="n">
        <v>6.646238868870176e-06</v>
      </c>
      <c r="AG9" t="n">
        <v>6.666666666666667</v>
      </c>
      <c r="AH9" t="n">
        <v>133011.3127903349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18.7159</v>
      </c>
      <c r="E2" t="n">
        <v>5.34</v>
      </c>
      <c r="F2" t="n">
        <v>2.78</v>
      </c>
      <c r="G2" t="n">
        <v>8.34</v>
      </c>
      <c r="H2" t="n">
        <v>0.15</v>
      </c>
      <c r="I2" t="n">
        <v>20</v>
      </c>
      <c r="J2" t="n">
        <v>116.05</v>
      </c>
      <c r="K2" t="n">
        <v>43.4</v>
      </c>
      <c r="L2" t="n">
        <v>1</v>
      </c>
      <c r="M2" t="n">
        <v>18</v>
      </c>
      <c r="N2" t="n">
        <v>16.65</v>
      </c>
      <c r="O2" t="n">
        <v>14546.17</v>
      </c>
      <c r="P2" t="n">
        <v>26.25</v>
      </c>
      <c r="Q2" t="n">
        <v>237.85</v>
      </c>
      <c r="R2" t="n">
        <v>37.81</v>
      </c>
      <c r="S2" t="n">
        <v>21.27</v>
      </c>
      <c r="T2" t="n">
        <v>5491.12</v>
      </c>
      <c r="U2" t="n">
        <v>0.5600000000000001</v>
      </c>
      <c r="V2" t="n">
        <v>0.66</v>
      </c>
      <c r="W2" t="n">
        <v>0.14</v>
      </c>
      <c r="X2" t="n">
        <v>0.34</v>
      </c>
      <c r="Y2" t="n">
        <v>4</v>
      </c>
      <c r="Z2" t="n">
        <v>10</v>
      </c>
      <c r="AA2" t="n">
        <v>102.1471712181674</v>
      </c>
      <c r="AB2" t="n">
        <v>139.7622660757851</v>
      </c>
      <c r="AC2" t="n">
        <v>126.4235515591222</v>
      </c>
      <c r="AD2" t="n">
        <v>102147.1712181674</v>
      </c>
      <c r="AE2" t="n">
        <v>139762.2660757851</v>
      </c>
      <c r="AF2" t="n">
        <v>7.153888813572674e-06</v>
      </c>
      <c r="AG2" t="n">
        <v>6.953125</v>
      </c>
      <c r="AH2" t="n">
        <v>126423.5515591222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20.0926</v>
      </c>
      <c r="E3" t="n">
        <v>4.98</v>
      </c>
      <c r="F3" t="n">
        <v>2.65</v>
      </c>
      <c r="G3" t="n">
        <v>15.92</v>
      </c>
      <c r="H3" t="n">
        <v>0.3</v>
      </c>
      <c r="I3" t="n">
        <v>10</v>
      </c>
      <c r="J3" t="n">
        <v>117.34</v>
      </c>
      <c r="K3" t="n">
        <v>43.4</v>
      </c>
      <c r="L3" t="n">
        <v>2</v>
      </c>
      <c r="M3" t="n">
        <v>8</v>
      </c>
      <c r="N3" t="n">
        <v>16.94</v>
      </c>
      <c r="O3" t="n">
        <v>14705.49</v>
      </c>
      <c r="P3" t="n">
        <v>23.21</v>
      </c>
      <c r="Q3" t="n">
        <v>237.82</v>
      </c>
      <c r="R3" t="n">
        <v>34.13</v>
      </c>
      <c r="S3" t="n">
        <v>21.27</v>
      </c>
      <c r="T3" t="n">
        <v>3703.56</v>
      </c>
      <c r="U3" t="n">
        <v>0.62</v>
      </c>
      <c r="V3" t="n">
        <v>0.6899999999999999</v>
      </c>
      <c r="W3" t="n">
        <v>0.12</v>
      </c>
      <c r="X3" t="n">
        <v>0.22</v>
      </c>
      <c r="Y3" t="n">
        <v>4</v>
      </c>
      <c r="Z3" t="n">
        <v>10</v>
      </c>
      <c r="AA3" t="n">
        <v>92.31423446933037</v>
      </c>
      <c r="AB3" t="n">
        <v>126.3084082174796</v>
      </c>
      <c r="AC3" t="n">
        <v>114.253711012201</v>
      </c>
      <c r="AD3" t="n">
        <v>92314.23446933037</v>
      </c>
      <c r="AE3" t="n">
        <v>126308.4082174796</v>
      </c>
      <c r="AF3" t="n">
        <v>7.680112972156845e-06</v>
      </c>
      <c r="AG3" t="n">
        <v>6.484375</v>
      </c>
      <c r="AH3" t="n">
        <v>114253.711012201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20.8938</v>
      </c>
      <c r="E4" t="n">
        <v>4.79</v>
      </c>
      <c r="F4" t="n">
        <v>2.56</v>
      </c>
      <c r="G4" t="n">
        <v>25.59</v>
      </c>
      <c r="H4" t="n">
        <v>0.45</v>
      </c>
      <c r="I4" t="n">
        <v>6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20.04</v>
      </c>
      <c r="Q4" t="n">
        <v>237.74</v>
      </c>
      <c r="R4" t="n">
        <v>31.07</v>
      </c>
      <c r="S4" t="n">
        <v>21.27</v>
      </c>
      <c r="T4" t="n">
        <v>2190.98</v>
      </c>
      <c r="U4" t="n">
        <v>0.68</v>
      </c>
      <c r="V4" t="n">
        <v>0.72</v>
      </c>
      <c r="W4" t="n">
        <v>0.12</v>
      </c>
      <c r="X4" t="n">
        <v>0.12</v>
      </c>
      <c r="Y4" t="n">
        <v>4</v>
      </c>
      <c r="Z4" t="n">
        <v>10</v>
      </c>
      <c r="AA4" t="n">
        <v>91.02763765585397</v>
      </c>
      <c r="AB4" t="n">
        <v>124.5480296966366</v>
      </c>
      <c r="AC4" t="n">
        <v>112.6613405466799</v>
      </c>
      <c r="AD4" t="n">
        <v>91027.63765585396</v>
      </c>
      <c r="AE4" t="n">
        <v>124548.0296966366</v>
      </c>
      <c r="AF4" t="n">
        <v>7.986360372358514e-06</v>
      </c>
      <c r="AG4" t="n">
        <v>6.236979166666667</v>
      </c>
      <c r="AH4" t="n">
        <v>112661.3405466799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20.9084</v>
      </c>
      <c r="E5" t="n">
        <v>4.78</v>
      </c>
      <c r="F5" t="n">
        <v>2.56</v>
      </c>
      <c r="G5" t="n">
        <v>25.55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19.94</v>
      </c>
      <c r="Q5" t="n">
        <v>237.85</v>
      </c>
      <c r="R5" t="n">
        <v>30.83</v>
      </c>
      <c r="S5" t="n">
        <v>21.27</v>
      </c>
      <c r="T5" t="n">
        <v>2072.52</v>
      </c>
      <c r="U5" t="n">
        <v>0.6899999999999999</v>
      </c>
      <c r="V5" t="n">
        <v>0.72</v>
      </c>
      <c r="W5" t="n">
        <v>0.12</v>
      </c>
      <c r="X5" t="n">
        <v>0.12</v>
      </c>
      <c r="Y5" t="n">
        <v>4</v>
      </c>
      <c r="Z5" t="n">
        <v>10</v>
      </c>
      <c r="AA5" t="n">
        <v>90.99595641994406</v>
      </c>
      <c r="AB5" t="n">
        <v>124.5046820319872</v>
      </c>
      <c r="AC5" t="n">
        <v>112.6221299223058</v>
      </c>
      <c r="AD5" t="n">
        <v>90995.95641994406</v>
      </c>
      <c r="AE5" t="n">
        <v>124504.6820319872</v>
      </c>
      <c r="AF5" t="n">
        <v>7.991941016446064e-06</v>
      </c>
      <c r="AG5" t="n">
        <v>6.223958333333333</v>
      </c>
      <c r="AH5" t="n">
        <v>112622.1299223058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14.3079</v>
      </c>
      <c r="E2" t="n">
        <v>6.99</v>
      </c>
      <c r="F2" t="n">
        <v>3.19</v>
      </c>
      <c r="G2" t="n">
        <v>5.8</v>
      </c>
      <c r="H2" t="n">
        <v>0.09</v>
      </c>
      <c r="I2" t="n">
        <v>33</v>
      </c>
      <c r="J2" t="n">
        <v>194.77</v>
      </c>
      <c r="K2" t="n">
        <v>54.38</v>
      </c>
      <c r="L2" t="n">
        <v>1</v>
      </c>
      <c r="M2" t="n">
        <v>31</v>
      </c>
      <c r="N2" t="n">
        <v>39.4</v>
      </c>
      <c r="O2" t="n">
        <v>24256.19</v>
      </c>
      <c r="P2" t="n">
        <v>43.7</v>
      </c>
      <c r="Q2" t="n">
        <v>237.97</v>
      </c>
      <c r="R2" t="n">
        <v>51.37</v>
      </c>
      <c r="S2" t="n">
        <v>21.27</v>
      </c>
      <c r="T2" t="n">
        <v>12207.92</v>
      </c>
      <c r="U2" t="n">
        <v>0.41</v>
      </c>
      <c r="V2" t="n">
        <v>0.58</v>
      </c>
      <c r="W2" t="n">
        <v>0.15</v>
      </c>
      <c r="X2" t="n">
        <v>0.75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17.3544</v>
      </c>
      <c r="E3" t="n">
        <v>5.76</v>
      </c>
      <c r="F3" t="n">
        <v>2.7</v>
      </c>
      <c r="G3" t="n">
        <v>11.58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12</v>
      </c>
      <c r="N3" t="n">
        <v>39.95</v>
      </c>
      <c r="O3" t="n">
        <v>24447.22</v>
      </c>
      <c r="P3" t="n">
        <v>35.98</v>
      </c>
      <c r="Q3" t="n">
        <v>237.76</v>
      </c>
      <c r="R3" t="n">
        <v>35.51</v>
      </c>
      <c r="S3" t="n">
        <v>21.27</v>
      </c>
      <c r="T3" t="n">
        <v>4370.72</v>
      </c>
      <c r="U3" t="n">
        <v>0.6</v>
      </c>
      <c r="V3" t="n">
        <v>0.68</v>
      </c>
      <c r="W3" t="n">
        <v>0.13</v>
      </c>
      <c r="X3" t="n">
        <v>0.26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18.037</v>
      </c>
      <c r="E4" t="n">
        <v>5.54</v>
      </c>
      <c r="F4" t="n">
        <v>2.64</v>
      </c>
      <c r="G4" t="n">
        <v>15.83</v>
      </c>
      <c r="H4" t="n">
        <v>0.27</v>
      </c>
      <c r="I4" t="n">
        <v>10</v>
      </c>
      <c r="J4" t="n">
        <v>197.88</v>
      </c>
      <c r="K4" t="n">
        <v>54.38</v>
      </c>
      <c r="L4" t="n">
        <v>3</v>
      </c>
      <c r="M4" t="n">
        <v>8</v>
      </c>
      <c r="N4" t="n">
        <v>40.5</v>
      </c>
      <c r="O4" t="n">
        <v>24639</v>
      </c>
      <c r="P4" t="n">
        <v>34.09</v>
      </c>
      <c r="Q4" t="n">
        <v>237.78</v>
      </c>
      <c r="R4" t="n">
        <v>33.68</v>
      </c>
      <c r="S4" t="n">
        <v>21.27</v>
      </c>
      <c r="T4" t="n">
        <v>3478.59</v>
      </c>
      <c r="U4" t="n">
        <v>0.63</v>
      </c>
      <c r="V4" t="n">
        <v>0.7</v>
      </c>
      <c r="W4" t="n">
        <v>0.12</v>
      </c>
      <c r="X4" t="n">
        <v>0.2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18.7656</v>
      </c>
      <c r="E5" t="n">
        <v>5.33</v>
      </c>
      <c r="F5" t="n">
        <v>2.54</v>
      </c>
      <c r="G5" t="n">
        <v>21.77</v>
      </c>
      <c r="H5" t="n">
        <v>0.36</v>
      </c>
      <c r="I5" t="n">
        <v>7</v>
      </c>
      <c r="J5" t="n">
        <v>199.44</v>
      </c>
      <c r="K5" t="n">
        <v>54.38</v>
      </c>
      <c r="L5" t="n">
        <v>4</v>
      </c>
      <c r="M5" t="n">
        <v>5</v>
      </c>
      <c r="N5" t="n">
        <v>41.06</v>
      </c>
      <c r="O5" t="n">
        <v>24831.54</v>
      </c>
      <c r="P5" t="n">
        <v>31.77</v>
      </c>
      <c r="Q5" t="n">
        <v>237.74</v>
      </c>
      <c r="R5" t="n">
        <v>30.43</v>
      </c>
      <c r="S5" t="n">
        <v>21.27</v>
      </c>
      <c r="T5" t="n">
        <v>1866.29</v>
      </c>
      <c r="U5" t="n">
        <v>0.7</v>
      </c>
      <c r="V5" t="n">
        <v>0.72</v>
      </c>
      <c r="W5" t="n">
        <v>0.12</v>
      </c>
      <c r="X5" t="n">
        <v>0.1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18.9494</v>
      </c>
      <c r="E6" t="n">
        <v>5.28</v>
      </c>
      <c r="F6" t="n">
        <v>2.53</v>
      </c>
      <c r="G6" t="n">
        <v>25.27</v>
      </c>
      <c r="H6" t="n">
        <v>0.44</v>
      </c>
      <c r="I6" t="n">
        <v>6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30.6</v>
      </c>
      <c r="Q6" t="n">
        <v>237.74</v>
      </c>
      <c r="R6" t="n">
        <v>29.97</v>
      </c>
      <c r="S6" t="n">
        <v>21.27</v>
      </c>
      <c r="T6" t="n">
        <v>1641.16</v>
      </c>
      <c r="U6" t="n">
        <v>0.71</v>
      </c>
      <c r="V6" t="n">
        <v>0.73</v>
      </c>
      <c r="W6" t="n">
        <v>0.12</v>
      </c>
      <c r="X6" t="n">
        <v>0.09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19.1398</v>
      </c>
      <c r="E7" t="n">
        <v>5.22</v>
      </c>
      <c r="F7" t="n">
        <v>2.51</v>
      </c>
      <c r="G7" t="n">
        <v>30.16</v>
      </c>
      <c r="H7" t="n">
        <v>0.53</v>
      </c>
      <c r="I7" t="n">
        <v>5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29.45</v>
      </c>
      <c r="Q7" t="n">
        <v>237.74</v>
      </c>
      <c r="R7" t="n">
        <v>29.63</v>
      </c>
      <c r="S7" t="n">
        <v>21.27</v>
      </c>
      <c r="T7" t="n">
        <v>1478.46</v>
      </c>
      <c r="U7" t="n">
        <v>0.72</v>
      </c>
      <c r="V7" t="n">
        <v>0.73</v>
      </c>
      <c r="W7" t="n">
        <v>0.12</v>
      </c>
      <c r="X7" t="n">
        <v>0.08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19.3154</v>
      </c>
      <c r="E8" t="n">
        <v>5.18</v>
      </c>
      <c r="F8" t="n">
        <v>2.5</v>
      </c>
      <c r="G8" t="n">
        <v>37.58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27.73</v>
      </c>
      <c r="Q8" t="n">
        <v>237.81</v>
      </c>
      <c r="R8" t="n">
        <v>29.36</v>
      </c>
      <c r="S8" t="n">
        <v>21.27</v>
      </c>
      <c r="T8" t="n">
        <v>1350.22</v>
      </c>
      <c r="U8" t="n">
        <v>0.72</v>
      </c>
      <c r="V8" t="n">
        <v>0.73</v>
      </c>
      <c r="W8" t="n">
        <v>0.11</v>
      </c>
      <c r="X8" t="n">
        <v>0.07000000000000001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19.3653</v>
      </c>
      <c r="E9" t="n">
        <v>5.16</v>
      </c>
      <c r="F9" t="n">
        <v>2.49</v>
      </c>
      <c r="G9" t="n">
        <v>37.38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26.9</v>
      </c>
      <c r="Q9" t="n">
        <v>237.74</v>
      </c>
      <c r="R9" t="n">
        <v>28.8</v>
      </c>
      <c r="S9" t="n">
        <v>21.27</v>
      </c>
      <c r="T9" t="n">
        <v>1069.73</v>
      </c>
      <c r="U9" t="n">
        <v>0.74</v>
      </c>
      <c r="V9" t="n">
        <v>0.74</v>
      </c>
      <c r="W9" t="n">
        <v>0.12</v>
      </c>
      <c r="X9" t="n">
        <v>0.05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19.8489</v>
      </c>
      <c r="E10" t="n">
        <v>5.04</v>
      </c>
      <c r="F10" t="n">
        <v>2.78</v>
      </c>
      <c r="G10" t="n">
        <v>9.800000000000001</v>
      </c>
      <c r="H10" t="n">
        <v>0.2</v>
      </c>
      <c r="I10" t="n">
        <v>17</v>
      </c>
      <c r="J10" t="n">
        <v>89.87</v>
      </c>
      <c r="K10" t="n">
        <v>37.55</v>
      </c>
      <c r="L10" t="n">
        <v>1</v>
      </c>
      <c r="M10" t="n">
        <v>15</v>
      </c>
      <c r="N10" t="n">
        <v>11.32</v>
      </c>
      <c r="O10" t="n">
        <v>11317.98</v>
      </c>
      <c r="P10" t="n">
        <v>21.33</v>
      </c>
      <c r="Q10" t="n">
        <v>237.77</v>
      </c>
      <c r="R10" t="n">
        <v>37.86</v>
      </c>
      <c r="S10" t="n">
        <v>21.27</v>
      </c>
      <c r="T10" t="n">
        <v>5534.88</v>
      </c>
      <c r="U10" t="n">
        <v>0.5600000000000001</v>
      </c>
      <c r="V10" t="n">
        <v>0.66</v>
      </c>
      <c r="W10" t="n">
        <v>0.14</v>
      </c>
      <c r="X10" t="n">
        <v>0.34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21.3397</v>
      </c>
      <c r="E11" t="n">
        <v>4.69</v>
      </c>
      <c r="F11" t="n">
        <v>2.6</v>
      </c>
      <c r="G11" t="n">
        <v>19.46</v>
      </c>
      <c r="H11" t="n">
        <v>0.39</v>
      </c>
      <c r="I11" t="n">
        <v>8</v>
      </c>
      <c r="J11" t="n">
        <v>91.09999999999999</v>
      </c>
      <c r="K11" t="n">
        <v>37.55</v>
      </c>
      <c r="L11" t="n">
        <v>2</v>
      </c>
      <c r="M11" t="n">
        <v>2</v>
      </c>
      <c r="N11" t="n">
        <v>11.54</v>
      </c>
      <c r="O11" t="n">
        <v>11468.97</v>
      </c>
      <c r="P11" t="n">
        <v>17.22</v>
      </c>
      <c r="Q11" t="n">
        <v>237.97</v>
      </c>
      <c r="R11" t="n">
        <v>31.97</v>
      </c>
      <c r="S11" t="n">
        <v>21.27</v>
      </c>
      <c r="T11" t="n">
        <v>2634.27</v>
      </c>
      <c r="U11" t="n">
        <v>0.67</v>
      </c>
      <c r="V11" t="n">
        <v>0.71</v>
      </c>
      <c r="W11" t="n">
        <v>0.13</v>
      </c>
      <c r="X11" t="n">
        <v>0.16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21.5685</v>
      </c>
      <c r="E12" t="n">
        <v>4.64</v>
      </c>
      <c r="F12" t="n">
        <v>2.56</v>
      </c>
      <c r="G12" t="n">
        <v>21.98</v>
      </c>
      <c r="H12" t="n">
        <v>0.57</v>
      </c>
      <c r="I12" t="n">
        <v>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16.96</v>
      </c>
      <c r="Q12" t="n">
        <v>238</v>
      </c>
      <c r="R12" t="n">
        <v>30.89</v>
      </c>
      <c r="S12" t="n">
        <v>21.27</v>
      </c>
      <c r="T12" t="n">
        <v>2098.85</v>
      </c>
      <c r="U12" t="n">
        <v>0.6899999999999999</v>
      </c>
      <c r="V12" t="n">
        <v>0.72</v>
      </c>
      <c r="W12" t="n">
        <v>0.13</v>
      </c>
      <c r="X12" t="n">
        <v>0.13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21.3283</v>
      </c>
      <c r="E13" t="n">
        <v>4.69</v>
      </c>
      <c r="F13" t="n">
        <v>2.64</v>
      </c>
      <c r="G13" t="n">
        <v>12.2</v>
      </c>
      <c r="H13" t="n">
        <v>0.24</v>
      </c>
      <c r="I13" t="n">
        <v>13</v>
      </c>
      <c r="J13" t="n">
        <v>71.52</v>
      </c>
      <c r="K13" t="n">
        <v>32.27</v>
      </c>
      <c r="L13" t="n">
        <v>1</v>
      </c>
      <c r="M13" t="n">
        <v>11</v>
      </c>
      <c r="N13" t="n">
        <v>8.25</v>
      </c>
      <c r="O13" t="n">
        <v>9054.6</v>
      </c>
      <c r="P13" t="n">
        <v>16.29</v>
      </c>
      <c r="Q13" t="n">
        <v>237.94</v>
      </c>
      <c r="R13" t="n">
        <v>33.6</v>
      </c>
      <c r="S13" t="n">
        <v>21.27</v>
      </c>
      <c r="T13" t="n">
        <v>3424.24</v>
      </c>
      <c r="U13" t="n">
        <v>0.63</v>
      </c>
      <c r="V13" t="n">
        <v>0.7</v>
      </c>
      <c r="W13" t="n">
        <v>0.12</v>
      </c>
      <c r="X13" t="n">
        <v>0.2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21.7931</v>
      </c>
      <c r="E14" t="n">
        <v>4.59</v>
      </c>
      <c r="F14" t="n">
        <v>2.6</v>
      </c>
      <c r="G14" t="n">
        <v>17.36</v>
      </c>
      <c r="H14" t="n">
        <v>0.48</v>
      </c>
      <c r="I14" t="n">
        <v>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15.08</v>
      </c>
      <c r="Q14" t="n">
        <v>238.12</v>
      </c>
      <c r="R14" t="n">
        <v>32.13</v>
      </c>
      <c r="S14" t="n">
        <v>21.27</v>
      </c>
      <c r="T14" t="n">
        <v>2709.59</v>
      </c>
      <c r="U14" t="n">
        <v>0.66</v>
      </c>
      <c r="V14" t="n">
        <v>0.71</v>
      </c>
      <c r="W14" t="n">
        <v>0.13</v>
      </c>
      <c r="X14" t="n">
        <v>0.17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21.3878</v>
      </c>
      <c r="E15" t="n">
        <v>4.68</v>
      </c>
      <c r="F15" t="n">
        <v>2.79</v>
      </c>
      <c r="G15" t="n">
        <v>9.84</v>
      </c>
      <c r="H15" t="n">
        <v>0.43</v>
      </c>
      <c r="I15" t="n">
        <v>17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10.97</v>
      </c>
      <c r="Q15" t="n">
        <v>238.47</v>
      </c>
      <c r="R15" t="n">
        <v>37.69</v>
      </c>
      <c r="S15" t="n">
        <v>21.27</v>
      </c>
      <c r="T15" t="n">
        <v>5449.86</v>
      </c>
      <c r="U15" t="n">
        <v>0.5600000000000001</v>
      </c>
      <c r="V15" t="n">
        <v>0.66</v>
      </c>
      <c r="W15" t="n">
        <v>0.15</v>
      </c>
      <c r="X15" t="n">
        <v>0.35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17.1486</v>
      </c>
      <c r="E16" t="n">
        <v>5.83</v>
      </c>
      <c r="F16" t="n">
        <v>2.91</v>
      </c>
      <c r="G16" t="n">
        <v>7.27</v>
      </c>
      <c r="H16" t="n">
        <v>0.12</v>
      </c>
      <c r="I16" t="n">
        <v>24</v>
      </c>
      <c r="J16" t="n">
        <v>141.81</v>
      </c>
      <c r="K16" t="n">
        <v>47.83</v>
      </c>
      <c r="L16" t="n">
        <v>1</v>
      </c>
      <c r="M16" t="n">
        <v>22</v>
      </c>
      <c r="N16" t="n">
        <v>22.98</v>
      </c>
      <c r="O16" t="n">
        <v>17723.39</v>
      </c>
      <c r="P16" t="n">
        <v>31.92</v>
      </c>
      <c r="Q16" t="n">
        <v>237.8</v>
      </c>
      <c r="R16" t="n">
        <v>42.02</v>
      </c>
      <c r="S16" t="n">
        <v>21.27</v>
      </c>
      <c r="T16" t="n">
        <v>7576.1</v>
      </c>
      <c r="U16" t="n">
        <v>0.51</v>
      </c>
      <c r="V16" t="n">
        <v>0.63</v>
      </c>
      <c r="W16" t="n">
        <v>0.15</v>
      </c>
      <c r="X16" t="n">
        <v>0.47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19.2658</v>
      </c>
      <c r="E17" t="n">
        <v>5.19</v>
      </c>
      <c r="F17" t="n">
        <v>2.64</v>
      </c>
      <c r="G17" t="n">
        <v>14.42</v>
      </c>
      <c r="H17" t="n">
        <v>0.25</v>
      </c>
      <c r="I17" t="n">
        <v>11</v>
      </c>
      <c r="J17" t="n">
        <v>143.17</v>
      </c>
      <c r="K17" t="n">
        <v>47.83</v>
      </c>
      <c r="L17" t="n">
        <v>2</v>
      </c>
      <c r="M17" t="n">
        <v>9</v>
      </c>
      <c r="N17" t="n">
        <v>23.34</v>
      </c>
      <c r="O17" t="n">
        <v>17891.86</v>
      </c>
      <c r="P17" t="n">
        <v>27.47</v>
      </c>
      <c r="Q17" t="n">
        <v>237.76</v>
      </c>
      <c r="R17" t="n">
        <v>33.66</v>
      </c>
      <c r="S17" t="n">
        <v>21.27</v>
      </c>
      <c r="T17" t="n">
        <v>3460.94</v>
      </c>
      <c r="U17" t="n">
        <v>0.63</v>
      </c>
      <c r="V17" t="n">
        <v>0.6899999999999999</v>
      </c>
      <c r="W17" t="n">
        <v>0.13</v>
      </c>
      <c r="X17" t="n">
        <v>0.21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20.0635</v>
      </c>
      <c r="E18" t="n">
        <v>4.98</v>
      </c>
      <c r="F18" t="n">
        <v>2.55</v>
      </c>
      <c r="G18" t="n">
        <v>21.89</v>
      </c>
      <c r="H18" t="n">
        <v>0.37</v>
      </c>
      <c r="I18" t="n">
        <v>7</v>
      </c>
      <c r="J18" t="n">
        <v>144.54</v>
      </c>
      <c r="K18" t="n">
        <v>47.83</v>
      </c>
      <c r="L18" t="n">
        <v>3</v>
      </c>
      <c r="M18" t="n">
        <v>5</v>
      </c>
      <c r="N18" t="n">
        <v>23.71</v>
      </c>
      <c r="O18" t="n">
        <v>18060.85</v>
      </c>
      <c r="P18" t="n">
        <v>24.9</v>
      </c>
      <c r="Q18" t="n">
        <v>237.75</v>
      </c>
      <c r="R18" t="n">
        <v>30.82</v>
      </c>
      <c r="S18" t="n">
        <v>21.27</v>
      </c>
      <c r="T18" t="n">
        <v>2062.59</v>
      </c>
      <c r="U18" t="n">
        <v>0.6899999999999999</v>
      </c>
      <c r="V18" t="n">
        <v>0.72</v>
      </c>
      <c r="W18" t="n">
        <v>0.12</v>
      </c>
      <c r="X18" t="n">
        <v>0.12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20.1862</v>
      </c>
      <c r="E19" t="n">
        <v>4.95</v>
      </c>
      <c r="F19" t="n">
        <v>2.55</v>
      </c>
      <c r="G19" t="n">
        <v>25.52</v>
      </c>
      <c r="H19" t="n">
        <v>0.49</v>
      </c>
      <c r="I19" t="n">
        <v>6</v>
      </c>
      <c r="J19" t="n">
        <v>145.92</v>
      </c>
      <c r="K19" t="n">
        <v>47.83</v>
      </c>
      <c r="L19" t="n">
        <v>4</v>
      </c>
      <c r="M19" t="n">
        <v>4</v>
      </c>
      <c r="N19" t="n">
        <v>24.09</v>
      </c>
      <c r="O19" t="n">
        <v>18230.35</v>
      </c>
      <c r="P19" t="n">
        <v>23.08</v>
      </c>
      <c r="Q19" t="n">
        <v>237.74</v>
      </c>
      <c r="R19" t="n">
        <v>30.92</v>
      </c>
      <c r="S19" t="n">
        <v>21.27</v>
      </c>
      <c r="T19" t="n">
        <v>2118.99</v>
      </c>
      <c r="U19" t="n">
        <v>0.6899999999999999</v>
      </c>
      <c r="V19" t="n">
        <v>0.72</v>
      </c>
      <c r="W19" t="n">
        <v>0.12</v>
      </c>
      <c r="X19" t="n">
        <v>0.11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20.4557</v>
      </c>
      <c r="E20" t="n">
        <v>4.89</v>
      </c>
      <c r="F20" t="n">
        <v>2.52</v>
      </c>
      <c r="G20" t="n">
        <v>30.19</v>
      </c>
      <c r="H20" t="n">
        <v>0.6</v>
      </c>
      <c r="I20" t="n">
        <v>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22.28</v>
      </c>
      <c r="Q20" t="n">
        <v>237.84</v>
      </c>
      <c r="R20" t="n">
        <v>29.55</v>
      </c>
      <c r="S20" t="n">
        <v>21.27</v>
      </c>
      <c r="T20" t="n">
        <v>1439.64</v>
      </c>
      <c r="U20" t="n">
        <v>0.72</v>
      </c>
      <c r="V20" t="n">
        <v>0.73</v>
      </c>
      <c r="W20" t="n">
        <v>0.12</v>
      </c>
      <c r="X20" t="n">
        <v>0.08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15.2259</v>
      </c>
      <c r="E21" t="n">
        <v>6.57</v>
      </c>
      <c r="F21" t="n">
        <v>3.08</v>
      </c>
      <c r="G21" t="n">
        <v>6.16</v>
      </c>
      <c r="H21" t="n">
        <v>0.1</v>
      </c>
      <c r="I21" t="n">
        <v>30</v>
      </c>
      <c r="J21" t="n">
        <v>176.73</v>
      </c>
      <c r="K21" t="n">
        <v>52.44</v>
      </c>
      <c r="L21" t="n">
        <v>1</v>
      </c>
      <c r="M21" t="n">
        <v>28</v>
      </c>
      <c r="N21" t="n">
        <v>33.29</v>
      </c>
      <c r="O21" t="n">
        <v>22031.19</v>
      </c>
      <c r="P21" t="n">
        <v>39.49</v>
      </c>
      <c r="Q21" t="n">
        <v>237.9</v>
      </c>
      <c r="R21" t="n">
        <v>47.6</v>
      </c>
      <c r="S21" t="n">
        <v>21.27</v>
      </c>
      <c r="T21" t="n">
        <v>10338.57</v>
      </c>
      <c r="U21" t="n">
        <v>0.45</v>
      </c>
      <c r="V21" t="n">
        <v>0.6</v>
      </c>
      <c r="W21" t="n">
        <v>0.15</v>
      </c>
      <c r="X21" t="n">
        <v>0.64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18.1059</v>
      </c>
      <c r="E22" t="n">
        <v>5.52</v>
      </c>
      <c r="F22" t="n">
        <v>2.64</v>
      </c>
      <c r="G22" t="n">
        <v>12.19</v>
      </c>
      <c r="H22" t="n">
        <v>0.2</v>
      </c>
      <c r="I22" t="n">
        <v>13</v>
      </c>
      <c r="J22" t="n">
        <v>178.21</v>
      </c>
      <c r="K22" t="n">
        <v>52.44</v>
      </c>
      <c r="L22" t="n">
        <v>2</v>
      </c>
      <c r="M22" t="n">
        <v>11</v>
      </c>
      <c r="N22" t="n">
        <v>33.77</v>
      </c>
      <c r="O22" t="n">
        <v>22213.89</v>
      </c>
      <c r="P22" t="n">
        <v>32.62</v>
      </c>
      <c r="Q22" t="n">
        <v>237.75</v>
      </c>
      <c r="R22" t="n">
        <v>33.43</v>
      </c>
      <c r="S22" t="n">
        <v>21.27</v>
      </c>
      <c r="T22" t="n">
        <v>3335.78</v>
      </c>
      <c r="U22" t="n">
        <v>0.64</v>
      </c>
      <c r="V22" t="n">
        <v>0.7</v>
      </c>
      <c r="W22" t="n">
        <v>0.13</v>
      </c>
      <c r="X22" t="n">
        <v>0.2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18.7315</v>
      </c>
      <c r="E23" t="n">
        <v>5.34</v>
      </c>
      <c r="F23" t="n">
        <v>2.6</v>
      </c>
      <c r="G23" t="n">
        <v>17.32</v>
      </c>
      <c r="H23" t="n">
        <v>0.3</v>
      </c>
      <c r="I23" t="n">
        <v>9</v>
      </c>
      <c r="J23" t="n">
        <v>179.7</v>
      </c>
      <c r="K23" t="n">
        <v>52.44</v>
      </c>
      <c r="L23" t="n">
        <v>3</v>
      </c>
      <c r="M23" t="n">
        <v>7</v>
      </c>
      <c r="N23" t="n">
        <v>34.26</v>
      </c>
      <c r="O23" t="n">
        <v>22397.24</v>
      </c>
      <c r="P23" t="n">
        <v>31.03</v>
      </c>
      <c r="Q23" t="n">
        <v>237.78</v>
      </c>
      <c r="R23" t="n">
        <v>32.22</v>
      </c>
      <c r="S23" t="n">
        <v>21.27</v>
      </c>
      <c r="T23" t="n">
        <v>2754.18</v>
      </c>
      <c r="U23" t="n">
        <v>0.66</v>
      </c>
      <c r="V23" t="n">
        <v>0.71</v>
      </c>
      <c r="W23" t="n">
        <v>0.12</v>
      </c>
      <c r="X23" t="n">
        <v>0.16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19.1164</v>
      </c>
      <c r="E24" t="n">
        <v>5.23</v>
      </c>
      <c r="F24" t="n">
        <v>2.56</v>
      </c>
      <c r="G24" t="n">
        <v>21.96</v>
      </c>
      <c r="H24" t="n">
        <v>0.39</v>
      </c>
      <c r="I24" t="n">
        <v>7</v>
      </c>
      <c r="J24" t="n">
        <v>181.19</v>
      </c>
      <c r="K24" t="n">
        <v>52.44</v>
      </c>
      <c r="L24" t="n">
        <v>4</v>
      </c>
      <c r="M24" t="n">
        <v>5</v>
      </c>
      <c r="N24" t="n">
        <v>34.75</v>
      </c>
      <c r="O24" t="n">
        <v>22581.25</v>
      </c>
      <c r="P24" t="n">
        <v>29.37</v>
      </c>
      <c r="Q24" t="n">
        <v>237.83</v>
      </c>
      <c r="R24" t="n">
        <v>31.14</v>
      </c>
      <c r="S24" t="n">
        <v>21.27</v>
      </c>
      <c r="T24" t="n">
        <v>2221.53</v>
      </c>
      <c r="U24" t="n">
        <v>0.68</v>
      </c>
      <c r="V24" t="n">
        <v>0.72</v>
      </c>
      <c r="W24" t="n">
        <v>0.12</v>
      </c>
      <c r="X24" t="n">
        <v>0.12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19.5684</v>
      </c>
      <c r="E25" t="n">
        <v>5.11</v>
      </c>
      <c r="F25" t="n">
        <v>2.51</v>
      </c>
      <c r="G25" t="n">
        <v>30.14</v>
      </c>
      <c r="H25" t="n">
        <v>0.49</v>
      </c>
      <c r="I25" t="n">
        <v>5</v>
      </c>
      <c r="J25" t="n">
        <v>182.69</v>
      </c>
      <c r="K25" t="n">
        <v>52.44</v>
      </c>
      <c r="L25" t="n">
        <v>5</v>
      </c>
      <c r="M25" t="n">
        <v>3</v>
      </c>
      <c r="N25" t="n">
        <v>35.25</v>
      </c>
      <c r="O25" t="n">
        <v>22766.06</v>
      </c>
      <c r="P25" t="n">
        <v>27.36</v>
      </c>
      <c r="Q25" t="n">
        <v>237.75</v>
      </c>
      <c r="R25" t="n">
        <v>29.56</v>
      </c>
      <c r="S25" t="n">
        <v>21.27</v>
      </c>
      <c r="T25" t="n">
        <v>1440.73</v>
      </c>
      <c r="U25" t="n">
        <v>0.72</v>
      </c>
      <c r="V25" t="n">
        <v>0.73</v>
      </c>
      <c r="W25" t="n">
        <v>0.12</v>
      </c>
      <c r="X25" t="n">
        <v>0.07000000000000001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19.5143</v>
      </c>
      <c r="E26" t="n">
        <v>5.12</v>
      </c>
      <c r="F26" t="n">
        <v>2.53</v>
      </c>
      <c r="G26" t="n">
        <v>30.31</v>
      </c>
      <c r="H26" t="n">
        <v>0.58</v>
      </c>
      <c r="I26" t="n">
        <v>5</v>
      </c>
      <c r="J26" t="n">
        <v>184.19</v>
      </c>
      <c r="K26" t="n">
        <v>52.44</v>
      </c>
      <c r="L26" t="n">
        <v>6</v>
      </c>
      <c r="M26" t="n">
        <v>3</v>
      </c>
      <c r="N26" t="n">
        <v>35.75</v>
      </c>
      <c r="O26" t="n">
        <v>22951.43</v>
      </c>
      <c r="P26" t="n">
        <v>26.11</v>
      </c>
      <c r="Q26" t="n">
        <v>237.74</v>
      </c>
      <c r="R26" t="n">
        <v>30.09</v>
      </c>
      <c r="S26" t="n">
        <v>21.27</v>
      </c>
      <c r="T26" t="n">
        <v>1708.39</v>
      </c>
      <c r="U26" t="n">
        <v>0.71</v>
      </c>
      <c r="V26" t="n">
        <v>0.73</v>
      </c>
      <c r="W26" t="n">
        <v>0.12</v>
      </c>
      <c r="X26" t="n">
        <v>0.09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19.7455</v>
      </c>
      <c r="E27" t="n">
        <v>5.06</v>
      </c>
      <c r="F27" t="n">
        <v>2.5</v>
      </c>
      <c r="G27" t="n">
        <v>37.52</v>
      </c>
      <c r="H27" t="n">
        <v>0.67</v>
      </c>
      <c r="I27" t="n">
        <v>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25.38</v>
      </c>
      <c r="Q27" t="n">
        <v>237.74</v>
      </c>
      <c r="R27" t="n">
        <v>29.16</v>
      </c>
      <c r="S27" t="n">
        <v>21.27</v>
      </c>
      <c r="T27" t="n">
        <v>1246.1</v>
      </c>
      <c r="U27" t="n">
        <v>0.73</v>
      </c>
      <c r="V27" t="n">
        <v>0.73</v>
      </c>
      <c r="W27" t="n">
        <v>0.12</v>
      </c>
      <c r="X27" t="n">
        <v>0.06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20.5703</v>
      </c>
      <c r="E28" t="n">
        <v>4.86</v>
      </c>
      <c r="F28" t="n">
        <v>2.94</v>
      </c>
      <c r="G28" t="n">
        <v>7.05</v>
      </c>
      <c r="H28" t="n">
        <v>0.64</v>
      </c>
      <c r="I28" t="n">
        <v>25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8.56</v>
      </c>
      <c r="Q28" t="n">
        <v>237.94</v>
      </c>
      <c r="R28" t="n">
        <v>41.76</v>
      </c>
      <c r="S28" t="n">
        <v>21.27</v>
      </c>
      <c r="T28" t="n">
        <v>7441.21</v>
      </c>
      <c r="U28" t="n">
        <v>0.51</v>
      </c>
      <c r="V28" t="n">
        <v>0.63</v>
      </c>
      <c r="W28" t="n">
        <v>0.18</v>
      </c>
      <c r="X28" t="n">
        <v>0.5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19.3559</v>
      </c>
      <c r="E29" t="n">
        <v>5.17</v>
      </c>
      <c r="F29" t="n">
        <v>2.81</v>
      </c>
      <c r="G29" t="n">
        <v>9.359999999999999</v>
      </c>
      <c r="H29" t="n">
        <v>0.18</v>
      </c>
      <c r="I29" t="n">
        <v>18</v>
      </c>
      <c r="J29" t="n">
        <v>98.70999999999999</v>
      </c>
      <c r="K29" t="n">
        <v>39.72</v>
      </c>
      <c r="L29" t="n">
        <v>1</v>
      </c>
      <c r="M29" t="n">
        <v>16</v>
      </c>
      <c r="N29" t="n">
        <v>12.99</v>
      </c>
      <c r="O29" t="n">
        <v>12407.75</v>
      </c>
      <c r="P29" t="n">
        <v>23.37</v>
      </c>
      <c r="Q29" t="n">
        <v>237.98</v>
      </c>
      <c r="R29" t="n">
        <v>39.3</v>
      </c>
      <c r="S29" t="n">
        <v>21.27</v>
      </c>
      <c r="T29" t="n">
        <v>6246.29</v>
      </c>
      <c r="U29" t="n">
        <v>0.54</v>
      </c>
      <c r="V29" t="n">
        <v>0.65</v>
      </c>
      <c r="W29" t="n">
        <v>0.13</v>
      </c>
      <c r="X29" t="n">
        <v>0.37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21.1466</v>
      </c>
      <c r="E30" t="n">
        <v>4.73</v>
      </c>
      <c r="F30" t="n">
        <v>2.58</v>
      </c>
      <c r="G30" t="n">
        <v>19.32</v>
      </c>
      <c r="H30" t="n">
        <v>0.35</v>
      </c>
      <c r="I30" t="n">
        <v>8</v>
      </c>
      <c r="J30" t="n">
        <v>99.95</v>
      </c>
      <c r="K30" t="n">
        <v>39.72</v>
      </c>
      <c r="L30" t="n">
        <v>2</v>
      </c>
      <c r="M30" t="n">
        <v>6</v>
      </c>
      <c r="N30" t="n">
        <v>13.24</v>
      </c>
      <c r="O30" t="n">
        <v>12561.45</v>
      </c>
      <c r="P30" t="n">
        <v>18.96</v>
      </c>
      <c r="Q30" t="n">
        <v>237.88</v>
      </c>
      <c r="R30" t="n">
        <v>31.66</v>
      </c>
      <c r="S30" t="n">
        <v>21.27</v>
      </c>
      <c r="T30" t="n">
        <v>2479.98</v>
      </c>
      <c r="U30" t="n">
        <v>0.67</v>
      </c>
      <c r="V30" t="n">
        <v>0.71</v>
      </c>
      <c r="W30" t="n">
        <v>0.12</v>
      </c>
      <c r="X30" t="n">
        <v>0.14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21.2089</v>
      </c>
      <c r="E31" t="n">
        <v>4.72</v>
      </c>
      <c r="F31" t="n">
        <v>2.58</v>
      </c>
      <c r="G31" t="n">
        <v>22.14</v>
      </c>
      <c r="H31" t="n">
        <v>0.52</v>
      </c>
      <c r="I31" t="n">
        <v>7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18.2</v>
      </c>
      <c r="Q31" t="n">
        <v>237.93</v>
      </c>
      <c r="R31" t="n">
        <v>31.69</v>
      </c>
      <c r="S31" t="n">
        <v>21.27</v>
      </c>
      <c r="T31" t="n">
        <v>2498.1</v>
      </c>
      <c r="U31" t="n">
        <v>0.67</v>
      </c>
      <c r="V31" t="n">
        <v>0.71</v>
      </c>
      <c r="W31" t="n">
        <v>0.12</v>
      </c>
      <c r="X31" t="n">
        <v>0.14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18.0325</v>
      </c>
      <c r="E32" t="n">
        <v>5.55</v>
      </c>
      <c r="F32" t="n">
        <v>2.85</v>
      </c>
      <c r="G32" t="n">
        <v>7.78</v>
      </c>
      <c r="H32" t="n">
        <v>0.14</v>
      </c>
      <c r="I32" t="n">
        <v>22</v>
      </c>
      <c r="J32" t="n">
        <v>124.63</v>
      </c>
      <c r="K32" t="n">
        <v>45</v>
      </c>
      <c r="L32" t="n">
        <v>1</v>
      </c>
      <c r="M32" t="n">
        <v>20</v>
      </c>
      <c r="N32" t="n">
        <v>18.64</v>
      </c>
      <c r="O32" t="n">
        <v>15605.44</v>
      </c>
      <c r="P32" t="n">
        <v>28.41</v>
      </c>
      <c r="Q32" t="n">
        <v>237.88</v>
      </c>
      <c r="R32" t="n">
        <v>40.04</v>
      </c>
      <c r="S32" t="n">
        <v>21.27</v>
      </c>
      <c r="T32" t="n">
        <v>6597.28</v>
      </c>
      <c r="U32" t="n">
        <v>0.53</v>
      </c>
      <c r="V32" t="n">
        <v>0.64</v>
      </c>
      <c r="W32" t="n">
        <v>0.14</v>
      </c>
      <c r="X32" t="n">
        <v>0.41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20.0758</v>
      </c>
      <c r="E33" t="n">
        <v>4.98</v>
      </c>
      <c r="F33" t="n">
        <v>2.59</v>
      </c>
      <c r="G33" t="n">
        <v>15.56</v>
      </c>
      <c r="H33" t="n">
        <v>0.28</v>
      </c>
      <c r="I33" t="n">
        <v>10</v>
      </c>
      <c r="J33" t="n">
        <v>125.95</v>
      </c>
      <c r="K33" t="n">
        <v>45</v>
      </c>
      <c r="L33" t="n">
        <v>2</v>
      </c>
      <c r="M33" t="n">
        <v>8</v>
      </c>
      <c r="N33" t="n">
        <v>18.95</v>
      </c>
      <c r="O33" t="n">
        <v>15767.7</v>
      </c>
      <c r="P33" t="n">
        <v>24.2</v>
      </c>
      <c r="Q33" t="n">
        <v>237.78</v>
      </c>
      <c r="R33" t="n">
        <v>32.03</v>
      </c>
      <c r="S33" t="n">
        <v>21.27</v>
      </c>
      <c r="T33" t="n">
        <v>2650.7</v>
      </c>
      <c r="U33" t="n">
        <v>0.66</v>
      </c>
      <c r="V33" t="n">
        <v>0.71</v>
      </c>
      <c r="W33" t="n">
        <v>0.12</v>
      </c>
      <c r="X33" t="n">
        <v>0.16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20.4848</v>
      </c>
      <c r="E34" t="n">
        <v>4.88</v>
      </c>
      <c r="F34" t="n">
        <v>2.57</v>
      </c>
      <c r="G34" t="n">
        <v>22.03</v>
      </c>
      <c r="H34" t="n">
        <v>0.42</v>
      </c>
      <c r="I34" t="n">
        <v>7</v>
      </c>
      <c r="J34" t="n">
        <v>127.27</v>
      </c>
      <c r="K34" t="n">
        <v>45</v>
      </c>
      <c r="L34" t="n">
        <v>3</v>
      </c>
      <c r="M34" t="n">
        <v>5</v>
      </c>
      <c r="N34" t="n">
        <v>19.27</v>
      </c>
      <c r="O34" t="n">
        <v>15930.42</v>
      </c>
      <c r="P34" t="n">
        <v>21.98</v>
      </c>
      <c r="Q34" t="n">
        <v>237.87</v>
      </c>
      <c r="R34" t="n">
        <v>31.44</v>
      </c>
      <c r="S34" t="n">
        <v>21.27</v>
      </c>
      <c r="T34" t="n">
        <v>2373.05</v>
      </c>
      <c r="U34" t="n">
        <v>0.68</v>
      </c>
      <c r="V34" t="n">
        <v>0.71</v>
      </c>
      <c r="W34" t="n">
        <v>0.12</v>
      </c>
      <c r="X34" t="n">
        <v>0.13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20.9351</v>
      </c>
      <c r="E35" t="n">
        <v>4.78</v>
      </c>
      <c r="F35" t="n">
        <v>2.52</v>
      </c>
      <c r="G35" t="n">
        <v>30.2</v>
      </c>
      <c r="H35" t="n">
        <v>0.55</v>
      </c>
      <c r="I35" t="n">
        <v>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20.1</v>
      </c>
      <c r="Q35" t="n">
        <v>238.03</v>
      </c>
      <c r="R35" t="n">
        <v>29.54</v>
      </c>
      <c r="S35" t="n">
        <v>21.27</v>
      </c>
      <c r="T35" t="n">
        <v>1432.53</v>
      </c>
      <c r="U35" t="n">
        <v>0.72</v>
      </c>
      <c r="V35" t="n">
        <v>0.73</v>
      </c>
      <c r="W35" t="n">
        <v>0.12</v>
      </c>
      <c r="X35" t="n">
        <v>0.08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16.1841</v>
      </c>
      <c r="E36" t="n">
        <v>6.18</v>
      </c>
      <c r="F36" t="n">
        <v>2.98</v>
      </c>
      <c r="G36" t="n">
        <v>6.63</v>
      </c>
      <c r="H36" t="n">
        <v>0.11</v>
      </c>
      <c r="I36" t="n">
        <v>27</v>
      </c>
      <c r="J36" t="n">
        <v>159.12</v>
      </c>
      <c r="K36" t="n">
        <v>50.28</v>
      </c>
      <c r="L36" t="n">
        <v>1</v>
      </c>
      <c r="M36" t="n">
        <v>25</v>
      </c>
      <c r="N36" t="n">
        <v>27.84</v>
      </c>
      <c r="O36" t="n">
        <v>19859.16</v>
      </c>
      <c r="P36" t="n">
        <v>35.54</v>
      </c>
      <c r="Q36" t="n">
        <v>237.96</v>
      </c>
      <c r="R36" t="n">
        <v>44.35</v>
      </c>
      <c r="S36" t="n">
        <v>21.27</v>
      </c>
      <c r="T36" t="n">
        <v>8726.469999999999</v>
      </c>
      <c r="U36" t="n">
        <v>0.48</v>
      </c>
      <c r="V36" t="n">
        <v>0.62</v>
      </c>
      <c r="W36" t="n">
        <v>0.15</v>
      </c>
      <c r="X36" t="n">
        <v>0.55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18.2639</v>
      </c>
      <c r="E37" t="n">
        <v>5.48</v>
      </c>
      <c r="F37" t="n">
        <v>2.73</v>
      </c>
      <c r="G37" t="n">
        <v>12.61</v>
      </c>
      <c r="H37" t="n">
        <v>0.22</v>
      </c>
      <c r="I37" t="n">
        <v>13</v>
      </c>
      <c r="J37" t="n">
        <v>160.54</v>
      </c>
      <c r="K37" t="n">
        <v>50.28</v>
      </c>
      <c r="L37" t="n">
        <v>2</v>
      </c>
      <c r="M37" t="n">
        <v>11</v>
      </c>
      <c r="N37" t="n">
        <v>28.26</v>
      </c>
      <c r="O37" t="n">
        <v>20034.4</v>
      </c>
      <c r="P37" t="n">
        <v>31.22</v>
      </c>
      <c r="Q37" t="n">
        <v>237.81</v>
      </c>
      <c r="R37" t="n">
        <v>36.94</v>
      </c>
      <c r="S37" t="n">
        <v>21.27</v>
      </c>
      <c r="T37" t="n">
        <v>5090.97</v>
      </c>
      <c r="U37" t="n">
        <v>0.58</v>
      </c>
      <c r="V37" t="n">
        <v>0.67</v>
      </c>
      <c r="W37" t="n">
        <v>0.12</v>
      </c>
      <c r="X37" t="n">
        <v>0.29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19.3548</v>
      </c>
      <c r="E38" t="n">
        <v>5.17</v>
      </c>
      <c r="F38" t="n">
        <v>2.58</v>
      </c>
      <c r="G38" t="n">
        <v>19.38</v>
      </c>
      <c r="H38" t="n">
        <v>0.33</v>
      </c>
      <c r="I38" t="n">
        <v>8</v>
      </c>
      <c r="J38" t="n">
        <v>161.97</v>
      </c>
      <c r="K38" t="n">
        <v>50.28</v>
      </c>
      <c r="L38" t="n">
        <v>3</v>
      </c>
      <c r="M38" t="n">
        <v>6</v>
      </c>
      <c r="N38" t="n">
        <v>28.69</v>
      </c>
      <c r="O38" t="n">
        <v>20210.21</v>
      </c>
      <c r="P38" t="n">
        <v>28.19</v>
      </c>
      <c r="Q38" t="n">
        <v>237.78</v>
      </c>
      <c r="R38" t="n">
        <v>32</v>
      </c>
      <c r="S38" t="n">
        <v>21.27</v>
      </c>
      <c r="T38" t="n">
        <v>2647.96</v>
      </c>
      <c r="U38" t="n">
        <v>0.66</v>
      </c>
      <c r="V38" t="n">
        <v>0.71</v>
      </c>
      <c r="W38" t="n">
        <v>0.12</v>
      </c>
      <c r="X38" t="n">
        <v>0.15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19.7715</v>
      </c>
      <c r="E39" t="n">
        <v>5.06</v>
      </c>
      <c r="F39" t="n">
        <v>2.54</v>
      </c>
      <c r="G39" t="n">
        <v>25.4</v>
      </c>
      <c r="H39" t="n">
        <v>0.43</v>
      </c>
      <c r="I39" t="n">
        <v>6</v>
      </c>
      <c r="J39" t="n">
        <v>163.4</v>
      </c>
      <c r="K39" t="n">
        <v>50.28</v>
      </c>
      <c r="L39" t="n">
        <v>4</v>
      </c>
      <c r="M39" t="n">
        <v>4</v>
      </c>
      <c r="N39" t="n">
        <v>29.12</v>
      </c>
      <c r="O39" t="n">
        <v>20386.62</v>
      </c>
      <c r="P39" t="n">
        <v>26.28</v>
      </c>
      <c r="Q39" t="n">
        <v>237.74</v>
      </c>
      <c r="R39" t="n">
        <v>30.49</v>
      </c>
      <c r="S39" t="n">
        <v>21.27</v>
      </c>
      <c r="T39" t="n">
        <v>1900.83</v>
      </c>
      <c r="U39" t="n">
        <v>0.7</v>
      </c>
      <c r="V39" t="n">
        <v>0.72</v>
      </c>
      <c r="W39" t="n">
        <v>0.12</v>
      </c>
      <c r="X39" t="n">
        <v>0.1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20.0056</v>
      </c>
      <c r="E40" t="n">
        <v>5</v>
      </c>
      <c r="F40" t="n">
        <v>2.51</v>
      </c>
      <c r="G40" t="n">
        <v>30.16</v>
      </c>
      <c r="H40" t="n">
        <v>0.54</v>
      </c>
      <c r="I40" t="n">
        <v>5</v>
      </c>
      <c r="J40" t="n">
        <v>164.83</v>
      </c>
      <c r="K40" t="n">
        <v>50.28</v>
      </c>
      <c r="L40" t="n">
        <v>5</v>
      </c>
      <c r="M40" t="n">
        <v>3</v>
      </c>
      <c r="N40" t="n">
        <v>29.55</v>
      </c>
      <c r="O40" t="n">
        <v>20563.61</v>
      </c>
      <c r="P40" t="n">
        <v>24.67</v>
      </c>
      <c r="Q40" t="n">
        <v>237.74</v>
      </c>
      <c r="R40" t="n">
        <v>29.66</v>
      </c>
      <c r="S40" t="n">
        <v>21.27</v>
      </c>
      <c r="T40" t="n">
        <v>1494.58</v>
      </c>
      <c r="U40" t="n">
        <v>0.72</v>
      </c>
      <c r="V40" t="n">
        <v>0.73</v>
      </c>
      <c r="W40" t="n">
        <v>0.11</v>
      </c>
      <c r="X40" t="n">
        <v>0.08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20.2452</v>
      </c>
      <c r="E41" t="n">
        <v>4.94</v>
      </c>
      <c r="F41" t="n">
        <v>2.49</v>
      </c>
      <c r="G41" t="n">
        <v>37.29</v>
      </c>
      <c r="H41" t="n">
        <v>0.64</v>
      </c>
      <c r="I41" t="n">
        <v>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23.04</v>
      </c>
      <c r="Q41" t="n">
        <v>237.84</v>
      </c>
      <c r="R41" t="n">
        <v>28.63</v>
      </c>
      <c r="S41" t="n">
        <v>21.27</v>
      </c>
      <c r="T41" t="n">
        <v>980.64</v>
      </c>
      <c r="U41" t="n">
        <v>0.74</v>
      </c>
      <c r="V41" t="n">
        <v>0.74</v>
      </c>
      <c r="W41" t="n">
        <v>0.12</v>
      </c>
      <c r="X41" t="n">
        <v>0.05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20.5046</v>
      </c>
      <c r="E42" t="n">
        <v>4.88</v>
      </c>
      <c r="F42" t="n">
        <v>2.73</v>
      </c>
      <c r="G42" t="n">
        <v>10.91</v>
      </c>
      <c r="H42" t="n">
        <v>0.22</v>
      </c>
      <c r="I42" t="n">
        <v>15</v>
      </c>
      <c r="J42" t="n">
        <v>80.84</v>
      </c>
      <c r="K42" t="n">
        <v>35.1</v>
      </c>
      <c r="L42" t="n">
        <v>1</v>
      </c>
      <c r="M42" t="n">
        <v>13</v>
      </c>
      <c r="N42" t="n">
        <v>9.74</v>
      </c>
      <c r="O42" t="n">
        <v>10204.21</v>
      </c>
      <c r="P42" t="n">
        <v>19</v>
      </c>
      <c r="Q42" t="n">
        <v>237.79</v>
      </c>
      <c r="R42" t="n">
        <v>36.29</v>
      </c>
      <c r="S42" t="n">
        <v>21.27</v>
      </c>
      <c r="T42" t="n">
        <v>4756.66</v>
      </c>
      <c r="U42" t="n">
        <v>0.59</v>
      </c>
      <c r="V42" t="n">
        <v>0.67</v>
      </c>
      <c r="W42" t="n">
        <v>0.13</v>
      </c>
      <c r="X42" t="n">
        <v>0.29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21.7339</v>
      </c>
      <c r="E43" t="n">
        <v>4.6</v>
      </c>
      <c r="F43" t="n">
        <v>2.57</v>
      </c>
      <c r="G43" t="n">
        <v>19.29</v>
      </c>
      <c r="H43" t="n">
        <v>0.43</v>
      </c>
      <c r="I43" t="n">
        <v>8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15.93</v>
      </c>
      <c r="Q43" t="n">
        <v>238.07</v>
      </c>
      <c r="R43" t="n">
        <v>31.08</v>
      </c>
      <c r="S43" t="n">
        <v>21.27</v>
      </c>
      <c r="T43" t="n">
        <v>2188.59</v>
      </c>
      <c r="U43" t="n">
        <v>0.68</v>
      </c>
      <c r="V43" t="n">
        <v>0.71</v>
      </c>
      <c r="W43" t="n">
        <v>0.13</v>
      </c>
      <c r="X43" t="n">
        <v>0.13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19.1939</v>
      </c>
      <c r="E44" t="n">
        <v>5.21</v>
      </c>
      <c r="F44" t="n">
        <v>2.75</v>
      </c>
      <c r="G44" t="n">
        <v>8.69</v>
      </c>
      <c r="H44" t="n">
        <v>0.16</v>
      </c>
      <c r="I44" t="n">
        <v>19</v>
      </c>
      <c r="J44" t="n">
        <v>107.41</v>
      </c>
      <c r="K44" t="n">
        <v>41.65</v>
      </c>
      <c r="L44" t="n">
        <v>1</v>
      </c>
      <c r="M44" t="n">
        <v>17</v>
      </c>
      <c r="N44" t="n">
        <v>14.77</v>
      </c>
      <c r="O44" t="n">
        <v>13481.73</v>
      </c>
      <c r="P44" t="n">
        <v>24.48</v>
      </c>
      <c r="Q44" t="n">
        <v>237.75</v>
      </c>
      <c r="R44" t="n">
        <v>37.1</v>
      </c>
      <c r="S44" t="n">
        <v>21.27</v>
      </c>
      <c r="T44" t="n">
        <v>5142.97</v>
      </c>
      <c r="U44" t="n">
        <v>0.57</v>
      </c>
      <c r="V44" t="n">
        <v>0.67</v>
      </c>
      <c r="W44" t="n">
        <v>0.13</v>
      </c>
      <c r="X44" t="n">
        <v>0.31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20.6706</v>
      </c>
      <c r="E45" t="n">
        <v>4.84</v>
      </c>
      <c r="F45" t="n">
        <v>2.6</v>
      </c>
      <c r="G45" t="n">
        <v>17.34</v>
      </c>
      <c r="H45" t="n">
        <v>0.32</v>
      </c>
      <c r="I45" t="n">
        <v>9</v>
      </c>
      <c r="J45" t="n">
        <v>108.68</v>
      </c>
      <c r="K45" t="n">
        <v>41.65</v>
      </c>
      <c r="L45" t="n">
        <v>2</v>
      </c>
      <c r="M45" t="n">
        <v>7</v>
      </c>
      <c r="N45" t="n">
        <v>15.03</v>
      </c>
      <c r="O45" t="n">
        <v>13638.32</v>
      </c>
      <c r="P45" t="n">
        <v>21.04</v>
      </c>
      <c r="Q45" t="n">
        <v>237.81</v>
      </c>
      <c r="R45" t="n">
        <v>32.34</v>
      </c>
      <c r="S45" t="n">
        <v>21.27</v>
      </c>
      <c r="T45" t="n">
        <v>2813.58</v>
      </c>
      <c r="U45" t="n">
        <v>0.66</v>
      </c>
      <c r="V45" t="n">
        <v>0.71</v>
      </c>
      <c r="W45" t="n">
        <v>0.12</v>
      </c>
      <c r="X45" t="n">
        <v>0.16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21.2867</v>
      </c>
      <c r="E46" t="n">
        <v>4.7</v>
      </c>
      <c r="F46" t="n">
        <v>2.53</v>
      </c>
      <c r="G46" t="n">
        <v>25.28</v>
      </c>
      <c r="H46" t="n">
        <v>0.48</v>
      </c>
      <c r="I46" t="n">
        <v>6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18.52</v>
      </c>
      <c r="Q46" t="n">
        <v>237.95</v>
      </c>
      <c r="R46" t="n">
        <v>29.86</v>
      </c>
      <c r="S46" t="n">
        <v>21.27</v>
      </c>
      <c r="T46" t="n">
        <v>1585.98</v>
      </c>
      <c r="U46" t="n">
        <v>0.71</v>
      </c>
      <c r="V46" t="n">
        <v>0.73</v>
      </c>
      <c r="W46" t="n">
        <v>0.12</v>
      </c>
      <c r="X46" t="n">
        <v>0.09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21.5827</v>
      </c>
      <c r="E47" t="n">
        <v>4.63</v>
      </c>
      <c r="F47" t="n">
        <v>2.67</v>
      </c>
      <c r="G47" t="n">
        <v>13.35</v>
      </c>
      <c r="H47" t="n">
        <v>0.28</v>
      </c>
      <c r="I47" t="n">
        <v>12</v>
      </c>
      <c r="J47" t="n">
        <v>61.76</v>
      </c>
      <c r="K47" t="n">
        <v>28.92</v>
      </c>
      <c r="L47" t="n">
        <v>1</v>
      </c>
      <c r="M47" t="n">
        <v>7</v>
      </c>
      <c r="N47" t="n">
        <v>6.84</v>
      </c>
      <c r="O47" t="n">
        <v>7851.41</v>
      </c>
      <c r="P47" t="n">
        <v>14.23</v>
      </c>
      <c r="Q47" t="n">
        <v>237.87</v>
      </c>
      <c r="R47" t="n">
        <v>34.51</v>
      </c>
      <c r="S47" t="n">
        <v>21.27</v>
      </c>
      <c r="T47" t="n">
        <v>3880.84</v>
      </c>
      <c r="U47" t="n">
        <v>0.62</v>
      </c>
      <c r="V47" t="n">
        <v>0.6899999999999999</v>
      </c>
      <c r="W47" t="n">
        <v>0.13</v>
      </c>
      <c r="X47" t="n">
        <v>0.23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21.7588</v>
      </c>
      <c r="E48" t="n">
        <v>4.6</v>
      </c>
      <c r="F48" t="n">
        <v>2.65</v>
      </c>
      <c r="G48" t="n">
        <v>14.44</v>
      </c>
      <c r="H48" t="n">
        <v>0.55</v>
      </c>
      <c r="I48" t="n">
        <v>11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14.03</v>
      </c>
      <c r="Q48" t="n">
        <v>238.12</v>
      </c>
      <c r="R48" t="n">
        <v>33.51</v>
      </c>
      <c r="S48" t="n">
        <v>21.27</v>
      </c>
      <c r="T48" t="n">
        <v>3388.92</v>
      </c>
      <c r="U48" t="n">
        <v>0.63</v>
      </c>
      <c r="V48" t="n">
        <v>0.6899999999999999</v>
      </c>
      <c r="W48" t="n">
        <v>0.13</v>
      </c>
      <c r="X48" t="n">
        <v>0.21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15.7756</v>
      </c>
      <c r="E49" t="n">
        <v>6.34</v>
      </c>
      <c r="F49" t="n">
        <v>3.02</v>
      </c>
      <c r="G49" t="n">
        <v>6.47</v>
      </c>
      <c r="H49" t="n">
        <v>0.11</v>
      </c>
      <c r="I49" t="n">
        <v>28</v>
      </c>
      <c r="J49" t="n">
        <v>167.88</v>
      </c>
      <c r="K49" t="n">
        <v>51.39</v>
      </c>
      <c r="L49" t="n">
        <v>1</v>
      </c>
      <c r="M49" t="n">
        <v>26</v>
      </c>
      <c r="N49" t="n">
        <v>30.49</v>
      </c>
      <c r="O49" t="n">
        <v>20939.59</v>
      </c>
      <c r="P49" t="n">
        <v>37.33</v>
      </c>
      <c r="Q49" t="n">
        <v>237.92</v>
      </c>
      <c r="R49" t="n">
        <v>45.5</v>
      </c>
      <c r="S49" t="n">
        <v>21.27</v>
      </c>
      <c r="T49" t="n">
        <v>9300</v>
      </c>
      <c r="U49" t="n">
        <v>0.47</v>
      </c>
      <c r="V49" t="n">
        <v>0.61</v>
      </c>
      <c r="W49" t="n">
        <v>0.15</v>
      </c>
      <c r="X49" t="n">
        <v>0.58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18.2602</v>
      </c>
      <c r="E50" t="n">
        <v>5.48</v>
      </c>
      <c r="F50" t="n">
        <v>2.66</v>
      </c>
      <c r="G50" t="n">
        <v>12.29</v>
      </c>
      <c r="H50" t="n">
        <v>0.21</v>
      </c>
      <c r="I50" t="n">
        <v>13</v>
      </c>
      <c r="J50" t="n">
        <v>169.33</v>
      </c>
      <c r="K50" t="n">
        <v>51.39</v>
      </c>
      <c r="L50" t="n">
        <v>2</v>
      </c>
      <c r="M50" t="n">
        <v>11</v>
      </c>
      <c r="N50" t="n">
        <v>30.94</v>
      </c>
      <c r="O50" t="n">
        <v>21118.46</v>
      </c>
      <c r="P50" t="n">
        <v>31.67</v>
      </c>
      <c r="Q50" t="n">
        <v>237.96</v>
      </c>
      <c r="R50" t="n">
        <v>34.36</v>
      </c>
      <c r="S50" t="n">
        <v>21.27</v>
      </c>
      <c r="T50" t="n">
        <v>3801.33</v>
      </c>
      <c r="U50" t="n">
        <v>0.62</v>
      </c>
      <c r="V50" t="n">
        <v>0.6899999999999999</v>
      </c>
      <c r="W50" t="n">
        <v>0.12</v>
      </c>
      <c r="X50" t="n">
        <v>0.22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19.2328</v>
      </c>
      <c r="E51" t="n">
        <v>5.2</v>
      </c>
      <c r="F51" t="n">
        <v>2.56</v>
      </c>
      <c r="G51" t="n">
        <v>19.17</v>
      </c>
      <c r="H51" t="n">
        <v>0.31</v>
      </c>
      <c r="I51" t="n">
        <v>8</v>
      </c>
      <c r="J51" t="n">
        <v>170.79</v>
      </c>
      <c r="K51" t="n">
        <v>51.39</v>
      </c>
      <c r="L51" t="n">
        <v>3</v>
      </c>
      <c r="M51" t="n">
        <v>6</v>
      </c>
      <c r="N51" t="n">
        <v>31.4</v>
      </c>
      <c r="O51" t="n">
        <v>21297.94</v>
      </c>
      <c r="P51" t="n">
        <v>29.18</v>
      </c>
      <c r="Q51" t="n">
        <v>237.74</v>
      </c>
      <c r="R51" t="n">
        <v>30.82</v>
      </c>
      <c r="S51" t="n">
        <v>21.27</v>
      </c>
      <c r="T51" t="n">
        <v>2057.52</v>
      </c>
      <c r="U51" t="n">
        <v>0.6899999999999999</v>
      </c>
      <c r="V51" t="n">
        <v>0.72</v>
      </c>
      <c r="W51" t="n">
        <v>0.12</v>
      </c>
      <c r="X51" t="n">
        <v>0.12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19.6314</v>
      </c>
      <c r="E52" t="n">
        <v>5.09</v>
      </c>
      <c r="F52" t="n">
        <v>2.52</v>
      </c>
      <c r="G52" t="n">
        <v>25.18</v>
      </c>
      <c r="H52" t="n">
        <v>0.41</v>
      </c>
      <c r="I52" t="n">
        <v>6</v>
      </c>
      <c r="J52" t="n">
        <v>172.25</v>
      </c>
      <c r="K52" t="n">
        <v>51.39</v>
      </c>
      <c r="L52" t="n">
        <v>4</v>
      </c>
      <c r="M52" t="n">
        <v>4</v>
      </c>
      <c r="N52" t="n">
        <v>31.86</v>
      </c>
      <c r="O52" t="n">
        <v>21478.05</v>
      </c>
      <c r="P52" t="n">
        <v>27.3</v>
      </c>
      <c r="Q52" t="n">
        <v>237.74</v>
      </c>
      <c r="R52" t="n">
        <v>29.73</v>
      </c>
      <c r="S52" t="n">
        <v>21.27</v>
      </c>
      <c r="T52" t="n">
        <v>1521.89</v>
      </c>
      <c r="U52" t="n">
        <v>0.72</v>
      </c>
      <c r="V52" t="n">
        <v>0.73</v>
      </c>
      <c r="W52" t="n">
        <v>0.12</v>
      </c>
      <c r="X52" t="n">
        <v>0.08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19.7109</v>
      </c>
      <c r="E53" t="n">
        <v>5.07</v>
      </c>
      <c r="F53" t="n">
        <v>2.53</v>
      </c>
      <c r="G53" t="n">
        <v>30.38</v>
      </c>
      <c r="H53" t="n">
        <v>0.51</v>
      </c>
      <c r="I53" t="n">
        <v>5</v>
      </c>
      <c r="J53" t="n">
        <v>173.71</v>
      </c>
      <c r="K53" t="n">
        <v>51.39</v>
      </c>
      <c r="L53" t="n">
        <v>5</v>
      </c>
      <c r="M53" t="n">
        <v>3</v>
      </c>
      <c r="N53" t="n">
        <v>32.32</v>
      </c>
      <c r="O53" t="n">
        <v>21658.78</v>
      </c>
      <c r="P53" t="n">
        <v>26.26</v>
      </c>
      <c r="Q53" t="n">
        <v>237.76</v>
      </c>
      <c r="R53" t="n">
        <v>30.3</v>
      </c>
      <c r="S53" t="n">
        <v>21.27</v>
      </c>
      <c r="T53" t="n">
        <v>1814.67</v>
      </c>
      <c r="U53" t="n">
        <v>0.7</v>
      </c>
      <c r="V53" t="n">
        <v>0.73</v>
      </c>
      <c r="W53" t="n">
        <v>0.11</v>
      </c>
      <c r="X53" t="n">
        <v>0.09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19.99</v>
      </c>
      <c r="E54" t="n">
        <v>5</v>
      </c>
      <c r="F54" t="n">
        <v>2.49</v>
      </c>
      <c r="G54" t="n">
        <v>37.42</v>
      </c>
      <c r="H54" t="n">
        <v>0.61</v>
      </c>
      <c r="I54" t="n">
        <v>4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24.31</v>
      </c>
      <c r="Q54" t="n">
        <v>237.8</v>
      </c>
      <c r="R54" t="n">
        <v>28.9</v>
      </c>
      <c r="S54" t="n">
        <v>21.27</v>
      </c>
      <c r="T54" t="n">
        <v>1117.7</v>
      </c>
      <c r="U54" t="n">
        <v>0.74</v>
      </c>
      <c r="V54" t="n">
        <v>0.74</v>
      </c>
      <c r="W54" t="n">
        <v>0.12</v>
      </c>
      <c r="X54" t="n">
        <v>0.06</v>
      </c>
      <c r="Y54" t="n">
        <v>4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21.8169</v>
      </c>
      <c r="E55" t="n">
        <v>4.58</v>
      </c>
      <c r="F55" t="n">
        <v>2.68</v>
      </c>
      <c r="G55" t="n">
        <v>12.36</v>
      </c>
      <c r="H55" t="n">
        <v>0.34</v>
      </c>
      <c r="I55" t="n">
        <v>13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12.45</v>
      </c>
      <c r="Q55" t="n">
        <v>238.32</v>
      </c>
      <c r="R55" t="n">
        <v>34.04</v>
      </c>
      <c r="S55" t="n">
        <v>21.27</v>
      </c>
      <c r="T55" t="n">
        <v>3641.42</v>
      </c>
      <c r="U55" t="n">
        <v>0.62</v>
      </c>
      <c r="V55" t="n">
        <v>0.6899999999999999</v>
      </c>
      <c r="W55" t="n">
        <v>0.15</v>
      </c>
      <c r="X55" t="n">
        <v>0.24</v>
      </c>
      <c r="Y55" t="n">
        <v>4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17.5653</v>
      </c>
      <c r="E56" t="n">
        <v>5.69</v>
      </c>
      <c r="F56" t="n">
        <v>2.89</v>
      </c>
      <c r="G56" t="n">
        <v>7.53</v>
      </c>
      <c r="H56" t="n">
        <v>0.13</v>
      </c>
      <c r="I56" t="n">
        <v>23</v>
      </c>
      <c r="J56" t="n">
        <v>133.21</v>
      </c>
      <c r="K56" t="n">
        <v>46.47</v>
      </c>
      <c r="L56" t="n">
        <v>1</v>
      </c>
      <c r="M56" t="n">
        <v>21</v>
      </c>
      <c r="N56" t="n">
        <v>20.75</v>
      </c>
      <c r="O56" t="n">
        <v>16663.42</v>
      </c>
      <c r="P56" t="n">
        <v>30.26</v>
      </c>
      <c r="Q56" t="n">
        <v>237.86</v>
      </c>
      <c r="R56" t="n">
        <v>41.25</v>
      </c>
      <c r="S56" t="n">
        <v>21.27</v>
      </c>
      <c r="T56" t="n">
        <v>7198.16</v>
      </c>
      <c r="U56" t="n">
        <v>0.52</v>
      </c>
      <c r="V56" t="n">
        <v>0.64</v>
      </c>
      <c r="W56" t="n">
        <v>0.14</v>
      </c>
      <c r="X56" t="n">
        <v>0.45</v>
      </c>
      <c r="Y56" t="n">
        <v>4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19.5185</v>
      </c>
      <c r="E57" t="n">
        <v>5.12</v>
      </c>
      <c r="F57" t="n">
        <v>2.64</v>
      </c>
      <c r="G57" t="n">
        <v>14.42</v>
      </c>
      <c r="H57" t="n">
        <v>0.26</v>
      </c>
      <c r="I57" t="n">
        <v>11</v>
      </c>
      <c r="J57" t="n">
        <v>134.55</v>
      </c>
      <c r="K57" t="n">
        <v>46.47</v>
      </c>
      <c r="L57" t="n">
        <v>2</v>
      </c>
      <c r="M57" t="n">
        <v>9</v>
      </c>
      <c r="N57" t="n">
        <v>21.09</v>
      </c>
      <c r="O57" t="n">
        <v>16828.84</v>
      </c>
      <c r="P57" t="n">
        <v>26.19</v>
      </c>
      <c r="Q57" t="n">
        <v>237.89</v>
      </c>
      <c r="R57" t="n">
        <v>33.64</v>
      </c>
      <c r="S57" t="n">
        <v>21.27</v>
      </c>
      <c r="T57" t="n">
        <v>3454.3</v>
      </c>
      <c r="U57" t="n">
        <v>0.63</v>
      </c>
      <c r="V57" t="n">
        <v>0.6899999999999999</v>
      </c>
      <c r="W57" t="n">
        <v>0.13</v>
      </c>
      <c r="X57" t="n">
        <v>0.21</v>
      </c>
      <c r="Y57" t="n">
        <v>4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20.2361</v>
      </c>
      <c r="E58" t="n">
        <v>4.94</v>
      </c>
      <c r="F58" t="n">
        <v>2.57</v>
      </c>
      <c r="G58" t="n">
        <v>22.04</v>
      </c>
      <c r="H58" t="n">
        <v>0.39</v>
      </c>
      <c r="I58" t="n">
        <v>7</v>
      </c>
      <c r="J58" t="n">
        <v>135.9</v>
      </c>
      <c r="K58" t="n">
        <v>46.47</v>
      </c>
      <c r="L58" t="n">
        <v>3</v>
      </c>
      <c r="M58" t="n">
        <v>5</v>
      </c>
      <c r="N58" t="n">
        <v>21.43</v>
      </c>
      <c r="O58" t="n">
        <v>16994.64</v>
      </c>
      <c r="P58" t="n">
        <v>23.64</v>
      </c>
      <c r="Q58" t="n">
        <v>237.74</v>
      </c>
      <c r="R58" t="n">
        <v>31.6</v>
      </c>
      <c r="S58" t="n">
        <v>21.27</v>
      </c>
      <c r="T58" t="n">
        <v>2452.23</v>
      </c>
      <c r="U58" t="n">
        <v>0.67</v>
      </c>
      <c r="V58" t="n">
        <v>0.71</v>
      </c>
      <c r="W58" t="n">
        <v>0.12</v>
      </c>
      <c r="X58" t="n">
        <v>0.13</v>
      </c>
      <c r="Y58" t="n">
        <v>4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20.7433</v>
      </c>
      <c r="E59" t="n">
        <v>4.82</v>
      </c>
      <c r="F59" t="n">
        <v>2.5</v>
      </c>
      <c r="G59" t="n">
        <v>30.05</v>
      </c>
      <c r="H59" t="n">
        <v>0.52</v>
      </c>
      <c r="I59" t="n">
        <v>5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21.05</v>
      </c>
      <c r="Q59" t="n">
        <v>237.74</v>
      </c>
      <c r="R59" t="n">
        <v>29.17</v>
      </c>
      <c r="S59" t="n">
        <v>21.27</v>
      </c>
      <c r="T59" t="n">
        <v>1247.33</v>
      </c>
      <c r="U59" t="n">
        <v>0.73</v>
      </c>
      <c r="V59" t="n">
        <v>0.73</v>
      </c>
      <c r="W59" t="n">
        <v>0.12</v>
      </c>
      <c r="X59" t="n">
        <v>0.07000000000000001</v>
      </c>
      <c r="Y59" t="n">
        <v>4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20.7278</v>
      </c>
      <c r="E60" t="n">
        <v>4.82</v>
      </c>
      <c r="F60" t="n">
        <v>2.51</v>
      </c>
      <c r="G60" t="n">
        <v>30.1</v>
      </c>
      <c r="H60" t="n">
        <v>0.64</v>
      </c>
      <c r="I60" t="n">
        <v>5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21.27</v>
      </c>
      <c r="Q60" t="n">
        <v>237.74</v>
      </c>
      <c r="R60" t="n">
        <v>29.26</v>
      </c>
      <c r="S60" t="n">
        <v>21.27</v>
      </c>
      <c r="T60" t="n">
        <v>1291.73</v>
      </c>
      <c r="U60" t="n">
        <v>0.73</v>
      </c>
      <c r="V60" t="n">
        <v>0.73</v>
      </c>
      <c r="W60" t="n">
        <v>0.12</v>
      </c>
      <c r="X60" t="n">
        <v>0.07000000000000001</v>
      </c>
      <c r="Y60" t="n">
        <v>4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16.5731</v>
      </c>
      <c r="E61" t="n">
        <v>6.03</v>
      </c>
      <c r="F61" t="n">
        <v>2.96</v>
      </c>
      <c r="G61" t="n">
        <v>6.84</v>
      </c>
      <c r="H61" t="n">
        <v>0.12</v>
      </c>
      <c r="I61" t="n">
        <v>26</v>
      </c>
      <c r="J61" t="n">
        <v>150.44</v>
      </c>
      <c r="K61" t="n">
        <v>49.1</v>
      </c>
      <c r="L61" t="n">
        <v>1</v>
      </c>
      <c r="M61" t="n">
        <v>24</v>
      </c>
      <c r="N61" t="n">
        <v>25.34</v>
      </c>
      <c r="O61" t="n">
        <v>18787.76</v>
      </c>
      <c r="P61" t="n">
        <v>33.91</v>
      </c>
      <c r="Q61" t="n">
        <v>238.04</v>
      </c>
      <c r="R61" t="n">
        <v>43.66</v>
      </c>
      <c r="S61" t="n">
        <v>21.27</v>
      </c>
      <c r="T61" t="n">
        <v>8388.969999999999</v>
      </c>
      <c r="U61" t="n">
        <v>0.49</v>
      </c>
      <c r="V61" t="n">
        <v>0.62</v>
      </c>
      <c r="W61" t="n">
        <v>0.15</v>
      </c>
      <c r="X61" t="n">
        <v>0.52</v>
      </c>
      <c r="Y61" t="n">
        <v>4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18.8196</v>
      </c>
      <c r="E62" t="n">
        <v>5.31</v>
      </c>
      <c r="F62" t="n">
        <v>2.67</v>
      </c>
      <c r="G62" t="n">
        <v>13.35</v>
      </c>
      <c r="H62" t="n">
        <v>0.23</v>
      </c>
      <c r="I62" t="n">
        <v>12</v>
      </c>
      <c r="J62" t="n">
        <v>151.83</v>
      </c>
      <c r="K62" t="n">
        <v>49.1</v>
      </c>
      <c r="L62" t="n">
        <v>2</v>
      </c>
      <c r="M62" t="n">
        <v>10</v>
      </c>
      <c r="N62" t="n">
        <v>25.73</v>
      </c>
      <c r="O62" t="n">
        <v>18959.54</v>
      </c>
      <c r="P62" t="n">
        <v>29.24</v>
      </c>
      <c r="Q62" t="n">
        <v>237.94</v>
      </c>
      <c r="R62" t="n">
        <v>34.61</v>
      </c>
      <c r="S62" t="n">
        <v>21.27</v>
      </c>
      <c r="T62" t="n">
        <v>3933.14</v>
      </c>
      <c r="U62" t="n">
        <v>0.61</v>
      </c>
      <c r="V62" t="n">
        <v>0.6899999999999999</v>
      </c>
      <c r="W62" t="n">
        <v>0.13</v>
      </c>
      <c r="X62" t="n">
        <v>0.23</v>
      </c>
      <c r="Y62" t="n">
        <v>4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19.527</v>
      </c>
      <c r="E63" t="n">
        <v>5.12</v>
      </c>
      <c r="F63" t="n">
        <v>2.6</v>
      </c>
      <c r="G63" t="n">
        <v>19.5</v>
      </c>
      <c r="H63" t="n">
        <v>0.35</v>
      </c>
      <c r="I63" t="n">
        <v>8</v>
      </c>
      <c r="J63" t="n">
        <v>153.23</v>
      </c>
      <c r="K63" t="n">
        <v>49.1</v>
      </c>
      <c r="L63" t="n">
        <v>3</v>
      </c>
      <c r="M63" t="n">
        <v>6</v>
      </c>
      <c r="N63" t="n">
        <v>26.13</v>
      </c>
      <c r="O63" t="n">
        <v>19131.85</v>
      </c>
      <c r="P63" t="n">
        <v>27.07</v>
      </c>
      <c r="Q63" t="n">
        <v>237.77</v>
      </c>
      <c r="R63" t="n">
        <v>32.35</v>
      </c>
      <c r="S63" t="n">
        <v>21.27</v>
      </c>
      <c r="T63" t="n">
        <v>2821.15</v>
      </c>
      <c r="U63" t="n">
        <v>0.66</v>
      </c>
      <c r="V63" t="n">
        <v>0.71</v>
      </c>
      <c r="W63" t="n">
        <v>0.12</v>
      </c>
      <c r="X63" t="n">
        <v>0.16</v>
      </c>
      <c r="Y63" t="n">
        <v>4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20.0579</v>
      </c>
      <c r="E64" t="n">
        <v>4.99</v>
      </c>
      <c r="F64" t="n">
        <v>2.53</v>
      </c>
      <c r="G64" t="n">
        <v>25.26</v>
      </c>
      <c r="H64" t="n">
        <v>0.46</v>
      </c>
      <c r="I64" t="n">
        <v>6</v>
      </c>
      <c r="J64" t="n">
        <v>154.63</v>
      </c>
      <c r="K64" t="n">
        <v>49.1</v>
      </c>
      <c r="L64" t="n">
        <v>4</v>
      </c>
      <c r="M64" t="n">
        <v>4</v>
      </c>
      <c r="N64" t="n">
        <v>26.53</v>
      </c>
      <c r="O64" t="n">
        <v>19304.72</v>
      </c>
      <c r="P64" t="n">
        <v>24.63</v>
      </c>
      <c r="Q64" t="n">
        <v>237.82</v>
      </c>
      <c r="R64" t="n">
        <v>29.95</v>
      </c>
      <c r="S64" t="n">
        <v>21.27</v>
      </c>
      <c r="T64" t="n">
        <v>1631.52</v>
      </c>
      <c r="U64" t="n">
        <v>0.71</v>
      </c>
      <c r="V64" t="n">
        <v>0.73</v>
      </c>
      <c r="W64" t="n">
        <v>0.12</v>
      </c>
      <c r="X64" t="n">
        <v>0.09</v>
      </c>
      <c r="Y64" t="n">
        <v>4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20.1545</v>
      </c>
      <c r="E65" t="n">
        <v>4.96</v>
      </c>
      <c r="F65" t="n">
        <v>2.53</v>
      </c>
      <c r="G65" t="n">
        <v>30.39</v>
      </c>
      <c r="H65" t="n">
        <v>0.57</v>
      </c>
      <c r="I65" t="n">
        <v>5</v>
      </c>
      <c r="J65" t="n">
        <v>156.03</v>
      </c>
      <c r="K65" t="n">
        <v>49.1</v>
      </c>
      <c r="L65" t="n">
        <v>5</v>
      </c>
      <c r="M65" t="n">
        <v>1</v>
      </c>
      <c r="N65" t="n">
        <v>26.94</v>
      </c>
      <c r="O65" t="n">
        <v>19478.15</v>
      </c>
      <c r="P65" t="n">
        <v>23.37</v>
      </c>
      <c r="Q65" t="n">
        <v>237.85</v>
      </c>
      <c r="R65" t="n">
        <v>30.25</v>
      </c>
      <c r="S65" t="n">
        <v>21.27</v>
      </c>
      <c r="T65" t="n">
        <v>1785.93</v>
      </c>
      <c r="U65" t="n">
        <v>0.7</v>
      </c>
      <c r="V65" t="n">
        <v>0.73</v>
      </c>
      <c r="W65" t="n">
        <v>0.12</v>
      </c>
      <c r="X65" t="n">
        <v>0.09</v>
      </c>
      <c r="Y65" t="n">
        <v>4</v>
      </c>
      <c r="Z65" t="n">
        <v>10</v>
      </c>
    </row>
    <row r="66">
      <c r="A66" t="n">
        <v>5</v>
      </c>
      <c r="B66" t="n">
        <v>75</v>
      </c>
      <c r="C66" t="inlineStr">
        <is>
          <t xml:space="preserve">CONCLUIDO	</t>
        </is>
      </c>
      <c r="D66" t="n">
        <v>20.1444</v>
      </c>
      <c r="E66" t="n">
        <v>4.96</v>
      </c>
      <c r="F66" t="n">
        <v>2.54</v>
      </c>
      <c r="G66" t="n">
        <v>30.42</v>
      </c>
      <c r="H66" t="n">
        <v>0.67</v>
      </c>
      <c r="I66" t="n">
        <v>5</v>
      </c>
      <c r="J66" t="n">
        <v>157.44</v>
      </c>
      <c r="K66" t="n">
        <v>49.1</v>
      </c>
      <c r="L66" t="n">
        <v>6</v>
      </c>
      <c r="M66" t="n">
        <v>0</v>
      </c>
      <c r="N66" t="n">
        <v>27.35</v>
      </c>
      <c r="O66" t="n">
        <v>19652.13</v>
      </c>
      <c r="P66" t="n">
        <v>23.27</v>
      </c>
      <c r="Q66" t="n">
        <v>237.85</v>
      </c>
      <c r="R66" t="n">
        <v>30.29</v>
      </c>
      <c r="S66" t="n">
        <v>21.27</v>
      </c>
      <c r="T66" t="n">
        <v>1808.21</v>
      </c>
      <c r="U66" t="n">
        <v>0.7</v>
      </c>
      <c r="V66" t="n">
        <v>0.72</v>
      </c>
      <c r="W66" t="n">
        <v>0.12</v>
      </c>
      <c r="X66" t="n">
        <v>0.1</v>
      </c>
      <c r="Y66" t="n">
        <v>4</v>
      </c>
      <c r="Z66" t="n">
        <v>10</v>
      </c>
    </row>
    <row r="67">
      <c r="A67" t="n">
        <v>0</v>
      </c>
      <c r="B67" t="n">
        <v>95</v>
      </c>
      <c r="C67" t="inlineStr">
        <is>
          <t xml:space="preserve">CONCLUIDO	</t>
        </is>
      </c>
      <c r="D67" t="n">
        <v>14.6104</v>
      </c>
      <c r="E67" t="n">
        <v>6.84</v>
      </c>
      <c r="F67" t="n">
        <v>3.18</v>
      </c>
      <c r="G67" t="n">
        <v>5.97</v>
      </c>
      <c r="H67" t="n">
        <v>0.1</v>
      </c>
      <c r="I67" t="n">
        <v>32</v>
      </c>
      <c r="J67" t="n">
        <v>185.69</v>
      </c>
      <c r="K67" t="n">
        <v>53.44</v>
      </c>
      <c r="L67" t="n">
        <v>1</v>
      </c>
      <c r="M67" t="n">
        <v>30</v>
      </c>
      <c r="N67" t="n">
        <v>36.26</v>
      </c>
      <c r="O67" t="n">
        <v>23136.14</v>
      </c>
      <c r="P67" t="n">
        <v>42.25</v>
      </c>
      <c r="Q67" t="n">
        <v>238.13</v>
      </c>
      <c r="R67" t="n">
        <v>51.18</v>
      </c>
      <c r="S67" t="n">
        <v>21.27</v>
      </c>
      <c r="T67" t="n">
        <v>12118.61</v>
      </c>
      <c r="U67" t="n">
        <v>0.42</v>
      </c>
      <c r="V67" t="n">
        <v>0.58</v>
      </c>
      <c r="W67" t="n">
        <v>0.15</v>
      </c>
      <c r="X67" t="n">
        <v>0.74</v>
      </c>
      <c r="Y67" t="n">
        <v>4</v>
      </c>
      <c r="Z67" t="n">
        <v>10</v>
      </c>
    </row>
    <row r="68">
      <c r="A68" t="n">
        <v>1</v>
      </c>
      <c r="B68" t="n">
        <v>95</v>
      </c>
      <c r="C68" t="inlineStr">
        <is>
          <t xml:space="preserve">CONCLUIDO	</t>
        </is>
      </c>
      <c r="D68" t="n">
        <v>17.635</v>
      </c>
      <c r="E68" t="n">
        <v>5.67</v>
      </c>
      <c r="F68" t="n">
        <v>2.68</v>
      </c>
      <c r="G68" t="n">
        <v>11.49</v>
      </c>
      <c r="H68" t="n">
        <v>0.19</v>
      </c>
      <c r="I68" t="n">
        <v>14</v>
      </c>
      <c r="J68" t="n">
        <v>187.21</v>
      </c>
      <c r="K68" t="n">
        <v>53.44</v>
      </c>
      <c r="L68" t="n">
        <v>2</v>
      </c>
      <c r="M68" t="n">
        <v>12</v>
      </c>
      <c r="N68" t="n">
        <v>36.77</v>
      </c>
      <c r="O68" t="n">
        <v>23322.88</v>
      </c>
      <c r="P68" t="n">
        <v>34.41</v>
      </c>
      <c r="Q68" t="n">
        <v>237.8</v>
      </c>
      <c r="R68" t="n">
        <v>34.71</v>
      </c>
      <c r="S68" t="n">
        <v>21.27</v>
      </c>
      <c r="T68" t="n">
        <v>3972.15</v>
      </c>
      <c r="U68" t="n">
        <v>0.61</v>
      </c>
      <c r="V68" t="n">
        <v>0.6899999999999999</v>
      </c>
      <c r="W68" t="n">
        <v>0.13</v>
      </c>
      <c r="X68" t="n">
        <v>0.24</v>
      </c>
      <c r="Y68" t="n">
        <v>4</v>
      </c>
      <c r="Z68" t="n">
        <v>10</v>
      </c>
    </row>
    <row r="69">
      <c r="A69" t="n">
        <v>2</v>
      </c>
      <c r="B69" t="n">
        <v>95</v>
      </c>
      <c r="C69" t="inlineStr">
        <is>
          <t xml:space="preserve">CONCLUIDO	</t>
        </is>
      </c>
      <c r="D69" t="n">
        <v>18.4663</v>
      </c>
      <c r="E69" t="n">
        <v>5.42</v>
      </c>
      <c r="F69" t="n">
        <v>2.61</v>
      </c>
      <c r="G69" t="n">
        <v>17.41</v>
      </c>
      <c r="H69" t="n">
        <v>0.28</v>
      </c>
      <c r="I69" t="n">
        <v>9</v>
      </c>
      <c r="J69" t="n">
        <v>188.73</v>
      </c>
      <c r="K69" t="n">
        <v>53.44</v>
      </c>
      <c r="L69" t="n">
        <v>3</v>
      </c>
      <c r="M69" t="n">
        <v>7</v>
      </c>
      <c r="N69" t="n">
        <v>37.29</v>
      </c>
      <c r="O69" t="n">
        <v>23510.33</v>
      </c>
      <c r="P69" t="n">
        <v>32.51</v>
      </c>
      <c r="Q69" t="n">
        <v>237.97</v>
      </c>
      <c r="R69" t="n">
        <v>32.68</v>
      </c>
      <c r="S69" t="n">
        <v>21.27</v>
      </c>
      <c r="T69" t="n">
        <v>2981.36</v>
      </c>
      <c r="U69" t="n">
        <v>0.65</v>
      </c>
      <c r="V69" t="n">
        <v>0.7</v>
      </c>
      <c r="W69" t="n">
        <v>0.12</v>
      </c>
      <c r="X69" t="n">
        <v>0.17</v>
      </c>
      <c r="Y69" t="n">
        <v>4</v>
      </c>
      <c r="Z69" t="n">
        <v>10</v>
      </c>
    </row>
    <row r="70">
      <c r="A70" t="n">
        <v>3</v>
      </c>
      <c r="B70" t="n">
        <v>95</v>
      </c>
      <c r="C70" t="inlineStr">
        <is>
          <t xml:space="preserve">CONCLUIDO	</t>
        </is>
      </c>
      <c r="D70" t="n">
        <v>18.8383</v>
      </c>
      <c r="E70" t="n">
        <v>5.31</v>
      </c>
      <c r="F70" t="n">
        <v>2.58</v>
      </c>
      <c r="G70" t="n">
        <v>22.11</v>
      </c>
      <c r="H70" t="n">
        <v>0.37</v>
      </c>
      <c r="I70" t="n">
        <v>7</v>
      </c>
      <c r="J70" t="n">
        <v>190.25</v>
      </c>
      <c r="K70" t="n">
        <v>53.44</v>
      </c>
      <c r="L70" t="n">
        <v>4</v>
      </c>
      <c r="M70" t="n">
        <v>5</v>
      </c>
      <c r="N70" t="n">
        <v>37.82</v>
      </c>
      <c r="O70" t="n">
        <v>23698.48</v>
      </c>
      <c r="P70" t="n">
        <v>31.04</v>
      </c>
      <c r="Q70" t="n">
        <v>237.74</v>
      </c>
      <c r="R70" t="n">
        <v>31.71</v>
      </c>
      <c r="S70" t="n">
        <v>21.27</v>
      </c>
      <c r="T70" t="n">
        <v>2508.4</v>
      </c>
      <c r="U70" t="n">
        <v>0.67</v>
      </c>
      <c r="V70" t="n">
        <v>0.71</v>
      </c>
      <c r="W70" t="n">
        <v>0.12</v>
      </c>
      <c r="X70" t="n">
        <v>0.14</v>
      </c>
      <c r="Y70" t="n">
        <v>4</v>
      </c>
      <c r="Z70" t="n">
        <v>10</v>
      </c>
    </row>
    <row r="71">
      <c r="A71" t="n">
        <v>4</v>
      </c>
      <c r="B71" t="n">
        <v>95</v>
      </c>
      <c r="C71" t="inlineStr">
        <is>
          <t xml:space="preserve">CONCLUIDO	</t>
        </is>
      </c>
      <c r="D71" t="n">
        <v>19.0587</v>
      </c>
      <c r="E71" t="n">
        <v>5.25</v>
      </c>
      <c r="F71" t="n">
        <v>2.56</v>
      </c>
      <c r="G71" t="n">
        <v>25.55</v>
      </c>
      <c r="H71" t="n">
        <v>0.46</v>
      </c>
      <c r="I71" t="n">
        <v>6</v>
      </c>
      <c r="J71" t="n">
        <v>191.78</v>
      </c>
      <c r="K71" t="n">
        <v>53.44</v>
      </c>
      <c r="L71" t="n">
        <v>5</v>
      </c>
      <c r="M71" t="n">
        <v>4</v>
      </c>
      <c r="N71" t="n">
        <v>38.35</v>
      </c>
      <c r="O71" t="n">
        <v>23887.36</v>
      </c>
      <c r="P71" t="n">
        <v>29.49</v>
      </c>
      <c r="Q71" t="n">
        <v>237.81</v>
      </c>
      <c r="R71" t="n">
        <v>31.03</v>
      </c>
      <c r="S71" t="n">
        <v>21.27</v>
      </c>
      <c r="T71" t="n">
        <v>2174.61</v>
      </c>
      <c r="U71" t="n">
        <v>0.6899999999999999</v>
      </c>
      <c r="V71" t="n">
        <v>0.72</v>
      </c>
      <c r="W71" t="n">
        <v>0.12</v>
      </c>
      <c r="X71" t="n">
        <v>0.12</v>
      </c>
      <c r="Y71" t="n">
        <v>4</v>
      </c>
      <c r="Z71" t="n">
        <v>10</v>
      </c>
    </row>
    <row r="72">
      <c r="A72" t="n">
        <v>5</v>
      </c>
      <c r="B72" t="n">
        <v>95</v>
      </c>
      <c r="C72" t="inlineStr">
        <is>
          <t xml:space="preserve">CONCLUIDO	</t>
        </is>
      </c>
      <c r="D72" t="n">
        <v>19.3206</v>
      </c>
      <c r="E72" t="n">
        <v>5.18</v>
      </c>
      <c r="F72" t="n">
        <v>2.52</v>
      </c>
      <c r="G72" t="n">
        <v>30.25</v>
      </c>
      <c r="H72" t="n">
        <v>0.55</v>
      </c>
      <c r="I72" t="n">
        <v>5</v>
      </c>
      <c r="J72" t="n">
        <v>193.32</v>
      </c>
      <c r="K72" t="n">
        <v>53.44</v>
      </c>
      <c r="L72" t="n">
        <v>6</v>
      </c>
      <c r="M72" t="n">
        <v>3</v>
      </c>
      <c r="N72" t="n">
        <v>38.89</v>
      </c>
      <c r="O72" t="n">
        <v>24076.95</v>
      </c>
      <c r="P72" t="n">
        <v>27.93</v>
      </c>
      <c r="Q72" t="n">
        <v>237.78</v>
      </c>
      <c r="R72" t="n">
        <v>29.84</v>
      </c>
      <c r="S72" t="n">
        <v>21.27</v>
      </c>
      <c r="T72" t="n">
        <v>1584.14</v>
      </c>
      <c r="U72" t="n">
        <v>0.71</v>
      </c>
      <c r="V72" t="n">
        <v>0.73</v>
      </c>
      <c r="W72" t="n">
        <v>0.12</v>
      </c>
      <c r="X72" t="n">
        <v>0.08</v>
      </c>
      <c r="Y72" t="n">
        <v>4</v>
      </c>
      <c r="Z72" t="n">
        <v>10</v>
      </c>
    </row>
    <row r="73">
      <c r="A73" t="n">
        <v>6</v>
      </c>
      <c r="B73" t="n">
        <v>95</v>
      </c>
      <c r="C73" t="inlineStr">
        <is>
          <t xml:space="preserve">CONCLUIDO	</t>
        </is>
      </c>
      <c r="D73" t="n">
        <v>19.5472</v>
      </c>
      <c r="E73" t="n">
        <v>5.12</v>
      </c>
      <c r="F73" t="n">
        <v>2.5</v>
      </c>
      <c r="G73" t="n">
        <v>37.48</v>
      </c>
      <c r="H73" t="n">
        <v>0.64</v>
      </c>
      <c r="I73" t="n">
        <v>4</v>
      </c>
      <c r="J73" t="n">
        <v>194.86</v>
      </c>
      <c r="K73" t="n">
        <v>53.44</v>
      </c>
      <c r="L73" t="n">
        <v>7</v>
      </c>
      <c r="M73" t="n">
        <v>1</v>
      </c>
      <c r="N73" t="n">
        <v>39.43</v>
      </c>
      <c r="O73" t="n">
        <v>24267.28</v>
      </c>
      <c r="P73" t="n">
        <v>26.11</v>
      </c>
      <c r="Q73" t="n">
        <v>237.78</v>
      </c>
      <c r="R73" t="n">
        <v>29.13</v>
      </c>
      <c r="S73" t="n">
        <v>21.27</v>
      </c>
      <c r="T73" t="n">
        <v>1235.29</v>
      </c>
      <c r="U73" t="n">
        <v>0.73</v>
      </c>
      <c r="V73" t="n">
        <v>0.74</v>
      </c>
      <c r="W73" t="n">
        <v>0.12</v>
      </c>
      <c r="X73" t="n">
        <v>0.06</v>
      </c>
      <c r="Y73" t="n">
        <v>4</v>
      </c>
      <c r="Z73" t="n">
        <v>10</v>
      </c>
    </row>
    <row r="74">
      <c r="A74" t="n">
        <v>7</v>
      </c>
      <c r="B74" t="n">
        <v>95</v>
      </c>
      <c r="C74" t="inlineStr">
        <is>
          <t xml:space="preserve">CONCLUIDO	</t>
        </is>
      </c>
      <c r="D74" t="n">
        <v>19.5249</v>
      </c>
      <c r="E74" t="n">
        <v>5.12</v>
      </c>
      <c r="F74" t="n">
        <v>2.5</v>
      </c>
      <c r="G74" t="n">
        <v>37.56</v>
      </c>
      <c r="H74" t="n">
        <v>0.72</v>
      </c>
      <c r="I74" t="n">
        <v>4</v>
      </c>
      <c r="J74" t="n">
        <v>196.41</v>
      </c>
      <c r="K74" t="n">
        <v>53.44</v>
      </c>
      <c r="L74" t="n">
        <v>8</v>
      </c>
      <c r="M74" t="n">
        <v>0</v>
      </c>
      <c r="N74" t="n">
        <v>39.98</v>
      </c>
      <c r="O74" t="n">
        <v>24458.36</v>
      </c>
      <c r="P74" t="n">
        <v>26.36</v>
      </c>
      <c r="Q74" t="n">
        <v>237.74</v>
      </c>
      <c r="R74" t="n">
        <v>29.33</v>
      </c>
      <c r="S74" t="n">
        <v>21.27</v>
      </c>
      <c r="T74" t="n">
        <v>1330.84</v>
      </c>
      <c r="U74" t="n">
        <v>0.73</v>
      </c>
      <c r="V74" t="n">
        <v>0.73</v>
      </c>
      <c r="W74" t="n">
        <v>0.12</v>
      </c>
      <c r="X74" t="n">
        <v>0.07000000000000001</v>
      </c>
      <c r="Y74" t="n">
        <v>4</v>
      </c>
      <c r="Z74" t="n">
        <v>10</v>
      </c>
    </row>
    <row r="75">
      <c r="A75" t="n">
        <v>0</v>
      </c>
      <c r="B75" t="n">
        <v>55</v>
      </c>
      <c r="C75" t="inlineStr">
        <is>
          <t xml:space="preserve">CONCLUIDO	</t>
        </is>
      </c>
      <c r="D75" t="n">
        <v>18.7159</v>
      </c>
      <c r="E75" t="n">
        <v>5.34</v>
      </c>
      <c r="F75" t="n">
        <v>2.78</v>
      </c>
      <c r="G75" t="n">
        <v>8.34</v>
      </c>
      <c r="H75" t="n">
        <v>0.15</v>
      </c>
      <c r="I75" t="n">
        <v>20</v>
      </c>
      <c r="J75" t="n">
        <v>116.05</v>
      </c>
      <c r="K75" t="n">
        <v>43.4</v>
      </c>
      <c r="L75" t="n">
        <v>1</v>
      </c>
      <c r="M75" t="n">
        <v>18</v>
      </c>
      <c r="N75" t="n">
        <v>16.65</v>
      </c>
      <c r="O75" t="n">
        <v>14546.17</v>
      </c>
      <c r="P75" t="n">
        <v>26.25</v>
      </c>
      <c r="Q75" t="n">
        <v>237.85</v>
      </c>
      <c r="R75" t="n">
        <v>37.81</v>
      </c>
      <c r="S75" t="n">
        <v>21.27</v>
      </c>
      <c r="T75" t="n">
        <v>5491.12</v>
      </c>
      <c r="U75" t="n">
        <v>0.5600000000000001</v>
      </c>
      <c r="V75" t="n">
        <v>0.66</v>
      </c>
      <c r="W75" t="n">
        <v>0.14</v>
      </c>
      <c r="X75" t="n">
        <v>0.34</v>
      </c>
      <c r="Y75" t="n">
        <v>4</v>
      </c>
      <c r="Z75" t="n">
        <v>10</v>
      </c>
    </row>
    <row r="76">
      <c r="A76" t="n">
        <v>1</v>
      </c>
      <c r="B76" t="n">
        <v>55</v>
      </c>
      <c r="C76" t="inlineStr">
        <is>
          <t xml:space="preserve">CONCLUIDO	</t>
        </is>
      </c>
      <c r="D76" t="n">
        <v>20.0926</v>
      </c>
      <c r="E76" t="n">
        <v>4.98</v>
      </c>
      <c r="F76" t="n">
        <v>2.65</v>
      </c>
      <c r="G76" t="n">
        <v>15.92</v>
      </c>
      <c r="H76" t="n">
        <v>0.3</v>
      </c>
      <c r="I76" t="n">
        <v>10</v>
      </c>
      <c r="J76" t="n">
        <v>117.34</v>
      </c>
      <c r="K76" t="n">
        <v>43.4</v>
      </c>
      <c r="L76" t="n">
        <v>2</v>
      </c>
      <c r="M76" t="n">
        <v>8</v>
      </c>
      <c r="N76" t="n">
        <v>16.94</v>
      </c>
      <c r="O76" t="n">
        <v>14705.49</v>
      </c>
      <c r="P76" t="n">
        <v>23.21</v>
      </c>
      <c r="Q76" t="n">
        <v>237.82</v>
      </c>
      <c r="R76" t="n">
        <v>34.13</v>
      </c>
      <c r="S76" t="n">
        <v>21.27</v>
      </c>
      <c r="T76" t="n">
        <v>3703.56</v>
      </c>
      <c r="U76" t="n">
        <v>0.62</v>
      </c>
      <c r="V76" t="n">
        <v>0.6899999999999999</v>
      </c>
      <c r="W76" t="n">
        <v>0.12</v>
      </c>
      <c r="X76" t="n">
        <v>0.22</v>
      </c>
      <c r="Y76" t="n">
        <v>4</v>
      </c>
      <c r="Z76" t="n">
        <v>10</v>
      </c>
    </row>
    <row r="77">
      <c r="A77" t="n">
        <v>2</v>
      </c>
      <c r="B77" t="n">
        <v>55</v>
      </c>
      <c r="C77" t="inlineStr">
        <is>
          <t xml:space="preserve">CONCLUIDO	</t>
        </is>
      </c>
      <c r="D77" t="n">
        <v>20.8938</v>
      </c>
      <c r="E77" t="n">
        <v>4.79</v>
      </c>
      <c r="F77" t="n">
        <v>2.56</v>
      </c>
      <c r="G77" t="n">
        <v>25.59</v>
      </c>
      <c r="H77" t="n">
        <v>0.45</v>
      </c>
      <c r="I77" t="n">
        <v>6</v>
      </c>
      <c r="J77" t="n">
        <v>118.63</v>
      </c>
      <c r="K77" t="n">
        <v>43.4</v>
      </c>
      <c r="L77" t="n">
        <v>3</v>
      </c>
      <c r="M77" t="n">
        <v>3</v>
      </c>
      <c r="N77" t="n">
        <v>17.23</v>
      </c>
      <c r="O77" t="n">
        <v>14865.24</v>
      </c>
      <c r="P77" t="n">
        <v>20.04</v>
      </c>
      <c r="Q77" t="n">
        <v>237.74</v>
      </c>
      <c r="R77" t="n">
        <v>31.07</v>
      </c>
      <c r="S77" t="n">
        <v>21.27</v>
      </c>
      <c r="T77" t="n">
        <v>2190.98</v>
      </c>
      <c r="U77" t="n">
        <v>0.68</v>
      </c>
      <c r="V77" t="n">
        <v>0.72</v>
      </c>
      <c r="W77" t="n">
        <v>0.12</v>
      </c>
      <c r="X77" t="n">
        <v>0.12</v>
      </c>
      <c r="Y77" t="n">
        <v>4</v>
      </c>
      <c r="Z77" t="n">
        <v>10</v>
      </c>
    </row>
    <row r="78">
      <c r="A78" t="n">
        <v>3</v>
      </c>
      <c r="B78" t="n">
        <v>55</v>
      </c>
      <c r="C78" t="inlineStr">
        <is>
          <t xml:space="preserve">CONCLUIDO	</t>
        </is>
      </c>
      <c r="D78" t="n">
        <v>20.9084</v>
      </c>
      <c r="E78" t="n">
        <v>4.78</v>
      </c>
      <c r="F78" t="n">
        <v>2.56</v>
      </c>
      <c r="G78" t="n">
        <v>25.55</v>
      </c>
      <c r="H78" t="n">
        <v>0.59</v>
      </c>
      <c r="I78" t="n">
        <v>6</v>
      </c>
      <c r="J78" t="n">
        <v>119.93</v>
      </c>
      <c r="K78" t="n">
        <v>43.4</v>
      </c>
      <c r="L78" t="n">
        <v>4</v>
      </c>
      <c r="M78" t="n">
        <v>0</v>
      </c>
      <c r="N78" t="n">
        <v>17.53</v>
      </c>
      <c r="O78" t="n">
        <v>15025.44</v>
      </c>
      <c r="P78" t="n">
        <v>19.94</v>
      </c>
      <c r="Q78" t="n">
        <v>237.85</v>
      </c>
      <c r="R78" t="n">
        <v>30.83</v>
      </c>
      <c r="S78" t="n">
        <v>21.27</v>
      </c>
      <c r="T78" t="n">
        <v>2072.52</v>
      </c>
      <c r="U78" t="n">
        <v>0.6899999999999999</v>
      </c>
      <c r="V78" t="n">
        <v>0.72</v>
      </c>
      <c r="W78" t="n">
        <v>0.12</v>
      </c>
      <c r="X78" t="n">
        <v>0.12</v>
      </c>
      <c r="Y78" t="n">
        <v>4</v>
      </c>
      <c r="Z7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INDEX(resultados!$A$2:$ZZ$78, 1, MATCH($B$1, resultados!$A$1:$ZZ$1, 0))</f>
        <v/>
      </c>
      <c r="B7">
        <f>INDEX(resultados!$A$2:$ZZ$78, 1, MATCH($B$2, resultados!$A$1:$ZZ$1, 0))</f>
        <v/>
      </c>
      <c r="C7">
        <f>INDEX(resultados!$A$2:$ZZ$78, 1, MATCH($B$3, resultados!$A$1:$ZZ$1, 0))</f>
        <v/>
      </c>
    </row>
    <row r="8">
      <c r="A8">
        <f>INDEX(resultados!$A$2:$ZZ$78, 2, MATCH($B$1, resultados!$A$1:$ZZ$1, 0))</f>
        <v/>
      </c>
      <c r="B8">
        <f>INDEX(resultados!$A$2:$ZZ$78, 2, MATCH($B$2, resultados!$A$1:$ZZ$1, 0))</f>
        <v/>
      </c>
      <c r="C8">
        <f>INDEX(resultados!$A$2:$ZZ$78, 2, MATCH($B$3, resultados!$A$1:$ZZ$1, 0))</f>
        <v/>
      </c>
    </row>
    <row r="9">
      <c r="A9">
        <f>INDEX(resultados!$A$2:$ZZ$78, 3, MATCH($B$1, resultados!$A$1:$ZZ$1, 0))</f>
        <v/>
      </c>
      <c r="B9">
        <f>INDEX(resultados!$A$2:$ZZ$78, 3, MATCH($B$2, resultados!$A$1:$ZZ$1, 0))</f>
        <v/>
      </c>
      <c r="C9">
        <f>INDEX(resultados!$A$2:$ZZ$78, 3, MATCH($B$3, resultados!$A$1:$ZZ$1, 0))</f>
        <v/>
      </c>
    </row>
    <row r="10">
      <c r="A10">
        <f>INDEX(resultados!$A$2:$ZZ$78, 4, MATCH($B$1, resultados!$A$1:$ZZ$1, 0))</f>
        <v/>
      </c>
      <c r="B10">
        <f>INDEX(resultados!$A$2:$ZZ$78, 4, MATCH($B$2, resultados!$A$1:$ZZ$1, 0))</f>
        <v/>
      </c>
      <c r="C10">
        <f>INDEX(resultados!$A$2:$ZZ$78, 4, MATCH($B$3, resultados!$A$1:$ZZ$1, 0))</f>
        <v/>
      </c>
    </row>
    <row r="11">
      <c r="A11">
        <f>INDEX(resultados!$A$2:$ZZ$78, 5, MATCH($B$1, resultados!$A$1:$ZZ$1, 0))</f>
        <v/>
      </c>
      <c r="B11">
        <f>INDEX(resultados!$A$2:$ZZ$78, 5, MATCH($B$2, resultados!$A$1:$ZZ$1, 0))</f>
        <v/>
      </c>
      <c r="C11">
        <f>INDEX(resultados!$A$2:$ZZ$78, 5, MATCH($B$3, resultados!$A$1:$ZZ$1, 0))</f>
        <v/>
      </c>
    </row>
    <row r="12">
      <c r="A12">
        <f>INDEX(resultados!$A$2:$ZZ$78, 6, MATCH($B$1, resultados!$A$1:$ZZ$1, 0))</f>
        <v/>
      </c>
      <c r="B12">
        <f>INDEX(resultados!$A$2:$ZZ$78, 6, MATCH($B$2, resultados!$A$1:$ZZ$1, 0))</f>
        <v/>
      </c>
      <c r="C12">
        <f>INDEX(resultados!$A$2:$ZZ$78, 6, MATCH($B$3, resultados!$A$1:$ZZ$1, 0))</f>
        <v/>
      </c>
    </row>
    <row r="13">
      <c r="A13">
        <f>INDEX(resultados!$A$2:$ZZ$78, 7, MATCH($B$1, resultados!$A$1:$ZZ$1, 0))</f>
        <v/>
      </c>
      <c r="B13">
        <f>INDEX(resultados!$A$2:$ZZ$78, 7, MATCH($B$2, resultados!$A$1:$ZZ$1, 0))</f>
        <v/>
      </c>
      <c r="C13">
        <f>INDEX(resultados!$A$2:$ZZ$78, 7, MATCH($B$3, resultados!$A$1:$ZZ$1, 0))</f>
        <v/>
      </c>
    </row>
    <row r="14">
      <c r="A14">
        <f>INDEX(resultados!$A$2:$ZZ$78, 8, MATCH($B$1, resultados!$A$1:$ZZ$1, 0))</f>
        <v/>
      </c>
      <c r="B14">
        <f>INDEX(resultados!$A$2:$ZZ$78, 8, MATCH($B$2, resultados!$A$1:$ZZ$1, 0))</f>
        <v/>
      </c>
      <c r="C14">
        <f>INDEX(resultados!$A$2:$ZZ$78, 8, MATCH($B$3, resultados!$A$1:$ZZ$1, 0))</f>
        <v/>
      </c>
    </row>
    <row r="15">
      <c r="A15">
        <f>INDEX(resultados!$A$2:$ZZ$78, 9, MATCH($B$1, resultados!$A$1:$ZZ$1, 0))</f>
        <v/>
      </c>
      <c r="B15">
        <f>INDEX(resultados!$A$2:$ZZ$78, 9, MATCH($B$2, resultados!$A$1:$ZZ$1, 0))</f>
        <v/>
      </c>
      <c r="C15">
        <f>INDEX(resultados!$A$2:$ZZ$78, 9, MATCH($B$3, resultados!$A$1:$ZZ$1, 0))</f>
        <v/>
      </c>
    </row>
    <row r="16">
      <c r="A16">
        <f>INDEX(resultados!$A$2:$ZZ$78, 10, MATCH($B$1, resultados!$A$1:$ZZ$1, 0))</f>
        <v/>
      </c>
      <c r="B16">
        <f>INDEX(resultados!$A$2:$ZZ$78, 10, MATCH($B$2, resultados!$A$1:$ZZ$1, 0))</f>
        <v/>
      </c>
      <c r="C16">
        <f>INDEX(resultados!$A$2:$ZZ$78, 10, MATCH($B$3, resultados!$A$1:$ZZ$1, 0))</f>
        <v/>
      </c>
    </row>
    <row r="17">
      <c r="A17">
        <f>INDEX(resultados!$A$2:$ZZ$78, 11, MATCH($B$1, resultados!$A$1:$ZZ$1, 0))</f>
        <v/>
      </c>
      <c r="B17">
        <f>INDEX(resultados!$A$2:$ZZ$78, 11, MATCH($B$2, resultados!$A$1:$ZZ$1, 0))</f>
        <v/>
      </c>
      <c r="C17">
        <f>INDEX(resultados!$A$2:$ZZ$78, 11, MATCH($B$3, resultados!$A$1:$ZZ$1, 0))</f>
        <v/>
      </c>
    </row>
    <row r="18">
      <c r="A18">
        <f>INDEX(resultados!$A$2:$ZZ$78, 12, MATCH($B$1, resultados!$A$1:$ZZ$1, 0))</f>
        <v/>
      </c>
      <c r="B18">
        <f>INDEX(resultados!$A$2:$ZZ$78, 12, MATCH($B$2, resultados!$A$1:$ZZ$1, 0))</f>
        <v/>
      </c>
      <c r="C18">
        <f>INDEX(resultados!$A$2:$ZZ$78, 12, MATCH($B$3, resultados!$A$1:$ZZ$1, 0))</f>
        <v/>
      </c>
    </row>
    <row r="19">
      <c r="A19">
        <f>INDEX(resultados!$A$2:$ZZ$78, 13, MATCH($B$1, resultados!$A$1:$ZZ$1, 0))</f>
        <v/>
      </c>
      <c r="B19">
        <f>INDEX(resultados!$A$2:$ZZ$78, 13, MATCH($B$2, resultados!$A$1:$ZZ$1, 0))</f>
        <v/>
      </c>
      <c r="C19">
        <f>INDEX(resultados!$A$2:$ZZ$78, 13, MATCH($B$3, resultados!$A$1:$ZZ$1, 0))</f>
        <v/>
      </c>
    </row>
    <row r="20">
      <c r="A20">
        <f>INDEX(resultados!$A$2:$ZZ$78, 14, MATCH($B$1, resultados!$A$1:$ZZ$1, 0))</f>
        <v/>
      </c>
      <c r="B20">
        <f>INDEX(resultados!$A$2:$ZZ$78, 14, MATCH($B$2, resultados!$A$1:$ZZ$1, 0))</f>
        <v/>
      </c>
      <c r="C20">
        <f>INDEX(resultados!$A$2:$ZZ$78, 14, MATCH($B$3, resultados!$A$1:$ZZ$1, 0))</f>
        <v/>
      </c>
    </row>
    <row r="21">
      <c r="A21">
        <f>INDEX(resultados!$A$2:$ZZ$78, 15, MATCH($B$1, resultados!$A$1:$ZZ$1, 0))</f>
        <v/>
      </c>
      <c r="B21">
        <f>INDEX(resultados!$A$2:$ZZ$78, 15, MATCH($B$2, resultados!$A$1:$ZZ$1, 0))</f>
        <v/>
      </c>
      <c r="C21">
        <f>INDEX(resultados!$A$2:$ZZ$78, 15, MATCH($B$3, resultados!$A$1:$ZZ$1, 0))</f>
        <v/>
      </c>
    </row>
    <row r="22">
      <c r="A22">
        <f>INDEX(resultados!$A$2:$ZZ$78, 16, MATCH($B$1, resultados!$A$1:$ZZ$1, 0))</f>
        <v/>
      </c>
      <c r="B22">
        <f>INDEX(resultados!$A$2:$ZZ$78, 16, MATCH($B$2, resultados!$A$1:$ZZ$1, 0))</f>
        <v/>
      </c>
      <c r="C22">
        <f>INDEX(resultados!$A$2:$ZZ$78, 16, MATCH($B$3, resultados!$A$1:$ZZ$1, 0))</f>
        <v/>
      </c>
    </row>
    <row r="23">
      <c r="A23">
        <f>INDEX(resultados!$A$2:$ZZ$78, 17, MATCH($B$1, resultados!$A$1:$ZZ$1, 0))</f>
        <v/>
      </c>
      <c r="B23">
        <f>INDEX(resultados!$A$2:$ZZ$78, 17, MATCH($B$2, resultados!$A$1:$ZZ$1, 0))</f>
        <v/>
      </c>
      <c r="C23">
        <f>INDEX(resultados!$A$2:$ZZ$78, 17, MATCH($B$3, resultados!$A$1:$ZZ$1, 0))</f>
        <v/>
      </c>
    </row>
    <row r="24">
      <c r="A24">
        <f>INDEX(resultados!$A$2:$ZZ$78, 18, MATCH($B$1, resultados!$A$1:$ZZ$1, 0))</f>
        <v/>
      </c>
      <c r="B24">
        <f>INDEX(resultados!$A$2:$ZZ$78, 18, MATCH($B$2, resultados!$A$1:$ZZ$1, 0))</f>
        <v/>
      </c>
      <c r="C24">
        <f>INDEX(resultados!$A$2:$ZZ$78, 18, MATCH($B$3, resultados!$A$1:$ZZ$1, 0))</f>
        <v/>
      </c>
    </row>
    <row r="25">
      <c r="A25">
        <f>INDEX(resultados!$A$2:$ZZ$78, 19, MATCH($B$1, resultados!$A$1:$ZZ$1, 0))</f>
        <v/>
      </c>
      <c r="B25">
        <f>INDEX(resultados!$A$2:$ZZ$78, 19, MATCH($B$2, resultados!$A$1:$ZZ$1, 0))</f>
        <v/>
      </c>
      <c r="C25">
        <f>INDEX(resultados!$A$2:$ZZ$78, 19, MATCH($B$3, resultados!$A$1:$ZZ$1, 0))</f>
        <v/>
      </c>
    </row>
    <row r="26">
      <c r="A26">
        <f>INDEX(resultados!$A$2:$ZZ$78, 20, MATCH($B$1, resultados!$A$1:$ZZ$1, 0))</f>
        <v/>
      </c>
      <c r="B26">
        <f>INDEX(resultados!$A$2:$ZZ$78, 20, MATCH($B$2, resultados!$A$1:$ZZ$1, 0))</f>
        <v/>
      </c>
      <c r="C26">
        <f>INDEX(resultados!$A$2:$ZZ$78, 20, MATCH($B$3, resultados!$A$1:$ZZ$1, 0))</f>
        <v/>
      </c>
    </row>
    <row r="27">
      <c r="A27">
        <f>INDEX(resultados!$A$2:$ZZ$78, 21, MATCH($B$1, resultados!$A$1:$ZZ$1, 0))</f>
        <v/>
      </c>
      <c r="B27">
        <f>INDEX(resultados!$A$2:$ZZ$78, 21, MATCH($B$2, resultados!$A$1:$ZZ$1, 0))</f>
        <v/>
      </c>
      <c r="C27">
        <f>INDEX(resultados!$A$2:$ZZ$78, 21, MATCH($B$3, resultados!$A$1:$ZZ$1, 0))</f>
        <v/>
      </c>
    </row>
    <row r="28">
      <c r="A28">
        <f>INDEX(resultados!$A$2:$ZZ$78, 22, MATCH($B$1, resultados!$A$1:$ZZ$1, 0))</f>
        <v/>
      </c>
      <c r="B28">
        <f>INDEX(resultados!$A$2:$ZZ$78, 22, MATCH($B$2, resultados!$A$1:$ZZ$1, 0))</f>
        <v/>
      </c>
      <c r="C28">
        <f>INDEX(resultados!$A$2:$ZZ$78, 22, MATCH($B$3, resultados!$A$1:$ZZ$1, 0))</f>
        <v/>
      </c>
    </row>
    <row r="29">
      <c r="A29">
        <f>INDEX(resultados!$A$2:$ZZ$78, 23, MATCH($B$1, resultados!$A$1:$ZZ$1, 0))</f>
        <v/>
      </c>
      <c r="B29">
        <f>INDEX(resultados!$A$2:$ZZ$78, 23, MATCH($B$2, resultados!$A$1:$ZZ$1, 0))</f>
        <v/>
      </c>
      <c r="C29">
        <f>INDEX(resultados!$A$2:$ZZ$78, 23, MATCH($B$3, resultados!$A$1:$ZZ$1, 0))</f>
        <v/>
      </c>
    </row>
    <row r="30">
      <c r="A30">
        <f>INDEX(resultados!$A$2:$ZZ$78, 24, MATCH($B$1, resultados!$A$1:$ZZ$1, 0))</f>
        <v/>
      </c>
      <c r="B30">
        <f>INDEX(resultados!$A$2:$ZZ$78, 24, MATCH($B$2, resultados!$A$1:$ZZ$1, 0))</f>
        <v/>
      </c>
      <c r="C30">
        <f>INDEX(resultados!$A$2:$ZZ$78, 24, MATCH($B$3, resultados!$A$1:$ZZ$1, 0))</f>
        <v/>
      </c>
    </row>
    <row r="31">
      <c r="A31">
        <f>INDEX(resultados!$A$2:$ZZ$78, 25, MATCH($B$1, resultados!$A$1:$ZZ$1, 0))</f>
        <v/>
      </c>
      <c r="B31">
        <f>INDEX(resultados!$A$2:$ZZ$78, 25, MATCH($B$2, resultados!$A$1:$ZZ$1, 0))</f>
        <v/>
      </c>
      <c r="C31">
        <f>INDEX(resultados!$A$2:$ZZ$78, 25, MATCH($B$3, resultados!$A$1:$ZZ$1, 0))</f>
        <v/>
      </c>
    </row>
    <row r="32">
      <c r="A32">
        <f>INDEX(resultados!$A$2:$ZZ$78, 26, MATCH($B$1, resultados!$A$1:$ZZ$1, 0))</f>
        <v/>
      </c>
      <c r="B32">
        <f>INDEX(resultados!$A$2:$ZZ$78, 26, MATCH($B$2, resultados!$A$1:$ZZ$1, 0))</f>
        <v/>
      </c>
      <c r="C32">
        <f>INDEX(resultados!$A$2:$ZZ$78, 26, MATCH($B$3, resultados!$A$1:$ZZ$1, 0))</f>
        <v/>
      </c>
    </row>
    <row r="33">
      <c r="A33">
        <f>INDEX(resultados!$A$2:$ZZ$78, 27, MATCH($B$1, resultados!$A$1:$ZZ$1, 0))</f>
        <v/>
      </c>
      <c r="B33">
        <f>INDEX(resultados!$A$2:$ZZ$78, 27, MATCH($B$2, resultados!$A$1:$ZZ$1, 0))</f>
        <v/>
      </c>
      <c r="C33">
        <f>INDEX(resultados!$A$2:$ZZ$78, 27, MATCH($B$3, resultados!$A$1:$ZZ$1, 0))</f>
        <v/>
      </c>
    </row>
    <row r="34">
      <c r="A34">
        <f>INDEX(resultados!$A$2:$ZZ$78, 28, MATCH($B$1, resultados!$A$1:$ZZ$1, 0))</f>
        <v/>
      </c>
      <c r="B34">
        <f>INDEX(resultados!$A$2:$ZZ$78, 28, MATCH($B$2, resultados!$A$1:$ZZ$1, 0))</f>
        <v/>
      </c>
      <c r="C34">
        <f>INDEX(resultados!$A$2:$ZZ$78, 28, MATCH($B$3, resultados!$A$1:$ZZ$1, 0))</f>
        <v/>
      </c>
    </row>
    <row r="35">
      <c r="A35">
        <f>INDEX(resultados!$A$2:$ZZ$78, 29, MATCH($B$1, resultados!$A$1:$ZZ$1, 0))</f>
        <v/>
      </c>
      <c r="B35">
        <f>INDEX(resultados!$A$2:$ZZ$78, 29, MATCH($B$2, resultados!$A$1:$ZZ$1, 0))</f>
        <v/>
      </c>
      <c r="C35">
        <f>INDEX(resultados!$A$2:$ZZ$78, 29, MATCH($B$3, resultados!$A$1:$ZZ$1, 0))</f>
        <v/>
      </c>
    </row>
    <row r="36">
      <c r="A36">
        <f>INDEX(resultados!$A$2:$ZZ$78, 30, MATCH($B$1, resultados!$A$1:$ZZ$1, 0))</f>
        <v/>
      </c>
      <c r="B36">
        <f>INDEX(resultados!$A$2:$ZZ$78, 30, MATCH($B$2, resultados!$A$1:$ZZ$1, 0))</f>
        <v/>
      </c>
      <c r="C36">
        <f>INDEX(resultados!$A$2:$ZZ$78, 30, MATCH($B$3, resultados!$A$1:$ZZ$1, 0))</f>
        <v/>
      </c>
    </row>
    <row r="37">
      <c r="A37">
        <f>INDEX(resultados!$A$2:$ZZ$78, 31, MATCH($B$1, resultados!$A$1:$ZZ$1, 0))</f>
        <v/>
      </c>
      <c r="B37">
        <f>INDEX(resultados!$A$2:$ZZ$78, 31, MATCH($B$2, resultados!$A$1:$ZZ$1, 0))</f>
        <v/>
      </c>
      <c r="C37">
        <f>INDEX(resultados!$A$2:$ZZ$78, 31, MATCH($B$3, resultados!$A$1:$ZZ$1, 0))</f>
        <v/>
      </c>
    </row>
    <row r="38">
      <c r="A38">
        <f>INDEX(resultados!$A$2:$ZZ$78, 32, MATCH($B$1, resultados!$A$1:$ZZ$1, 0))</f>
        <v/>
      </c>
      <c r="B38">
        <f>INDEX(resultados!$A$2:$ZZ$78, 32, MATCH($B$2, resultados!$A$1:$ZZ$1, 0))</f>
        <v/>
      </c>
      <c r="C38">
        <f>INDEX(resultados!$A$2:$ZZ$78, 32, MATCH($B$3, resultados!$A$1:$ZZ$1, 0))</f>
        <v/>
      </c>
    </row>
    <row r="39">
      <c r="A39">
        <f>INDEX(resultados!$A$2:$ZZ$78, 33, MATCH($B$1, resultados!$A$1:$ZZ$1, 0))</f>
        <v/>
      </c>
      <c r="B39">
        <f>INDEX(resultados!$A$2:$ZZ$78, 33, MATCH($B$2, resultados!$A$1:$ZZ$1, 0))</f>
        <v/>
      </c>
      <c r="C39">
        <f>INDEX(resultados!$A$2:$ZZ$78, 33, MATCH($B$3, resultados!$A$1:$ZZ$1, 0))</f>
        <v/>
      </c>
    </row>
    <row r="40">
      <c r="A40">
        <f>INDEX(resultados!$A$2:$ZZ$78, 34, MATCH($B$1, resultados!$A$1:$ZZ$1, 0))</f>
        <v/>
      </c>
      <c r="B40">
        <f>INDEX(resultados!$A$2:$ZZ$78, 34, MATCH($B$2, resultados!$A$1:$ZZ$1, 0))</f>
        <v/>
      </c>
      <c r="C40">
        <f>INDEX(resultados!$A$2:$ZZ$78, 34, MATCH($B$3, resultados!$A$1:$ZZ$1, 0))</f>
        <v/>
      </c>
    </row>
    <row r="41">
      <c r="A41">
        <f>INDEX(resultados!$A$2:$ZZ$78, 35, MATCH($B$1, resultados!$A$1:$ZZ$1, 0))</f>
        <v/>
      </c>
      <c r="B41">
        <f>INDEX(resultados!$A$2:$ZZ$78, 35, MATCH($B$2, resultados!$A$1:$ZZ$1, 0))</f>
        <v/>
      </c>
      <c r="C41">
        <f>INDEX(resultados!$A$2:$ZZ$78, 35, MATCH($B$3, resultados!$A$1:$ZZ$1, 0))</f>
        <v/>
      </c>
    </row>
    <row r="42">
      <c r="A42">
        <f>INDEX(resultados!$A$2:$ZZ$78, 36, MATCH($B$1, resultados!$A$1:$ZZ$1, 0))</f>
        <v/>
      </c>
      <c r="B42">
        <f>INDEX(resultados!$A$2:$ZZ$78, 36, MATCH($B$2, resultados!$A$1:$ZZ$1, 0))</f>
        <v/>
      </c>
      <c r="C42">
        <f>INDEX(resultados!$A$2:$ZZ$78, 36, MATCH($B$3, resultados!$A$1:$ZZ$1, 0))</f>
        <v/>
      </c>
    </row>
    <row r="43">
      <c r="A43">
        <f>INDEX(resultados!$A$2:$ZZ$78, 37, MATCH($B$1, resultados!$A$1:$ZZ$1, 0))</f>
        <v/>
      </c>
      <c r="B43">
        <f>INDEX(resultados!$A$2:$ZZ$78, 37, MATCH($B$2, resultados!$A$1:$ZZ$1, 0))</f>
        <v/>
      </c>
      <c r="C43">
        <f>INDEX(resultados!$A$2:$ZZ$78, 37, MATCH($B$3, resultados!$A$1:$ZZ$1, 0))</f>
        <v/>
      </c>
    </row>
    <row r="44">
      <c r="A44">
        <f>INDEX(resultados!$A$2:$ZZ$78, 38, MATCH($B$1, resultados!$A$1:$ZZ$1, 0))</f>
        <v/>
      </c>
      <c r="B44">
        <f>INDEX(resultados!$A$2:$ZZ$78, 38, MATCH($B$2, resultados!$A$1:$ZZ$1, 0))</f>
        <v/>
      </c>
      <c r="C44">
        <f>INDEX(resultados!$A$2:$ZZ$78, 38, MATCH($B$3, resultados!$A$1:$ZZ$1, 0))</f>
        <v/>
      </c>
    </row>
    <row r="45">
      <c r="A45">
        <f>INDEX(resultados!$A$2:$ZZ$78, 39, MATCH($B$1, resultados!$A$1:$ZZ$1, 0))</f>
        <v/>
      </c>
      <c r="B45">
        <f>INDEX(resultados!$A$2:$ZZ$78, 39, MATCH($B$2, resultados!$A$1:$ZZ$1, 0))</f>
        <v/>
      </c>
      <c r="C45">
        <f>INDEX(resultados!$A$2:$ZZ$78, 39, MATCH($B$3, resultados!$A$1:$ZZ$1, 0))</f>
        <v/>
      </c>
    </row>
    <row r="46">
      <c r="A46">
        <f>INDEX(resultados!$A$2:$ZZ$78, 40, MATCH($B$1, resultados!$A$1:$ZZ$1, 0))</f>
        <v/>
      </c>
      <c r="B46">
        <f>INDEX(resultados!$A$2:$ZZ$78, 40, MATCH($B$2, resultados!$A$1:$ZZ$1, 0))</f>
        <v/>
      </c>
      <c r="C46">
        <f>INDEX(resultados!$A$2:$ZZ$78, 40, MATCH($B$3, resultados!$A$1:$ZZ$1, 0))</f>
        <v/>
      </c>
    </row>
    <row r="47">
      <c r="A47">
        <f>INDEX(resultados!$A$2:$ZZ$78, 41, MATCH($B$1, resultados!$A$1:$ZZ$1, 0))</f>
        <v/>
      </c>
      <c r="B47">
        <f>INDEX(resultados!$A$2:$ZZ$78, 41, MATCH($B$2, resultados!$A$1:$ZZ$1, 0))</f>
        <v/>
      </c>
      <c r="C47">
        <f>INDEX(resultados!$A$2:$ZZ$78, 41, MATCH($B$3, resultados!$A$1:$ZZ$1, 0))</f>
        <v/>
      </c>
    </row>
    <row r="48">
      <c r="A48">
        <f>INDEX(resultados!$A$2:$ZZ$78, 42, MATCH($B$1, resultados!$A$1:$ZZ$1, 0))</f>
        <v/>
      </c>
      <c r="B48">
        <f>INDEX(resultados!$A$2:$ZZ$78, 42, MATCH($B$2, resultados!$A$1:$ZZ$1, 0))</f>
        <v/>
      </c>
      <c r="C48">
        <f>INDEX(resultados!$A$2:$ZZ$78, 42, MATCH($B$3, resultados!$A$1:$ZZ$1, 0))</f>
        <v/>
      </c>
    </row>
    <row r="49">
      <c r="A49">
        <f>INDEX(resultados!$A$2:$ZZ$78, 43, MATCH($B$1, resultados!$A$1:$ZZ$1, 0))</f>
        <v/>
      </c>
      <c r="B49">
        <f>INDEX(resultados!$A$2:$ZZ$78, 43, MATCH($B$2, resultados!$A$1:$ZZ$1, 0))</f>
        <v/>
      </c>
      <c r="C49">
        <f>INDEX(resultados!$A$2:$ZZ$78, 43, MATCH($B$3, resultados!$A$1:$ZZ$1, 0))</f>
        <v/>
      </c>
    </row>
    <row r="50">
      <c r="A50">
        <f>INDEX(resultados!$A$2:$ZZ$78, 44, MATCH($B$1, resultados!$A$1:$ZZ$1, 0))</f>
        <v/>
      </c>
      <c r="B50">
        <f>INDEX(resultados!$A$2:$ZZ$78, 44, MATCH($B$2, resultados!$A$1:$ZZ$1, 0))</f>
        <v/>
      </c>
      <c r="C50">
        <f>INDEX(resultados!$A$2:$ZZ$78, 44, MATCH($B$3, resultados!$A$1:$ZZ$1, 0))</f>
        <v/>
      </c>
    </row>
    <row r="51">
      <c r="A51">
        <f>INDEX(resultados!$A$2:$ZZ$78, 45, MATCH($B$1, resultados!$A$1:$ZZ$1, 0))</f>
        <v/>
      </c>
      <c r="B51">
        <f>INDEX(resultados!$A$2:$ZZ$78, 45, MATCH($B$2, resultados!$A$1:$ZZ$1, 0))</f>
        <v/>
      </c>
      <c r="C51">
        <f>INDEX(resultados!$A$2:$ZZ$78, 45, MATCH($B$3, resultados!$A$1:$ZZ$1, 0))</f>
        <v/>
      </c>
    </row>
    <row r="52">
      <c r="A52">
        <f>INDEX(resultados!$A$2:$ZZ$78, 46, MATCH($B$1, resultados!$A$1:$ZZ$1, 0))</f>
        <v/>
      </c>
      <c r="B52">
        <f>INDEX(resultados!$A$2:$ZZ$78, 46, MATCH($B$2, resultados!$A$1:$ZZ$1, 0))</f>
        <v/>
      </c>
      <c r="C52">
        <f>INDEX(resultados!$A$2:$ZZ$78, 46, MATCH($B$3, resultados!$A$1:$ZZ$1, 0))</f>
        <v/>
      </c>
    </row>
    <row r="53">
      <c r="A53">
        <f>INDEX(resultados!$A$2:$ZZ$78, 47, MATCH($B$1, resultados!$A$1:$ZZ$1, 0))</f>
        <v/>
      </c>
      <c r="B53">
        <f>INDEX(resultados!$A$2:$ZZ$78, 47, MATCH($B$2, resultados!$A$1:$ZZ$1, 0))</f>
        <v/>
      </c>
      <c r="C53">
        <f>INDEX(resultados!$A$2:$ZZ$78, 47, MATCH($B$3, resultados!$A$1:$ZZ$1, 0))</f>
        <v/>
      </c>
    </row>
    <row r="54">
      <c r="A54">
        <f>INDEX(resultados!$A$2:$ZZ$78, 48, MATCH($B$1, resultados!$A$1:$ZZ$1, 0))</f>
        <v/>
      </c>
      <c r="B54">
        <f>INDEX(resultados!$A$2:$ZZ$78, 48, MATCH($B$2, resultados!$A$1:$ZZ$1, 0))</f>
        <v/>
      </c>
      <c r="C54">
        <f>INDEX(resultados!$A$2:$ZZ$78, 48, MATCH($B$3, resultados!$A$1:$ZZ$1, 0))</f>
        <v/>
      </c>
    </row>
    <row r="55">
      <c r="A55">
        <f>INDEX(resultados!$A$2:$ZZ$78, 49, MATCH($B$1, resultados!$A$1:$ZZ$1, 0))</f>
        <v/>
      </c>
      <c r="B55">
        <f>INDEX(resultados!$A$2:$ZZ$78, 49, MATCH($B$2, resultados!$A$1:$ZZ$1, 0))</f>
        <v/>
      </c>
      <c r="C55">
        <f>INDEX(resultados!$A$2:$ZZ$78, 49, MATCH($B$3, resultados!$A$1:$ZZ$1, 0))</f>
        <v/>
      </c>
    </row>
    <row r="56">
      <c r="A56">
        <f>INDEX(resultados!$A$2:$ZZ$78, 50, MATCH($B$1, resultados!$A$1:$ZZ$1, 0))</f>
        <v/>
      </c>
      <c r="B56">
        <f>INDEX(resultados!$A$2:$ZZ$78, 50, MATCH($B$2, resultados!$A$1:$ZZ$1, 0))</f>
        <v/>
      </c>
      <c r="C56">
        <f>INDEX(resultados!$A$2:$ZZ$78, 50, MATCH($B$3, resultados!$A$1:$ZZ$1, 0))</f>
        <v/>
      </c>
    </row>
    <row r="57">
      <c r="A57">
        <f>INDEX(resultados!$A$2:$ZZ$78, 51, MATCH($B$1, resultados!$A$1:$ZZ$1, 0))</f>
        <v/>
      </c>
      <c r="B57">
        <f>INDEX(resultados!$A$2:$ZZ$78, 51, MATCH($B$2, resultados!$A$1:$ZZ$1, 0))</f>
        <v/>
      </c>
      <c r="C57">
        <f>INDEX(resultados!$A$2:$ZZ$78, 51, MATCH($B$3, resultados!$A$1:$ZZ$1, 0))</f>
        <v/>
      </c>
    </row>
    <row r="58">
      <c r="A58">
        <f>INDEX(resultados!$A$2:$ZZ$78, 52, MATCH($B$1, resultados!$A$1:$ZZ$1, 0))</f>
        <v/>
      </c>
      <c r="B58">
        <f>INDEX(resultados!$A$2:$ZZ$78, 52, MATCH($B$2, resultados!$A$1:$ZZ$1, 0))</f>
        <v/>
      </c>
      <c r="C58">
        <f>INDEX(resultados!$A$2:$ZZ$78, 52, MATCH($B$3, resultados!$A$1:$ZZ$1, 0))</f>
        <v/>
      </c>
    </row>
    <row r="59">
      <c r="A59">
        <f>INDEX(resultados!$A$2:$ZZ$78, 53, MATCH($B$1, resultados!$A$1:$ZZ$1, 0))</f>
        <v/>
      </c>
      <c r="B59">
        <f>INDEX(resultados!$A$2:$ZZ$78, 53, MATCH($B$2, resultados!$A$1:$ZZ$1, 0))</f>
        <v/>
      </c>
      <c r="C59">
        <f>INDEX(resultados!$A$2:$ZZ$78, 53, MATCH($B$3, resultados!$A$1:$ZZ$1, 0))</f>
        <v/>
      </c>
    </row>
    <row r="60">
      <c r="A60">
        <f>INDEX(resultados!$A$2:$ZZ$78, 54, MATCH($B$1, resultados!$A$1:$ZZ$1, 0))</f>
        <v/>
      </c>
      <c r="B60">
        <f>INDEX(resultados!$A$2:$ZZ$78, 54, MATCH($B$2, resultados!$A$1:$ZZ$1, 0))</f>
        <v/>
      </c>
      <c r="C60">
        <f>INDEX(resultados!$A$2:$ZZ$78, 54, MATCH($B$3, resultados!$A$1:$ZZ$1, 0))</f>
        <v/>
      </c>
    </row>
    <row r="61">
      <c r="A61">
        <f>INDEX(resultados!$A$2:$ZZ$78, 55, MATCH($B$1, resultados!$A$1:$ZZ$1, 0))</f>
        <v/>
      </c>
      <c r="B61">
        <f>INDEX(resultados!$A$2:$ZZ$78, 55, MATCH($B$2, resultados!$A$1:$ZZ$1, 0))</f>
        <v/>
      </c>
      <c r="C61">
        <f>INDEX(resultados!$A$2:$ZZ$78, 55, MATCH($B$3, resultados!$A$1:$ZZ$1, 0))</f>
        <v/>
      </c>
    </row>
    <row r="62">
      <c r="A62">
        <f>INDEX(resultados!$A$2:$ZZ$78, 56, MATCH($B$1, resultados!$A$1:$ZZ$1, 0))</f>
        <v/>
      </c>
      <c r="B62">
        <f>INDEX(resultados!$A$2:$ZZ$78, 56, MATCH($B$2, resultados!$A$1:$ZZ$1, 0))</f>
        <v/>
      </c>
      <c r="C62">
        <f>INDEX(resultados!$A$2:$ZZ$78, 56, MATCH($B$3, resultados!$A$1:$ZZ$1, 0))</f>
        <v/>
      </c>
    </row>
    <row r="63">
      <c r="A63">
        <f>INDEX(resultados!$A$2:$ZZ$78, 57, MATCH($B$1, resultados!$A$1:$ZZ$1, 0))</f>
        <v/>
      </c>
      <c r="B63">
        <f>INDEX(resultados!$A$2:$ZZ$78, 57, MATCH($B$2, resultados!$A$1:$ZZ$1, 0))</f>
        <v/>
      </c>
      <c r="C63">
        <f>INDEX(resultados!$A$2:$ZZ$78, 57, MATCH($B$3, resultados!$A$1:$ZZ$1, 0))</f>
        <v/>
      </c>
    </row>
    <row r="64">
      <c r="A64">
        <f>INDEX(resultados!$A$2:$ZZ$78, 58, MATCH($B$1, resultados!$A$1:$ZZ$1, 0))</f>
        <v/>
      </c>
      <c r="B64">
        <f>INDEX(resultados!$A$2:$ZZ$78, 58, MATCH($B$2, resultados!$A$1:$ZZ$1, 0))</f>
        <v/>
      </c>
      <c r="C64">
        <f>INDEX(resultados!$A$2:$ZZ$78, 58, MATCH($B$3, resultados!$A$1:$ZZ$1, 0))</f>
        <v/>
      </c>
    </row>
    <row r="65">
      <c r="A65">
        <f>INDEX(resultados!$A$2:$ZZ$78, 59, MATCH($B$1, resultados!$A$1:$ZZ$1, 0))</f>
        <v/>
      </c>
      <c r="B65">
        <f>INDEX(resultados!$A$2:$ZZ$78, 59, MATCH($B$2, resultados!$A$1:$ZZ$1, 0))</f>
        <v/>
      </c>
      <c r="C65">
        <f>INDEX(resultados!$A$2:$ZZ$78, 59, MATCH($B$3, resultados!$A$1:$ZZ$1, 0))</f>
        <v/>
      </c>
    </row>
    <row r="66">
      <c r="A66">
        <f>INDEX(resultados!$A$2:$ZZ$78, 60, MATCH($B$1, resultados!$A$1:$ZZ$1, 0))</f>
        <v/>
      </c>
      <c r="B66">
        <f>INDEX(resultados!$A$2:$ZZ$78, 60, MATCH($B$2, resultados!$A$1:$ZZ$1, 0))</f>
        <v/>
      </c>
      <c r="C66">
        <f>INDEX(resultados!$A$2:$ZZ$78, 60, MATCH($B$3, resultados!$A$1:$ZZ$1, 0))</f>
        <v/>
      </c>
    </row>
    <row r="67">
      <c r="A67">
        <f>INDEX(resultados!$A$2:$ZZ$78, 61, MATCH($B$1, resultados!$A$1:$ZZ$1, 0))</f>
        <v/>
      </c>
      <c r="B67">
        <f>INDEX(resultados!$A$2:$ZZ$78, 61, MATCH($B$2, resultados!$A$1:$ZZ$1, 0))</f>
        <v/>
      </c>
      <c r="C67">
        <f>INDEX(resultados!$A$2:$ZZ$78, 61, MATCH($B$3, resultados!$A$1:$ZZ$1, 0))</f>
        <v/>
      </c>
    </row>
    <row r="68">
      <c r="A68">
        <f>INDEX(resultados!$A$2:$ZZ$78, 62, MATCH($B$1, resultados!$A$1:$ZZ$1, 0))</f>
        <v/>
      </c>
      <c r="B68">
        <f>INDEX(resultados!$A$2:$ZZ$78, 62, MATCH($B$2, resultados!$A$1:$ZZ$1, 0))</f>
        <v/>
      </c>
      <c r="C68">
        <f>INDEX(resultados!$A$2:$ZZ$78, 62, MATCH($B$3, resultados!$A$1:$ZZ$1, 0))</f>
        <v/>
      </c>
    </row>
    <row r="69">
      <c r="A69">
        <f>INDEX(resultados!$A$2:$ZZ$78, 63, MATCH($B$1, resultados!$A$1:$ZZ$1, 0))</f>
        <v/>
      </c>
      <c r="B69">
        <f>INDEX(resultados!$A$2:$ZZ$78, 63, MATCH($B$2, resultados!$A$1:$ZZ$1, 0))</f>
        <v/>
      </c>
      <c r="C69">
        <f>INDEX(resultados!$A$2:$ZZ$78, 63, MATCH($B$3, resultados!$A$1:$ZZ$1, 0))</f>
        <v/>
      </c>
    </row>
    <row r="70">
      <c r="A70">
        <f>INDEX(resultados!$A$2:$ZZ$78, 64, MATCH($B$1, resultados!$A$1:$ZZ$1, 0))</f>
        <v/>
      </c>
      <c r="B70">
        <f>INDEX(resultados!$A$2:$ZZ$78, 64, MATCH($B$2, resultados!$A$1:$ZZ$1, 0))</f>
        <v/>
      </c>
      <c r="C70">
        <f>INDEX(resultados!$A$2:$ZZ$78, 64, MATCH($B$3, resultados!$A$1:$ZZ$1, 0))</f>
        <v/>
      </c>
    </row>
    <row r="71">
      <c r="A71">
        <f>INDEX(resultados!$A$2:$ZZ$78, 65, MATCH($B$1, resultados!$A$1:$ZZ$1, 0))</f>
        <v/>
      </c>
      <c r="B71">
        <f>INDEX(resultados!$A$2:$ZZ$78, 65, MATCH($B$2, resultados!$A$1:$ZZ$1, 0))</f>
        <v/>
      </c>
      <c r="C71">
        <f>INDEX(resultados!$A$2:$ZZ$78, 65, MATCH($B$3, resultados!$A$1:$ZZ$1, 0))</f>
        <v/>
      </c>
    </row>
    <row r="72">
      <c r="A72">
        <f>INDEX(resultados!$A$2:$ZZ$78, 66, MATCH($B$1, resultados!$A$1:$ZZ$1, 0))</f>
        <v/>
      </c>
      <c r="B72">
        <f>INDEX(resultados!$A$2:$ZZ$78, 66, MATCH($B$2, resultados!$A$1:$ZZ$1, 0))</f>
        <v/>
      </c>
      <c r="C72">
        <f>INDEX(resultados!$A$2:$ZZ$78, 66, MATCH($B$3, resultados!$A$1:$ZZ$1, 0))</f>
        <v/>
      </c>
    </row>
    <row r="73">
      <c r="A73">
        <f>INDEX(resultados!$A$2:$ZZ$78, 67, MATCH($B$1, resultados!$A$1:$ZZ$1, 0))</f>
        <v/>
      </c>
      <c r="B73">
        <f>INDEX(resultados!$A$2:$ZZ$78, 67, MATCH($B$2, resultados!$A$1:$ZZ$1, 0))</f>
        <v/>
      </c>
      <c r="C73">
        <f>INDEX(resultados!$A$2:$ZZ$78, 67, MATCH($B$3, resultados!$A$1:$ZZ$1, 0))</f>
        <v/>
      </c>
    </row>
    <row r="74">
      <c r="A74">
        <f>INDEX(resultados!$A$2:$ZZ$78, 68, MATCH($B$1, resultados!$A$1:$ZZ$1, 0))</f>
        <v/>
      </c>
      <c r="B74">
        <f>INDEX(resultados!$A$2:$ZZ$78, 68, MATCH($B$2, resultados!$A$1:$ZZ$1, 0))</f>
        <v/>
      </c>
      <c r="C74">
        <f>INDEX(resultados!$A$2:$ZZ$78, 68, MATCH($B$3, resultados!$A$1:$ZZ$1, 0))</f>
        <v/>
      </c>
    </row>
    <row r="75">
      <c r="A75">
        <f>INDEX(resultados!$A$2:$ZZ$78, 69, MATCH($B$1, resultados!$A$1:$ZZ$1, 0))</f>
        <v/>
      </c>
      <c r="B75">
        <f>INDEX(resultados!$A$2:$ZZ$78, 69, MATCH($B$2, resultados!$A$1:$ZZ$1, 0))</f>
        <v/>
      </c>
      <c r="C75">
        <f>INDEX(resultados!$A$2:$ZZ$78, 69, MATCH($B$3, resultados!$A$1:$ZZ$1, 0))</f>
        <v/>
      </c>
    </row>
    <row r="76">
      <c r="A76">
        <f>INDEX(resultados!$A$2:$ZZ$78, 70, MATCH($B$1, resultados!$A$1:$ZZ$1, 0))</f>
        <v/>
      </c>
      <c r="B76">
        <f>INDEX(resultados!$A$2:$ZZ$78, 70, MATCH($B$2, resultados!$A$1:$ZZ$1, 0))</f>
        <v/>
      </c>
      <c r="C76">
        <f>INDEX(resultados!$A$2:$ZZ$78, 70, MATCH($B$3, resultados!$A$1:$ZZ$1, 0))</f>
        <v/>
      </c>
    </row>
    <row r="77">
      <c r="A77">
        <f>INDEX(resultados!$A$2:$ZZ$78, 71, MATCH($B$1, resultados!$A$1:$ZZ$1, 0))</f>
        <v/>
      </c>
      <c r="B77">
        <f>INDEX(resultados!$A$2:$ZZ$78, 71, MATCH($B$2, resultados!$A$1:$ZZ$1, 0))</f>
        <v/>
      </c>
      <c r="C77">
        <f>INDEX(resultados!$A$2:$ZZ$78, 71, MATCH($B$3, resultados!$A$1:$ZZ$1, 0))</f>
        <v/>
      </c>
    </row>
    <row r="78">
      <c r="A78">
        <f>INDEX(resultados!$A$2:$ZZ$78, 72, MATCH($B$1, resultados!$A$1:$ZZ$1, 0))</f>
        <v/>
      </c>
      <c r="B78">
        <f>INDEX(resultados!$A$2:$ZZ$78, 72, MATCH($B$2, resultados!$A$1:$ZZ$1, 0))</f>
        <v/>
      </c>
      <c r="C78">
        <f>INDEX(resultados!$A$2:$ZZ$78, 72, MATCH($B$3, resultados!$A$1:$ZZ$1, 0))</f>
        <v/>
      </c>
    </row>
    <row r="79">
      <c r="A79">
        <f>INDEX(resultados!$A$2:$ZZ$78, 73, MATCH($B$1, resultados!$A$1:$ZZ$1, 0))</f>
        <v/>
      </c>
      <c r="B79">
        <f>INDEX(resultados!$A$2:$ZZ$78, 73, MATCH($B$2, resultados!$A$1:$ZZ$1, 0))</f>
        <v/>
      </c>
      <c r="C79">
        <f>INDEX(resultados!$A$2:$ZZ$78, 73, MATCH($B$3, resultados!$A$1:$ZZ$1, 0))</f>
        <v/>
      </c>
    </row>
    <row r="80">
      <c r="A80">
        <f>INDEX(resultados!$A$2:$ZZ$78, 74, MATCH($B$1, resultados!$A$1:$ZZ$1, 0))</f>
        <v/>
      </c>
      <c r="B80">
        <f>INDEX(resultados!$A$2:$ZZ$78, 74, MATCH($B$2, resultados!$A$1:$ZZ$1, 0))</f>
        <v/>
      </c>
      <c r="C80">
        <f>INDEX(resultados!$A$2:$ZZ$78, 74, MATCH($B$3, resultados!$A$1:$ZZ$1, 0))</f>
        <v/>
      </c>
    </row>
    <row r="81">
      <c r="A81">
        <f>INDEX(resultados!$A$2:$ZZ$78, 75, MATCH($B$1, resultados!$A$1:$ZZ$1, 0))</f>
        <v/>
      </c>
      <c r="B81">
        <f>INDEX(resultados!$A$2:$ZZ$78, 75, MATCH($B$2, resultados!$A$1:$ZZ$1, 0))</f>
        <v/>
      </c>
      <c r="C81">
        <f>INDEX(resultados!$A$2:$ZZ$78, 75, MATCH($B$3, resultados!$A$1:$ZZ$1, 0))</f>
        <v/>
      </c>
    </row>
    <row r="82">
      <c r="A82">
        <f>INDEX(resultados!$A$2:$ZZ$78, 76, MATCH($B$1, resultados!$A$1:$ZZ$1, 0))</f>
        <v/>
      </c>
      <c r="B82">
        <f>INDEX(resultados!$A$2:$ZZ$78, 76, MATCH($B$2, resultados!$A$1:$ZZ$1, 0))</f>
        <v/>
      </c>
      <c r="C82">
        <f>INDEX(resultados!$A$2:$ZZ$78, 76, MATCH($B$3, resultados!$A$1:$ZZ$1, 0))</f>
        <v/>
      </c>
    </row>
    <row r="83">
      <c r="A83">
        <f>INDEX(resultados!$A$2:$ZZ$78, 77, MATCH($B$1, resultados!$A$1:$ZZ$1, 0))</f>
        <v/>
      </c>
      <c r="B83">
        <f>INDEX(resultados!$A$2:$ZZ$78, 77, MATCH($B$2, resultados!$A$1:$ZZ$1, 0))</f>
        <v/>
      </c>
      <c r="C83">
        <f>INDEX(resultados!$A$2:$ZZ$78, 77,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2024-09-26T13:11:54Z</dcterms:created>
  <dcterms:modified xmlns:dcterms="http://purl.org/dc/terms/" xmlns:xsi="http://www.w3.org/2001/XMLSchema-instance" xsi:type="dcterms:W3CDTF">2024-09-26T13:11:54Z</dcterms:modified>
</cp:coreProperties>
</file>