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xVal>
          <yVal>
            <numRef>
              <f>gráficos!$B$7:$B$102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  <c r="AA2" t="n">
        <v>1919.833161178334</v>
      </c>
      <c r="AB2" t="n">
        <v>2626.800428185649</v>
      </c>
      <c r="AC2" t="n">
        <v>2376.102282057166</v>
      </c>
      <c r="AD2" t="n">
        <v>1919833.161178334</v>
      </c>
      <c r="AE2" t="n">
        <v>2626800.428185649</v>
      </c>
      <c r="AF2" t="n">
        <v>1.380825186633168e-06</v>
      </c>
      <c r="AG2" t="n">
        <v>20.36168981481482</v>
      </c>
      <c r="AH2" t="n">
        <v>2376102.282057166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  <c r="AA3" t="n">
        <v>1148.9531070528</v>
      </c>
      <c r="AB3" t="n">
        <v>1572.048329303328</v>
      </c>
      <c r="AC3" t="n">
        <v>1422.014243138305</v>
      </c>
      <c r="AD3" t="n">
        <v>1148953.1070528</v>
      </c>
      <c r="AE3" t="n">
        <v>1572048.329303328</v>
      </c>
      <c r="AF3" t="n">
        <v>1.941609293041333e-06</v>
      </c>
      <c r="AG3" t="n">
        <v>14.48206018518519</v>
      </c>
      <c r="AH3" t="n">
        <v>1422014.243138305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  <c r="AA4" t="n">
        <v>977.230003753862</v>
      </c>
      <c r="AB4" t="n">
        <v>1337.089203481084</v>
      </c>
      <c r="AC4" t="n">
        <v>1209.479286517332</v>
      </c>
      <c r="AD4" t="n">
        <v>977230.003753862</v>
      </c>
      <c r="AE4" t="n">
        <v>1337089.203481084</v>
      </c>
      <c r="AF4" t="n">
        <v>2.163066055908116e-06</v>
      </c>
      <c r="AG4" t="n">
        <v>12.99768518518519</v>
      </c>
      <c r="AH4" t="n">
        <v>1209479.286517332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  <c r="AA5" t="n">
        <v>895.6548382942934</v>
      </c>
      <c r="AB5" t="n">
        <v>1225.474463256995</v>
      </c>
      <c r="AC5" t="n">
        <v>1108.516900447958</v>
      </c>
      <c r="AD5" t="n">
        <v>895654.8382942934</v>
      </c>
      <c r="AE5" t="n">
        <v>1225474.463256995</v>
      </c>
      <c r="AF5" t="n">
        <v>2.280159254352378e-06</v>
      </c>
      <c r="AG5" t="n">
        <v>12.33217592592593</v>
      </c>
      <c r="AH5" t="n">
        <v>1108516.900447958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  <c r="AA6" t="n">
        <v>849.8978133468487</v>
      </c>
      <c r="AB6" t="n">
        <v>1162.867683066431</v>
      </c>
      <c r="AC6" t="n">
        <v>1051.885223489613</v>
      </c>
      <c r="AD6" t="n">
        <v>849897.8133468487</v>
      </c>
      <c r="AE6" t="n">
        <v>1162867.683066431</v>
      </c>
      <c r="AF6" t="n">
        <v>2.356439885704034e-06</v>
      </c>
      <c r="AG6" t="n">
        <v>11.93287037037037</v>
      </c>
      <c r="AH6" t="n">
        <v>1051885.223489613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794.9986496359199</v>
      </c>
      <c r="AB7" t="n">
        <v>1087.75222529697</v>
      </c>
      <c r="AC7" t="n">
        <v>983.9386795844629</v>
      </c>
      <c r="AD7" t="n">
        <v>794998.64963592</v>
      </c>
      <c r="AE7" t="n">
        <v>1087752.22529697</v>
      </c>
      <c r="AF7" t="n">
        <v>2.423489103070459e-06</v>
      </c>
      <c r="AG7" t="n">
        <v>11.60300925925926</v>
      </c>
      <c r="AH7" t="n">
        <v>983938.6795844629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  <c r="AA8" t="n">
        <v>778.1457365601517</v>
      </c>
      <c r="AB8" t="n">
        <v>1064.693326128652</v>
      </c>
      <c r="AC8" t="n">
        <v>963.0804893894011</v>
      </c>
      <c r="AD8" t="n">
        <v>778145.7365601517</v>
      </c>
      <c r="AE8" t="n">
        <v>1064693.326128652</v>
      </c>
      <c r="AF8" t="n">
        <v>2.442243449377299e-06</v>
      </c>
      <c r="AG8" t="n">
        <v>11.51331018518519</v>
      </c>
      <c r="AH8" t="n">
        <v>963080.4893894012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  <c r="AA9" t="n">
        <v>751.4684847838298</v>
      </c>
      <c r="AB9" t="n">
        <v>1028.192333331003</v>
      </c>
      <c r="AC9" t="n">
        <v>930.0631001148945</v>
      </c>
      <c r="AD9" t="n">
        <v>751468.4847838298</v>
      </c>
      <c r="AE9" t="n">
        <v>1028192.333331003</v>
      </c>
      <c r="AF9" t="n">
        <v>2.472950047475545e-06</v>
      </c>
      <c r="AG9" t="n">
        <v>11.36863425925926</v>
      </c>
      <c r="AH9" t="n">
        <v>930063.1001148944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  <c r="AA10" t="n">
        <v>730.9118590597407</v>
      </c>
      <c r="AB10" t="n">
        <v>1000.065851120982</v>
      </c>
      <c r="AC10" t="n">
        <v>904.6209698912328</v>
      </c>
      <c r="AD10" t="n">
        <v>730911.8590597407</v>
      </c>
      <c r="AE10" t="n">
        <v>1000065.851120982</v>
      </c>
      <c r="AF10" t="n">
        <v>2.489177901533796e-06</v>
      </c>
      <c r="AG10" t="n">
        <v>11.2962962962963</v>
      </c>
      <c r="AH10" t="n">
        <v>904620.9698912328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  <c r="AA11" t="n">
        <v>731.125695322361</v>
      </c>
      <c r="AB11" t="n">
        <v>1000.35843132929</v>
      </c>
      <c r="AC11" t="n">
        <v>904.8856266550982</v>
      </c>
      <c r="AD11" t="n">
        <v>731125.6953223611</v>
      </c>
      <c r="AE11" t="n">
        <v>1000358.43132929</v>
      </c>
      <c r="AF11" t="n">
        <v>2.489955283764131e-06</v>
      </c>
      <c r="AG11" t="n">
        <v>11.29340277777778</v>
      </c>
      <c r="AH11" t="n">
        <v>904885.6266550983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46.25</v>
      </c>
      <c r="G2" t="n">
        <v>6.92</v>
      </c>
      <c r="H2" t="n">
        <v>0.11</v>
      </c>
      <c r="I2" t="n">
        <v>401</v>
      </c>
      <c r="J2" t="n">
        <v>159.12</v>
      </c>
      <c r="K2" t="n">
        <v>50.28</v>
      </c>
      <c r="L2" t="n">
        <v>1</v>
      </c>
      <c r="M2" t="n">
        <v>399</v>
      </c>
      <c r="N2" t="n">
        <v>27.84</v>
      </c>
      <c r="O2" t="n">
        <v>19859.16</v>
      </c>
      <c r="P2" t="n">
        <v>553.6</v>
      </c>
      <c r="Q2" t="n">
        <v>2924.97</v>
      </c>
      <c r="R2" t="n">
        <v>448.54</v>
      </c>
      <c r="S2" t="n">
        <v>60.56</v>
      </c>
      <c r="T2" t="n">
        <v>192268.13</v>
      </c>
      <c r="U2" t="n">
        <v>0.14</v>
      </c>
      <c r="V2" t="n">
        <v>0.74</v>
      </c>
      <c r="W2" t="n">
        <v>0.8100000000000001</v>
      </c>
      <c r="X2" t="n">
        <v>11.86</v>
      </c>
      <c r="Y2" t="n">
        <v>0.5</v>
      </c>
      <c r="Z2" t="n">
        <v>10</v>
      </c>
      <c r="AA2" t="n">
        <v>1442.449411641347</v>
      </c>
      <c r="AB2" t="n">
        <v>1973.622921384502</v>
      </c>
      <c r="AC2" t="n">
        <v>1785.263119764732</v>
      </c>
      <c r="AD2" t="n">
        <v>1442449.411641347</v>
      </c>
      <c r="AE2" t="n">
        <v>1973622.921384502</v>
      </c>
      <c r="AF2" t="n">
        <v>1.683997211329607e-06</v>
      </c>
      <c r="AG2" t="n">
        <v>17.79513888888889</v>
      </c>
      <c r="AH2" t="n">
        <v>1785263.119764732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2.1438</v>
      </c>
      <c r="E3" t="n">
        <v>46.65</v>
      </c>
      <c r="F3" t="n">
        <v>39.07</v>
      </c>
      <c r="G3" t="n">
        <v>14.38</v>
      </c>
      <c r="H3" t="n">
        <v>0.22</v>
      </c>
      <c r="I3" t="n">
        <v>163</v>
      </c>
      <c r="J3" t="n">
        <v>160.54</v>
      </c>
      <c r="K3" t="n">
        <v>50.28</v>
      </c>
      <c r="L3" t="n">
        <v>2</v>
      </c>
      <c r="M3" t="n">
        <v>161</v>
      </c>
      <c r="N3" t="n">
        <v>28.26</v>
      </c>
      <c r="O3" t="n">
        <v>20034.4</v>
      </c>
      <c r="P3" t="n">
        <v>450.86</v>
      </c>
      <c r="Q3" t="n">
        <v>2924.54</v>
      </c>
      <c r="R3" t="n">
        <v>213.2</v>
      </c>
      <c r="S3" t="n">
        <v>60.56</v>
      </c>
      <c r="T3" t="n">
        <v>75787.61</v>
      </c>
      <c r="U3" t="n">
        <v>0.28</v>
      </c>
      <c r="V3" t="n">
        <v>0.88</v>
      </c>
      <c r="W3" t="n">
        <v>0.43</v>
      </c>
      <c r="X3" t="n">
        <v>4.68</v>
      </c>
      <c r="Y3" t="n">
        <v>0.5</v>
      </c>
      <c r="Z3" t="n">
        <v>10</v>
      </c>
      <c r="AA3" t="n">
        <v>949.3961551398704</v>
      </c>
      <c r="AB3" t="n">
        <v>1299.005703864683</v>
      </c>
      <c r="AC3" t="n">
        <v>1175.030422653793</v>
      </c>
      <c r="AD3" t="n">
        <v>949396.1551398704</v>
      </c>
      <c r="AE3" t="n">
        <v>1299005.703864683</v>
      </c>
      <c r="AF3" t="n">
        <v>2.2201298946242e-06</v>
      </c>
      <c r="AG3" t="n">
        <v>13.49826388888889</v>
      </c>
      <c r="AH3" t="n">
        <v>1175030.422653793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2.3396</v>
      </c>
      <c r="E4" t="n">
        <v>42.74</v>
      </c>
      <c r="F4" t="n">
        <v>37.2</v>
      </c>
      <c r="G4" t="n">
        <v>22.32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412.86</v>
      </c>
      <c r="Q4" t="n">
        <v>2924.4</v>
      </c>
      <c r="R4" t="n">
        <v>152.17</v>
      </c>
      <c r="S4" t="n">
        <v>60.56</v>
      </c>
      <c r="T4" t="n">
        <v>45591.91</v>
      </c>
      <c r="U4" t="n">
        <v>0.4</v>
      </c>
      <c r="V4" t="n">
        <v>0.92</v>
      </c>
      <c r="W4" t="n">
        <v>0.32</v>
      </c>
      <c r="X4" t="n">
        <v>2.81</v>
      </c>
      <c r="Y4" t="n">
        <v>0.5</v>
      </c>
      <c r="Z4" t="n">
        <v>10</v>
      </c>
      <c r="AA4" t="n">
        <v>819.6268649260352</v>
      </c>
      <c r="AB4" t="n">
        <v>1121.449635977081</v>
      </c>
      <c r="AC4" t="n">
        <v>1014.420056683877</v>
      </c>
      <c r="AD4" t="n">
        <v>819626.8649260352</v>
      </c>
      <c r="AE4" t="n">
        <v>1121449.635977081</v>
      </c>
      <c r="AF4" t="n">
        <v>2.42290134409123e-06</v>
      </c>
      <c r="AG4" t="n">
        <v>12.36689814814815</v>
      </c>
      <c r="AH4" t="n">
        <v>1014420.056683877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2.4434</v>
      </c>
      <c r="E5" t="n">
        <v>40.93</v>
      </c>
      <c r="F5" t="n">
        <v>36.35</v>
      </c>
      <c r="G5" t="n">
        <v>31.15</v>
      </c>
      <c r="H5" t="n">
        <v>0.43</v>
      </c>
      <c r="I5" t="n">
        <v>70</v>
      </c>
      <c r="J5" t="n">
        <v>163.4</v>
      </c>
      <c r="K5" t="n">
        <v>50.28</v>
      </c>
      <c r="L5" t="n">
        <v>4</v>
      </c>
      <c r="M5" t="n">
        <v>68</v>
      </c>
      <c r="N5" t="n">
        <v>29.12</v>
      </c>
      <c r="O5" t="n">
        <v>20386.62</v>
      </c>
      <c r="P5" t="n">
        <v>385.02</v>
      </c>
      <c r="Q5" t="n">
        <v>2924.52</v>
      </c>
      <c r="R5" t="n">
        <v>124.42</v>
      </c>
      <c r="S5" t="n">
        <v>60.56</v>
      </c>
      <c r="T5" t="n">
        <v>31862.73</v>
      </c>
      <c r="U5" t="n">
        <v>0.49</v>
      </c>
      <c r="V5" t="n">
        <v>0.9399999999999999</v>
      </c>
      <c r="W5" t="n">
        <v>0.28</v>
      </c>
      <c r="X5" t="n">
        <v>1.96</v>
      </c>
      <c r="Y5" t="n">
        <v>0.5</v>
      </c>
      <c r="Z5" t="n">
        <v>10</v>
      </c>
      <c r="AA5" t="n">
        <v>751.4368213976092</v>
      </c>
      <c r="AB5" t="n">
        <v>1028.149010089086</v>
      </c>
      <c r="AC5" t="n">
        <v>930.0239115823815</v>
      </c>
      <c r="AD5" t="n">
        <v>751436.8213976092</v>
      </c>
      <c r="AE5" t="n">
        <v>1028149.010089086</v>
      </c>
      <c r="AF5" t="n">
        <v>2.53039713803749e-06</v>
      </c>
      <c r="AG5" t="n">
        <v>11.8431712962963</v>
      </c>
      <c r="AH5" t="n">
        <v>930023.9115823815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2.5221</v>
      </c>
      <c r="E6" t="n">
        <v>39.65</v>
      </c>
      <c r="F6" t="n">
        <v>35.62</v>
      </c>
      <c r="G6" t="n">
        <v>40.32</v>
      </c>
      <c r="H6" t="n">
        <v>0.54</v>
      </c>
      <c r="I6" t="n">
        <v>53</v>
      </c>
      <c r="J6" t="n">
        <v>164.83</v>
      </c>
      <c r="K6" t="n">
        <v>50.28</v>
      </c>
      <c r="L6" t="n">
        <v>5</v>
      </c>
      <c r="M6" t="n">
        <v>51</v>
      </c>
      <c r="N6" t="n">
        <v>29.55</v>
      </c>
      <c r="O6" t="n">
        <v>20563.61</v>
      </c>
      <c r="P6" t="n">
        <v>356.9</v>
      </c>
      <c r="Q6" t="n">
        <v>2924.4</v>
      </c>
      <c r="R6" t="n">
        <v>100.31</v>
      </c>
      <c r="S6" t="n">
        <v>60.56</v>
      </c>
      <c r="T6" t="n">
        <v>19896.61</v>
      </c>
      <c r="U6" t="n">
        <v>0.6</v>
      </c>
      <c r="V6" t="n">
        <v>0.96</v>
      </c>
      <c r="W6" t="n">
        <v>0.24</v>
      </c>
      <c r="X6" t="n">
        <v>1.23</v>
      </c>
      <c r="Y6" t="n">
        <v>0.5</v>
      </c>
      <c r="Z6" t="n">
        <v>10</v>
      </c>
      <c r="AA6" t="n">
        <v>704.4998121514805</v>
      </c>
      <c r="AB6" t="n">
        <v>963.9277233238283</v>
      </c>
      <c r="AC6" t="n">
        <v>871.931814290858</v>
      </c>
      <c r="AD6" t="n">
        <v>704499.8121514805</v>
      </c>
      <c r="AE6" t="n">
        <v>963927.7233238283</v>
      </c>
      <c r="AF6" t="n">
        <v>2.6118992477058e-06</v>
      </c>
      <c r="AG6" t="n">
        <v>11.47280092592593</v>
      </c>
      <c r="AH6" t="n">
        <v>871931.814290858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2.547</v>
      </c>
      <c r="E7" t="n">
        <v>39.26</v>
      </c>
      <c r="F7" t="n">
        <v>35.58</v>
      </c>
      <c r="G7" t="n">
        <v>50.83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335.37</v>
      </c>
      <c r="Q7" t="n">
        <v>2924.37</v>
      </c>
      <c r="R7" t="n">
        <v>99.44</v>
      </c>
      <c r="S7" t="n">
        <v>60.56</v>
      </c>
      <c r="T7" t="n">
        <v>19514.76</v>
      </c>
      <c r="U7" t="n">
        <v>0.61</v>
      </c>
      <c r="V7" t="n">
        <v>0.96</v>
      </c>
      <c r="W7" t="n">
        <v>0.24</v>
      </c>
      <c r="X7" t="n">
        <v>1.2</v>
      </c>
      <c r="Y7" t="n">
        <v>0.5</v>
      </c>
      <c r="Z7" t="n">
        <v>10</v>
      </c>
      <c r="AA7" t="n">
        <v>679.095369743706</v>
      </c>
      <c r="AB7" t="n">
        <v>929.1682444566118</v>
      </c>
      <c r="AC7" t="n">
        <v>840.4897313014936</v>
      </c>
      <c r="AD7" t="n">
        <v>679095.369743706</v>
      </c>
      <c r="AE7" t="n">
        <v>929168.2444566118</v>
      </c>
      <c r="AF7" t="n">
        <v>2.637685810993487e-06</v>
      </c>
      <c r="AG7" t="n">
        <v>11.3599537037037</v>
      </c>
      <c r="AH7" t="n">
        <v>840489.7313014936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2.5613</v>
      </c>
      <c r="E8" t="n">
        <v>39.04</v>
      </c>
      <c r="F8" t="n">
        <v>35.49</v>
      </c>
      <c r="G8" t="n">
        <v>56.04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327.87</v>
      </c>
      <c r="Q8" t="n">
        <v>2924.41</v>
      </c>
      <c r="R8" t="n">
        <v>95.16</v>
      </c>
      <c r="S8" t="n">
        <v>60.56</v>
      </c>
      <c r="T8" t="n">
        <v>17396.1</v>
      </c>
      <c r="U8" t="n">
        <v>0.64</v>
      </c>
      <c r="V8" t="n">
        <v>0.97</v>
      </c>
      <c r="W8" t="n">
        <v>0.27</v>
      </c>
      <c r="X8" t="n">
        <v>1.11</v>
      </c>
      <c r="Y8" t="n">
        <v>0.5</v>
      </c>
      <c r="Z8" t="n">
        <v>10</v>
      </c>
      <c r="AA8" t="n">
        <v>669.048075894918</v>
      </c>
      <c r="AB8" t="n">
        <v>915.4210937573789</v>
      </c>
      <c r="AC8" t="n">
        <v>828.0545893707484</v>
      </c>
      <c r="AD8" t="n">
        <v>669048.0758949181</v>
      </c>
      <c r="AE8" t="n">
        <v>915421.0937573789</v>
      </c>
      <c r="AF8" t="n">
        <v>2.652494961797259e-06</v>
      </c>
      <c r="AG8" t="n">
        <v>11.2962962962963</v>
      </c>
      <c r="AH8" t="n">
        <v>828054.5893707484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2.5611</v>
      </c>
      <c r="E9" t="n">
        <v>39.05</v>
      </c>
      <c r="F9" t="n">
        <v>35.5</v>
      </c>
      <c r="G9" t="n">
        <v>56.05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330.58</v>
      </c>
      <c r="Q9" t="n">
        <v>2924.39</v>
      </c>
      <c r="R9" t="n">
        <v>95.23</v>
      </c>
      <c r="S9" t="n">
        <v>60.56</v>
      </c>
      <c r="T9" t="n">
        <v>17429.38</v>
      </c>
      <c r="U9" t="n">
        <v>0.64</v>
      </c>
      <c r="V9" t="n">
        <v>0.97</v>
      </c>
      <c r="W9" t="n">
        <v>0.27</v>
      </c>
      <c r="X9" t="n">
        <v>1.11</v>
      </c>
      <c r="Y9" t="n">
        <v>0.5</v>
      </c>
      <c r="Z9" t="n">
        <v>10</v>
      </c>
      <c r="AA9" t="n">
        <v>671.683839186685</v>
      </c>
      <c r="AB9" t="n">
        <v>919.0274613748442</v>
      </c>
      <c r="AC9" t="n">
        <v>831.3167703243714</v>
      </c>
      <c r="AD9" t="n">
        <v>671683.8391866849</v>
      </c>
      <c r="AE9" t="n">
        <v>919027.4613748442</v>
      </c>
      <c r="AF9" t="n">
        <v>2.652287840806997e-06</v>
      </c>
      <c r="AG9" t="n">
        <v>11.29918981481481</v>
      </c>
      <c r="AH9" t="n">
        <v>831316.7703243714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2.1769</v>
      </c>
      <c r="E2" t="n">
        <v>45.94</v>
      </c>
      <c r="F2" t="n">
        <v>40.44</v>
      </c>
      <c r="G2" t="n">
        <v>11.61</v>
      </c>
      <c r="H2" t="n">
        <v>0.22</v>
      </c>
      <c r="I2" t="n">
        <v>209</v>
      </c>
      <c r="J2" t="n">
        <v>80.84</v>
      </c>
      <c r="K2" t="n">
        <v>35.1</v>
      </c>
      <c r="L2" t="n">
        <v>1</v>
      </c>
      <c r="M2" t="n">
        <v>207</v>
      </c>
      <c r="N2" t="n">
        <v>9.74</v>
      </c>
      <c r="O2" t="n">
        <v>10204.21</v>
      </c>
      <c r="P2" t="n">
        <v>288.28</v>
      </c>
      <c r="Q2" t="n">
        <v>2924.68</v>
      </c>
      <c r="R2" t="n">
        <v>258.33</v>
      </c>
      <c r="S2" t="n">
        <v>60.56</v>
      </c>
      <c r="T2" t="n">
        <v>98124.17</v>
      </c>
      <c r="U2" t="n">
        <v>0.23</v>
      </c>
      <c r="V2" t="n">
        <v>0.85</v>
      </c>
      <c r="W2" t="n">
        <v>0.5</v>
      </c>
      <c r="X2" t="n">
        <v>6.05</v>
      </c>
      <c r="Y2" t="n">
        <v>0.5</v>
      </c>
      <c r="Z2" t="n">
        <v>10</v>
      </c>
      <c r="AA2" t="n">
        <v>682.1499103732313</v>
      </c>
      <c r="AB2" t="n">
        <v>933.3476017027504</v>
      </c>
      <c r="AC2" t="n">
        <v>844.2702165578255</v>
      </c>
      <c r="AD2" t="n">
        <v>682149.9103732313</v>
      </c>
      <c r="AE2" t="n">
        <v>933347.6017027503</v>
      </c>
      <c r="AF2" t="n">
        <v>2.810659770151303e-06</v>
      </c>
      <c r="AG2" t="n">
        <v>13.29282407407407</v>
      </c>
      <c r="AH2" t="n">
        <v>844270.2165578254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2.4825</v>
      </c>
      <c r="E3" t="n">
        <v>40.28</v>
      </c>
      <c r="F3" t="n">
        <v>36.91</v>
      </c>
      <c r="G3" t="n">
        <v>25.75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226.39</v>
      </c>
      <c r="Q3" t="n">
        <v>2924.43</v>
      </c>
      <c r="R3" t="n">
        <v>140.09</v>
      </c>
      <c r="S3" t="n">
        <v>60.56</v>
      </c>
      <c r="T3" t="n">
        <v>39622.01</v>
      </c>
      <c r="U3" t="n">
        <v>0.43</v>
      </c>
      <c r="V3" t="n">
        <v>0.93</v>
      </c>
      <c r="W3" t="n">
        <v>0.38</v>
      </c>
      <c r="X3" t="n">
        <v>2.52</v>
      </c>
      <c r="Y3" t="n">
        <v>0.5</v>
      </c>
      <c r="Z3" t="n">
        <v>10</v>
      </c>
      <c r="AA3" t="n">
        <v>523.154452879831</v>
      </c>
      <c r="AB3" t="n">
        <v>715.8030023757459</v>
      </c>
      <c r="AC3" t="n">
        <v>647.4877684648276</v>
      </c>
      <c r="AD3" t="n">
        <v>523154.452879831</v>
      </c>
      <c r="AE3" t="n">
        <v>715803.0023757459</v>
      </c>
      <c r="AF3" t="n">
        <v>3.205228939960774e-06</v>
      </c>
      <c r="AG3" t="n">
        <v>11.65509259259259</v>
      </c>
      <c r="AH3" t="n">
        <v>647487.7684648276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2.4838</v>
      </c>
      <c r="E4" t="n">
        <v>40.26</v>
      </c>
      <c r="F4" t="n">
        <v>36.91</v>
      </c>
      <c r="G4" t="n">
        <v>26.05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228.56</v>
      </c>
      <c r="Q4" t="n">
        <v>2924.44</v>
      </c>
      <c r="R4" t="n">
        <v>138.92</v>
      </c>
      <c r="S4" t="n">
        <v>60.56</v>
      </c>
      <c r="T4" t="n">
        <v>39042.29</v>
      </c>
      <c r="U4" t="n">
        <v>0.44</v>
      </c>
      <c r="V4" t="n">
        <v>0.93</v>
      </c>
      <c r="W4" t="n">
        <v>0.42</v>
      </c>
      <c r="X4" t="n">
        <v>2.52</v>
      </c>
      <c r="Y4" t="n">
        <v>0.5</v>
      </c>
      <c r="Z4" t="n">
        <v>10</v>
      </c>
      <c r="AA4" t="n">
        <v>525.0935944699493</v>
      </c>
      <c r="AB4" t="n">
        <v>718.4562214482348</v>
      </c>
      <c r="AC4" t="n">
        <v>649.8877680328544</v>
      </c>
      <c r="AD4" t="n">
        <v>525093.5944699493</v>
      </c>
      <c r="AE4" t="n">
        <v>718456.2214482349</v>
      </c>
      <c r="AF4" t="n">
        <v>3.206907408287843e-06</v>
      </c>
      <c r="AG4" t="n">
        <v>11.64930555555556</v>
      </c>
      <c r="AH4" t="n">
        <v>649887.7680328544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1.9756</v>
      </c>
      <c r="E2" t="n">
        <v>50.62</v>
      </c>
      <c r="F2" t="n">
        <v>42.45</v>
      </c>
      <c r="G2" t="n">
        <v>9.23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381.85</v>
      </c>
      <c r="Q2" t="n">
        <v>2924.63</v>
      </c>
      <c r="R2" t="n">
        <v>323.44</v>
      </c>
      <c r="S2" t="n">
        <v>60.56</v>
      </c>
      <c r="T2" t="n">
        <v>130344.69</v>
      </c>
      <c r="U2" t="n">
        <v>0.19</v>
      </c>
      <c r="V2" t="n">
        <v>0.8100000000000001</v>
      </c>
      <c r="W2" t="n">
        <v>0.61</v>
      </c>
      <c r="X2" t="n">
        <v>8.06</v>
      </c>
      <c r="Y2" t="n">
        <v>0.5</v>
      </c>
      <c r="Z2" t="n">
        <v>10</v>
      </c>
      <c r="AA2" t="n">
        <v>908.9974006076646</v>
      </c>
      <c r="AB2" t="n">
        <v>1243.730345646455</v>
      </c>
      <c r="AC2" t="n">
        <v>1125.03046704446</v>
      </c>
      <c r="AD2" t="n">
        <v>908997.4006076646</v>
      </c>
      <c r="AE2" t="n">
        <v>1243730.345646455</v>
      </c>
      <c r="AF2" t="n">
        <v>2.326344031396514e-06</v>
      </c>
      <c r="AG2" t="n">
        <v>14.64699074074074</v>
      </c>
      <c r="AH2" t="n">
        <v>1125030.46704446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2.3726</v>
      </c>
      <c r="E3" t="n">
        <v>42.15</v>
      </c>
      <c r="F3" t="n">
        <v>37.6</v>
      </c>
      <c r="G3" t="n">
        <v>19.96</v>
      </c>
      <c r="H3" t="n">
        <v>0.32</v>
      </c>
      <c r="I3" t="n">
        <v>113</v>
      </c>
      <c r="J3" t="n">
        <v>108.68</v>
      </c>
      <c r="K3" t="n">
        <v>41.65</v>
      </c>
      <c r="L3" t="n">
        <v>2</v>
      </c>
      <c r="M3" t="n">
        <v>111</v>
      </c>
      <c r="N3" t="n">
        <v>15.03</v>
      </c>
      <c r="O3" t="n">
        <v>13638.32</v>
      </c>
      <c r="P3" t="n">
        <v>311.53</v>
      </c>
      <c r="Q3" t="n">
        <v>2924.64</v>
      </c>
      <c r="R3" t="n">
        <v>165.32</v>
      </c>
      <c r="S3" t="n">
        <v>60.56</v>
      </c>
      <c r="T3" t="n">
        <v>52101.58</v>
      </c>
      <c r="U3" t="n">
        <v>0.37</v>
      </c>
      <c r="V3" t="n">
        <v>0.91</v>
      </c>
      <c r="W3" t="n">
        <v>0.35</v>
      </c>
      <c r="X3" t="n">
        <v>3.21</v>
      </c>
      <c r="Y3" t="n">
        <v>0.5</v>
      </c>
      <c r="Z3" t="n">
        <v>10</v>
      </c>
      <c r="AA3" t="n">
        <v>666.0813426194243</v>
      </c>
      <c r="AB3" t="n">
        <v>911.3618784068134</v>
      </c>
      <c r="AC3" t="n">
        <v>824.3827798360962</v>
      </c>
      <c r="AD3" t="n">
        <v>666081.3426194242</v>
      </c>
      <c r="AE3" t="n">
        <v>911361.8784068134</v>
      </c>
      <c r="AF3" t="n">
        <v>2.793826609076417e-06</v>
      </c>
      <c r="AG3" t="n">
        <v>12.19618055555556</v>
      </c>
      <c r="AH3" t="n">
        <v>824382.7798360962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2.5167</v>
      </c>
      <c r="E4" t="n">
        <v>39.74</v>
      </c>
      <c r="F4" t="n">
        <v>36.23</v>
      </c>
      <c r="G4" t="n">
        <v>32.94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58</v>
      </c>
      <c r="N4" t="n">
        <v>15.31</v>
      </c>
      <c r="O4" t="n">
        <v>13795.21</v>
      </c>
      <c r="P4" t="n">
        <v>269.29</v>
      </c>
      <c r="Q4" t="n">
        <v>2924.52</v>
      </c>
      <c r="R4" t="n">
        <v>120.39</v>
      </c>
      <c r="S4" t="n">
        <v>60.56</v>
      </c>
      <c r="T4" t="n">
        <v>29871.33</v>
      </c>
      <c r="U4" t="n">
        <v>0.5</v>
      </c>
      <c r="V4" t="n">
        <v>0.95</v>
      </c>
      <c r="W4" t="n">
        <v>0.28</v>
      </c>
      <c r="X4" t="n">
        <v>1.84</v>
      </c>
      <c r="Y4" t="n">
        <v>0.5</v>
      </c>
      <c r="Z4" t="n">
        <v>10</v>
      </c>
      <c r="AA4" t="n">
        <v>583.5598698972761</v>
      </c>
      <c r="AB4" t="n">
        <v>798.4523588379341</v>
      </c>
      <c r="AC4" t="n">
        <v>722.2491863453648</v>
      </c>
      <c r="AD4" t="n">
        <v>583559.8698972762</v>
      </c>
      <c r="AE4" t="n">
        <v>798452.3588379341</v>
      </c>
      <c r="AF4" t="n">
        <v>2.963509831856453e-06</v>
      </c>
      <c r="AG4" t="n">
        <v>11.49884259259259</v>
      </c>
      <c r="AH4" t="n">
        <v>722249.1863453648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2.529</v>
      </c>
      <c r="E5" t="n">
        <v>39.54</v>
      </c>
      <c r="F5" t="n">
        <v>36.17</v>
      </c>
      <c r="G5" t="n">
        <v>36.17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264.41</v>
      </c>
      <c r="Q5" t="n">
        <v>2924.35</v>
      </c>
      <c r="R5" t="n">
        <v>116.37</v>
      </c>
      <c r="S5" t="n">
        <v>60.56</v>
      </c>
      <c r="T5" t="n">
        <v>27892.33</v>
      </c>
      <c r="U5" t="n">
        <v>0.52</v>
      </c>
      <c r="V5" t="n">
        <v>0.95</v>
      </c>
      <c r="W5" t="n">
        <v>0.34</v>
      </c>
      <c r="X5" t="n">
        <v>1.78</v>
      </c>
      <c r="Y5" t="n">
        <v>0.5</v>
      </c>
      <c r="Z5" t="n">
        <v>10</v>
      </c>
      <c r="AA5" t="n">
        <v>576.8204565350671</v>
      </c>
      <c r="AB5" t="n">
        <v>789.231196153826</v>
      </c>
      <c r="AC5" t="n">
        <v>713.9080784858448</v>
      </c>
      <c r="AD5" t="n">
        <v>576820.4565350672</v>
      </c>
      <c r="AE5" t="n">
        <v>789231.196153826</v>
      </c>
      <c r="AF5" t="n">
        <v>2.977993548998676e-06</v>
      </c>
      <c r="AG5" t="n">
        <v>11.44097222222222</v>
      </c>
      <c r="AH5" t="n">
        <v>713908.0784858449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2.3402</v>
      </c>
      <c r="E2" t="n">
        <v>42.73</v>
      </c>
      <c r="F2" t="n">
        <v>38.8</v>
      </c>
      <c r="G2" t="n">
        <v>15.12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151</v>
      </c>
      <c r="N2" t="n">
        <v>6.84</v>
      </c>
      <c r="O2" t="n">
        <v>7851.41</v>
      </c>
      <c r="P2" t="n">
        <v>212.42</v>
      </c>
      <c r="Q2" t="n">
        <v>2924.49</v>
      </c>
      <c r="R2" t="n">
        <v>204.52</v>
      </c>
      <c r="S2" t="n">
        <v>60.56</v>
      </c>
      <c r="T2" t="n">
        <v>71497.39</v>
      </c>
      <c r="U2" t="n">
        <v>0.3</v>
      </c>
      <c r="V2" t="n">
        <v>0.88</v>
      </c>
      <c r="W2" t="n">
        <v>0.4</v>
      </c>
      <c r="X2" t="n">
        <v>4.41</v>
      </c>
      <c r="Y2" t="n">
        <v>0.5</v>
      </c>
      <c r="Z2" t="n">
        <v>10</v>
      </c>
      <c r="AA2" t="n">
        <v>521.7188535576468</v>
      </c>
      <c r="AB2" t="n">
        <v>713.8387520489612</v>
      </c>
      <c r="AC2" t="n">
        <v>645.7109834323885</v>
      </c>
      <c r="AD2" t="n">
        <v>521718.8535576467</v>
      </c>
      <c r="AE2" t="n">
        <v>713838.7520489611</v>
      </c>
      <c r="AF2" t="n">
        <v>3.281106631633159e-06</v>
      </c>
      <c r="AG2" t="n">
        <v>12.36400462962963</v>
      </c>
      <c r="AH2" t="n">
        <v>645710.9834323885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2.4202</v>
      </c>
      <c r="E3" t="n">
        <v>41.32</v>
      </c>
      <c r="F3" t="n">
        <v>37.88</v>
      </c>
      <c r="G3" t="n">
        <v>19.26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198.76</v>
      </c>
      <c r="Q3" t="n">
        <v>2924.61</v>
      </c>
      <c r="R3" t="n">
        <v>169.56</v>
      </c>
      <c r="S3" t="n">
        <v>60.56</v>
      </c>
      <c r="T3" t="n">
        <v>54196.42</v>
      </c>
      <c r="U3" t="n">
        <v>0.36</v>
      </c>
      <c r="V3" t="n">
        <v>0.91</v>
      </c>
      <c r="W3" t="n">
        <v>0.51</v>
      </c>
      <c r="X3" t="n">
        <v>3.5</v>
      </c>
      <c r="Y3" t="n">
        <v>0.5</v>
      </c>
      <c r="Z3" t="n">
        <v>10</v>
      </c>
      <c r="AA3" t="n">
        <v>494.5485564722032</v>
      </c>
      <c r="AB3" t="n">
        <v>676.6631529077476</v>
      </c>
      <c r="AC3" t="n">
        <v>612.0833712969313</v>
      </c>
      <c r="AD3" t="n">
        <v>494548.5564722032</v>
      </c>
      <c r="AE3" t="n">
        <v>676663.1529077477</v>
      </c>
      <c r="AF3" t="n">
        <v>3.393271630577972e-06</v>
      </c>
      <c r="AG3" t="n">
        <v>11.95601851851852</v>
      </c>
      <c r="AH3" t="n">
        <v>612083.3712969313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1.573</v>
      </c>
      <c r="E2" t="n">
        <v>63.57</v>
      </c>
      <c r="F2" t="n">
        <v>46.9</v>
      </c>
      <c r="G2" t="n">
        <v>6.67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582.4400000000001</v>
      </c>
      <c r="Q2" t="n">
        <v>2924.81</v>
      </c>
      <c r="R2" t="n">
        <v>469.61</v>
      </c>
      <c r="S2" t="n">
        <v>60.56</v>
      </c>
      <c r="T2" t="n">
        <v>202698.25</v>
      </c>
      <c r="U2" t="n">
        <v>0.13</v>
      </c>
      <c r="V2" t="n">
        <v>0.73</v>
      </c>
      <c r="W2" t="n">
        <v>0.84</v>
      </c>
      <c r="X2" t="n">
        <v>12.51</v>
      </c>
      <c r="Y2" t="n">
        <v>0.5</v>
      </c>
      <c r="Z2" t="n">
        <v>10</v>
      </c>
      <c r="AA2" t="n">
        <v>1551.685494776195</v>
      </c>
      <c r="AB2" t="n">
        <v>2123.08454948547</v>
      </c>
      <c r="AC2" t="n">
        <v>1920.460339850456</v>
      </c>
      <c r="AD2" t="n">
        <v>1551685.494776195</v>
      </c>
      <c r="AE2" t="n">
        <v>2123084.54948547</v>
      </c>
      <c r="AF2" t="n">
        <v>1.601338572278524e-06</v>
      </c>
      <c r="AG2" t="n">
        <v>18.39409722222222</v>
      </c>
      <c r="AH2" t="n">
        <v>1920460.339850456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2.1061</v>
      </c>
      <c r="E3" t="n">
        <v>47.48</v>
      </c>
      <c r="F3" t="n">
        <v>39.31</v>
      </c>
      <c r="G3" t="n">
        <v>13.79</v>
      </c>
      <c r="H3" t="n">
        <v>0.21</v>
      </c>
      <c r="I3" t="n">
        <v>171</v>
      </c>
      <c r="J3" t="n">
        <v>169.33</v>
      </c>
      <c r="K3" t="n">
        <v>51.39</v>
      </c>
      <c r="L3" t="n">
        <v>2</v>
      </c>
      <c r="M3" t="n">
        <v>169</v>
      </c>
      <c r="N3" t="n">
        <v>30.94</v>
      </c>
      <c r="O3" t="n">
        <v>21118.46</v>
      </c>
      <c r="P3" t="n">
        <v>472.39</v>
      </c>
      <c r="Q3" t="n">
        <v>2924.56</v>
      </c>
      <c r="R3" t="n">
        <v>221.18</v>
      </c>
      <c r="S3" t="n">
        <v>60.56</v>
      </c>
      <c r="T3" t="n">
        <v>79741.2</v>
      </c>
      <c r="U3" t="n">
        <v>0.27</v>
      </c>
      <c r="V3" t="n">
        <v>0.87</v>
      </c>
      <c r="W3" t="n">
        <v>0.44</v>
      </c>
      <c r="X3" t="n">
        <v>4.92</v>
      </c>
      <c r="Y3" t="n">
        <v>0.5</v>
      </c>
      <c r="Z3" t="n">
        <v>10</v>
      </c>
      <c r="AA3" t="n">
        <v>995.247191865251</v>
      </c>
      <c r="AB3" t="n">
        <v>1361.741115117327</v>
      </c>
      <c r="AC3" t="n">
        <v>1231.778454306187</v>
      </c>
      <c r="AD3" t="n">
        <v>995247.1918652511</v>
      </c>
      <c r="AE3" t="n">
        <v>1361741.115117327</v>
      </c>
      <c r="AF3" t="n">
        <v>2.144042699984615e-06</v>
      </c>
      <c r="AG3" t="n">
        <v>13.73842592592593</v>
      </c>
      <c r="AH3" t="n">
        <v>1231778.454306187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2.309</v>
      </c>
      <c r="E4" t="n">
        <v>43.31</v>
      </c>
      <c r="F4" t="n">
        <v>37.38</v>
      </c>
      <c r="G4" t="n">
        <v>21.36</v>
      </c>
      <c r="H4" t="n">
        <v>0.31</v>
      </c>
      <c r="I4" t="n">
        <v>105</v>
      </c>
      <c r="J4" t="n">
        <v>170.79</v>
      </c>
      <c r="K4" t="n">
        <v>51.39</v>
      </c>
      <c r="L4" t="n">
        <v>3</v>
      </c>
      <c r="M4" t="n">
        <v>103</v>
      </c>
      <c r="N4" t="n">
        <v>31.4</v>
      </c>
      <c r="O4" t="n">
        <v>21297.94</v>
      </c>
      <c r="P4" t="n">
        <v>433.57</v>
      </c>
      <c r="Q4" t="n">
        <v>2924.42</v>
      </c>
      <c r="R4" t="n">
        <v>158.06</v>
      </c>
      <c r="S4" t="n">
        <v>60.56</v>
      </c>
      <c r="T4" t="n">
        <v>48508.01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856.5375366077992</v>
      </c>
      <c r="AB4" t="n">
        <v>1171.95244535598</v>
      </c>
      <c r="AC4" t="n">
        <v>1060.102948816792</v>
      </c>
      <c r="AD4" t="n">
        <v>856537.5366077992</v>
      </c>
      <c r="AE4" t="n">
        <v>1171952.44535598</v>
      </c>
      <c r="AF4" t="n">
        <v>2.350598069542983e-06</v>
      </c>
      <c r="AG4" t="n">
        <v>12.5318287037037</v>
      </c>
      <c r="AH4" t="n">
        <v>1060102.948816792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2.4187</v>
      </c>
      <c r="E5" t="n">
        <v>41.34</v>
      </c>
      <c r="F5" t="n">
        <v>36.46</v>
      </c>
      <c r="G5" t="n">
        <v>29.57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406.63</v>
      </c>
      <c r="Q5" t="n">
        <v>2924.4</v>
      </c>
      <c r="R5" t="n">
        <v>128.43</v>
      </c>
      <c r="S5" t="n">
        <v>60.56</v>
      </c>
      <c r="T5" t="n">
        <v>33848.56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796.6746539272095</v>
      </c>
      <c r="AB5" t="n">
        <v>1090.045408308403</v>
      </c>
      <c r="AC5" t="n">
        <v>986.0130044277877</v>
      </c>
      <c r="AD5" t="n">
        <v>796674.6539272096</v>
      </c>
      <c r="AE5" t="n">
        <v>1090045.408308403</v>
      </c>
      <c r="AF5" t="n">
        <v>2.462274383197753e-06</v>
      </c>
      <c r="AG5" t="n">
        <v>11.96180555555556</v>
      </c>
      <c r="AH5" t="n">
        <v>986013.0044277877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2.4884</v>
      </c>
      <c r="E6" t="n">
        <v>40.19</v>
      </c>
      <c r="F6" t="n">
        <v>35.92</v>
      </c>
      <c r="G6" t="n">
        <v>38.48</v>
      </c>
      <c r="H6" t="n">
        <v>0.51</v>
      </c>
      <c r="I6" t="n">
        <v>56</v>
      </c>
      <c r="J6" t="n">
        <v>173.71</v>
      </c>
      <c r="K6" t="n">
        <v>51.39</v>
      </c>
      <c r="L6" t="n">
        <v>5</v>
      </c>
      <c r="M6" t="n">
        <v>54</v>
      </c>
      <c r="N6" t="n">
        <v>32.32</v>
      </c>
      <c r="O6" t="n">
        <v>21658.78</v>
      </c>
      <c r="P6" t="n">
        <v>382.96</v>
      </c>
      <c r="Q6" t="n">
        <v>2924.43</v>
      </c>
      <c r="R6" t="n">
        <v>110.25</v>
      </c>
      <c r="S6" t="n">
        <v>60.56</v>
      </c>
      <c r="T6" t="n">
        <v>24848.78</v>
      </c>
      <c r="U6" t="n">
        <v>0.55</v>
      </c>
      <c r="V6" t="n">
        <v>0.96</v>
      </c>
      <c r="W6" t="n">
        <v>0.25</v>
      </c>
      <c r="X6" t="n">
        <v>1.53</v>
      </c>
      <c r="Y6" t="n">
        <v>0.5</v>
      </c>
      <c r="Z6" t="n">
        <v>10</v>
      </c>
      <c r="AA6" t="n">
        <v>743.6993194030036</v>
      </c>
      <c r="AB6" t="n">
        <v>1017.56221850557</v>
      </c>
      <c r="AC6" t="n">
        <v>920.4475085289411</v>
      </c>
      <c r="AD6" t="n">
        <v>743699.3194030037</v>
      </c>
      <c r="AE6" t="n">
        <v>1017562.21850557</v>
      </c>
      <c r="AF6" t="n">
        <v>2.533230072001195e-06</v>
      </c>
      <c r="AG6" t="n">
        <v>11.62905092592593</v>
      </c>
      <c r="AH6" t="n">
        <v>920447.5085289411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2.5318</v>
      </c>
      <c r="E7" t="n">
        <v>39.5</v>
      </c>
      <c r="F7" t="n">
        <v>35.63</v>
      </c>
      <c r="G7" t="n">
        <v>48.59</v>
      </c>
      <c r="H7" t="n">
        <v>0.61</v>
      </c>
      <c r="I7" t="n">
        <v>44</v>
      </c>
      <c r="J7" t="n">
        <v>175.18</v>
      </c>
      <c r="K7" t="n">
        <v>51.39</v>
      </c>
      <c r="L7" t="n">
        <v>6</v>
      </c>
      <c r="M7" t="n">
        <v>42</v>
      </c>
      <c r="N7" t="n">
        <v>32.79</v>
      </c>
      <c r="O7" t="n">
        <v>21840.16</v>
      </c>
      <c r="P7" t="n">
        <v>360.29</v>
      </c>
      <c r="Q7" t="n">
        <v>2924.46</v>
      </c>
      <c r="R7" t="n">
        <v>101.27</v>
      </c>
      <c r="S7" t="n">
        <v>60.56</v>
      </c>
      <c r="T7" t="n">
        <v>20421.35</v>
      </c>
      <c r="U7" t="n">
        <v>0.6</v>
      </c>
      <c r="V7" t="n">
        <v>0.96</v>
      </c>
      <c r="W7" t="n">
        <v>0.23</v>
      </c>
      <c r="X7" t="n">
        <v>1.25</v>
      </c>
      <c r="Y7" t="n">
        <v>0.5</v>
      </c>
      <c r="Z7" t="n">
        <v>10</v>
      </c>
      <c r="AA7" t="n">
        <v>711.5992791102937</v>
      </c>
      <c r="AB7" t="n">
        <v>973.6415272232537</v>
      </c>
      <c r="AC7" t="n">
        <v>880.7185463795316</v>
      </c>
      <c r="AD7" t="n">
        <v>711599.2791102936</v>
      </c>
      <c r="AE7" t="n">
        <v>973641.5272232536</v>
      </c>
      <c r="AF7" t="n">
        <v>2.577411949964888e-06</v>
      </c>
      <c r="AG7" t="n">
        <v>11.42939814814815</v>
      </c>
      <c r="AH7" t="n">
        <v>880718.5463795316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2.5591</v>
      </c>
      <c r="E8" t="n">
        <v>39.08</v>
      </c>
      <c r="F8" t="n">
        <v>35.45</v>
      </c>
      <c r="G8" t="n">
        <v>57.49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339.81</v>
      </c>
      <c r="Q8" t="n">
        <v>2924.37</v>
      </c>
      <c r="R8" t="n">
        <v>94.34</v>
      </c>
      <c r="S8" t="n">
        <v>60.56</v>
      </c>
      <c r="T8" t="n">
        <v>16989.6</v>
      </c>
      <c r="U8" t="n">
        <v>0.64</v>
      </c>
      <c r="V8" t="n">
        <v>0.97</v>
      </c>
      <c r="W8" t="n">
        <v>0.25</v>
      </c>
      <c r="X8" t="n">
        <v>1.06</v>
      </c>
      <c r="Y8" t="n">
        <v>0.5</v>
      </c>
      <c r="Z8" t="n">
        <v>10</v>
      </c>
      <c r="AA8" t="n">
        <v>686.2011938065399</v>
      </c>
      <c r="AB8" t="n">
        <v>938.890746426214</v>
      </c>
      <c r="AC8" t="n">
        <v>849.2843313287343</v>
      </c>
      <c r="AD8" t="n">
        <v>686201.1938065399</v>
      </c>
      <c r="AE8" t="n">
        <v>938890.746426214</v>
      </c>
      <c r="AF8" t="n">
        <v>2.60520377642592e-06</v>
      </c>
      <c r="AG8" t="n">
        <v>11.30787037037037</v>
      </c>
      <c r="AH8" t="n">
        <v>849284.3313287343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2.5608</v>
      </c>
      <c r="E9" t="n">
        <v>39.05</v>
      </c>
      <c r="F9" t="n">
        <v>35.46</v>
      </c>
      <c r="G9" t="n">
        <v>59.1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340.25</v>
      </c>
      <c r="Q9" t="n">
        <v>2924.4</v>
      </c>
      <c r="R9" t="n">
        <v>94.12</v>
      </c>
      <c r="S9" t="n">
        <v>60.56</v>
      </c>
      <c r="T9" t="n">
        <v>16887.42</v>
      </c>
      <c r="U9" t="n">
        <v>0.64</v>
      </c>
      <c r="V9" t="n">
        <v>0.97</v>
      </c>
      <c r="W9" t="n">
        <v>0.27</v>
      </c>
      <c r="X9" t="n">
        <v>1.07</v>
      </c>
      <c r="Y9" t="n">
        <v>0.5</v>
      </c>
      <c r="Z9" t="n">
        <v>10</v>
      </c>
      <c r="AA9" t="n">
        <v>686.346677992939</v>
      </c>
      <c r="AB9" t="n">
        <v>939.0898043083547</v>
      </c>
      <c r="AC9" t="n">
        <v>849.464391405983</v>
      </c>
      <c r="AD9" t="n">
        <v>686346.677992939</v>
      </c>
      <c r="AE9" t="n">
        <v>939089.8043083547</v>
      </c>
      <c r="AF9" t="n">
        <v>2.606934402982101e-06</v>
      </c>
      <c r="AG9" t="n">
        <v>11.29918981481481</v>
      </c>
      <c r="AH9" t="n">
        <v>849464.3914059829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2.3596</v>
      </c>
      <c r="E2" t="n">
        <v>42.38</v>
      </c>
      <c r="F2" t="n">
        <v>38.82</v>
      </c>
      <c r="G2" t="n">
        <v>15.74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178.9</v>
      </c>
      <c r="Q2" t="n">
        <v>2924.69</v>
      </c>
      <c r="R2" t="n">
        <v>198.95</v>
      </c>
      <c r="S2" t="n">
        <v>60.56</v>
      </c>
      <c r="T2" t="n">
        <v>68741.56</v>
      </c>
      <c r="U2" t="n">
        <v>0.3</v>
      </c>
      <c r="V2" t="n">
        <v>0.88</v>
      </c>
      <c r="W2" t="n">
        <v>0.59</v>
      </c>
      <c r="X2" t="n">
        <v>4.43</v>
      </c>
      <c r="Y2" t="n">
        <v>0.5</v>
      </c>
      <c r="Z2" t="n">
        <v>10</v>
      </c>
      <c r="AA2" t="n">
        <v>470.7310603833661</v>
      </c>
      <c r="AB2" t="n">
        <v>644.0750040052317</v>
      </c>
      <c r="AC2" t="n">
        <v>582.6053895879172</v>
      </c>
      <c r="AD2" t="n">
        <v>470731.0603833661</v>
      </c>
      <c r="AE2" t="n">
        <v>644075.0040052317</v>
      </c>
      <c r="AF2" t="n">
        <v>3.485646284589412e-06</v>
      </c>
      <c r="AG2" t="n">
        <v>12.26273148148148</v>
      </c>
      <c r="AH2" t="n">
        <v>582605.3895879172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2.3594</v>
      </c>
      <c r="E3" t="n">
        <v>42.38</v>
      </c>
      <c r="F3" t="n">
        <v>38.83</v>
      </c>
      <c r="G3" t="n">
        <v>15.74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182.62</v>
      </c>
      <c r="Q3" t="n">
        <v>2924.68</v>
      </c>
      <c r="R3" t="n">
        <v>198.98</v>
      </c>
      <c r="S3" t="n">
        <v>60.56</v>
      </c>
      <c r="T3" t="n">
        <v>68757.2</v>
      </c>
      <c r="U3" t="n">
        <v>0.3</v>
      </c>
      <c r="V3" t="n">
        <v>0.88</v>
      </c>
      <c r="W3" t="n">
        <v>0.59</v>
      </c>
      <c r="X3" t="n">
        <v>4.44</v>
      </c>
      <c r="Y3" t="n">
        <v>0.5</v>
      </c>
      <c r="Z3" t="n">
        <v>10</v>
      </c>
      <c r="AA3" t="n">
        <v>474.5938059686952</v>
      </c>
      <c r="AB3" t="n">
        <v>649.3601829273873</v>
      </c>
      <c r="AC3" t="n">
        <v>587.3861584515375</v>
      </c>
      <c r="AD3" t="n">
        <v>474593.8059686952</v>
      </c>
      <c r="AE3" t="n">
        <v>649360.1829273873</v>
      </c>
      <c r="AF3" t="n">
        <v>3.485350840761255e-06</v>
      </c>
      <c r="AG3" t="n">
        <v>12.26273148148148</v>
      </c>
      <c r="AH3" t="n">
        <v>587386.1584515375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1.7931</v>
      </c>
      <c r="E2" t="n">
        <v>55.77</v>
      </c>
      <c r="F2" t="n">
        <v>44.36</v>
      </c>
      <c r="G2" t="n">
        <v>7.85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468.35</v>
      </c>
      <c r="Q2" t="n">
        <v>2924.62</v>
      </c>
      <c r="R2" t="n">
        <v>386.43</v>
      </c>
      <c r="S2" t="n">
        <v>60.56</v>
      </c>
      <c r="T2" t="n">
        <v>161526.8</v>
      </c>
      <c r="U2" t="n">
        <v>0.16</v>
      </c>
      <c r="V2" t="n">
        <v>0.77</v>
      </c>
      <c r="W2" t="n">
        <v>0.71</v>
      </c>
      <c r="X2" t="n">
        <v>9.970000000000001</v>
      </c>
      <c r="Y2" t="n">
        <v>0.5</v>
      </c>
      <c r="Z2" t="n">
        <v>10</v>
      </c>
      <c r="AA2" t="n">
        <v>1158.155550741537</v>
      </c>
      <c r="AB2" t="n">
        <v>1584.639518741421</v>
      </c>
      <c r="AC2" t="n">
        <v>1433.403747128272</v>
      </c>
      <c r="AD2" t="n">
        <v>1158155.550741537</v>
      </c>
      <c r="AE2" t="n">
        <v>1584639.518741421</v>
      </c>
      <c r="AF2" t="n">
        <v>1.967258536544022e-06</v>
      </c>
      <c r="AG2" t="n">
        <v>16.13715277777778</v>
      </c>
      <c r="AH2" t="n">
        <v>1433403.747128272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2.2559</v>
      </c>
      <c r="E3" t="n">
        <v>44.33</v>
      </c>
      <c r="F3" t="n">
        <v>38.36</v>
      </c>
      <c r="G3" t="n">
        <v>16.56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384.6</v>
      </c>
      <c r="Q3" t="n">
        <v>2924.57</v>
      </c>
      <c r="R3" t="n">
        <v>190.34</v>
      </c>
      <c r="S3" t="n">
        <v>60.56</v>
      </c>
      <c r="T3" t="n">
        <v>64477.57</v>
      </c>
      <c r="U3" t="n">
        <v>0.32</v>
      </c>
      <c r="V3" t="n">
        <v>0.89</v>
      </c>
      <c r="W3" t="n">
        <v>0.39</v>
      </c>
      <c r="X3" t="n">
        <v>3.98</v>
      </c>
      <c r="Y3" t="n">
        <v>0.5</v>
      </c>
      <c r="Z3" t="n">
        <v>10</v>
      </c>
      <c r="AA3" t="n">
        <v>806.8097750598479</v>
      </c>
      <c r="AB3" t="n">
        <v>1103.912728172066</v>
      </c>
      <c r="AC3" t="n">
        <v>998.5568467465683</v>
      </c>
      <c r="AD3" t="n">
        <v>806809.7750598479</v>
      </c>
      <c r="AE3" t="n">
        <v>1103912.728172066</v>
      </c>
      <c r="AF3" t="n">
        <v>2.47500894126912e-06</v>
      </c>
      <c r="AG3" t="n">
        <v>12.82696759259259</v>
      </c>
      <c r="AH3" t="n">
        <v>998556.8467465683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2.4261</v>
      </c>
      <c r="E4" t="n">
        <v>41.22</v>
      </c>
      <c r="F4" t="n">
        <v>36.75</v>
      </c>
      <c r="G4" t="n">
        <v>26.25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82</v>
      </c>
      <c r="N4" t="n">
        <v>21.43</v>
      </c>
      <c r="O4" t="n">
        <v>16994.64</v>
      </c>
      <c r="P4" t="n">
        <v>346.74</v>
      </c>
      <c r="Q4" t="n">
        <v>2924.53</v>
      </c>
      <c r="R4" t="n">
        <v>137.66</v>
      </c>
      <c r="S4" t="n">
        <v>60.56</v>
      </c>
      <c r="T4" t="n">
        <v>38413.46</v>
      </c>
      <c r="U4" t="n">
        <v>0.44</v>
      </c>
      <c r="V4" t="n">
        <v>0.93</v>
      </c>
      <c r="W4" t="n">
        <v>0.3</v>
      </c>
      <c r="X4" t="n">
        <v>2.36</v>
      </c>
      <c r="Y4" t="n">
        <v>0.5</v>
      </c>
      <c r="Z4" t="n">
        <v>10</v>
      </c>
      <c r="AA4" t="n">
        <v>710.6590459669073</v>
      </c>
      <c r="AB4" t="n">
        <v>972.3550587563136</v>
      </c>
      <c r="AC4" t="n">
        <v>879.5548566575064</v>
      </c>
      <c r="AD4" t="n">
        <v>710659.0459669073</v>
      </c>
      <c r="AE4" t="n">
        <v>972355.0587563136</v>
      </c>
      <c r="AF4" t="n">
        <v>2.661739967380209e-06</v>
      </c>
      <c r="AG4" t="n">
        <v>11.92708333333333</v>
      </c>
      <c r="AH4" t="n">
        <v>879554.8566575064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2.5176</v>
      </c>
      <c r="E5" t="n">
        <v>39.72</v>
      </c>
      <c r="F5" t="n">
        <v>35.96</v>
      </c>
      <c r="G5" t="n">
        <v>37.2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56</v>
      </c>
      <c r="N5" t="n">
        <v>21.78</v>
      </c>
      <c r="O5" t="n">
        <v>17160.92</v>
      </c>
      <c r="P5" t="n">
        <v>314.81</v>
      </c>
      <c r="Q5" t="n">
        <v>2924.45</v>
      </c>
      <c r="R5" t="n">
        <v>111.69</v>
      </c>
      <c r="S5" t="n">
        <v>60.56</v>
      </c>
      <c r="T5" t="n">
        <v>25558.03</v>
      </c>
      <c r="U5" t="n">
        <v>0.54</v>
      </c>
      <c r="V5" t="n">
        <v>0.95</v>
      </c>
      <c r="W5" t="n">
        <v>0.26</v>
      </c>
      <c r="X5" t="n">
        <v>1.57</v>
      </c>
      <c r="Y5" t="n">
        <v>0.5</v>
      </c>
      <c r="Z5" t="n">
        <v>10</v>
      </c>
      <c r="AA5" t="n">
        <v>647.6857483787712</v>
      </c>
      <c r="AB5" t="n">
        <v>886.1922148104111</v>
      </c>
      <c r="AC5" t="n">
        <v>801.6152736074898</v>
      </c>
      <c r="AD5" t="n">
        <v>647685.7483787712</v>
      </c>
      <c r="AE5" t="n">
        <v>886192.2148104111</v>
      </c>
      <c r="AF5" t="n">
        <v>2.76212709363852e-06</v>
      </c>
      <c r="AG5" t="n">
        <v>11.49305555555556</v>
      </c>
      <c r="AH5" t="n">
        <v>801615.2736074898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2.5485</v>
      </c>
      <c r="E6" t="n">
        <v>39.24</v>
      </c>
      <c r="F6" t="n">
        <v>35.78</v>
      </c>
      <c r="G6" t="n">
        <v>45.67</v>
      </c>
      <c r="H6" t="n">
        <v>0.64</v>
      </c>
      <c r="I6" t="n">
        <v>47</v>
      </c>
      <c r="J6" t="n">
        <v>138.6</v>
      </c>
      <c r="K6" t="n">
        <v>46.47</v>
      </c>
      <c r="L6" t="n">
        <v>5</v>
      </c>
      <c r="M6" t="n">
        <v>4</v>
      </c>
      <c r="N6" t="n">
        <v>22.13</v>
      </c>
      <c r="O6" t="n">
        <v>17327.69</v>
      </c>
      <c r="P6" t="n">
        <v>295.81</v>
      </c>
      <c r="Q6" t="n">
        <v>2924.36</v>
      </c>
      <c r="R6" t="n">
        <v>104.08</v>
      </c>
      <c r="S6" t="n">
        <v>60.56</v>
      </c>
      <c r="T6" t="n">
        <v>21807.51</v>
      </c>
      <c r="U6" t="n">
        <v>0.58</v>
      </c>
      <c r="V6" t="n">
        <v>0.96</v>
      </c>
      <c r="W6" t="n">
        <v>0.3</v>
      </c>
      <c r="X6" t="n">
        <v>1.39</v>
      </c>
      <c r="Y6" t="n">
        <v>0.5</v>
      </c>
      <c r="Z6" t="n">
        <v>10</v>
      </c>
      <c r="AA6" t="n">
        <v>623.6343191314676</v>
      </c>
      <c r="AB6" t="n">
        <v>853.2839882400785</v>
      </c>
      <c r="AC6" t="n">
        <v>771.8477619940439</v>
      </c>
      <c r="AD6" t="n">
        <v>623634.3191314676</v>
      </c>
      <c r="AE6" t="n">
        <v>853283.9882400786</v>
      </c>
      <c r="AF6" t="n">
        <v>2.79602831988313e-06</v>
      </c>
      <c r="AG6" t="n">
        <v>11.35416666666667</v>
      </c>
      <c r="AH6" t="n">
        <v>771847.7619940439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2.5544</v>
      </c>
      <c r="E7" t="n">
        <v>39.15</v>
      </c>
      <c r="F7" t="n">
        <v>35.72</v>
      </c>
      <c r="G7" t="n">
        <v>46.59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297.22</v>
      </c>
      <c r="Q7" t="n">
        <v>2924.42</v>
      </c>
      <c r="R7" t="n">
        <v>101.71</v>
      </c>
      <c r="S7" t="n">
        <v>60.56</v>
      </c>
      <c r="T7" t="n">
        <v>20628.29</v>
      </c>
      <c r="U7" t="n">
        <v>0.6</v>
      </c>
      <c r="V7" t="n">
        <v>0.96</v>
      </c>
      <c r="W7" t="n">
        <v>0.3</v>
      </c>
      <c r="X7" t="n">
        <v>1.33</v>
      </c>
      <c r="Y7" t="n">
        <v>0.5</v>
      </c>
      <c r="Z7" t="n">
        <v>10</v>
      </c>
      <c r="AA7" t="n">
        <v>623.7814160966611</v>
      </c>
      <c r="AB7" t="n">
        <v>853.4852527973164</v>
      </c>
      <c r="AC7" t="n">
        <v>772.0298181444155</v>
      </c>
      <c r="AD7" t="n">
        <v>623781.4160966611</v>
      </c>
      <c r="AE7" t="n">
        <v>853485.2527973164</v>
      </c>
      <c r="AF7" t="n">
        <v>2.802501369554431e-06</v>
      </c>
      <c r="AG7" t="n">
        <v>11.328125</v>
      </c>
      <c r="AH7" t="n">
        <v>772029.8181444155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1.6807</v>
      </c>
      <c r="E2" t="n">
        <v>59.5</v>
      </c>
      <c r="F2" t="n">
        <v>45.61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525</v>
      </c>
      <c r="Q2" t="n">
        <v>2924.77</v>
      </c>
      <c r="R2" t="n">
        <v>427.63</v>
      </c>
      <c r="S2" t="n">
        <v>60.56</v>
      </c>
      <c r="T2" t="n">
        <v>181922.13</v>
      </c>
      <c r="U2" t="n">
        <v>0.14</v>
      </c>
      <c r="V2" t="n">
        <v>0.75</v>
      </c>
      <c r="W2" t="n">
        <v>0.77</v>
      </c>
      <c r="X2" t="n">
        <v>11.22</v>
      </c>
      <c r="Y2" t="n">
        <v>0.5</v>
      </c>
      <c r="Z2" t="n">
        <v>10</v>
      </c>
      <c r="AA2" t="n">
        <v>1350.183634556706</v>
      </c>
      <c r="AB2" t="n">
        <v>1847.380814698491</v>
      </c>
      <c r="AC2" t="n">
        <v>1671.069382558924</v>
      </c>
      <c r="AD2" t="n">
        <v>1350183.634556706</v>
      </c>
      <c r="AE2" t="n">
        <v>1847380.814698491</v>
      </c>
      <c r="AF2" t="n">
        <v>1.77232807844167e-06</v>
      </c>
      <c r="AG2" t="n">
        <v>17.21643518518519</v>
      </c>
      <c r="AH2" t="n">
        <v>1671069.382558924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2.1767</v>
      </c>
      <c r="E3" t="n">
        <v>45.94</v>
      </c>
      <c r="F3" t="n">
        <v>38.9</v>
      </c>
      <c r="G3" t="n">
        <v>14.96</v>
      </c>
      <c r="H3" t="n">
        <v>0.23</v>
      </c>
      <c r="I3" t="n">
        <v>156</v>
      </c>
      <c r="J3" t="n">
        <v>151.83</v>
      </c>
      <c r="K3" t="n">
        <v>49.1</v>
      </c>
      <c r="L3" t="n">
        <v>2</v>
      </c>
      <c r="M3" t="n">
        <v>154</v>
      </c>
      <c r="N3" t="n">
        <v>25.73</v>
      </c>
      <c r="O3" t="n">
        <v>18959.54</v>
      </c>
      <c r="P3" t="n">
        <v>429.85</v>
      </c>
      <c r="Q3" t="n">
        <v>2924.4</v>
      </c>
      <c r="R3" t="n">
        <v>208.15</v>
      </c>
      <c r="S3" t="n">
        <v>60.56</v>
      </c>
      <c r="T3" t="n">
        <v>73297.58</v>
      </c>
      <c r="U3" t="n">
        <v>0.29</v>
      </c>
      <c r="V3" t="n">
        <v>0.88</v>
      </c>
      <c r="W3" t="n">
        <v>0.41</v>
      </c>
      <c r="X3" t="n">
        <v>4.51</v>
      </c>
      <c r="Y3" t="n">
        <v>0.5</v>
      </c>
      <c r="Z3" t="n">
        <v>10</v>
      </c>
      <c r="AA3" t="n">
        <v>907.3603264094082</v>
      </c>
      <c r="AB3" t="n">
        <v>1241.490428505785</v>
      </c>
      <c r="AC3" t="n">
        <v>1123.004324451952</v>
      </c>
      <c r="AD3" t="n">
        <v>907360.3264094082</v>
      </c>
      <c r="AE3" t="n">
        <v>1241490.428505785</v>
      </c>
      <c r="AF3" t="n">
        <v>2.295368910777642e-06</v>
      </c>
      <c r="AG3" t="n">
        <v>13.29282407407407</v>
      </c>
      <c r="AH3" t="n">
        <v>1123004.324451952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2.3658</v>
      </c>
      <c r="E4" t="n">
        <v>42.27</v>
      </c>
      <c r="F4" t="n">
        <v>37.09</v>
      </c>
      <c r="G4" t="n">
        <v>23.43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391.96</v>
      </c>
      <c r="Q4" t="n">
        <v>2924.37</v>
      </c>
      <c r="R4" t="n">
        <v>148.64</v>
      </c>
      <c r="S4" t="n">
        <v>60.56</v>
      </c>
      <c r="T4" t="n">
        <v>43852.29</v>
      </c>
      <c r="U4" t="n">
        <v>0.41</v>
      </c>
      <c r="V4" t="n">
        <v>0.92</v>
      </c>
      <c r="W4" t="n">
        <v>0.32</v>
      </c>
      <c r="X4" t="n">
        <v>2.7</v>
      </c>
      <c r="Y4" t="n">
        <v>0.5</v>
      </c>
      <c r="Z4" t="n">
        <v>10</v>
      </c>
      <c r="AA4" t="n">
        <v>784.7323185740742</v>
      </c>
      <c r="AB4" t="n">
        <v>1073.705378219591</v>
      </c>
      <c r="AC4" t="n">
        <v>971.2324438772755</v>
      </c>
      <c r="AD4" t="n">
        <v>784732.3185740742</v>
      </c>
      <c r="AE4" t="n">
        <v>1073705.378219591</v>
      </c>
      <c r="AF4" t="n">
        <v>2.494778228105731e-06</v>
      </c>
      <c r="AG4" t="n">
        <v>12.23090277777778</v>
      </c>
      <c r="AH4" t="n">
        <v>971232.4438772755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2.4678</v>
      </c>
      <c r="E5" t="n">
        <v>40.52</v>
      </c>
      <c r="F5" t="n">
        <v>36.23</v>
      </c>
      <c r="G5" t="n">
        <v>32.94</v>
      </c>
      <c r="H5" t="n">
        <v>0.46</v>
      </c>
      <c r="I5" t="n">
        <v>66</v>
      </c>
      <c r="J5" t="n">
        <v>154.63</v>
      </c>
      <c r="K5" t="n">
        <v>49.1</v>
      </c>
      <c r="L5" t="n">
        <v>4</v>
      </c>
      <c r="M5" t="n">
        <v>64</v>
      </c>
      <c r="N5" t="n">
        <v>26.53</v>
      </c>
      <c r="O5" t="n">
        <v>19304.72</v>
      </c>
      <c r="P5" t="n">
        <v>362.66</v>
      </c>
      <c r="Q5" t="n">
        <v>2924.38</v>
      </c>
      <c r="R5" t="n">
        <v>120.48</v>
      </c>
      <c r="S5" t="n">
        <v>60.56</v>
      </c>
      <c r="T5" t="n">
        <v>29917.17</v>
      </c>
      <c r="U5" t="n">
        <v>0.5</v>
      </c>
      <c r="V5" t="n">
        <v>0.95</v>
      </c>
      <c r="W5" t="n">
        <v>0.27</v>
      </c>
      <c r="X5" t="n">
        <v>1.84</v>
      </c>
      <c r="Y5" t="n">
        <v>0.5</v>
      </c>
      <c r="Z5" t="n">
        <v>10</v>
      </c>
      <c r="AA5" t="n">
        <v>717.6212658507727</v>
      </c>
      <c r="AB5" t="n">
        <v>981.881075152882</v>
      </c>
      <c r="AC5" t="n">
        <v>888.1717234190344</v>
      </c>
      <c r="AD5" t="n">
        <v>717621.2658507727</v>
      </c>
      <c r="AE5" t="n">
        <v>981881.075152882</v>
      </c>
      <c r="AF5" t="n">
        <v>2.602339044432887e-06</v>
      </c>
      <c r="AG5" t="n">
        <v>11.72453703703704</v>
      </c>
      <c r="AH5" t="n">
        <v>888171.7234190344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2.5146</v>
      </c>
      <c r="E6" t="n">
        <v>39.77</v>
      </c>
      <c r="F6" t="n">
        <v>35.96</v>
      </c>
      <c r="G6" t="n">
        <v>43.16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48</v>
      </c>
      <c r="N6" t="n">
        <v>26.94</v>
      </c>
      <c r="O6" t="n">
        <v>19478.15</v>
      </c>
      <c r="P6" t="n">
        <v>339.07</v>
      </c>
      <c r="Q6" t="n">
        <v>2924.35</v>
      </c>
      <c r="R6" t="n">
        <v>112.7</v>
      </c>
      <c r="S6" t="n">
        <v>60.56</v>
      </c>
      <c r="T6" t="n">
        <v>26104.92</v>
      </c>
      <c r="U6" t="n">
        <v>0.54</v>
      </c>
      <c r="V6" t="n">
        <v>0.95</v>
      </c>
      <c r="W6" t="n">
        <v>0.24</v>
      </c>
      <c r="X6" t="n">
        <v>1.58</v>
      </c>
      <c r="Y6" t="n">
        <v>0.5</v>
      </c>
      <c r="Z6" t="n">
        <v>10</v>
      </c>
      <c r="AA6" t="n">
        <v>684.4255837749196</v>
      </c>
      <c r="AB6" t="n">
        <v>936.4612784465652</v>
      </c>
      <c r="AC6" t="n">
        <v>847.0867283632832</v>
      </c>
      <c r="AD6" t="n">
        <v>684425.5837749196</v>
      </c>
      <c r="AE6" t="n">
        <v>936461.2784465651</v>
      </c>
      <c r="AF6" t="n">
        <v>2.651690477806523e-06</v>
      </c>
      <c r="AG6" t="n">
        <v>11.50752314814815</v>
      </c>
      <c r="AH6" t="n">
        <v>847086.7283632832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2.5568</v>
      </c>
      <c r="E7" t="n">
        <v>39.11</v>
      </c>
      <c r="F7" t="n">
        <v>35.58</v>
      </c>
      <c r="G7" t="n">
        <v>52.07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4</v>
      </c>
      <c r="N7" t="n">
        <v>27.35</v>
      </c>
      <c r="O7" t="n">
        <v>19652.13</v>
      </c>
      <c r="P7" t="n">
        <v>317.49</v>
      </c>
      <c r="Q7" t="n">
        <v>2924.35</v>
      </c>
      <c r="R7" t="n">
        <v>98.22</v>
      </c>
      <c r="S7" t="n">
        <v>60.56</v>
      </c>
      <c r="T7" t="n">
        <v>18907.85</v>
      </c>
      <c r="U7" t="n">
        <v>0.62</v>
      </c>
      <c r="V7" t="n">
        <v>0.96</v>
      </c>
      <c r="W7" t="n">
        <v>0.27</v>
      </c>
      <c r="X7" t="n">
        <v>1.2</v>
      </c>
      <c r="Y7" t="n">
        <v>0.5</v>
      </c>
      <c r="Z7" t="n">
        <v>10</v>
      </c>
      <c r="AA7" t="n">
        <v>654.5261813112038</v>
      </c>
      <c r="AB7" t="n">
        <v>895.5515969271675</v>
      </c>
      <c r="AC7" t="n">
        <v>810.0814094309985</v>
      </c>
      <c r="AD7" t="n">
        <v>654526.1813112037</v>
      </c>
      <c r="AE7" t="n">
        <v>895551.5969271675</v>
      </c>
      <c r="AF7" t="n">
        <v>2.696191129267366e-06</v>
      </c>
      <c r="AG7" t="n">
        <v>11.31655092592593</v>
      </c>
      <c r="AH7" t="n">
        <v>810081.4094309985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2.5599</v>
      </c>
      <c r="E8" t="n">
        <v>39.06</v>
      </c>
      <c r="F8" t="n">
        <v>35.57</v>
      </c>
      <c r="G8" t="n">
        <v>53.35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318.69</v>
      </c>
      <c r="Q8" t="n">
        <v>2924.41</v>
      </c>
      <c r="R8" t="n">
        <v>97.39</v>
      </c>
      <c r="S8" t="n">
        <v>60.56</v>
      </c>
      <c r="T8" t="n">
        <v>18501.33</v>
      </c>
      <c r="U8" t="n">
        <v>0.62</v>
      </c>
      <c r="V8" t="n">
        <v>0.96</v>
      </c>
      <c r="W8" t="n">
        <v>0.28</v>
      </c>
      <c r="X8" t="n">
        <v>1.18</v>
      </c>
      <c r="Y8" t="n">
        <v>0.5</v>
      </c>
      <c r="Z8" t="n">
        <v>10</v>
      </c>
      <c r="AA8" t="n">
        <v>655.0840686418303</v>
      </c>
      <c r="AB8" t="n">
        <v>896.3149229851829</v>
      </c>
      <c r="AC8" t="n">
        <v>810.7718847213716</v>
      </c>
      <c r="AD8" t="n">
        <v>655084.0686418304</v>
      </c>
      <c r="AE8" t="n">
        <v>896314.9229851828</v>
      </c>
      <c r="AF8" t="n">
        <v>2.699460134469466e-06</v>
      </c>
      <c r="AG8" t="n">
        <v>11.30208333333333</v>
      </c>
      <c r="AH8" t="n">
        <v>810771.8847213716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1.4706</v>
      </c>
      <c r="E2" t="n">
        <v>68</v>
      </c>
      <c r="F2" t="n">
        <v>48.22</v>
      </c>
      <c r="G2" t="n">
        <v>6.22</v>
      </c>
      <c r="H2" t="n">
        <v>0.1</v>
      </c>
      <c r="I2" t="n">
        <v>465</v>
      </c>
      <c r="J2" t="n">
        <v>185.69</v>
      </c>
      <c r="K2" t="n">
        <v>53.44</v>
      </c>
      <c r="L2" t="n">
        <v>1</v>
      </c>
      <c r="M2" t="n">
        <v>463</v>
      </c>
      <c r="N2" t="n">
        <v>36.26</v>
      </c>
      <c r="O2" t="n">
        <v>23136.14</v>
      </c>
      <c r="P2" t="n">
        <v>641.36</v>
      </c>
      <c r="Q2" t="n">
        <v>2924.88</v>
      </c>
      <c r="R2" t="n">
        <v>513.51</v>
      </c>
      <c r="S2" t="n">
        <v>60.56</v>
      </c>
      <c r="T2" t="n">
        <v>224433.32</v>
      </c>
      <c r="U2" t="n">
        <v>0.12</v>
      </c>
      <c r="V2" t="n">
        <v>0.71</v>
      </c>
      <c r="W2" t="n">
        <v>0.9</v>
      </c>
      <c r="X2" t="n">
        <v>13.83</v>
      </c>
      <c r="Y2" t="n">
        <v>0.5</v>
      </c>
      <c r="Z2" t="n">
        <v>10</v>
      </c>
      <c r="AA2" t="n">
        <v>1789.491072204793</v>
      </c>
      <c r="AB2" t="n">
        <v>2448.460631764919</v>
      </c>
      <c r="AC2" t="n">
        <v>2214.782985505354</v>
      </c>
      <c r="AD2" t="n">
        <v>1789491.072204793</v>
      </c>
      <c r="AE2" t="n">
        <v>2448460.631764919</v>
      </c>
      <c r="AF2" t="n">
        <v>1.450304297426878e-06</v>
      </c>
      <c r="AG2" t="n">
        <v>19.67592592592593</v>
      </c>
      <c r="AH2" t="n">
        <v>2214782.985505354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2.0351</v>
      </c>
      <c r="E3" t="n">
        <v>49.14</v>
      </c>
      <c r="F3" t="n">
        <v>39.75</v>
      </c>
      <c r="G3" t="n">
        <v>12.82</v>
      </c>
      <c r="H3" t="n">
        <v>0.19</v>
      </c>
      <c r="I3" t="n">
        <v>186</v>
      </c>
      <c r="J3" t="n">
        <v>187.21</v>
      </c>
      <c r="K3" t="n">
        <v>53.44</v>
      </c>
      <c r="L3" t="n">
        <v>2</v>
      </c>
      <c r="M3" t="n">
        <v>184</v>
      </c>
      <c r="N3" t="n">
        <v>36.77</v>
      </c>
      <c r="O3" t="n">
        <v>23322.88</v>
      </c>
      <c r="P3" t="n">
        <v>514.42</v>
      </c>
      <c r="Q3" t="n">
        <v>2924.49</v>
      </c>
      <c r="R3" t="n">
        <v>235.57</v>
      </c>
      <c r="S3" t="n">
        <v>60.56</v>
      </c>
      <c r="T3" t="n">
        <v>86857.56</v>
      </c>
      <c r="U3" t="n">
        <v>0.26</v>
      </c>
      <c r="V3" t="n">
        <v>0.86</v>
      </c>
      <c r="W3" t="n">
        <v>0.46</v>
      </c>
      <c r="X3" t="n">
        <v>5.36</v>
      </c>
      <c r="Y3" t="n">
        <v>0.5</v>
      </c>
      <c r="Z3" t="n">
        <v>10</v>
      </c>
      <c r="AA3" t="n">
        <v>1099.7077532263</v>
      </c>
      <c r="AB3" t="n">
        <v>1504.668663646232</v>
      </c>
      <c r="AC3" t="n">
        <v>1361.065198203568</v>
      </c>
      <c r="AD3" t="n">
        <v>1099707.7532263</v>
      </c>
      <c r="AE3" t="n">
        <v>1504668.663646232</v>
      </c>
      <c r="AF3" t="n">
        <v>2.007013651362329e-06</v>
      </c>
      <c r="AG3" t="n">
        <v>14.21875</v>
      </c>
      <c r="AH3" t="n">
        <v>1361065.198203568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2.2514</v>
      </c>
      <c r="E4" t="n">
        <v>44.42</v>
      </c>
      <c r="F4" t="n">
        <v>37.67</v>
      </c>
      <c r="G4" t="n">
        <v>19.65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113</v>
      </c>
      <c r="N4" t="n">
        <v>37.29</v>
      </c>
      <c r="O4" t="n">
        <v>23510.33</v>
      </c>
      <c r="P4" t="n">
        <v>473.52</v>
      </c>
      <c r="Q4" t="n">
        <v>2924.5</v>
      </c>
      <c r="R4" t="n">
        <v>167.46</v>
      </c>
      <c r="S4" t="n">
        <v>60.56</v>
      </c>
      <c r="T4" t="n">
        <v>53158.89</v>
      </c>
      <c r="U4" t="n">
        <v>0.36</v>
      </c>
      <c r="V4" t="n">
        <v>0.91</v>
      </c>
      <c r="W4" t="n">
        <v>0.35</v>
      </c>
      <c r="X4" t="n">
        <v>3.28</v>
      </c>
      <c r="Y4" t="n">
        <v>0.5</v>
      </c>
      <c r="Z4" t="n">
        <v>10</v>
      </c>
      <c r="AA4" t="n">
        <v>941.1862740151082</v>
      </c>
      <c r="AB4" t="n">
        <v>1287.772582315391</v>
      </c>
      <c r="AC4" t="n">
        <v>1164.86937445938</v>
      </c>
      <c r="AD4" t="n">
        <v>941186.2740151082</v>
      </c>
      <c r="AE4" t="n">
        <v>1287772.582315391</v>
      </c>
      <c r="AF4" t="n">
        <v>2.220328502126257e-06</v>
      </c>
      <c r="AG4" t="n">
        <v>12.85300925925926</v>
      </c>
      <c r="AH4" t="n">
        <v>1164869.37445938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2.3682</v>
      </c>
      <c r="E5" t="n">
        <v>42.23</v>
      </c>
      <c r="F5" t="n">
        <v>36.71</v>
      </c>
      <c r="G5" t="n">
        <v>26.86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447.38</v>
      </c>
      <c r="Q5" t="n">
        <v>2924.5</v>
      </c>
      <c r="R5" t="n">
        <v>136.1</v>
      </c>
      <c r="S5" t="n">
        <v>60.56</v>
      </c>
      <c r="T5" t="n">
        <v>37644.61</v>
      </c>
      <c r="U5" t="n">
        <v>0.44</v>
      </c>
      <c r="V5" t="n">
        <v>0.93</v>
      </c>
      <c r="W5" t="n">
        <v>0.3</v>
      </c>
      <c r="X5" t="n">
        <v>2.32</v>
      </c>
      <c r="Y5" t="n">
        <v>0.5</v>
      </c>
      <c r="Z5" t="n">
        <v>10</v>
      </c>
      <c r="AA5" t="n">
        <v>863.4697529123225</v>
      </c>
      <c r="AB5" t="n">
        <v>1181.437409531628</v>
      </c>
      <c r="AC5" t="n">
        <v>1068.682681323747</v>
      </c>
      <c r="AD5" t="n">
        <v>863469.7529123225</v>
      </c>
      <c r="AE5" t="n">
        <v>1181437.409531628</v>
      </c>
      <c r="AF5" t="n">
        <v>2.335516549140713e-06</v>
      </c>
      <c r="AG5" t="n">
        <v>12.2193287037037</v>
      </c>
      <c r="AH5" t="n">
        <v>1068682.681323747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2.446</v>
      </c>
      <c r="E6" t="n">
        <v>40.88</v>
      </c>
      <c r="F6" t="n">
        <v>36.11</v>
      </c>
      <c r="G6" t="n">
        <v>34.94</v>
      </c>
      <c r="H6" t="n">
        <v>0.46</v>
      </c>
      <c r="I6" t="n">
        <v>62</v>
      </c>
      <c r="J6" t="n">
        <v>191.78</v>
      </c>
      <c r="K6" t="n">
        <v>53.44</v>
      </c>
      <c r="L6" t="n">
        <v>5</v>
      </c>
      <c r="M6" t="n">
        <v>60</v>
      </c>
      <c r="N6" t="n">
        <v>38.35</v>
      </c>
      <c r="O6" t="n">
        <v>23887.36</v>
      </c>
      <c r="P6" t="n">
        <v>425.12</v>
      </c>
      <c r="Q6" t="n">
        <v>2924.43</v>
      </c>
      <c r="R6" t="n">
        <v>116.46</v>
      </c>
      <c r="S6" t="n">
        <v>60.56</v>
      </c>
      <c r="T6" t="n">
        <v>27927.03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806.5302438809774</v>
      </c>
      <c r="AB6" t="n">
        <v>1103.53026128109</v>
      </c>
      <c r="AC6" t="n">
        <v>998.2108819588716</v>
      </c>
      <c r="AD6" t="n">
        <v>806530.2438809774</v>
      </c>
      <c r="AE6" t="n">
        <v>1103530.26128109</v>
      </c>
      <c r="AF6" t="n">
        <v>2.412242833881507e-06</v>
      </c>
      <c r="AG6" t="n">
        <v>11.8287037037037</v>
      </c>
      <c r="AH6" t="n">
        <v>998210.8819588716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2.4859</v>
      </c>
      <c r="E7" t="n">
        <v>40.23</v>
      </c>
      <c r="F7" t="n">
        <v>35.9</v>
      </c>
      <c r="G7" t="n">
        <v>43.08</v>
      </c>
      <c r="H7" t="n">
        <v>0.55</v>
      </c>
      <c r="I7" t="n">
        <v>50</v>
      </c>
      <c r="J7" t="n">
        <v>193.32</v>
      </c>
      <c r="K7" t="n">
        <v>53.44</v>
      </c>
      <c r="L7" t="n">
        <v>6</v>
      </c>
      <c r="M7" t="n">
        <v>48</v>
      </c>
      <c r="N7" t="n">
        <v>38.89</v>
      </c>
      <c r="O7" t="n">
        <v>24076.95</v>
      </c>
      <c r="P7" t="n">
        <v>407.81</v>
      </c>
      <c r="Q7" t="n">
        <v>2924.4</v>
      </c>
      <c r="R7" t="n">
        <v>110.55</v>
      </c>
      <c r="S7" t="n">
        <v>60.56</v>
      </c>
      <c r="T7" t="n">
        <v>25030.52</v>
      </c>
      <c r="U7" t="n">
        <v>0.55</v>
      </c>
      <c r="V7" t="n">
        <v>0.96</v>
      </c>
      <c r="W7" t="n">
        <v>0.23</v>
      </c>
      <c r="X7" t="n">
        <v>1.51</v>
      </c>
      <c r="Y7" t="n">
        <v>0.5</v>
      </c>
      <c r="Z7" t="n">
        <v>10</v>
      </c>
      <c r="AA7" t="n">
        <v>779.3269774889012</v>
      </c>
      <c r="AB7" t="n">
        <v>1066.309552080039</v>
      </c>
      <c r="AC7" t="n">
        <v>964.5424650043752</v>
      </c>
      <c r="AD7" t="n">
        <v>779326.9774889012</v>
      </c>
      <c r="AE7" t="n">
        <v>1066309.552080039</v>
      </c>
      <c r="AF7" t="n">
        <v>2.451592175284562e-06</v>
      </c>
      <c r="AG7" t="n">
        <v>11.640625</v>
      </c>
      <c r="AH7" t="n">
        <v>964542.4650043752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2.529</v>
      </c>
      <c r="E8" t="n">
        <v>39.54</v>
      </c>
      <c r="F8" t="n">
        <v>35.55</v>
      </c>
      <c r="G8" t="n">
        <v>52.02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39</v>
      </c>
      <c r="N8" t="n">
        <v>39.43</v>
      </c>
      <c r="O8" t="n">
        <v>24267.28</v>
      </c>
      <c r="P8" t="n">
        <v>386.31</v>
      </c>
      <c r="Q8" t="n">
        <v>2924.43</v>
      </c>
      <c r="R8" t="n">
        <v>98.38</v>
      </c>
      <c r="S8" t="n">
        <v>60.56</v>
      </c>
      <c r="T8" t="n">
        <v>18989.88</v>
      </c>
      <c r="U8" t="n">
        <v>0.62</v>
      </c>
      <c r="V8" t="n">
        <v>0.97</v>
      </c>
      <c r="W8" t="n">
        <v>0.23</v>
      </c>
      <c r="X8" t="n">
        <v>1.16</v>
      </c>
      <c r="Y8" t="n">
        <v>0.5</v>
      </c>
      <c r="Z8" t="n">
        <v>10</v>
      </c>
      <c r="AA8" t="n">
        <v>747.5087089434587</v>
      </c>
      <c r="AB8" t="n">
        <v>1022.774393333226</v>
      </c>
      <c r="AC8" t="n">
        <v>925.1622407063793</v>
      </c>
      <c r="AD8" t="n">
        <v>747508.7089434587</v>
      </c>
      <c r="AE8" t="n">
        <v>1022774.393333226</v>
      </c>
      <c r="AF8" t="n">
        <v>2.494097353592123e-06</v>
      </c>
      <c r="AG8" t="n">
        <v>11.44097222222222</v>
      </c>
      <c r="AH8" t="n">
        <v>925162.2407063793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35.34</v>
      </c>
      <c r="G9" t="n">
        <v>62.36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365.79</v>
      </c>
      <c r="Q9" t="n">
        <v>2924.37</v>
      </c>
      <c r="R9" t="n">
        <v>91.31999999999999</v>
      </c>
      <c r="S9" t="n">
        <v>60.56</v>
      </c>
      <c r="T9" t="n">
        <v>15494.79</v>
      </c>
      <c r="U9" t="n">
        <v>0.66</v>
      </c>
      <c r="V9" t="n">
        <v>0.97</v>
      </c>
      <c r="W9" t="n">
        <v>0.22</v>
      </c>
      <c r="X9" t="n">
        <v>0.95</v>
      </c>
      <c r="Y9" t="n">
        <v>0.5</v>
      </c>
      <c r="Z9" t="n">
        <v>10</v>
      </c>
      <c r="AA9" t="n">
        <v>720.9091445676519</v>
      </c>
      <c r="AB9" t="n">
        <v>986.3796958642878</v>
      </c>
      <c r="AC9" t="n">
        <v>892.2410020835973</v>
      </c>
      <c r="AD9" t="n">
        <v>720909.1445676519</v>
      </c>
      <c r="AE9" t="n">
        <v>986379.6958642878</v>
      </c>
      <c r="AF9" t="n">
        <v>2.524176424088192e-06</v>
      </c>
      <c r="AG9" t="n">
        <v>11.30497685185185</v>
      </c>
      <c r="AH9" t="n">
        <v>892241.0020835974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2.5673</v>
      </c>
      <c r="E10" t="n">
        <v>38.95</v>
      </c>
      <c r="F10" t="n">
        <v>35.29</v>
      </c>
      <c r="G10" t="n">
        <v>66.17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359.9</v>
      </c>
      <c r="Q10" t="n">
        <v>2924.41</v>
      </c>
      <c r="R10" t="n">
        <v>88.75</v>
      </c>
      <c r="S10" t="n">
        <v>60.56</v>
      </c>
      <c r="T10" t="n">
        <v>14217.79</v>
      </c>
      <c r="U10" t="n">
        <v>0.68</v>
      </c>
      <c r="V10" t="n">
        <v>0.97</v>
      </c>
      <c r="W10" t="n">
        <v>0.25</v>
      </c>
      <c r="X10" t="n">
        <v>0.9</v>
      </c>
      <c r="Y10" t="n">
        <v>0.5</v>
      </c>
      <c r="Z10" t="n">
        <v>10</v>
      </c>
      <c r="AA10" t="n">
        <v>713.6192694092553</v>
      </c>
      <c r="AB10" t="n">
        <v>976.4053670659753</v>
      </c>
      <c r="AC10" t="n">
        <v>883.2186092267375</v>
      </c>
      <c r="AD10" t="n">
        <v>713619.2694092552</v>
      </c>
      <c r="AE10" t="n">
        <v>976405.3670659753</v>
      </c>
      <c r="AF10" t="n">
        <v>2.531868776542924e-06</v>
      </c>
      <c r="AG10" t="n">
        <v>11.27025462962963</v>
      </c>
      <c r="AH10" t="n">
        <v>883218.6092267375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2.5673</v>
      </c>
      <c r="E11" t="n">
        <v>38.95</v>
      </c>
      <c r="F11" t="n">
        <v>35.29</v>
      </c>
      <c r="G11" t="n">
        <v>66.17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362.62</v>
      </c>
      <c r="Q11" t="n">
        <v>2924.39</v>
      </c>
      <c r="R11" t="n">
        <v>88.72</v>
      </c>
      <c r="S11" t="n">
        <v>60.56</v>
      </c>
      <c r="T11" t="n">
        <v>14206.59</v>
      </c>
      <c r="U11" t="n">
        <v>0.68</v>
      </c>
      <c r="V11" t="n">
        <v>0.97</v>
      </c>
      <c r="W11" t="n">
        <v>0.26</v>
      </c>
      <c r="X11" t="n">
        <v>0.9</v>
      </c>
      <c r="Y11" t="n">
        <v>0.5</v>
      </c>
      <c r="Z11" t="n">
        <v>10</v>
      </c>
      <c r="AA11" t="n">
        <v>716.1817760292022</v>
      </c>
      <c r="AB11" t="n">
        <v>979.9115016732002</v>
      </c>
      <c r="AC11" t="n">
        <v>886.3901232679397</v>
      </c>
      <c r="AD11" t="n">
        <v>716181.7760292022</v>
      </c>
      <c r="AE11" t="n">
        <v>979911.5016732002</v>
      </c>
      <c r="AF11" t="n">
        <v>2.531868776542924e-06</v>
      </c>
      <c r="AG11" t="n">
        <v>11.27025462962963</v>
      </c>
      <c r="AH11" t="n">
        <v>886390.1232679397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43.08</v>
      </c>
      <c r="G2" t="n">
        <v>8.699999999999999</v>
      </c>
      <c r="H2" t="n">
        <v>0.15</v>
      </c>
      <c r="I2" t="n">
        <v>297</v>
      </c>
      <c r="J2" t="n">
        <v>116.05</v>
      </c>
      <c r="K2" t="n">
        <v>43.4</v>
      </c>
      <c r="L2" t="n">
        <v>1</v>
      </c>
      <c r="M2" t="n">
        <v>295</v>
      </c>
      <c r="N2" t="n">
        <v>16.65</v>
      </c>
      <c r="O2" t="n">
        <v>14546.17</v>
      </c>
      <c r="P2" t="n">
        <v>410.94</v>
      </c>
      <c r="Q2" t="n">
        <v>2924.79</v>
      </c>
      <c r="R2" t="n">
        <v>344.29</v>
      </c>
      <c r="S2" t="n">
        <v>60.56</v>
      </c>
      <c r="T2" t="n">
        <v>140663.83</v>
      </c>
      <c r="U2" t="n">
        <v>0.18</v>
      </c>
      <c r="V2" t="n">
        <v>0.8</v>
      </c>
      <c r="W2" t="n">
        <v>0.64</v>
      </c>
      <c r="X2" t="n">
        <v>8.69</v>
      </c>
      <c r="Y2" t="n">
        <v>0.5</v>
      </c>
      <c r="Z2" t="n">
        <v>10</v>
      </c>
      <c r="AA2" t="n">
        <v>981.0986929597046</v>
      </c>
      <c r="AB2" t="n">
        <v>1342.38251472704</v>
      </c>
      <c r="AC2" t="n">
        <v>1214.267411567183</v>
      </c>
      <c r="AD2" t="n">
        <v>981098.6929597047</v>
      </c>
      <c r="AE2" t="n">
        <v>1342382.514727039</v>
      </c>
      <c r="AF2" t="n">
        <v>2.196692215684917e-06</v>
      </c>
      <c r="AG2" t="n">
        <v>15.12152777777778</v>
      </c>
      <c r="AH2" t="n">
        <v>1214267.411567183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2.3329</v>
      </c>
      <c r="E3" t="n">
        <v>42.87</v>
      </c>
      <c r="F3" t="n">
        <v>37.87</v>
      </c>
      <c r="G3" t="n">
        <v>18.62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120</v>
      </c>
      <c r="N3" t="n">
        <v>16.94</v>
      </c>
      <c r="O3" t="n">
        <v>14705.49</v>
      </c>
      <c r="P3" t="n">
        <v>337.15</v>
      </c>
      <c r="Q3" t="n">
        <v>2924.51</v>
      </c>
      <c r="R3" t="n">
        <v>174.19</v>
      </c>
      <c r="S3" t="n">
        <v>60.56</v>
      </c>
      <c r="T3" t="n">
        <v>56490.58</v>
      </c>
      <c r="U3" t="n">
        <v>0.35</v>
      </c>
      <c r="V3" t="n">
        <v>0.91</v>
      </c>
      <c r="W3" t="n">
        <v>0.36</v>
      </c>
      <c r="X3" t="n">
        <v>3.48</v>
      </c>
      <c r="Y3" t="n">
        <v>0.5</v>
      </c>
      <c r="Z3" t="n">
        <v>10</v>
      </c>
      <c r="AA3" t="n">
        <v>709.7403595110774</v>
      </c>
      <c r="AB3" t="n">
        <v>971.0980714178613</v>
      </c>
      <c r="AC3" t="n">
        <v>878.4178344264432</v>
      </c>
      <c r="AD3" t="n">
        <v>709740.3595110774</v>
      </c>
      <c r="AE3" t="n">
        <v>971098.0714178613</v>
      </c>
      <c r="AF3" t="n">
        <v>2.678162147881548e-06</v>
      </c>
      <c r="AG3" t="n">
        <v>12.40451388888889</v>
      </c>
      <c r="AH3" t="n">
        <v>878417.8344264432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2.4879</v>
      </c>
      <c r="E4" t="n">
        <v>40.2</v>
      </c>
      <c r="F4" t="n">
        <v>36.39</v>
      </c>
      <c r="G4" t="n">
        <v>30.33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70</v>
      </c>
      <c r="N4" t="n">
        <v>17.23</v>
      </c>
      <c r="O4" t="n">
        <v>14865.24</v>
      </c>
      <c r="P4" t="n">
        <v>297.06</v>
      </c>
      <c r="Q4" t="n">
        <v>2924.42</v>
      </c>
      <c r="R4" t="n">
        <v>125.88</v>
      </c>
      <c r="S4" t="n">
        <v>60.56</v>
      </c>
      <c r="T4" t="n">
        <v>32582.57</v>
      </c>
      <c r="U4" t="n">
        <v>0.48</v>
      </c>
      <c r="V4" t="n">
        <v>0.9399999999999999</v>
      </c>
      <c r="W4" t="n">
        <v>0.28</v>
      </c>
      <c r="X4" t="n">
        <v>2</v>
      </c>
      <c r="Y4" t="n">
        <v>0.5</v>
      </c>
      <c r="Z4" t="n">
        <v>10</v>
      </c>
      <c r="AA4" t="n">
        <v>623.3804532819468</v>
      </c>
      <c r="AB4" t="n">
        <v>852.9366377849933</v>
      </c>
      <c r="AC4" t="n">
        <v>771.5335621788824</v>
      </c>
      <c r="AD4" t="n">
        <v>623380.4532819467</v>
      </c>
      <c r="AE4" t="n">
        <v>852936.6377849933</v>
      </c>
      <c r="AF4" t="n">
        <v>2.856101679332377e-06</v>
      </c>
      <c r="AG4" t="n">
        <v>11.63194444444444</v>
      </c>
      <c r="AH4" t="n">
        <v>771533.5621788824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36.02</v>
      </c>
      <c r="G5" t="n">
        <v>39.29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274.23</v>
      </c>
      <c r="Q5" t="n">
        <v>2924.42</v>
      </c>
      <c r="R5" t="n">
        <v>111.54</v>
      </c>
      <c r="S5" t="n">
        <v>60.56</v>
      </c>
      <c r="T5" t="n">
        <v>25501.32</v>
      </c>
      <c r="U5" t="n">
        <v>0.54</v>
      </c>
      <c r="V5" t="n">
        <v>0.95</v>
      </c>
      <c r="W5" t="n">
        <v>0.32</v>
      </c>
      <c r="X5" t="n">
        <v>1.63</v>
      </c>
      <c r="Y5" t="n">
        <v>0.5</v>
      </c>
      <c r="Z5" t="n">
        <v>10</v>
      </c>
      <c r="AA5" t="n">
        <v>591.9714371605811</v>
      </c>
      <c r="AB5" t="n">
        <v>809.9614362597451</v>
      </c>
      <c r="AC5" t="n">
        <v>732.6598535711298</v>
      </c>
      <c r="AD5" t="n">
        <v>591971.4371605811</v>
      </c>
      <c r="AE5" t="n">
        <v>809961.4362597452</v>
      </c>
      <c r="AF5" t="n">
        <v>2.912583130605802e-06</v>
      </c>
      <c r="AG5" t="n">
        <v>11.40335648148148</v>
      </c>
      <c r="AH5" t="n">
        <v>732659.8535711298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2.5383</v>
      </c>
      <c r="E6" t="n">
        <v>39.4</v>
      </c>
      <c r="F6" t="n">
        <v>36</v>
      </c>
      <c r="G6" t="n">
        <v>39.27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276.84</v>
      </c>
      <c r="Q6" t="n">
        <v>2924.38</v>
      </c>
      <c r="R6" t="n">
        <v>110.56</v>
      </c>
      <c r="S6" t="n">
        <v>60.56</v>
      </c>
      <c r="T6" t="n">
        <v>25007.63</v>
      </c>
      <c r="U6" t="n">
        <v>0.55</v>
      </c>
      <c r="V6" t="n">
        <v>0.95</v>
      </c>
      <c r="W6" t="n">
        <v>0.33</v>
      </c>
      <c r="X6" t="n">
        <v>1.61</v>
      </c>
      <c r="Y6" t="n">
        <v>0.5</v>
      </c>
      <c r="Z6" t="n">
        <v>10</v>
      </c>
      <c r="AA6" t="n">
        <v>594.2031990663384</v>
      </c>
      <c r="AB6" t="n">
        <v>813.0150313575887</v>
      </c>
      <c r="AC6" t="n">
        <v>735.4220178385827</v>
      </c>
      <c r="AD6" t="n">
        <v>594203.1990663384</v>
      </c>
      <c r="AE6" t="n">
        <v>813015.0313575887</v>
      </c>
      <c r="AF6" t="n">
        <v>2.913960726978324e-06</v>
      </c>
      <c r="AG6" t="n">
        <v>11.40046296296296</v>
      </c>
      <c r="AH6" t="n">
        <v>735422.0178385827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2.108</v>
      </c>
      <c r="E2" t="n">
        <v>47.44</v>
      </c>
      <c r="F2" t="n">
        <v>41.12</v>
      </c>
      <c r="G2" t="n">
        <v>10.63</v>
      </c>
      <c r="H2" t="n">
        <v>0.2</v>
      </c>
      <c r="I2" t="n">
        <v>232</v>
      </c>
      <c r="J2" t="n">
        <v>89.87</v>
      </c>
      <c r="K2" t="n">
        <v>37.55</v>
      </c>
      <c r="L2" t="n">
        <v>1</v>
      </c>
      <c r="M2" t="n">
        <v>230</v>
      </c>
      <c r="N2" t="n">
        <v>11.32</v>
      </c>
      <c r="O2" t="n">
        <v>11317.98</v>
      </c>
      <c r="P2" t="n">
        <v>321.02</v>
      </c>
      <c r="Q2" t="n">
        <v>2924.73</v>
      </c>
      <c r="R2" t="n">
        <v>280.37</v>
      </c>
      <c r="S2" t="n">
        <v>60.56</v>
      </c>
      <c r="T2" t="n">
        <v>109027.61</v>
      </c>
      <c r="U2" t="n">
        <v>0.22</v>
      </c>
      <c r="V2" t="n">
        <v>0.83</v>
      </c>
      <c r="W2" t="n">
        <v>0.53</v>
      </c>
      <c r="X2" t="n">
        <v>6.72</v>
      </c>
      <c r="Y2" t="n">
        <v>0.5</v>
      </c>
      <c r="Z2" t="n">
        <v>10</v>
      </c>
      <c r="AA2" t="n">
        <v>749.2752687708688</v>
      </c>
      <c r="AB2" t="n">
        <v>1025.191478424208</v>
      </c>
      <c r="AC2" t="n">
        <v>927.3486425886775</v>
      </c>
      <c r="AD2" t="n">
        <v>749275.2687708688</v>
      </c>
      <c r="AE2" t="n">
        <v>1025191.478424208</v>
      </c>
      <c r="AF2" t="n">
        <v>2.630934662775888e-06</v>
      </c>
      <c r="AG2" t="n">
        <v>13.72685185185185</v>
      </c>
      <c r="AH2" t="n">
        <v>927348.6425886776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2.4554</v>
      </c>
      <c r="E3" t="n">
        <v>40.73</v>
      </c>
      <c r="F3" t="n">
        <v>37.03</v>
      </c>
      <c r="G3" t="n">
        <v>23.89</v>
      </c>
      <c r="H3" t="n">
        <v>0.39</v>
      </c>
      <c r="I3" t="n">
        <v>93</v>
      </c>
      <c r="J3" t="n">
        <v>91.09999999999999</v>
      </c>
      <c r="K3" t="n">
        <v>37.55</v>
      </c>
      <c r="L3" t="n">
        <v>2</v>
      </c>
      <c r="M3" t="n">
        <v>90</v>
      </c>
      <c r="N3" t="n">
        <v>11.54</v>
      </c>
      <c r="O3" t="n">
        <v>11468.97</v>
      </c>
      <c r="P3" t="n">
        <v>254.51</v>
      </c>
      <c r="Q3" t="n">
        <v>2924.46</v>
      </c>
      <c r="R3" t="n">
        <v>146.68</v>
      </c>
      <c r="S3" t="n">
        <v>60.56</v>
      </c>
      <c r="T3" t="n">
        <v>42879.48</v>
      </c>
      <c r="U3" t="n">
        <v>0.41</v>
      </c>
      <c r="V3" t="n">
        <v>0.93</v>
      </c>
      <c r="W3" t="n">
        <v>0.31</v>
      </c>
      <c r="X3" t="n">
        <v>2.64</v>
      </c>
      <c r="Y3" t="n">
        <v>0.5</v>
      </c>
      <c r="Z3" t="n">
        <v>10</v>
      </c>
      <c r="AA3" t="n">
        <v>564.434690273067</v>
      </c>
      <c r="AB3" t="n">
        <v>772.2844443327145</v>
      </c>
      <c r="AC3" t="n">
        <v>698.5787008736247</v>
      </c>
      <c r="AD3" t="n">
        <v>564434.690273067</v>
      </c>
      <c r="AE3" t="n">
        <v>772284.4443327145</v>
      </c>
      <c r="AF3" t="n">
        <v>3.064514692115709e-06</v>
      </c>
      <c r="AG3" t="n">
        <v>11.78530092592593</v>
      </c>
      <c r="AH3" t="n">
        <v>698578.7008736248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2.5015</v>
      </c>
      <c r="E4" t="n">
        <v>39.98</v>
      </c>
      <c r="F4" t="n">
        <v>36.62</v>
      </c>
      <c r="G4" t="n">
        <v>29.3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240.08</v>
      </c>
      <c r="Q4" t="n">
        <v>2924.41</v>
      </c>
      <c r="R4" t="n">
        <v>130.21</v>
      </c>
      <c r="S4" t="n">
        <v>60.56</v>
      </c>
      <c r="T4" t="n">
        <v>34736.95</v>
      </c>
      <c r="U4" t="n">
        <v>0.47</v>
      </c>
      <c r="V4" t="n">
        <v>0.9399999999999999</v>
      </c>
      <c r="W4" t="n">
        <v>0.38</v>
      </c>
      <c r="X4" t="n">
        <v>2.23</v>
      </c>
      <c r="Y4" t="n">
        <v>0.5</v>
      </c>
      <c r="Z4" t="n">
        <v>10</v>
      </c>
      <c r="AA4" t="n">
        <v>542.3575168448209</v>
      </c>
      <c r="AB4" t="n">
        <v>742.0774816720364</v>
      </c>
      <c r="AC4" t="n">
        <v>671.2546483335433</v>
      </c>
      <c r="AD4" t="n">
        <v>542357.5168448209</v>
      </c>
      <c r="AE4" t="n">
        <v>742077.4816720363</v>
      </c>
      <c r="AF4" t="n">
        <v>3.122050786970533e-06</v>
      </c>
      <c r="AG4" t="n">
        <v>11.56828703703704</v>
      </c>
      <c r="AH4" t="n">
        <v>671254.6483335433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2.108</v>
      </c>
      <c r="E12" t="n">
        <v>47.44</v>
      </c>
      <c r="F12" t="n">
        <v>41.12</v>
      </c>
      <c r="G12" t="n">
        <v>10.63</v>
      </c>
      <c r="H12" t="n">
        <v>0.2</v>
      </c>
      <c r="I12" t="n">
        <v>232</v>
      </c>
      <c r="J12" t="n">
        <v>89.87</v>
      </c>
      <c r="K12" t="n">
        <v>37.55</v>
      </c>
      <c r="L12" t="n">
        <v>1</v>
      </c>
      <c r="M12" t="n">
        <v>230</v>
      </c>
      <c r="N12" t="n">
        <v>11.32</v>
      </c>
      <c r="O12" t="n">
        <v>11317.98</v>
      </c>
      <c r="P12" t="n">
        <v>321.02</v>
      </c>
      <c r="Q12" t="n">
        <v>2924.73</v>
      </c>
      <c r="R12" t="n">
        <v>280.37</v>
      </c>
      <c r="S12" t="n">
        <v>60.56</v>
      </c>
      <c r="T12" t="n">
        <v>109027.61</v>
      </c>
      <c r="U12" t="n">
        <v>0.22</v>
      </c>
      <c r="V12" t="n">
        <v>0.83</v>
      </c>
      <c r="W12" t="n">
        <v>0.53</v>
      </c>
      <c r="X12" t="n">
        <v>6.72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2.4554</v>
      </c>
      <c r="E13" t="n">
        <v>40.73</v>
      </c>
      <c r="F13" t="n">
        <v>37.03</v>
      </c>
      <c r="G13" t="n">
        <v>23.89</v>
      </c>
      <c r="H13" t="n">
        <v>0.39</v>
      </c>
      <c r="I13" t="n">
        <v>93</v>
      </c>
      <c r="J13" t="n">
        <v>91.09999999999999</v>
      </c>
      <c r="K13" t="n">
        <v>37.55</v>
      </c>
      <c r="L13" t="n">
        <v>2</v>
      </c>
      <c r="M13" t="n">
        <v>90</v>
      </c>
      <c r="N13" t="n">
        <v>11.54</v>
      </c>
      <c r="O13" t="n">
        <v>11468.97</v>
      </c>
      <c r="P13" t="n">
        <v>254.51</v>
      </c>
      <c r="Q13" t="n">
        <v>2924.46</v>
      </c>
      <c r="R13" t="n">
        <v>146.68</v>
      </c>
      <c r="S13" t="n">
        <v>60.56</v>
      </c>
      <c r="T13" t="n">
        <v>42879.48</v>
      </c>
      <c r="U13" t="n">
        <v>0.41</v>
      </c>
      <c r="V13" t="n">
        <v>0.93</v>
      </c>
      <c r="W13" t="n">
        <v>0.31</v>
      </c>
      <c r="X13" t="n">
        <v>2.64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2.5015</v>
      </c>
      <c r="E14" t="n">
        <v>39.98</v>
      </c>
      <c r="F14" t="n">
        <v>36.62</v>
      </c>
      <c r="G14" t="n">
        <v>29.3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240.08</v>
      </c>
      <c r="Q14" t="n">
        <v>2924.41</v>
      </c>
      <c r="R14" t="n">
        <v>130.21</v>
      </c>
      <c r="S14" t="n">
        <v>60.56</v>
      </c>
      <c r="T14" t="n">
        <v>34736.95</v>
      </c>
      <c r="U14" t="n">
        <v>0.47</v>
      </c>
      <c r="V14" t="n">
        <v>0.9399999999999999</v>
      </c>
      <c r="W14" t="n">
        <v>0.38</v>
      </c>
      <c r="X14" t="n">
        <v>2.23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2.2539</v>
      </c>
      <c r="E15" t="n">
        <v>44.37</v>
      </c>
      <c r="F15" t="n">
        <v>39.68</v>
      </c>
      <c r="G15" t="n">
        <v>13.01</v>
      </c>
      <c r="H15" t="n">
        <v>0.24</v>
      </c>
      <c r="I15" t="n">
        <v>183</v>
      </c>
      <c r="J15" t="n">
        <v>71.52</v>
      </c>
      <c r="K15" t="n">
        <v>32.27</v>
      </c>
      <c r="L15" t="n">
        <v>1</v>
      </c>
      <c r="M15" t="n">
        <v>181</v>
      </c>
      <c r="N15" t="n">
        <v>8.25</v>
      </c>
      <c r="O15" t="n">
        <v>9054.6</v>
      </c>
      <c r="P15" t="n">
        <v>252.68</v>
      </c>
      <c r="Q15" t="n">
        <v>2924.55</v>
      </c>
      <c r="R15" t="n">
        <v>233.21</v>
      </c>
      <c r="S15" t="n">
        <v>60.56</v>
      </c>
      <c r="T15" t="n">
        <v>85693.41</v>
      </c>
      <c r="U15" t="n">
        <v>0.26</v>
      </c>
      <c r="V15" t="n">
        <v>0.86</v>
      </c>
      <c r="W15" t="n">
        <v>0.46</v>
      </c>
      <c r="X15" t="n">
        <v>5.29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2.4553</v>
      </c>
      <c r="E16" t="n">
        <v>40.73</v>
      </c>
      <c r="F16" t="n">
        <v>37.34</v>
      </c>
      <c r="G16" t="n">
        <v>22.63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213.3</v>
      </c>
      <c r="Q16" t="n">
        <v>2924.56</v>
      </c>
      <c r="R16" t="n">
        <v>152.76</v>
      </c>
      <c r="S16" t="n">
        <v>60.56</v>
      </c>
      <c r="T16" t="n">
        <v>45890.25</v>
      </c>
      <c r="U16" t="n">
        <v>0.4</v>
      </c>
      <c r="V16" t="n">
        <v>0.92</v>
      </c>
      <c r="W16" t="n">
        <v>0.45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2.2668</v>
      </c>
      <c r="E17" t="n">
        <v>44.12</v>
      </c>
      <c r="F17" t="n">
        <v>40.24</v>
      </c>
      <c r="G17" t="n">
        <v>12.32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157.26</v>
      </c>
      <c r="Q17" t="n">
        <v>2924.7</v>
      </c>
      <c r="R17" t="n">
        <v>242.81</v>
      </c>
      <c r="S17" t="n">
        <v>60.56</v>
      </c>
      <c r="T17" t="n">
        <v>90430.88</v>
      </c>
      <c r="U17" t="n">
        <v>0.25</v>
      </c>
      <c r="V17" t="n">
        <v>0.85</v>
      </c>
      <c r="W17" t="n">
        <v>0.74</v>
      </c>
      <c r="X17" t="n">
        <v>5.85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1.7373</v>
      </c>
      <c r="E18" t="n">
        <v>57.56</v>
      </c>
      <c r="F18" t="n">
        <v>44.96</v>
      </c>
      <c r="G18" t="n">
        <v>7.51</v>
      </c>
      <c r="H18" t="n">
        <v>0.12</v>
      </c>
      <c r="I18" t="n">
        <v>359</v>
      </c>
      <c r="J18" t="n">
        <v>141.81</v>
      </c>
      <c r="K18" t="n">
        <v>47.83</v>
      </c>
      <c r="L18" t="n">
        <v>1</v>
      </c>
      <c r="M18" t="n">
        <v>357</v>
      </c>
      <c r="N18" t="n">
        <v>22.98</v>
      </c>
      <c r="O18" t="n">
        <v>17723.39</v>
      </c>
      <c r="P18" t="n">
        <v>496.39</v>
      </c>
      <c r="Q18" t="n">
        <v>2924.82</v>
      </c>
      <c r="R18" t="n">
        <v>406.1</v>
      </c>
      <c r="S18" t="n">
        <v>60.56</v>
      </c>
      <c r="T18" t="n">
        <v>171260.97</v>
      </c>
      <c r="U18" t="n">
        <v>0.15</v>
      </c>
      <c r="V18" t="n">
        <v>0.76</v>
      </c>
      <c r="W18" t="n">
        <v>0.74</v>
      </c>
      <c r="X18" t="n">
        <v>10.57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2.2144</v>
      </c>
      <c r="E19" t="n">
        <v>45.16</v>
      </c>
      <c r="F19" t="n">
        <v>38.65</v>
      </c>
      <c r="G19" t="n">
        <v>15.67</v>
      </c>
      <c r="H19" t="n">
        <v>0.25</v>
      </c>
      <c r="I19" t="n">
        <v>148</v>
      </c>
      <c r="J19" t="n">
        <v>143.17</v>
      </c>
      <c r="K19" t="n">
        <v>47.83</v>
      </c>
      <c r="L19" t="n">
        <v>2</v>
      </c>
      <c r="M19" t="n">
        <v>146</v>
      </c>
      <c r="N19" t="n">
        <v>23.34</v>
      </c>
      <c r="O19" t="n">
        <v>17891.86</v>
      </c>
      <c r="P19" t="n">
        <v>407.8</v>
      </c>
      <c r="Q19" t="n">
        <v>2924.65</v>
      </c>
      <c r="R19" t="n">
        <v>200.01</v>
      </c>
      <c r="S19" t="n">
        <v>60.56</v>
      </c>
      <c r="T19" t="n">
        <v>69269.17999999999</v>
      </c>
      <c r="U19" t="n">
        <v>0.3</v>
      </c>
      <c r="V19" t="n">
        <v>0.89</v>
      </c>
      <c r="W19" t="n">
        <v>0.39</v>
      </c>
      <c r="X19" t="n">
        <v>4.26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2.3943</v>
      </c>
      <c r="E20" t="n">
        <v>41.77</v>
      </c>
      <c r="F20" t="n">
        <v>36.94</v>
      </c>
      <c r="G20" t="n">
        <v>24.63</v>
      </c>
      <c r="H20" t="n">
        <v>0.37</v>
      </c>
      <c r="I20" t="n">
        <v>90</v>
      </c>
      <c r="J20" t="n">
        <v>144.54</v>
      </c>
      <c r="K20" t="n">
        <v>47.83</v>
      </c>
      <c r="L20" t="n">
        <v>3</v>
      </c>
      <c r="M20" t="n">
        <v>88</v>
      </c>
      <c r="N20" t="n">
        <v>23.71</v>
      </c>
      <c r="O20" t="n">
        <v>18060.85</v>
      </c>
      <c r="P20" t="n">
        <v>369.84</v>
      </c>
      <c r="Q20" t="n">
        <v>2924.48</v>
      </c>
      <c r="R20" t="n">
        <v>143.71</v>
      </c>
      <c r="S20" t="n">
        <v>60.56</v>
      </c>
      <c r="T20" t="n">
        <v>41412</v>
      </c>
      <c r="U20" t="n">
        <v>0.42</v>
      </c>
      <c r="V20" t="n">
        <v>0.93</v>
      </c>
      <c r="W20" t="n">
        <v>0.31</v>
      </c>
      <c r="X20" t="n">
        <v>2.55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2.4925</v>
      </c>
      <c r="E21" t="n">
        <v>40.12</v>
      </c>
      <c r="F21" t="n">
        <v>36.1</v>
      </c>
      <c r="G21" t="n">
        <v>34.94</v>
      </c>
      <c r="H21" t="n">
        <v>0.49</v>
      </c>
      <c r="I21" t="n">
        <v>62</v>
      </c>
      <c r="J21" t="n">
        <v>145.92</v>
      </c>
      <c r="K21" t="n">
        <v>47.83</v>
      </c>
      <c r="L21" t="n">
        <v>4</v>
      </c>
      <c r="M21" t="n">
        <v>60</v>
      </c>
      <c r="N21" t="n">
        <v>24.09</v>
      </c>
      <c r="O21" t="n">
        <v>18230.35</v>
      </c>
      <c r="P21" t="n">
        <v>339.42</v>
      </c>
      <c r="Q21" t="n">
        <v>2924.46</v>
      </c>
      <c r="R21" t="n">
        <v>116.23</v>
      </c>
      <c r="S21" t="n">
        <v>60.56</v>
      </c>
      <c r="T21" t="n">
        <v>27810.15</v>
      </c>
      <c r="U21" t="n">
        <v>0.52</v>
      </c>
      <c r="V21" t="n">
        <v>0.95</v>
      </c>
      <c r="W21" t="n">
        <v>0.27</v>
      </c>
      <c r="X21" t="n">
        <v>1.71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2.5456</v>
      </c>
      <c r="E22" t="n">
        <v>39.28</v>
      </c>
      <c r="F22" t="n">
        <v>35.73</v>
      </c>
      <c r="G22" t="n">
        <v>46.6</v>
      </c>
      <c r="H22" t="n">
        <v>0.6</v>
      </c>
      <c r="I22" t="n">
        <v>46</v>
      </c>
      <c r="J22" t="n">
        <v>147.3</v>
      </c>
      <c r="K22" t="n">
        <v>47.83</v>
      </c>
      <c r="L22" t="n">
        <v>5</v>
      </c>
      <c r="M22" t="n">
        <v>36</v>
      </c>
      <c r="N22" t="n">
        <v>24.47</v>
      </c>
      <c r="O22" t="n">
        <v>18400.38</v>
      </c>
      <c r="P22" t="n">
        <v>312.05</v>
      </c>
      <c r="Q22" t="n">
        <v>2924.38</v>
      </c>
      <c r="R22" t="n">
        <v>104.1</v>
      </c>
      <c r="S22" t="n">
        <v>60.56</v>
      </c>
      <c r="T22" t="n">
        <v>21824.57</v>
      </c>
      <c r="U22" t="n">
        <v>0.58</v>
      </c>
      <c r="V22" t="n">
        <v>0.96</v>
      </c>
      <c r="W22" t="n">
        <v>0.25</v>
      </c>
      <c r="X22" t="n">
        <v>1.34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2.5571</v>
      </c>
      <c r="E23" t="n">
        <v>39.11</v>
      </c>
      <c r="F23" t="n">
        <v>35.64</v>
      </c>
      <c r="G23" t="n">
        <v>49.73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307.05</v>
      </c>
      <c r="Q23" t="n">
        <v>2924.35</v>
      </c>
      <c r="R23" t="n">
        <v>99.5</v>
      </c>
      <c r="S23" t="n">
        <v>60.56</v>
      </c>
      <c r="T23" t="n">
        <v>19541.19</v>
      </c>
      <c r="U23" t="n">
        <v>0.61</v>
      </c>
      <c r="V23" t="n">
        <v>0.96</v>
      </c>
      <c r="W23" t="n">
        <v>0.29</v>
      </c>
      <c r="X23" t="n">
        <v>1.25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1.5215</v>
      </c>
      <c r="E24" t="n">
        <v>65.72</v>
      </c>
      <c r="F24" t="n">
        <v>47.55</v>
      </c>
      <c r="G24" t="n">
        <v>6.44</v>
      </c>
      <c r="H24" t="n">
        <v>0.1</v>
      </c>
      <c r="I24" t="n">
        <v>443</v>
      </c>
      <c r="J24" t="n">
        <v>176.73</v>
      </c>
      <c r="K24" t="n">
        <v>52.44</v>
      </c>
      <c r="L24" t="n">
        <v>1</v>
      </c>
      <c r="M24" t="n">
        <v>441</v>
      </c>
      <c r="N24" t="n">
        <v>33.29</v>
      </c>
      <c r="O24" t="n">
        <v>22031.19</v>
      </c>
      <c r="P24" t="n">
        <v>611.65</v>
      </c>
      <c r="Q24" t="n">
        <v>2924.84</v>
      </c>
      <c r="R24" t="n">
        <v>491.15</v>
      </c>
      <c r="S24" t="n">
        <v>60.56</v>
      </c>
      <c r="T24" t="n">
        <v>213365.72</v>
      </c>
      <c r="U24" t="n">
        <v>0.12</v>
      </c>
      <c r="V24" t="n">
        <v>0.72</v>
      </c>
      <c r="W24" t="n">
        <v>0.87</v>
      </c>
      <c r="X24" t="n">
        <v>13.16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2.0691</v>
      </c>
      <c r="E25" t="n">
        <v>48.33</v>
      </c>
      <c r="F25" t="n">
        <v>39.55</v>
      </c>
      <c r="G25" t="n">
        <v>13.26</v>
      </c>
      <c r="H25" t="n">
        <v>0.2</v>
      </c>
      <c r="I25" t="n">
        <v>179</v>
      </c>
      <c r="J25" t="n">
        <v>178.21</v>
      </c>
      <c r="K25" t="n">
        <v>52.44</v>
      </c>
      <c r="L25" t="n">
        <v>2</v>
      </c>
      <c r="M25" t="n">
        <v>177</v>
      </c>
      <c r="N25" t="n">
        <v>33.77</v>
      </c>
      <c r="O25" t="n">
        <v>22213.89</v>
      </c>
      <c r="P25" t="n">
        <v>493.62</v>
      </c>
      <c r="Q25" t="n">
        <v>2924.53</v>
      </c>
      <c r="R25" t="n">
        <v>228.86</v>
      </c>
      <c r="S25" t="n">
        <v>60.56</v>
      </c>
      <c r="T25" t="n">
        <v>83540.42</v>
      </c>
      <c r="U25" t="n">
        <v>0.26</v>
      </c>
      <c r="V25" t="n">
        <v>0.87</v>
      </c>
      <c r="W25" t="n">
        <v>0.45</v>
      </c>
      <c r="X25" t="n">
        <v>5.16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2.2803</v>
      </c>
      <c r="E26" t="n">
        <v>43.85</v>
      </c>
      <c r="F26" t="n">
        <v>37.52</v>
      </c>
      <c r="G26" t="n">
        <v>20.47</v>
      </c>
      <c r="H26" t="n">
        <v>0.3</v>
      </c>
      <c r="I26" t="n">
        <v>110</v>
      </c>
      <c r="J26" t="n">
        <v>179.7</v>
      </c>
      <c r="K26" t="n">
        <v>52.44</v>
      </c>
      <c r="L26" t="n">
        <v>3</v>
      </c>
      <c r="M26" t="n">
        <v>108</v>
      </c>
      <c r="N26" t="n">
        <v>34.26</v>
      </c>
      <c r="O26" t="n">
        <v>22397.24</v>
      </c>
      <c r="P26" t="n">
        <v>453.66</v>
      </c>
      <c r="Q26" t="n">
        <v>2924.52</v>
      </c>
      <c r="R26" t="n">
        <v>162.6</v>
      </c>
      <c r="S26" t="n">
        <v>60.56</v>
      </c>
      <c r="T26" t="n">
        <v>50756.83</v>
      </c>
      <c r="U26" t="n">
        <v>0.37</v>
      </c>
      <c r="V26" t="n">
        <v>0.91</v>
      </c>
      <c r="W26" t="n">
        <v>0.34</v>
      </c>
      <c r="X26" t="n">
        <v>3.13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2.3948</v>
      </c>
      <c r="E27" t="n">
        <v>41.76</v>
      </c>
      <c r="F27" t="n">
        <v>36.56</v>
      </c>
      <c r="G27" t="n">
        <v>28.13</v>
      </c>
      <c r="H27" t="n">
        <v>0.39</v>
      </c>
      <c r="I27" t="n">
        <v>78</v>
      </c>
      <c r="J27" t="n">
        <v>181.19</v>
      </c>
      <c r="K27" t="n">
        <v>52.44</v>
      </c>
      <c r="L27" t="n">
        <v>4</v>
      </c>
      <c r="M27" t="n">
        <v>76</v>
      </c>
      <c r="N27" t="n">
        <v>34.75</v>
      </c>
      <c r="O27" t="n">
        <v>22581.25</v>
      </c>
      <c r="P27" t="n">
        <v>426.92</v>
      </c>
      <c r="Q27" t="n">
        <v>2924.45</v>
      </c>
      <c r="R27" t="n">
        <v>131.66</v>
      </c>
      <c r="S27" t="n">
        <v>60.56</v>
      </c>
      <c r="T27" t="n">
        <v>35446.28</v>
      </c>
      <c r="U27" t="n">
        <v>0.46</v>
      </c>
      <c r="V27" t="n">
        <v>0.9399999999999999</v>
      </c>
      <c r="W27" t="n">
        <v>0.28</v>
      </c>
      <c r="X27" t="n">
        <v>2.17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2.4671</v>
      </c>
      <c r="E28" t="n">
        <v>40.53</v>
      </c>
      <c r="F28" t="n">
        <v>36.01</v>
      </c>
      <c r="G28" t="n">
        <v>36.63</v>
      </c>
      <c r="H28" t="n">
        <v>0.49</v>
      </c>
      <c r="I28" t="n">
        <v>59</v>
      </c>
      <c r="J28" t="n">
        <v>182.69</v>
      </c>
      <c r="K28" t="n">
        <v>52.44</v>
      </c>
      <c r="L28" t="n">
        <v>5</v>
      </c>
      <c r="M28" t="n">
        <v>57</v>
      </c>
      <c r="N28" t="n">
        <v>35.25</v>
      </c>
      <c r="O28" t="n">
        <v>22766.06</v>
      </c>
      <c r="P28" t="n">
        <v>404.1</v>
      </c>
      <c r="Q28" t="n">
        <v>2924.39</v>
      </c>
      <c r="R28" t="n">
        <v>113.53</v>
      </c>
      <c r="S28" t="n">
        <v>60.56</v>
      </c>
      <c r="T28" t="n">
        <v>26474.29</v>
      </c>
      <c r="U28" t="n">
        <v>0.53</v>
      </c>
      <c r="V28" t="n">
        <v>0.95</v>
      </c>
      <c r="W28" t="n">
        <v>0.26</v>
      </c>
      <c r="X28" t="n">
        <v>1.63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2.5112</v>
      </c>
      <c r="E29" t="n">
        <v>39.82</v>
      </c>
      <c r="F29" t="n">
        <v>35.73</v>
      </c>
      <c r="G29" t="n">
        <v>45.61</v>
      </c>
      <c r="H29" t="n">
        <v>0.58</v>
      </c>
      <c r="I29" t="n">
        <v>47</v>
      </c>
      <c r="J29" t="n">
        <v>184.19</v>
      </c>
      <c r="K29" t="n">
        <v>52.44</v>
      </c>
      <c r="L29" t="n">
        <v>6</v>
      </c>
      <c r="M29" t="n">
        <v>45</v>
      </c>
      <c r="N29" t="n">
        <v>35.75</v>
      </c>
      <c r="O29" t="n">
        <v>22951.43</v>
      </c>
      <c r="P29" t="n">
        <v>383.78</v>
      </c>
      <c r="Q29" t="n">
        <v>2924.38</v>
      </c>
      <c r="R29" t="n">
        <v>104.54</v>
      </c>
      <c r="S29" t="n">
        <v>60.56</v>
      </c>
      <c r="T29" t="n">
        <v>22039.38</v>
      </c>
      <c r="U29" t="n">
        <v>0.58</v>
      </c>
      <c r="V29" t="n">
        <v>0.96</v>
      </c>
      <c r="W29" t="n">
        <v>0.24</v>
      </c>
      <c r="X29" t="n">
        <v>1.34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2.5495</v>
      </c>
      <c r="E30" t="n">
        <v>39.22</v>
      </c>
      <c r="F30" t="n">
        <v>35.45</v>
      </c>
      <c r="G30" t="n">
        <v>55.98</v>
      </c>
      <c r="H30" t="n">
        <v>0.67</v>
      </c>
      <c r="I30" t="n">
        <v>38</v>
      </c>
      <c r="J30" t="n">
        <v>185.7</v>
      </c>
      <c r="K30" t="n">
        <v>52.44</v>
      </c>
      <c r="L30" t="n">
        <v>7</v>
      </c>
      <c r="M30" t="n">
        <v>35</v>
      </c>
      <c r="N30" t="n">
        <v>36.26</v>
      </c>
      <c r="O30" t="n">
        <v>23137.49</v>
      </c>
      <c r="P30" t="n">
        <v>360.6</v>
      </c>
      <c r="Q30" t="n">
        <v>2924.39</v>
      </c>
      <c r="R30" t="n">
        <v>95.27</v>
      </c>
      <c r="S30" t="n">
        <v>60.56</v>
      </c>
      <c r="T30" t="n">
        <v>17448.16</v>
      </c>
      <c r="U30" t="n">
        <v>0.64</v>
      </c>
      <c r="V30" t="n">
        <v>0.97</v>
      </c>
      <c r="W30" t="n">
        <v>0.23</v>
      </c>
      <c r="X30" t="n">
        <v>1.06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2.5635</v>
      </c>
      <c r="E31" t="n">
        <v>39.01</v>
      </c>
      <c r="F31" t="n">
        <v>35.38</v>
      </c>
      <c r="G31" t="n">
        <v>62.44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5</v>
      </c>
      <c r="N31" t="n">
        <v>36.78</v>
      </c>
      <c r="O31" t="n">
        <v>23324.24</v>
      </c>
      <c r="P31" t="n">
        <v>349.58</v>
      </c>
      <c r="Q31" t="n">
        <v>2924.38</v>
      </c>
      <c r="R31" t="n">
        <v>91.7</v>
      </c>
      <c r="S31" t="n">
        <v>60.56</v>
      </c>
      <c r="T31" t="n">
        <v>15684.51</v>
      </c>
      <c r="U31" t="n">
        <v>0.66</v>
      </c>
      <c r="V31" t="n">
        <v>0.97</v>
      </c>
      <c r="W31" t="n">
        <v>0.26</v>
      </c>
      <c r="X31" t="n">
        <v>0.99</v>
      </c>
      <c r="Y31" t="n">
        <v>0.5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2.5628</v>
      </c>
      <c r="E32" t="n">
        <v>39.02</v>
      </c>
      <c r="F32" t="n">
        <v>35.39</v>
      </c>
      <c r="G32" t="n">
        <v>62.45</v>
      </c>
      <c r="H32" t="n">
        <v>0.85</v>
      </c>
      <c r="I32" t="n">
        <v>34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351.91</v>
      </c>
      <c r="Q32" t="n">
        <v>2924.4</v>
      </c>
      <c r="R32" t="n">
        <v>91.89</v>
      </c>
      <c r="S32" t="n">
        <v>60.56</v>
      </c>
      <c r="T32" t="n">
        <v>15778.73</v>
      </c>
      <c r="U32" t="n">
        <v>0.66</v>
      </c>
      <c r="V32" t="n">
        <v>0.97</v>
      </c>
      <c r="W32" t="n">
        <v>0.26</v>
      </c>
      <c r="X32" t="n">
        <v>1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2.0788</v>
      </c>
      <c r="E33" t="n">
        <v>48.1</v>
      </c>
      <c r="F33" t="n">
        <v>43.19</v>
      </c>
      <c r="G33" t="n">
        <v>8.81</v>
      </c>
      <c r="H33" t="n">
        <v>0.64</v>
      </c>
      <c r="I33" t="n">
        <v>294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125.74</v>
      </c>
      <c r="Q33" t="n">
        <v>2924.68</v>
      </c>
      <c r="R33" t="n">
        <v>334.93</v>
      </c>
      <c r="S33" t="n">
        <v>60.56</v>
      </c>
      <c r="T33" t="n">
        <v>136002.15</v>
      </c>
      <c r="U33" t="n">
        <v>0.18</v>
      </c>
      <c r="V33" t="n">
        <v>0.79</v>
      </c>
      <c r="W33" t="n">
        <v>1.02</v>
      </c>
      <c r="X33" t="n">
        <v>8.800000000000001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2.0382</v>
      </c>
      <c r="E34" t="n">
        <v>49.06</v>
      </c>
      <c r="F34" t="n">
        <v>41.83</v>
      </c>
      <c r="G34" t="n">
        <v>9.84</v>
      </c>
      <c r="H34" t="n">
        <v>0.18</v>
      </c>
      <c r="I34" t="n">
        <v>255</v>
      </c>
      <c r="J34" t="n">
        <v>98.70999999999999</v>
      </c>
      <c r="K34" t="n">
        <v>39.72</v>
      </c>
      <c r="L34" t="n">
        <v>1</v>
      </c>
      <c r="M34" t="n">
        <v>253</v>
      </c>
      <c r="N34" t="n">
        <v>12.99</v>
      </c>
      <c r="O34" t="n">
        <v>12407.75</v>
      </c>
      <c r="P34" t="n">
        <v>352.27</v>
      </c>
      <c r="Q34" t="n">
        <v>2924.72</v>
      </c>
      <c r="R34" t="n">
        <v>303.56</v>
      </c>
      <c r="S34" t="n">
        <v>60.56</v>
      </c>
      <c r="T34" t="n">
        <v>120511.25</v>
      </c>
      <c r="U34" t="n">
        <v>0.2</v>
      </c>
      <c r="V34" t="n">
        <v>0.82</v>
      </c>
      <c r="W34" t="n">
        <v>0.57</v>
      </c>
      <c r="X34" t="n">
        <v>7.44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2.4162</v>
      </c>
      <c r="E35" t="n">
        <v>41.39</v>
      </c>
      <c r="F35" t="n">
        <v>37.28</v>
      </c>
      <c r="G35" t="n">
        <v>21.72</v>
      </c>
      <c r="H35" t="n">
        <v>0.35</v>
      </c>
      <c r="I35" t="n">
        <v>103</v>
      </c>
      <c r="J35" t="n">
        <v>99.95</v>
      </c>
      <c r="K35" t="n">
        <v>39.72</v>
      </c>
      <c r="L35" t="n">
        <v>2</v>
      </c>
      <c r="M35" t="n">
        <v>101</v>
      </c>
      <c r="N35" t="n">
        <v>13.24</v>
      </c>
      <c r="O35" t="n">
        <v>12561.45</v>
      </c>
      <c r="P35" t="n">
        <v>283.93</v>
      </c>
      <c r="Q35" t="n">
        <v>2924.44</v>
      </c>
      <c r="R35" t="n">
        <v>154.92</v>
      </c>
      <c r="S35" t="n">
        <v>60.56</v>
      </c>
      <c r="T35" t="n">
        <v>46949.82</v>
      </c>
      <c r="U35" t="n">
        <v>0.39</v>
      </c>
      <c r="V35" t="n">
        <v>0.92</v>
      </c>
      <c r="W35" t="n">
        <v>0.33</v>
      </c>
      <c r="X35" t="n">
        <v>2.89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2.5167</v>
      </c>
      <c r="E36" t="n">
        <v>39.73</v>
      </c>
      <c r="F36" t="n">
        <v>36.37</v>
      </c>
      <c r="G36" t="n">
        <v>32.57</v>
      </c>
      <c r="H36" t="n">
        <v>0.52</v>
      </c>
      <c r="I36" t="n">
        <v>67</v>
      </c>
      <c r="J36" t="n">
        <v>101.2</v>
      </c>
      <c r="K36" t="n">
        <v>39.72</v>
      </c>
      <c r="L36" t="n">
        <v>3</v>
      </c>
      <c r="M36" t="n">
        <v>4</v>
      </c>
      <c r="N36" t="n">
        <v>13.49</v>
      </c>
      <c r="O36" t="n">
        <v>12715.54</v>
      </c>
      <c r="P36" t="n">
        <v>251.46</v>
      </c>
      <c r="Q36" t="n">
        <v>2924.53</v>
      </c>
      <c r="R36" t="n">
        <v>122.53</v>
      </c>
      <c r="S36" t="n">
        <v>60.56</v>
      </c>
      <c r="T36" t="n">
        <v>30934.36</v>
      </c>
      <c r="U36" t="n">
        <v>0.49</v>
      </c>
      <c r="V36" t="n">
        <v>0.9399999999999999</v>
      </c>
      <c r="W36" t="n">
        <v>0.35</v>
      </c>
      <c r="X36" t="n">
        <v>1.98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2.5203</v>
      </c>
      <c r="E37" t="n">
        <v>39.68</v>
      </c>
      <c r="F37" t="n">
        <v>36.33</v>
      </c>
      <c r="G37" t="n">
        <v>33.03</v>
      </c>
      <c r="H37" t="n">
        <v>0.6899999999999999</v>
      </c>
      <c r="I37" t="n">
        <v>66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253.61</v>
      </c>
      <c r="Q37" t="n">
        <v>2924.49</v>
      </c>
      <c r="R37" t="n">
        <v>121.17</v>
      </c>
      <c r="S37" t="n">
        <v>60.56</v>
      </c>
      <c r="T37" t="n">
        <v>30259.12</v>
      </c>
      <c r="U37" t="n">
        <v>0.5</v>
      </c>
      <c r="V37" t="n">
        <v>0.9399999999999999</v>
      </c>
      <c r="W37" t="n">
        <v>0.36</v>
      </c>
      <c r="X37" t="n">
        <v>1.94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1.8525</v>
      </c>
      <c r="E38" t="n">
        <v>53.98</v>
      </c>
      <c r="F38" t="n">
        <v>43.72</v>
      </c>
      <c r="G38" t="n">
        <v>8.25</v>
      </c>
      <c r="H38" t="n">
        <v>0.14</v>
      </c>
      <c r="I38" t="n">
        <v>318</v>
      </c>
      <c r="J38" t="n">
        <v>124.63</v>
      </c>
      <c r="K38" t="n">
        <v>45</v>
      </c>
      <c r="L38" t="n">
        <v>1</v>
      </c>
      <c r="M38" t="n">
        <v>316</v>
      </c>
      <c r="N38" t="n">
        <v>18.64</v>
      </c>
      <c r="O38" t="n">
        <v>15605.44</v>
      </c>
      <c r="P38" t="n">
        <v>439.8</v>
      </c>
      <c r="Q38" t="n">
        <v>2924.61</v>
      </c>
      <c r="R38" t="n">
        <v>365.58</v>
      </c>
      <c r="S38" t="n">
        <v>60.56</v>
      </c>
      <c r="T38" t="n">
        <v>151206.44</v>
      </c>
      <c r="U38" t="n">
        <v>0.17</v>
      </c>
      <c r="V38" t="n">
        <v>0.78</v>
      </c>
      <c r="W38" t="n">
        <v>0.68</v>
      </c>
      <c r="X38" t="n">
        <v>9.33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2.2933</v>
      </c>
      <c r="E39" t="n">
        <v>43.61</v>
      </c>
      <c r="F39" t="n">
        <v>38.13</v>
      </c>
      <c r="G39" t="n">
        <v>17.46</v>
      </c>
      <c r="H39" t="n">
        <v>0.28</v>
      </c>
      <c r="I39" t="n">
        <v>131</v>
      </c>
      <c r="J39" t="n">
        <v>125.95</v>
      </c>
      <c r="K39" t="n">
        <v>45</v>
      </c>
      <c r="L39" t="n">
        <v>2</v>
      </c>
      <c r="M39" t="n">
        <v>129</v>
      </c>
      <c r="N39" t="n">
        <v>18.95</v>
      </c>
      <c r="O39" t="n">
        <v>15767.7</v>
      </c>
      <c r="P39" t="n">
        <v>361.39</v>
      </c>
      <c r="Q39" t="n">
        <v>2924.53</v>
      </c>
      <c r="R39" t="n">
        <v>182.4</v>
      </c>
      <c r="S39" t="n">
        <v>60.56</v>
      </c>
      <c r="T39" t="n">
        <v>60551.76</v>
      </c>
      <c r="U39" t="n">
        <v>0.33</v>
      </c>
      <c r="V39" t="n">
        <v>0.9</v>
      </c>
      <c r="W39" t="n">
        <v>0.38</v>
      </c>
      <c r="X39" t="n">
        <v>3.74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2.4581</v>
      </c>
      <c r="E40" t="n">
        <v>40.68</v>
      </c>
      <c r="F40" t="n">
        <v>36.56</v>
      </c>
      <c r="G40" t="n">
        <v>28.12</v>
      </c>
      <c r="H40" t="n">
        <v>0.42</v>
      </c>
      <c r="I40" t="n">
        <v>78</v>
      </c>
      <c r="J40" t="n">
        <v>127.27</v>
      </c>
      <c r="K40" t="n">
        <v>45</v>
      </c>
      <c r="L40" t="n">
        <v>3</v>
      </c>
      <c r="M40" t="n">
        <v>76</v>
      </c>
      <c r="N40" t="n">
        <v>19.27</v>
      </c>
      <c r="O40" t="n">
        <v>15930.42</v>
      </c>
      <c r="P40" t="n">
        <v>322.46</v>
      </c>
      <c r="Q40" t="n">
        <v>2924.44</v>
      </c>
      <c r="R40" t="n">
        <v>131.32</v>
      </c>
      <c r="S40" t="n">
        <v>60.56</v>
      </c>
      <c r="T40" t="n">
        <v>35276.03</v>
      </c>
      <c r="U40" t="n">
        <v>0.46</v>
      </c>
      <c r="V40" t="n">
        <v>0.9399999999999999</v>
      </c>
      <c r="W40" t="n">
        <v>0.28</v>
      </c>
      <c r="X40" t="n">
        <v>2.17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2.5504</v>
      </c>
      <c r="E41" t="n">
        <v>39.21</v>
      </c>
      <c r="F41" t="n">
        <v>35.72</v>
      </c>
      <c r="G41" t="n">
        <v>40.44</v>
      </c>
      <c r="H41" t="n">
        <v>0.55</v>
      </c>
      <c r="I41" t="n">
        <v>53</v>
      </c>
      <c r="J41" t="n">
        <v>128.59</v>
      </c>
      <c r="K41" t="n">
        <v>45</v>
      </c>
      <c r="L41" t="n">
        <v>4</v>
      </c>
      <c r="M41" t="n">
        <v>39</v>
      </c>
      <c r="N41" t="n">
        <v>19.59</v>
      </c>
      <c r="O41" t="n">
        <v>16093.6</v>
      </c>
      <c r="P41" t="n">
        <v>287.11</v>
      </c>
      <c r="Q41" t="n">
        <v>2924.47</v>
      </c>
      <c r="R41" t="n">
        <v>102.93</v>
      </c>
      <c r="S41" t="n">
        <v>60.56</v>
      </c>
      <c r="T41" t="n">
        <v>21207.41</v>
      </c>
      <c r="U41" t="n">
        <v>0.59</v>
      </c>
      <c r="V41" t="n">
        <v>0.96</v>
      </c>
      <c r="W41" t="n">
        <v>0.27</v>
      </c>
      <c r="X41" t="n">
        <v>1.33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2.5535</v>
      </c>
      <c r="E42" t="n">
        <v>39.16</v>
      </c>
      <c r="F42" t="n">
        <v>35.75</v>
      </c>
      <c r="G42" t="n">
        <v>42.9</v>
      </c>
      <c r="H42" t="n">
        <v>0.68</v>
      </c>
      <c r="I42" t="n">
        <v>50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285.18</v>
      </c>
      <c r="Q42" t="n">
        <v>2924.35</v>
      </c>
      <c r="R42" t="n">
        <v>103.36</v>
      </c>
      <c r="S42" t="n">
        <v>60.56</v>
      </c>
      <c r="T42" t="n">
        <v>21435.08</v>
      </c>
      <c r="U42" t="n">
        <v>0.59</v>
      </c>
      <c r="V42" t="n">
        <v>0.96</v>
      </c>
      <c r="W42" t="n">
        <v>0.29</v>
      </c>
      <c r="X42" t="n">
        <v>1.37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1.6261</v>
      </c>
      <c r="E43" t="n">
        <v>61.5</v>
      </c>
      <c r="F43" t="n">
        <v>46.25</v>
      </c>
      <c r="G43" t="n">
        <v>6.92</v>
      </c>
      <c r="H43" t="n">
        <v>0.11</v>
      </c>
      <c r="I43" t="n">
        <v>401</v>
      </c>
      <c r="J43" t="n">
        <v>159.12</v>
      </c>
      <c r="K43" t="n">
        <v>50.28</v>
      </c>
      <c r="L43" t="n">
        <v>1</v>
      </c>
      <c r="M43" t="n">
        <v>399</v>
      </c>
      <c r="N43" t="n">
        <v>27.84</v>
      </c>
      <c r="O43" t="n">
        <v>19859.16</v>
      </c>
      <c r="P43" t="n">
        <v>553.6</v>
      </c>
      <c r="Q43" t="n">
        <v>2924.97</v>
      </c>
      <c r="R43" t="n">
        <v>448.54</v>
      </c>
      <c r="S43" t="n">
        <v>60.56</v>
      </c>
      <c r="T43" t="n">
        <v>192268.13</v>
      </c>
      <c r="U43" t="n">
        <v>0.14</v>
      </c>
      <c r="V43" t="n">
        <v>0.74</v>
      </c>
      <c r="W43" t="n">
        <v>0.8100000000000001</v>
      </c>
      <c r="X43" t="n">
        <v>11.86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2.1438</v>
      </c>
      <c r="E44" t="n">
        <v>46.65</v>
      </c>
      <c r="F44" t="n">
        <v>39.07</v>
      </c>
      <c r="G44" t="n">
        <v>14.38</v>
      </c>
      <c r="H44" t="n">
        <v>0.22</v>
      </c>
      <c r="I44" t="n">
        <v>163</v>
      </c>
      <c r="J44" t="n">
        <v>160.54</v>
      </c>
      <c r="K44" t="n">
        <v>50.28</v>
      </c>
      <c r="L44" t="n">
        <v>2</v>
      </c>
      <c r="M44" t="n">
        <v>161</v>
      </c>
      <c r="N44" t="n">
        <v>28.26</v>
      </c>
      <c r="O44" t="n">
        <v>20034.4</v>
      </c>
      <c r="P44" t="n">
        <v>450.86</v>
      </c>
      <c r="Q44" t="n">
        <v>2924.54</v>
      </c>
      <c r="R44" t="n">
        <v>213.2</v>
      </c>
      <c r="S44" t="n">
        <v>60.56</v>
      </c>
      <c r="T44" t="n">
        <v>75787.61</v>
      </c>
      <c r="U44" t="n">
        <v>0.28</v>
      </c>
      <c r="V44" t="n">
        <v>0.88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2.3396</v>
      </c>
      <c r="E45" t="n">
        <v>42.74</v>
      </c>
      <c r="F45" t="n">
        <v>37.2</v>
      </c>
      <c r="G45" t="n">
        <v>22.32</v>
      </c>
      <c r="H45" t="n">
        <v>0.33</v>
      </c>
      <c r="I45" t="n">
        <v>100</v>
      </c>
      <c r="J45" t="n">
        <v>161.97</v>
      </c>
      <c r="K45" t="n">
        <v>50.28</v>
      </c>
      <c r="L45" t="n">
        <v>3</v>
      </c>
      <c r="M45" t="n">
        <v>98</v>
      </c>
      <c r="N45" t="n">
        <v>28.69</v>
      </c>
      <c r="O45" t="n">
        <v>20210.21</v>
      </c>
      <c r="P45" t="n">
        <v>412.86</v>
      </c>
      <c r="Q45" t="n">
        <v>2924.4</v>
      </c>
      <c r="R45" t="n">
        <v>152.17</v>
      </c>
      <c r="S45" t="n">
        <v>60.56</v>
      </c>
      <c r="T45" t="n">
        <v>45591.91</v>
      </c>
      <c r="U45" t="n">
        <v>0.4</v>
      </c>
      <c r="V45" t="n">
        <v>0.92</v>
      </c>
      <c r="W45" t="n">
        <v>0.32</v>
      </c>
      <c r="X45" t="n">
        <v>2.81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2.4434</v>
      </c>
      <c r="E46" t="n">
        <v>40.93</v>
      </c>
      <c r="F46" t="n">
        <v>36.35</v>
      </c>
      <c r="G46" t="n">
        <v>31.15</v>
      </c>
      <c r="H46" t="n">
        <v>0.43</v>
      </c>
      <c r="I46" t="n">
        <v>70</v>
      </c>
      <c r="J46" t="n">
        <v>163.4</v>
      </c>
      <c r="K46" t="n">
        <v>50.28</v>
      </c>
      <c r="L46" t="n">
        <v>4</v>
      </c>
      <c r="M46" t="n">
        <v>68</v>
      </c>
      <c r="N46" t="n">
        <v>29.12</v>
      </c>
      <c r="O46" t="n">
        <v>20386.62</v>
      </c>
      <c r="P46" t="n">
        <v>385.02</v>
      </c>
      <c r="Q46" t="n">
        <v>2924.52</v>
      </c>
      <c r="R46" t="n">
        <v>124.42</v>
      </c>
      <c r="S46" t="n">
        <v>60.56</v>
      </c>
      <c r="T46" t="n">
        <v>31862.73</v>
      </c>
      <c r="U46" t="n">
        <v>0.49</v>
      </c>
      <c r="V46" t="n">
        <v>0.9399999999999999</v>
      </c>
      <c r="W46" t="n">
        <v>0.28</v>
      </c>
      <c r="X46" t="n">
        <v>1.96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2.5221</v>
      </c>
      <c r="E47" t="n">
        <v>39.65</v>
      </c>
      <c r="F47" t="n">
        <v>35.62</v>
      </c>
      <c r="G47" t="n">
        <v>40.32</v>
      </c>
      <c r="H47" t="n">
        <v>0.54</v>
      </c>
      <c r="I47" t="n">
        <v>53</v>
      </c>
      <c r="J47" t="n">
        <v>164.83</v>
      </c>
      <c r="K47" t="n">
        <v>50.28</v>
      </c>
      <c r="L47" t="n">
        <v>5</v>
      </c>
      <c r="M47" t="n">
        <v>51</v>
      </c>
      <c r="N47" t="n">
        <v>29.55</v>
      </c>
      <c r="O47" t="n">
        <v>20563.61</v>
      </c>
      <c r="P47" t="n">
        <v>356.9</v>
      </c>
      <c r="Q47" t="n">
        <v>2924.4</v>
      </c>
      <c r="R47" t="n">
        <v>100.31</v>
      </c>
      <c r="S47" t="n">
        <v>60.56</v>
      </c>
      <c r="T47" t="n">
        <v>19896.61</v>
      </c>
      <c r="U47" t="n">
        <v>0.6</v>
      </c>
      <c r="V47" t="n">
        <v>0.96</v>
      </c>
      <c r="W47" t="n">
        <v>0.24</v>
      </c>
      <c r="X47" t="n">
        <v>1.23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2.547</v>
      </c>
      <c r="E48" t="n">
        <v>39.26</v>
      </c>
      <c r="F48" t="n">
        <v>35.58</v>
      </c>
      <c r="G48" t="n">
        <v>50.83</v>
      </c>
      <c r="H48" t="n">
        <v>0.64</v>
      </c>
      <c r="I48" t="n">
        <v>42</v>
      </c>
      <c r="J48" t="n">
        <v>166.27</v>
      </c>
      <c r="K48" t="n">
        <v>50.28</v>
      </c>
      <c r="L48" t="n">
        <v>6</v>
      </c>
      <c r="M48" t="n">
        <v>35</v>
      </c>
      <c r="N48" t="n">
        <v>29.99</v>
      </c>
      <c r="O48" t="n">
        <v>20741.2</v>
      </c>
      <c r="P48" t="n">
        <v>335.37</v>
      </c>
      <c r="Q48" t="n">
        <v>2924.37</v>
      </c>
      <c r="R48" t="n">
        <v>99.44</v>
      </c>
      <c r="S48" t="n">
        <v>60.56</v>
      </c>
      <c r="T48" t="n">
        <v>19514.76</v>
      </c>
      <c r="U48" t="n">
        <v>0.61</v>
      </c>
      <c r="V48" t="n">
        <v>0.96</v>
      </c>
      <c r="W48" t="n">
        <v>0.24</v>
      </c>
      <c r="X48" t="n">
        <v>1.2</v>
      </c>
      <c r="Y48" t="n">
        <v>0.5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2.5613</v>
      </c>
      <c r="E49" t="n">
        <v>39.04</v>
      </c>
      <c r="F49" t="n">
        <v>35.49</v>
      </c>
      <c r="G49" t="n">
        <v>56.04</v>
      </c>
      <c r="H49" t="n">
        <v>0.74</v>
      </c>
      <c r="I49" t="n">
        <v>38</v>
      </c>
      <c r="J49" t="n">
        <v>167.72</v>
      </c>
      <c r="K49" t="n">
        <v>50.28</v>
      </c>
      <c r="L49" t="n">
        <v>7</v>
      </c>
      <c r="M49" t="n">
        <v>1</v>
      </c>
      <c r="N49" t="n">
        <v>30.44</v>
      </c>
      <c r="O49" t="n">
        <v>20919.39</v>
      </c>
      <c r="P49" t="n">
        <v>327.87</v>
      </c>
      <c r="Q49" t="n">
        <v>2924.41</v>
      </c>
      <c r="R49" t="n">
        <v>95.16</v>
      </c>
      <c r="S49" t="n">
        <v>60.56</v>
      </c>
      <c r="T49" t="n">
        <v>17396.1</v>
      </c>
      <c r="U49" t="n">
        <v>0.64</v>
      </c>
      <c r="V49" t="n">
        <v>0.97</v>
      </c>
      <c r="W49" t="n">
        <v>0.27</v>
      </c>
      <c r="X49" t="n">
        <v>1.11</v>
      </c>
      <c r="Y49" t="n">
        <v>0.5</v>
      </c>
      <c r="Z49" t="n">
        <v>10</v>
      </c>
    </row>
    <row r="50">
      <c r="A50" t="n">
        <v>7</v>
      </c>
      <c r="B50" t="n">
        <v>80</v>
      </c>
      <c r="C50" t="inlineStr">
        <is>
          <t xml:space="preserve">CONCLUIDO	</t>
        </is>
      </c>
      <c r="D50" t="n">
        <v>2.5611</v>
      </c>
      <c r="E50" t="n">
        <v>39.05</v>
      </c>
      <c r="F50" t="n">
        <v>35.5</v>
      </c>
      <c r="G50" t="n">
        <v>56.05</v>
      </c>
      <c r="H50" t="n">
        <v>0.84</v>
      </c>
      <c r="I50" t="n">
        <v>38</v>
      </c>
      <c r="J50" t="n">
        <v>169.17</v>
      </c>
      <c r="K50" t="n">
        <v>50.28</v>
      </c>
      <c r="L50" t="n">
        <v>8</v>
      </c>
      <c r="M50" t="n">
        <v>0</v>
      </c>
      <c r="N50" t="n">
        <v>30.89</v>
      </c>
      <c r="O50" t="n">
        <v>21098.19</v>
      </c>
      <c r="P50" t="n">
        <v>330.58</v>
      </c>
      <c r="Q50" t="n">
        <v>2924.39</v>
      </c>
      <c r="R50" t="n">
        <v>95.23</v>
      </c>
      <c r="S50" t="n">
        <v>60.56</v>
      </c>
      <c r="T50" t="n">
        <v>17429.38</v>
      </c>
      <c r="U50" t="n">
        <v>0.64</v>
      </c>
      <c r="V50" t="n">
        <v>0.97</v>
      </c>
      <c r="W50" t="n">
        <v>0.27</v>
      </c>
      <c r="X50" t="n">
        <v>1.11</v>
      </c>
      <c r="Y50" t="n">
        <v>0.5</v>
      </c>
      <c r="Z50" t="n">
        <v>10</v>
      </c>
    </row>
    <row r="51">
      <c r="A51" t="n">
        <v>0</v>
      </c>
      <c r="B51" t="n">
        <v>35</v>
      </c>
      <c r="C51" t="inlineStr">
        <is>
          <t xml:space="preserve">CONCLUIDO	</t>
        </is>
      </c>
      <c r="D51" t="n">
        <v>2.1769</v>
      </c>
      <c r="E51" t="n">
        <v>45.94</v>
      </c>
      <c r="F51" t="n">
        <v>40.44</v>
      </c>
      <c r="G51" t="n">
        <v>11.61</v>
      </c>
      <c r="H51" t="n">
        <v>0.22</v>
      </c>
      <c r="I51" t="n">
        <v>209</v>
      </c>
      <c r="J51" t="n">
        <v>80.84</v>
      </c>
      <c r="K51" t="n">
        <v>35.1</v>
      </c>
      <c r="L51" t="n">
        <v>1</v>
      </c>
      <c r="M51" t="n">
        <v>207</v>
      </c>
      <c r="N51" t="n">
        <v>9.74</v>
      </c>
      <c r="O51" t="n">
        <v>10204.21</v>
      </c>
      <c r="P51" t="n">
        <v>288.28</v>
      </c>
      <c r="Q51" t="n">
        <v>2924.68</v>
      </c>
      <c r="R51" t="n">
        <v>258.33</v>
      </c>
      <c r="S51" t="n">
        <v>60.56</v>
      </c>
      <c r="T51" t="n">
        <v>98124.17</v>
      </c>
      <c r="U51" t="n">
        <v>0.23</v>
      </c>
      <c r="V51" t="n">
        <v>0.85</v>
      </c>
      <c r="W51" t="n">
        <v>0.5</v>
      </c>
      <c r="X51" t="n">
        <v>6.05</v>
      </c>
      <c r="Y51" t="n">
        <v>0.5</v>
      </c>
      <c r="Z51" t="n">
        <v>10</v>
      </c>
    </row>
    <row r="52">
      <c r="A52" t="n">
        <v>1</v>
      </c>
      <c r="B52" t="n">
        <v>35</v>
      </c>
      <c r="C52" t="inlineStr">
        <is>
          <t xml:space="preserve">CONCLUIDO	</t>
        </is>
      </c>
      <c r="D52" t="n">
        <v>2.4825</v>
      </c>
      <c r="E52" t="n">
        <v>40.28</v>
      </c>
      <c r="F52" t="n">
        <v>36.91</v>
      </c>
      <c r="G52" t="n">
        <v>25.75</v>
      </c>
      <c r="H52" t="n">
        <v>0.43</v>
      </c>
      <c r="I52" t="n">
        <v>86</v>
      </c>
      <c r="J52" t="n">
        <v>82.04000000000001</v>
      </c>
      <c r="K52" t="n">
        <v>35.1</v>
      </c>
      <c r="L52" t="n">
        <v>2</v>
      </c>
      <c r="M52" t="n">
        <v>22</v>
      </c>
      <c r="N52" t="n">
        <v>9.94</v>
      </c>
      <c r="O52" t="n">
        <v>10352.53</v>
      </c>
      <c r="P52" t="n">
        <v>226.39</v>
      </c>
      <c r="Q52" t="n">
        <v>2924.43</v>
      </c>
      <c r="R52" t="n">
        <v>140.09</v>
      </c>
      <c r="S52" t="n">
        <v>60.56</v>
      </c>
      <c r="T52" t="n">
        <v>39622.01</v>
      </c>
      <c r="U52" t="n">
        <v>0.43</v>
      </c>
      <c r="V52" t="n">
        <v>0.93</v>
      </c>
      <c r="W52" t="n">
        <v>0.38</v>
      </c>
      <c r="X52" t="n">
        <v>2.52</v>
      </c>
      <c r="Y52" t="n">
        <v>0.5</v>
      </c>
      <c r="Z52" t="n">
        <v>10</v>
      </c>
    </row>
    <row r="53">
      <c r="A53" t="n">
        <v>2</v>
      </c>
      <c r="B53" t="n">
        <v>35</v>
      </c>
      <c r="C53" t="inlineStr">
        <is>
          <t xml:space="preserve">CONCLUIDO	</t>
        </is>
      </c>
      <c r="D53" t="n">
        <v>2.4838</v>
      </c>
      <c r="E53" t="n">
        <v>40.26</v>
      </c>
      <c r="F53" t="n">
        <v>36.91</v>
      </c>
      <c r="G53" t="n">
        <v>26.05</v>
      </c>
      <c r="H53" t="n">
        <v>0.63</v>
      </c>
      <c r="I53" t="n">
        <v>85</v>
      </c>
      <c r="J53" t="n">
        <v>83.25</v>
      </c>
      <c r="K53" t="n">
        <v>35.1</v>
      </c>
      <c r="L53" t="n">
        <v>3</v>
      </c>
      <c r="M53" t="n">
        <v>0</v>
      </c>
      <c r="N53" t="n">
        <v>10.15</v>
      </c>
      <c r="O53" t="n">
        <v>10501.19</v>
      </c>
      <c r="P53" t="n">
        <v>228.56</v>
      </c>
      <c r="Q53" t="n">
        <v>2924.44</v>
      </c>
      <c r="R53" t="n">
        <v>138.92</v>
      </c>
      <c r="S53" t="n">
        <v>60.56</v>
      </c>
      <c r="T53" t="n">
        <v>39042.29</v>
      </c>
      <c r="U53" t="n">
        <v>0.44</v>
      </c>
      <c r="V53" t="n">
        <v>0.93</v>
      </c>
      <c r="W53" t="n">
        <v>0.42</v>
      </c>
      <c r="X53" t="n">
        <v>2.52</v>
      </c>
      <c r="Y53" t="n">
        <v>0.5</v>
      </c>
      <c r="Z53" t="n">
        <v>10</v>
      </c>
    </row>
    <row r="54">
      <c r="A54" t="n">
        <v>0</v>
      </c>
      <c r="B54" t="n">
        <v>50</v>
      </c>
      <c r="C54" t="inlineStr">
        <is>
          <t xml:space="preserve">CONCLUIDO	</t>
        </is>
      </c>
      <c r="D54" t="n">
        <v>1.9756</v>
      </c>
      <c r="E54" t="n">
        <v>50.62</v>
      </c>
      <c r="F54" t="n">
        <v>42.45</v>
      </c>
      <c r="G54" t="n">
        <v>9.23</v>
      </c>
      <c r="H54" t="n">
        <v>0.16</v>
      </c>
      <c r="I54" t="n">
        <v>276</v>
      </c>
      <c r="J54" t="n">
        <v>107.41</v>
      </c>
      <c r="K54" t="n">
        <v>41.65</v>
      </c>
      <c r="L54" t="n">
        <v>1</v>
      </c>
      <c r="M54" t="n">
        <v>274</v>
      </c>
      <c r="N54" t="n">
        <v>14.77</v>
      </c>
      <c r="O54" t="n">
        <v>13481.73</v>
      </c>
      <c r="P54" t="n">
        <v>381.85</v>
      </c>
      <c r="Q54" t="n">
        <v>2924.63</v>
      </c>
      <c r="R54" t="n">
        <v>323.44</v>
      </c>
      <c r="S54" t="n">
        <v>60.56</v>
      </c>
      <c r="T54" t="n">
        <v>130344.69</v>
      </c>
      <c r="U54" t="n">
        <v>0.19</v>
      </c>
      <c r="V54" t="n">
        <v>0.8100000000000001</v>
      </c>
      <c r="W54" t="n">
        <v>0.61</v>
      </c>
      <c r="X54" t="n">
        <v>8.06</v>
      </c>
      <c r="Y54" t="n">
        <v>0.5</v>
      </c>
      <c r="Z54" t="n">
        <v>10</v>
      </c>
    </row>
    <row r="55">
      <c r="A55" t="n">
        <v>1</v>
      </c>
      <c r="B55" t="n">
        <v>50</v>
      </c>
      <c r="C55" t="inlineStr">
        <is>
          <t xml:space="preserve">CONCLUIDO	</t>
        </is>
      </c>
      <c r="D55" t="n">
        <v>2.3726</v>
      </c>
      <c r="E55" t="n">
        <v>42.15</v>
      </c>
      <c r="F55" t="n">
        <v>37.6</v>
      </c>
      <c r="G55" t="n">
        <v>19.96</v>
      </c>
      <c r="H55" t="n">
        <v>0.32</v>
      </c>
      <c r="I55" t="n">
        <v>113</v>
      </c>
      <c r="J55" t="n">
        <v>108.68</v>
      </c>
      <c r="K55" t="n">
        <v>41.65</v>
      </c>
      <c r="L55" t="n">
        <v>2</v>
      </c>
      <c r="M55" t="n">
        <v>111</v>
      </c>
      <c r="N55" t="n">
        <v>15.03</v>
      </c>
      <c r="O55" t="n">
        <v>13638.32</v>
      </c>
      <c r="P55" t="n">
        <v>311.53</v>
      </c>
      <c r="Q55" t="n">
        <v>2924.64</v>
      </c>
      <c r="R55" t="n">
        <v>165.32</v>
      </c>
      <c r="S55" t="n">
        <v>60.56</v>
      </c>
      <c r="T55" t="n">
        <v>52101.58</v>
      </c>
      <c r="U55" t="n">
        <v>0.37</v>
      </c>
      <c r="V55" t="n">
        <v>0.91</v>
      </c>
      <c r="W55" t="n">
        <v>0.35</v>
      </c>
      <c r="X55" t="n">
        <v>3.21</v>
      </c>
      <c r="Y55" t="n">
        <v>0.5</v>
      </c>
      <c r="Z55" t="n">
        <v>10</v>
      </c>
    </row>
    <row r="56">
      <c r="A56" t="n">
        <v>2</v>
      </c>
      <c r="B56" t="n">
        <v>50</v>
      </c>
      <c r="C56" t="inlineStr">
        <is>
          <t xml:space="preserve">CONCLUIDO	</t>
        </is>
      </c>
      <c r="D56" t="n">
        <v>2.5167</v>
      </c>
      <c r="E56" t="n">
        <v>39.74</v>
      </c>
      <c r="F56" t="n">
        <v>36.23</v>
      </c>
      <c r="G56" t="n">
        <v>32.94</v>
      </c>
      <c r="H56" t="n">
        <v>0.48</v>
      </c>
      <c r="I56" t="n">
        <v>66</v>
      </c>
      <c r="J56" t="n">
        <v>109.96</v>
      </c>
      <c r="K56" t="n">
        <v>41.65</v>
      </c>
      <c r="L56" t="n">
        <v>3</v>
      </c>
      <c r="M56" t="n">
        <v>58</v>
      </c>
      <c r="N56" t="n">
        <v>15.31</v>
      </c>
      <c r="O56" t="n">
        <v>13795.21</v>
      </c>
      <c r="P56" t="n">
        <v>269.29</v>
      </c>
      <c r="Q56" t="n">
        <v>2924.52</v>
      </c>
      <c r="R56" t="n">
        <v>120.39</v>
      </c>
      <c r="S56" t="n">
        <v>60.56</v>
      </c>
      <c r="T56" t="n">
        <v>29871.33</v>
      </c>
      <c r="U56" t="n">
        <v>0.5</v>
      </c>
      <c r="V56" t="n">
        <v>0.95</v>
      </c>
      <c r="W56" t="n">
        <v>0.28</v>
      </c>
      <c r="X56" t="n">
        <v>1.84</v>
      </c>
      <c r="Y56" t="n">
        <v>0.5</v>
      </c>
      <c r="Z56" t="n">
        <v>10</v>
      </c>
    </row>
    <row r="57">
      <c r="A57" t="n">
        <v>3</v>
      </c>
      <c r="B57" t="n">
        <v>50</v>
      </c>
      <c r="C57" t="inlineStr">
        <is>
          <t xml:space="preserve">CONCLUIDO	</t>
        </is>
      </c>
      <c r="D57" t="n">
        <v>2.529</v>
      </c>
      <c r="E57" t="n">
        <v>39.54</v>
      </c>
      <c r="F57" t="n">
        <v>36.17</v>
      </c>
      <c r="G57" t="n">
        <v>36.17</v>
      </c>
      <c r="H57" t="n">
        <v>0.63</v>
      </c>
      <c r="I57" t="n">
        <v>60</v>
      </c>
      <c r="J57" t="n">
        <v>111.23</v>
      </c>
      <c r="K57" t="n">
        <v>41.65</v>
      </c>
      <c r="L57" t="n">
        <v>4</v>
      </c>
      <c r="M57" t="n">
        <v>0</v>
      </c>
      <c r="N57" t="n">
        <v>15.58</v>
      </c>
      <c r="O57" t="n">
        <v>13952.52</v>
      </c>
      <c r="P57" t="n">
        <v>264.41</v>
      </c>
      <c r="Q57" t="n">
        <v>2924.35</v>
      </c>
      <c r="R57" t="n">
        <v>116.37</v>
      </c>
      <c r="S57" t="n">
        <v>60.56</v>
      </c>
      <c r="T57" t="n">
        <v>27892.33</v>
      </c>
      <c r="U57" t="n">
        <v>0.52</v>
      </c>
      <c r="V57" t="n">
        <v>0.95</v>
      </c>
      <c r="W57" t="n">
        <v>0.34</v>
      </c>
      <c r="X57" t="n">
        <v>1.78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2.3402</v>
      </c>
      <c r="E58" t="n">
        <v>42.73</v>
      </c>
      <c r="F58" t="n">
        <v>38.8</v>
      </c>
      <c r="G58" t="n">
        <v>15.12</v>
      </c>
      <c r="H58" t="n">
        <v>0.28</v>
      </c>
      <c r="I58" t="n">
        <v>154</v>
      </c>
      <c r="J58" t="n">
        <v>61.76</v>
      </c>
      <c r="K58" t="n">
        <v>28.92</v>
      </c>
      <c r="L58" t="n">
        <v>1</v>
      </c>
      <c r="M58" t="n">
        <v>151</v>
      </c>
      <c r="N58" t="n">
        <v>6.84</v>
      </c>
      <c r="O58" t="n">
        <v>7851.41</v>
      </c>
      <c r="P58" t="n">
        <v>212.42</v>
      </c>
      <c r="Q58" t="n">
        <v>2924.49</v>
      </c>
      <c r="R58" t="n">
        <v>204.52</v>
      </c>
      <c r="S58" t="n">
        <v>60.56</v>
      </c>
      <c r="T58" t="n">
        <v>71497.39</v>
      </c>
      <c r="U58" t="n">
        <v>0.3</v>
      </c>
      <c r="V58" t="n">
        <v>0.88</v>
      </c>
      <c r="W58" t="n">
        <v>0.4</v>
      </c>
      <c r="X58" t="n">
        <v>4.41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2.4202</v>
      </c>
      <c r="E59" t="n">
        <v>41.32</v>
      </c>
      <c r="F59" t="n">
        <v>37.88</v>
      </c>
      <c r="G59" t="n">
        <v>19.26</v>
      </c>
      <c r="H59" t="n">
        <v>0.55</v>
      </c>
      <c r="I59" t="n">
        <v>118</v>
      </c>
      <c r="J59" t="n">
        <v>62.92</v>
      </c>
      <c r="K59" t="n">
        <v>28.92</v>
      </c>
      <c r="L59" t="n">
        <v>2</v>
      </c>
      <c r="M59" t="n">
        <v>0</v>
      </c>
      <c r="N59" t="n">
        <v>7</v>
      </c>
      <c r="O59" t="n">
        <v>7994.37</v>
      </c>
      <c r="P59" t="n">
        <v>198.76</v>
      </c>
      <c r="Q59" t="n">
        <v>2924.61</v>
      </c>
      <c r="R59" t="n">
        <v>169.56</v>
      </c>
      <c r="S59" t="n">
        <v>60.56</v>
      </c>
      <c r="T59" t="n">
        <v>54196.42</v>
      </c>
      <c r="U59" t="n">
        <v>0.36</v>
      </c>
      <c r="V59" t="n">
        <v>0.91</v>
      </c>
      <c r="W59" t="n">
        <v>0.51</v>
      </c>
      <c r="X59" t="n">
        <v>3.5</v>
      </c>
      <c r="Y59" t="n">
        <v>0.5</v>
      </c>
      <c r="Z59" t="n">
        <v>10</v>
      </c>
    </row>
    <row r="60">
      <c r="A60" t="n">
        <v>0</v>
      </c>
      <c r="B60" t="n">
        <v>85</v>
      </c>
      <c r="C60" t="inlineStr">
        <is>
          <t xml:space="preserve">CONCLUIDO	</t>
        </is>
      </c>
      <c r="D60" t="n">
        <v>1.573</v>
      </c>
      <c r="E60" t="n">
        <v>63.57</v>
      </c>
      <c r="F60" t="n">
        <v>46.9</v>
      </c>
      <c r="G60" t="n">
        <v>6.67</v>
      </c>
      <c r="H60" t="n">
        <v>0.11</v>
      </c>
      <c r="I60" t="n">
        <v>422</v>
      </c>
      <c r="J60" t="n">
        <v>167.88</v>
      </c>
      <c r="K60" t="n">
        <v>51.39</v>
      </c>
      <c r="L60" t="n">
        <v>1</v>
      </c>
      <c r="M60" t="n">
        <v>420</v>
      </c>
      <c r="N60" t="n">
        <v>30.49</v>
      </c>
      <c r="O60" t="n">
        <v>20939.59</v>
      </c>
      <c r="P60" t="n">
        <v>582.4400000000001</v>
      </c>
      <c r="Q60" t="n">
        <v>2924.81</v>
      </c>
      <c r="R60" t="n">
        <v>469.61</v>
      </c>
      <c r="S60" t="n">
        <v>60.56</v>
      </c>
      <c r="T60" t="n">
        <v>202698.25</v>
      </c>
      <c r="U60" t="n">
        <v>0.13</v>
      </c>
      <c r="V60" t="n">
        <v>0.73</v>
      </c>
      <c r="W60" t="n">
        <v>0.84</v>
      </c>
      <c r="X60" t="n">
        <v>12.51</v>
      </c>
      <c r="Y60" t="n">
        <v>0.5</v>
      </c>
      <c r="Z60" t="n">
        <v>10</v>
      </c>
    </row>
    <row r="61">
      <c r="A61" t="n">
        <v>1</v>
      </c>
      <c r="B61" t="n">
        <v>85</v>
      </c>
      <c r="C61" t="inlineStr">
        <is>
          <t xml:space="preserve">CONCLUIDO	</t>
        </is>
      </c>
      <c r="D61" t="n">
        <v>2.1061</v>
      </c>
      <c r="E61" t="n">
        <v>47.48</v>
      </c>
      <c r="F61" t="n">
        <v>39.31</v>
      </c>
      <c r="G61" t="n">
        <v>13.79</v>
      </c>
      <c r="H61" t="n">
        <v>0.21</v>
      </c>
      <c r="I61" t="n">
        <v>171</v>
      </c>
      <c r="J61" t="n">
        <v>169.33</v>
      </c>
      <c r="K61" t="n">
        <v>51.39</v>
      </c>
      <c r="L61" t="n">
        <v>2</v>
      </c>
      <c r="M61" t="n">
        <v>169</v>
      </c>
      <c r="N61" t="n">
        <v>30.94</v>
      </c>
      <c r="O61" t="n">
        <v>21118.46</v>
      </c>
      <c r="P61" t="n">
        <v>472.39</v>
      </c>
      <c r="Q61" t="n">
        <v>2924.56</v>
      </c>
      <c r="R61" t="n">
        <v>221.18</v>
      </c>
      <c r="S61" t="n">
        <v>60.56</v>
      </c>
      <c r="T61" t="n">
        <v>79741.2</v>
      </c>
      <c r="U61" t="n">
        <v>0.27</v>
      </c>
      <c r="V61" t="n">
        <v>0.87</v>
      </c>
      <c r="W61" t="n">
        <v>0.44</v>
      </c>
      <c r="X61" t="n">
        <v>4.92</v>
      </c>
      <c r="Y61" t="n">
        <v>0.5</v>
      </c>
      <c r="Z61" t="n">
        <v>10</v>
      </c>
    </row>
    <row r="62">
      <c r="A62" t="n">
        <v>2</v>
      </c>
      <c r="B62" t="n">
        <v>85</v>
      </c>
      <c r="C62" t="inlineStr">
        <is>
          <t xml:space="preserve">CONCLUIDO	</t>
        </is>
      </c>
      <c r="D62" t="n">
        <v>2.309</v>
      </c>
      <c r="E62" t="n">
        <v>43.31</v>
      </c>
      <c r="F62" t="n">
        <v>37.38</v>
      </c>
      <c r="G62" t="n">
        <v>21.36</v>
      </c>
      <c r="H62" t="n">
        <v>0.31</v>
      </c>
      <c r="I62" t="n">
        <v>105</v>
      </c>
      <c r="J62" t="n">
        <v>170.79</v>
      </c>
      <c r="K62" t="n">
        <v>51.39</v>
      </c>
      <c r="L62" t="n">
        <v>3</v>
      </c>
      <c r="M62" t="n">
        <v>103</v>
      </c>
      <c r="N62" t="n">
        <v>31.4</v>
      </c>
      <c r="O62" t="n">
        <v>21297.94</v>
      </c>
      <c r="P62" t="n">
        <v>433.57</v>
      </c>
      <c r="Q62" t="n">
        <v>2924.42</v>
      </c>
      <c r="R62" t="n">
        <v>158.06</v>
      </c>
      <c r="S62" t="n">
        <v>60.56</v>
      </c>
      <c r="T62" t="n">
        <v>48508.01</v>
      </c>
      <c r="U62" t="n">
        <v>0.38</v>
      </c>
      <c r="V62" t="n">
        <v>0.92</v>
      </c>
      <c r="W62" t="n">
        <v>0.33</v>
      </c>
      <c r="X62" t="n">
        <v>2.99</v>
      </c>
      <c r="Y62" t="n">
        <v>0.5</v>
      </c>
      <c r="Z62" t="n">
        <v>10</v>
      </c>
    </row>
    <row r="63">
      <c r="A63" t="n">
        <v>3</v>
      </c>
      <c r="B63" t="n">
        <v>85</v>
      </c>
      <c r="C63" t="inlineStr">
        <is>
          <t xml:space="preserve">CONCLUIDO	</t>
        </is>
      </c>
      <c r="D63" t="n">
        <v>2.4187</v>
      </c>
      <c r="E63" t="n">
        <v>41.34</v>
      </c>
      <c r="F63" t="n">
        <v>36.46</v>
      </c>
      <c r="G63" t="n">
        <v>29.57</v>
      </c>
      <c r="H63" t="n">
        <v>0.41</v>
      </c>
      <c r="I63" t="n">
        <v>74</v>
      </c>
      <c r="J63" t="n">
        <v>172.25</v>
      </c>
      <c r="K63" t="n">
        <v>51.39</v>
      </c>
      <c r="L63" t="n">
        <v>4</v>
      </c>
      <c r="M63" t="n">
        <v>72</v>
      </c>
      <c r="N63" t="n">
        <v>31.86</v>
      </c>
      <c r="O63" t="n">
        <v>21478.05</v>
      </c>
      <c r="P63" t="n">
        <v>406.63</v>
      </c>
      <c r="Q63" t="n">
        <v>2924.4</v>
      </c>
      <c r="R63" t="n">
        <v>128.43</v>
      </c>
      <c r="S63" t="n">
        <v>60.56</v>
      </c>
      <c r="T63" t="n">
        <v>33848.56</v>
      </c>
      <c r="U63" t="n">
        <v>0.47</v>
      </c>
      <c r="V63" t="n">
        <v>0.9399999999999999</v>
      </c>
      <c r="W63" t="n">
        <v>0.28</v>
      </c>
      <c r="X63" t="n">
        <v>2.08</v>
      </c>
      <c r="Y63" t="n">
        <v>0.5</v>
      </c>
      <c r="Z63" t="n">
        <v>10</v>
      </c>
    </row>
    <row r="64">
      <c r="A64" t="n">
        <v>4</v>
      </c>
      <c r="B64" t="n">
        <v>85</v>
      </c>
      <c r="C64" t="inlineStr">
        <is>
          <t xml:space="preserve">CONCLUIDO	</t>
        </is>
      </c>
      <c r="D64" t="n">
        <v>2.4884</v>
      </c>
      <c r="E64" t="n">
        <v>40.19</v>
      </c>
      <c r="F64" t="n">
        <v>35.92</v>
      </c>
      <c r="G64" t="n">
        <v>38.48</v>
      </c>
      <c r="H64" t="n">
        <v>0.51</v>
      </c>
      <c r="I64" t="n">
        <v>56</v>
      </c>
      <c r="J64" t="n">
        <v>173.71</v>
      </c>
      <c r="K64" t="n">
        <v>51.39</v>
      </c>
      <c r="L64" t="n">
        <v>5</v>
      </c>
      <c r="M64" t="n">
        <v>54</v>
      </c>
      <c r="N64" t="n">
        <v>32.32</v>
      </c>
      <c r="O64" t="n">
        <v>21658.78</v>
      </c>
      <c r="P64" t="n">
        <v>382.96</v>
      </c>
      <c r="Q64" t="n">
        <v>2924.43</v>
      </c>
      <c r="R64" t="n">
        <v>110.25</v>
      </c>
      <c r="S64" t="n">
        <v>60.56</v>
      </c>
      <c r="T64" t="n">
        <v>24848.78</v>
      </c>
      <c r="U64" t="n">
        <v>0.55</v>
      </c>
      <c r="V64" t="n">
        <v>0.96</v>
      </c>
      <c r="W64" t="n">
        <v>0.25</v>
      </c>
      <c r="X64" t="n">
        <v>1.53</v>
      </c>
      <c r="Y64" t="n">
        <v>0.5</v>
      </c>
      <c r="Z64" t="n">
        <v>10</v>
      </c>
    </row>
    <row r="65">
      <c r="A65" t="n">
        <v>5</v>
      </c>
      <c r="B65" t="n">
        <v>85</v>
      </c>
      <c r="C65" t="inlineStr">
        <is>
          <t xml:space="preserve">CONCLUIDO	</t>
        </is>
      </c>
      <c r="D65" t="n">
        <v>2.5318</v>
      </c>
      <c r="E65" t="n">
        <v>39.5</v>
      </c>
      <c r="F65" t="n">
        <v>35.63</v>
      </c>
      <c r="G65" t="n">
        <v>48.59</v>
      </c>
      <c r="H65" t="n">
        <v>0.61</v>
      </c>
      <c r="I65" t="n">
        <v>44</v>
      </c>
      <c r="J65" t="n">
        <v>175.18</v>
      </c>
      <c r="K65" t="n">
        <v>51.39</v>
      </c>
      <c r="L65" t="n">
        <v>6</v>
      </c>
      <c r="M65" t="n">
        <v>42</v>
      </c>
      <c r="N65" t="n">
        <v>32.79</v>
      </c>
      <c r="O65" t="n">
        <v>21840.16</v>
      </c>
      <c r="P65" t="n">
        <v>360.29</v>
      </c>
      <c r="Q65" t="n">
        <v>2924.46</v>
      </c>
      <c r="R65" t="n">
        <v>101.27</v>
      </c>
      <c r="S65" t="n">
        <v>60.56</v>
      </c>
      <c r="T65" t="n">
        <v>20421.35</v>
      </c>
      <c r="U65" t="n">
        <v>0.6</v>
      </c>
      <c r="V65" t="n">
        <v>0.96</v>
      </c>
      <c r="W65" t="n">
        <v>0.23</v>
      </c>
      <c r="X65" t="n">
        <v>1.25</v>
      </c>
      <c r="Y65" t="n">
        <v>0.5</v>
      </c>
      <c r="Z65" t="n">
        <v>10</v>
      </c>
    </row>
    <row r="66">
      <c r="A66" t="n">
        <v>6</v>
      </c>
      <c r="B66" t="n">
        <v>85</v>
      </c>
      <c r="C66" t="inlineStr">
        <is>
          <t xml:space="preserve">CONCLUIDO	</t>
        </is>
      </c>
      <c r="D66" t="n">
        <v>2.5591</v>
      </c>
      <c r="E66" t="n">
        <v>39.08</v>
      </c>
      <c r="F66" t="n">
        <v>35.45</v>
      </c>
      <c r="G66" t="n">
        <v>57.49</v>
      </c>
      <c r="H66" t="n">
        <v>0.7</v>
      </c>
      <c r="I66" t="n">
        <v>37</v>
      </c>
      <c r="J66" t="n">
        <v>176.66</v>
      </c>
      <c r="K66" t="n">
        <v>51.39</v>
      </c>
      <c r="L66" t="n">
        <v>7</v>
      </c>
      <c r="M66" t="n">
        <v>13</v>
      </c>
      <c r="N66" t="n">
        <v>33.27</v>
      </c>
      <c r="O66" t="n">
        <v>22022.17</v>
      </c>
      <c r="P66" t="n">
        <v>339.81</v>
      </c>
      <c r="Q66" t="n">
        <v>2924.37</v>
      </c>
      <c r="R66" t="n">
        <v>94.34</v>
      </c>
      <c r="S66" t="n">
        <v>60.56</v>
      </c>
      <c r="T66" t="n">
        <v>16989.6</v>
      </c>
      <c r="U66" t="n">
        <v>0.64</v>
      </c>
      <c r="V66" t="n">
        <v>0.97</v>
      </c>
      <c r="W66" t="n">
        <v>0.25</v>
      </c>
      <c r="X66" t="n">
        <v>1.06</v>
      </c>
      <c r="Y66" t="n">
        <v>0.5</v>
      </c>
      <c r="Z66" t="n">
        <v>10</v>
      </c>
    </row>
    <row r="67">
      <c r="A67" t="n">
        <v>7</v>
      </c>
      <c r="B67" t="n">
        <v>85</v>
      </c>
      <c r="C67" t="inlineStr">
        <is>
          <t xml:space="preserve">CONCLUIDO	</t>
        </is>
      </c>
      <c r="D67" t="n">
        <v>2.5608</v>
      </c>
      <c r="E67" t="n">
        <v>39.05</v>
      </c>
      <c r="F67" t="n">
        <v>35.46</v>
      </c>
      <c r="G67" t="n">
        <v>59.1</v>
      </c>
      <c r="H67" t="n">
        <v>0.8</v>
      </c>
      <c r="I67" t="n">
        <v>36</v>
      </c>
      <c r="J67" t="n">
        <v>178.14</v>
      </c>
      <c r="K67" t="n">
        <v>51.39</v>
      </c>
      <c r="L67" t="n">
        <v>8</v>
      </c>
      <c r="M67" t="n">
        <v>0</v>
      </c>
      <c r="N67" t="n">
        <v>33.75</v>
      </c>
      <c r="O67" t="n">
        <v>22204.83</v>
      </c>
      <c r="P67" t="n">
        <v>340.25</v>
      </c>
      <c r="Q67" t="n">
        <v>2924.4</v>
      </c>
      <c r="R67" t="n">
        <v>94.12</v>
      </c>
      <c r="S67" t="n">
        <v>60.56</v>
      </c>
      <c r="T67" t="n">
        <v>16887.42</v>
      </c>
      <c r="U67" t="n">
        <v>0.64</v>
      </c>
      <c r="V67" t="n">
        <v>0.97</v>
      </c>
      <c r="W67" t="n">
        <v>0.27</v>
      </c>
      <c r="X67" t="n">
        <v>1.07</v>
      </c>
      <c r="Y67" t="n">
        <v>0.5</v>
      </c>
      <c r="Z67" t="n">
        <v>10</v>
      </c>
    </row>
    <row r="68">
      <c r="A68" t="n">
        <v>0</v>
      </c>
      <c r="B68" t="n">
        <v>20</v>
      </c>
      <c r="C68" t="inlineStr">
        <is>
          <t xml:space="preserve">CONCLUIDO	</t>
        </is>
      </c>
      <c r="D68" t="n">
        <v>2.3596</v>
      </c>
      <c r="E68" t="n">
        <v>42.38</v>
      </c>
      <c r="F68" t="n">
        <v>38.82</v>
      </c>
      <c r="G68" t="n">
        <v>15.74</v>
      </c>
      <c r="H68" t="n">
        <v>0.34</v>
      </c>
      <c r="I68" t="n">
        <v>148</v>
      </c>
      <c r="J68" t="n">
        <v>51.33</v>
      </c>
      <c r="K68" t="n">
        <v>24.83</v>
      </c>
      <c r="L68" t="n">
        <v>1</v>
      </c>
      <c r="M68" t="n">
        <v>3</v>
      </c>
      <c r="N68" t="n">
        <v>5.51</v>
      </c>
      <c r="O68" t="n">
        <v>6564.78</v>
      </c>
      <c r="P68" t="n">
        <v>178.9</v>
      </c>
      <c r="Q68" t="n">
        <v>2924.69</v>
      </c>
      <c r="R68" t="n">
        <v>198.95</v>
      </c>
      <c r="S68" t="n">
        <v>60.56</v>
      </c>
      <c r="T68" t="n">
        <v>68741.56</v>
      </c>
      <c r="U68" t="n">
        <v>0.3</v>
      </c>
      <c r="V68" t="n">
        <v>0.88</v>
      </c>
      <c r="W68" t="n">
        <v>0.59</v>
      </c>
      <c r="X68" t="n">
        <v>4.43</v>
      </c>
      <c r="Y68" t="n">
        <v>0.5</v>
      </c>
      <c r="Z68" t="n">
        <v>10</v>
      </c>
    </row>
    <row r="69">
      <c r="A69" t="n">
        <v>1</v>
      </c>
      <c r="B69" t="n">
        <v>20</v>
      </c>
      <c r="C69" t="inlineStr">
        <is>
          <t xml:space="preserve">CONCLUIDO	</t>
        </is>
      </c>
      <c r="D69" t="n">
        <v>2.3594</v>
      </c>
      <c r="E69" t="n">
        <v>42.38</v>
      </c>
      <c r="F69" t="n">
        <v>38.83</v>
      </c>
      <c r="G69" t="n">
        <v>15.74</v>
      </c>
      <c r="H69" t="n">
        <v>0.66</v>
      </c>
      <c r="I69" t="n">
        <v>148</v>
      </c>
      <c r="J69" t="n">
        <v>52.47</v>
      </c>
      <c r="K69" t="n">
        <v>24.83</v>
      </c>
      <c r="L69" t="n">
        <v>2</v>
      </c>
      <c r="M69" t="n">
        <v>0</v>
      </c>
      <c r="N69" t="n">
        <v>5.64</v>
      </c>
      <c r="O69" t="n">
        <v>6705.1</v>
      </c>
      <c r="P69" t="n">
        <v>182.62</v>
      </c>
      <c r="Q69" t="n">
        <v>2924.68</v>
      </c>
      <c r="R69" t="n">
        <v>198.98</v>
      </c>
      <c r="S69" t="n">
        <v>60.56</v>
      </c>
      <c r="T69" t="n">
        <v>68757.2</v>
      </c>
      <c r="U69" t="n">
        <v>0.3</v>
      </c>
      <c r="V69" t="n">
        <v>0.88</v>
      </c>
      <c r="W69" t="n">
        <v>0.59</v>
      </c>
      <c r="X69" t="n">
        <v>4.44</v>
      </c>
      <c r="Y69" t="n">
        <v>0.5</v>
      </c>
      <c r="Z69" t="n">
        <v>10</v>
      </c>
    </row>
    <row r="70">
      <c r="A70" t="n">
        <v>0</v>
      </c>
      <c r="B70" t="n">
        <v>65</v>
      </c>
      <c r="C70" t="inlineStr">
        <is>
          <t xml:space="preserve">CONCLUIDO	</t>
        </is>
      </c>
      <c r="D70" t="n">
        <v>1.7931</v>
      </c>
      <c r="E70" t="n">
        <v>55.77</v>
      </c>
      <c r="F70" t="n">
        <v>44.36</v>
      </c>
      <c r="G70" t="n">
        <v>7.85</v>
      </c>
      <c r="H70" t="n">
        <v>0.13</v>
      </c>
      <c r="I70" t="n">
        <v>339</v>
      </c>
      <c r="J70" t="n">
        <v>133.21</v>
      </c>
      <c r="K70" t="n">
        <v>46.47</v>
      </c>
      <c r="L70" t="n">
        <v>1</v>
      </c>
      <c r="M70" t="n">
        <v>337</v>
      </c>
      <c r="N70" t="n">
        <v>20.75</v>
      </c>
      <c r="O70" t="n">
        <v>16663.42</v>
      </c>
      <c r="P70" t="n">
        <v>468.35</v>
      </c>
      <c r="Q70" t="n">
        <v>2924.62</v>
      </c>
      <c r="R70" t="n">
        <v>386.43</v>
      </c>
      <c r="S70" t="n">
        <v>60.56</v>
      </c>
      <c r="T70" t="n">
        <v>161526.8</v>
      </c>
      <c r="U70" t="n">
        <v>0.16</v>
      </c>
      <c r="V70" t="n">
        <v>0.77</v>
      </c>
      <c r="W70" t="n">
        <v>0.71</v>
      </c>
      <c r="X70" t="n">
        <v>9.970000000000001</v>
      </c>
      <c r="Y70" t="n">
        <v>0.5</v>
      </c>
      <c r="Z70" t="n">
        <v>10</v>
      </c>
    </row>
    <row r="71">
      <c r="A71" t="n">
        <v>1</v>
      </c>
      <c r="B71" t="n">
        <v>65</v>
      </c>
      <c r="C71" t="inlineStr">
        <is>
          <t xml:space="preserve">CONCLUIDO	</t>
        </is>
      </c>
      <c r="D71" t="n">
        <v>2.2559</v>
      </c>
      <c r="E71" t="n">
        <v>44.33</v>
      </c>
      <c r="F71" t="n">
        <v>38.36</v>
      </c>
      <c r="G71" t="n">
        <v>16.56</v>
      </c>
      <c r="H71" t="n">
        <v>0.26</v>
      </c>
      <c r="I71" t="n">
        <v>139</v>
      </c>
      <c r="J71" t="n">
        <v>134.55</v>
      </c>
      <c r="K71" t="n">
        <v>46.47</v>
      </c>
      <c r="L71" t="n">
        <v>2</v>
      </c>
      <c r="M71" t="n">
        <v>137</v>
      </c>
      <c r="N71" t="n">
        <v>21.09</v>
      </c>
      <c r="O71" t="n">
        <v>16828.84</v>
      </c>
      <c r="P71" t="n">
        <v>384.6</v>
      </c>
      <c r="Q71" t="n">
        <v>2924.57</v>
      </c>
      <c r="R71" t="n">
        <v>190.34</v>
      </c>
      <c r="S71" t="n">
        <v>60.56</v>
      </c>
      <c r="T71" t="n">
        <v>64477.57</v>
      </c>
      <c r="U71" t="n">
        <v>0.32</v>
      </c>
      <c r="V71" t="n">
        <v>0.89</v>
      </c>
      <c r="W71" t="n">
        <v>0.39</v>
      </c>
      <c r="X71" t="n">
        <v>3.98</v>
      </c>
      <c r="Y71" t="n">
        <v>0.5</v>
      </c>
      <c r="Z71" t="n">
        <v>10</v>
      </c>
    </row>
    <row r="72">
      <c r="A72" t="n">
        <v>2</v>
      </c>
      <c r="B72" t="n">
        <v>65</v>
      </c>
      <c r="C72" t="inlineStr">
        <is>
          <t xml:space="preserve">CONCLUIDO	</t>
        </is>
      </c>
      <c r="D72" t="n">
        <v>2.4261</v>
      </c>
      <c r="E72" t="n">
        <v>41.22</v>
      </c>
      <c r="F72" t="n">
        <v>36.75</v>
      </c>
      <c r="G72" t="n">
        <v>26.25</v>
      </c>
      <c r="H72" t="n">
        <v>0.39</v>
      </c>
      <c r="I72" t="n">
        <v>84</v>
      </c>
      <c r="J72" t="n">
        <v>135.9</v>
      </c>
      <c r="K72" t="n">
        <v>46.47</v>
      </c>
      <c r="L72" t="n">
        <v>3</v>
      </c>
      <c r="M72" t="n">
        <v>82</v>
      </c>
      <c r="N72" t="n">
        <v>21.43</v>
      </c>
      <c r="O72" t="n">
        <v>16994.64</v>
      </c>
      <c r="P72" t="n">
        <v>346.74</v>
      </c>
      <c r="Q72" t="n">
        <v>2924.53</v>
      </c>
      <c r="R72" t="n">
        <v>137.66</v>
      </c>
      <c r="S72" t="n">
        <v>60.56</v>
      </c>
      <c r="T72" t="n">
        <v>38413.46</v>
      </c>
      <c r="U72" t="n">
        <v>0.44</v>
      </c>
      <c r="V72" t="n">
        <v>0.93</v>
      </c>
      <c r="W72" t="n">
        <v>0.3</v>
      </c>
      <c r="X72" t="n">
        <v>2.36</v>
      </c>
      <c r="Y72" t="n">
        <v>0.5</v>
      </c>
      <c r="Z72" t="n">
        <v>10</v>
      </c>
    </row>
    <row r="73">
      <c r="A73" t="n">
        <v>3</v>
      </c>
      <c r="B73" t="n">
        <v>65</v>
      </c>
      <c r="C73" t="inlineStr">
        <is>
          <t xml:space="preserve">CONCLUIDO	</t>
        </is>
      </c>
      <c r="D73" t="n">
        <v>2.5176</v>
      </c>
      <c r="E73" t="n">
        <v>39.72</v>
      </c>
      <c r="F73" t="n">
        <v>35.96</v>
      </c>
      <c r="G73" t="n">
        <v>37.2</v>
      </c>
      <c r="H73" t="n">
        <v>0.52</v>
      </c>
      <c r="I73" t="n">
        <v>58</v>
      </c>
      <c r="J73" t="n">
        <v>137.25</v>
      </c>
      <c r="K73" t="n">
        <v>46.47</v>
      </c>
      <c r="L73" t="n">
        <v>4</v>
      </c>
      <c r="M73" t="n">
        <v>56</v>
      </c>
      <c r="N73" t="n">
        <v>21.78</v>
      </c>
      <c r="O73" t="n">
        <v>17160.92</v>
      </c>
      <c r="P73" t="n">
        <v>314.81</v>
      </c>
      <c r="Q73" t="n">
        <v>2924.45</v>
      </c>
      <c r="R73" t="n">
        <v>111.69</v>
      </c>
      <c r="S73" t="n">
        <v>60.56</v>
      </c>
      <c r="T73" t="n">
        <v>25558.03</v>
      </c>
      <c r="U73" t="n">
        <v>0.54</v>
      </c>
      <c r="V73" t="n">
        <v>0.95</v>
      </c>
      <c r="W73" t="n">
        <v>0.26</v>
      </c>
      <c r="X73" t="n">
        <v>1.57</v>
      </c>
      <c r="Y73" t="n">
        <v>0.5</v>
      </c>
      <c r="Z73" t="n">
        <v>10</v>
      </c>
    </row>
    <row r="74">
      <c r="A74" t="n">
        <v>4</v>
      </c>
      <c r="B74" t="n">
        <v>65</v>
      </c>
      <c r="C74" t="inlineStr">
        <is>
          <t xml:space="preserve">CONCLUIDO	</t>
        </is>
      </c>
      <c r="D74" t="n">
        <v>2.5485</v>
      </c>
      <c r="E74" t="n">
        <v>39.24</v>
      </c>
      <c r="F74" t="n">
        <v>35.78</v>
      </c>
      <c r="G74" t="n">
        <v>45.67</v>
      </c>
      <c r="H74" t="n">
        <v>0.64</v>
      </c>
      <c r="I74" t="n">
        <v>47</v>
      </c>
      <c r="J74" t="n">
        <v>138.6</v>
      </c>
      <c r="K74" t="n">
        <v>46.47</v>
      </c>
      <c r="L74" t="n">
        <v>5</v>
      </c>
      <c r="M74" t="n">
        <v>4</v>
      </c>
      <c r="N74" t="n">
        <v>22.13</v>
      </c>
      <c r="O74" t="n">
        <v>17327.69</v>
      </c>
      <c r="P74" t="n">
        <v>295.81</v>
      </c>
      <c r="Q74" t="n">
        <v>2924.36</v>
      </c>
      <c r="R74" t="n">
        <v>104.08</v>
      </c>
      <c r="S74" t="n">
        <v>60.56</v>
      </c>
      <c r="T74" t="n">
        <v>21807.51</v>
      </c>
      <c r="U74" t="n">
        <v>0.58</v>
      </c>
      <c r="V74" t="n">
        <v>0.96</v>
      </c>
      <c r="W74" t="n">
        <v>0.3</v>
      </c>
      <c r="X74" t="n">
        <v>1.39</v>
      </c>
      <c r="Y74" t="n">
        <v>0.5</v>
      </c>
      <c r="Z74" t="n">
        <v>10</v>
      </c>
    </row>
    <row r="75">
      <c r="A75" t="n">
        <v>5</v>
      </c>
      <c r="B75" t="n">
        <v>65</v>
      </c>
      <c r="C75" t="inlineStr">
        <is>
          <t xml:space="preserve">CONCLUIDO	</t>
        </is>
      </c>
      <c r="D75" t="n">
        <v>2.5544</v>
      </c>
      <c r="E75" t="n">
        <v>39.15</v>
      </c>
      <c r="F75" t="n">
        <v>35.72</v>
      </c>
      <c r="G75" t="n">
        <v>46.59</v>
      </c>
      <c r="H75" t="n">
        <v>0.76</v>
      </c>
      <c r="I75" t="n">
        <v>46</v>
      </c>
      <c r="J75" t="n">
        <v>139.95</v>
      </c>
      <c r="K75" t="n">
        <v>46.47</v>
      </c>
      <c r="L75" t="n">
        <v>6</v>
      </c>
      <c r="M75" t="n">
        <v>0</v>
      </c>
      <c r="N75" t="n">
        <v>22.49</v>
      </c>
      <c r="O75" t="n">
        <v>17494.97</v>
      </c>
      <c r="P75" t="n">
        <v>297.22</v>
      </c>
      <c r="Q75" t="n">
        <v>2924.42</v>
      </c>
      <c r="R75" t="n">
        <v>101.71</v>
      </c>
      <c r="S75" t="n">
        <v>60.56</v>
      </c>
      <c r="T75" t="n">
        <v>20628.29</v>
      </c>
      <c r="U75" t="n">
        <v>0.6</v>
      </c>
      <c r="V75" t="n">
        <v>0.96</v>
      </c>
      <c r="W75" t="n">
        <v>0.3</v>
      </c>
      <c r="X75" t="n">
        <v>1.33</v>
      </c>
      <c r="Y75" t="n">
        <v>0.5</v>
      </c>
      <c r="Z75" t="n">
        <v>10</v>
      </c>
    </row>
    <row r="76">
      <c r="A76" t="n">
        <v>0</v>
      </c>
      <c r="B76" t="n">
        <v>75</v>
      </c>
      <c r="C76" t="inlineStr">
        <is>
          <t xml:space="preserve">CONCLUIDO	</t>
        </is>
      </c>
      <c r="D76" t="n">
        <v>1.6807</v>
      </c>
      <c r="E76" t="n">
        <v>59.5</v>
      </c>
      <c r="F76" t="n">
        <v>45.61</v>
      </c>
      <c r="G76" t="n">
        <v>7.2</v>
      </c>
      <c r="H76" t="n">
        <v>0.12</v>
      </c>
      <c r="I76" t="n">
        <v>380</v>
      </c>
      <c r="J76" t="n">
        <v>150.44</v>
      </c>
      <c r="K76" t="n">
        <v>49.1</v>
      </c>
      <c r="L76" t="n">
        <v>1</v>
      </c>
      <c r="M76" t="n">
        <v>378</v>
      </c>
      <c r="N76" t="n">
        <v>25.34</v>
      </c>
      <c r="O76" t="n">
        <v>18787.76</v>
      </c>
      <c r="P76" t="n">
        <v>525</v>
      </c>
      <c r="Q76" t="n">
        <v>2924.77</v>
      </c>
      <c r="R76" t="n">
        <v>427.63</v>
      </c>
      <c r="S76" t="n">
        <v>60.56</v>
      </c>
      <c r="T76" t="n">
        <v>181922.13</v>
      </c>
      <c r="U76" t="n">
        <v>0.14</v>
      </c>
      <c r="V76" t="n">
        <v>0.75</v>
      </c>
      <c r="W76" t="n">
        <v>0.77</v>
      </c>
      <c r="X76" t="n">
        <v>11.22</v>
      </c>
      <c r="Y76" t="n">
        <v>0.5</v>
      </c>
      <c r="Z76" t="n">
        <v>10</v>
      </c>
    </row>
    <row r="77">
      <c r="A77" t="n">
        <v>1</v>
      </c>
      <c r="B77" t="n">
        <v>75</v>
      </c>
      <c r="C77" t="inlineStr">
        <is>
          <t xml:space="preserve">CONCLUIDO	</t>
        </is>
      </c>
      <c r="D77" t="n">
        <v>2.1767</v>
      </c>
      <c r="E77" t="n">
        <v>45.94</v>
      </c>
      <c r="F77" t="n">
        <v>38.9</v>
      </c>
      <c r="G77" t="n">
        <v>14.96</v>
      </c>
      <c r="H77" t="n">
        <v>0.23</v>
      </c>
      <c r="I77" t="n">
        <v>156</v>
      </c>
      <c r="J77" t="n">
        <v>151.83</v>
      </c>
      <c r="K77" t="n">
        <v>49.1</v>
      </c>
      <c r="L77" t="n">
        <v>2</v>
      </c>
      <c r="M77" t="n">
        <v>154</v>
      </c>
      <c r="N77" t="n">
        <v>25.73</v>
      </c>
      <c r="O77" t="n">
        <v>18959.54</v>
      </c>
      <c r="P77" t="n">
        <v>429.85</v>
      </c>
      <c r="Q77" t="n">
        <v>2924.4</v>
      </c>
      <c r="R77" t="n">
        <v>208.15</v>
      </c>
      <c r="S77" t="n">
        <v>60.56</v>
      </c>
      <c r="T77" t="n">
        <v>73297.58</v>
      </c>
      <c r="U77" t="n">
        <v>0.29</v>
      </c>
      <c r="V77" t="n">
        <v>0.88</v>
      </c>
      <c r="W77" t="n">
        <v>0.41</v>
      </c>
      <c r="X77" t="n">
        <v>4.51</v>
      </c>
      <c r="Y77" t="n">
        <v>0.5</v>
      </c>
      <c r="Z77" t="n">
        <v>10</v>
      </c>
    </row>
    <row r="78">
      <c r="A78" t="n">
        <v>2</v>
      </c>
      <c r="B78" t="n">
        <v>75</v>
      </c>
      <c r="C78" t="inlineStr">
        <is>
          <t xml:space="preserve">CONCLUIDO	</t>
        </is>
      </c>
      <c r="D78" t="n">
        <v>2.3658</v>
      </c>
      <c r="E78" t="n">
        <v>42.27</v>
      </c>
      <c r="F78" t="n">
        <v>37.09</v>
      </c>
      <c r="G78" t="n">
        <v>23.43</v>
      </c>
      <c r="H78" t="n">
        <v>0.35</v>
      </c>
      <c r="I78" t="n">
        <v>95</v>
      </c>
      <c r="J78" t="n">
        <v>153.23</v>
      </c>
      <c r="K78" t="n">
        <v>49.1</v>
      </c>
      <c r="L78" t="n">
        <v>3</v>
      </c>
      <c r="M78" t="n">
        <v>93</v>
      </c>
      <c r="N78" t="n">
        <v>26.13</v>
      </c>
      <c r="O78" t="n">
        <v>19131.85</v>
      </c>
      <c r="P78" t="n">
        <v>391.96</v>
      </c>
      <c r="Q78" t="n">
        <v>2924.37</v>
      </c>
      <c r="R78" t="n">
        <v>148.64</v>
      </c>
      <c r="S78" t="n">
        <v>60.56</v>
      </c>
      <c r="T78" t="n">
        <v>43852.29</v>
      </c>
      <c r="U78" t="n">
        <v>0.41</v>
      </c>
      <c r="V78" t="n">
        <v>0.92</v>
      </c>
      <c r="W78" t="n">
        <v>0.32</v>
      </c>
      <c r="X78" t="n">
        <v>2.7</v>
      </c>
      <c r="Y78" t="n">
        <v>0.5</v>
      </c>
      <c r="Z78" t="n">
        <v>10</v>
      </c>
    </row>
    <row r="79">
      <c r="A79" t="n">
        <v>3</v>
      </c>
      <c r="B79" t="n">
        <v>75</v>
      </c>
      <c r="C79" t="inlineStr">
        <is>
          <t xml:space="preserve">CONCLUIDO	</t>
        </is>
      </c>
      <c r="D79" t="n">
        <v>2.4678</v>
      </c>
      <c r="E79" t="n">
        <v>40.52</v>
      </c>
      <c r="F79" t="n">
        <v>36.23</v>
      </c>
      <c r="G79" t="n">
        <v>32.94</v>
      </c>
      <c r="H79" t="n">
        <v>0.46</v>
      </c>
      <c r="I79" t="n">
        <v>66</v>
      </c>
      <c r="J79" t="n">
        <v>154.63</v>
      </c>
      <c r="K79" t="n">
        <v>49.1</v>
      </c>
      <c r="L79" t="n">
        <v>4</v>
      </c>
      <c r="M79" t="n">
        <v>64</v>
      </c>
      <c r="N79" t="n">
        <v>26.53</v>
      </c>
      <c r="O79" t="n">
        <v>19304.72</v>
      </c>
      <c r="P79" t="n">
        <v>362.66</v>
      </c>
      <c r="Q79" t="n">
        <v>2924.38</v>
      </c>
      <c r="R79" t="n">
        <v>120.48</v>
      </c>
      <c r="S79" t="n">
        <v>60.56</v>
      </c>
      <c r="T79" t="n">
        <v>29917.17</v>
      </c>
      <c r="U79" t="n">
        <v>0.5</v>
      </c>
      <c r="V79" t="n">
        <v>0.95</v>
      </c>
      <c r="W79" t="n">
        <v>0.27</v>
      </c>
      <c r="X79" t="n">
        <v>1.84</v>
      </c>
      <c r="Y79" t="n">
        <v>0.5</v>
      </c>
      <c r="Z79" t="n">
        <v>10</v>
      </c>
    </row>
    <row r="80">
      <c r="A80" t="n">
        <v>4</v>
      </c>
      <c r="B80" t="n">
        <v>75</v>
      </c>
      <c r="C80" t="inlineStr">
        <is>
          <t xml:space="preserve">CONCLUIDO	</t>
        </is>
      </c>
      <c r="D80" t="n">
        <v>2.5146</v>
      </c>
      <c r="E80" t="n">
        <v>39.77</v>
      </c>
      <c r="F80" t="n">
        <v>35.96</v>
      </c>
      <c r="G80" t="n">
        <v>43.16</v>
      </c>
      <c r="H80" t="n">
        <v>0.57</v>
      </c>
      <c r="I80" t="n">
        <v>50</v>
      </c>
      <c r="J80" t="n">
        <v>156.03</v>
      </c>
      <c r="K80" t="n">
        <v>49.1</v>
      </c>
      <c r="L80" t="n">
        <v>5</v>
      </c>
      <c r="M80" t="n">
        <v>48</v>
      </c>
      <c r="N80" t="n">
        <v>26.94</v>
      </c>
      <c r="O80" t="n">
        <v>19478.15</v>
      </c>
      <c r="P80" t="n">
        <v>339.07</v>
      </c>
      <c r="Q80" t="n">
        <v>2924.35</v>
      </c>
      <c r="R80" t="n">
        <v>112.7</v>
      </c>
      <c r="S80" t="n">
        <v>60.56</v>
      </c>
      <c r="T80" t="n">
        <v>26104.92</v>
      </c>
      <c r="U80" t="n">
        <v>0.54</v>
      </c>
      <c r="V80" t="n">
        <v>0.95</v>
      </c>
      <c r="W80" t="n">
        <v>0.24</v>
      </c>
      <c r="X80" t="n">
        <v>1.58</v>
      </c>
      <c r="Y80" t="n">
        <v>0.5</v>
      </c>
      <c r="Z80" t="n">
        <v>10</v>
      </c>
    </row>
    <row r="81">
      <c r="A81" t="n">
        <v>5</v>
      </c>
      <c r="B81" t="n">
        <v>75</v>
      </c>
      <c r="C81" t="inlineStr">
        <is>
          <t xml:space="preserve">CONCLUIDO	</t>
        </is>
      </c>
      <c r="D81" t="n">
        <v>2.5568</v>
      </c>
      <c r="E81" t="n">
        <v>39.11</v>
      </c>
      <c r="F81" t="n">
        <v>35.58</v>
      </c>
      <c r="G81" t="n">
        <v>52.07</v>
      </c>
      <c r="H81" t="n">
        <v>0.67</v>
      </c>
      <c r="I81" t="n">
        <v>41</v>
      </c>
      <c r="J81" t="n">
        <v>157.44</v>
      </c>
      <c r="K81" t="n">
        <v>49.1</v>
      </c>
      <c r="L81" t="n">
        <v>6</v>
      </c>
      <c r="M81" t="n">
        <v>4</v>
      </c>
      <c r="N81" t="n">
        <v>27.35</v>
      </c>
      <c r="O81" t="n">
        <v>19652.13</v>
      </c>
      <c r="P81" t="n">
        <v>317.49</v>
      </c>
      <c r="Q81" t="n">
        <v>2924.35</v>
      </c>
      <c r="R81" t="n">
        <v>98.22</v>
      </c>
      <c r="S81" t="n">
        <v>60.56</v>
      </c>
      <c r="T81" t="n">
        <v>18907.85</v>
      </c>
      <c r="U81" t="n">
        <v>0.62</v>
      </c>
      <c r="V81" t="n">
        <v>0.96</v>
      </c>
      <c r="W81" t="n">
        <v>0.27</v>
      </c>
      <c r="X81" t="n">
        <v>1.2</v>
      </c>
      <c r="Y81" t="n">
        <v>0.5</v>
      </c>
      <c r="Z81" t="n">
        <v>10</v>
      </c>
    </row>
    <row r="82">
      <c r="A82" t="n">
        <v>6</v>
      </c>
      <c r="B82" t="n">
        <v>75</v>
      </c>
      <c r="C82" t="inlineStr">
        <is>
          <t xml:space="preserve">CONCLUIDO	</t>
        </is>
      </c>
      <c r="D82" t="n">
        <v>2.5599</v>
      </c>
      <c r="E82" t="n">
        <v>39.06</v>
      </c>
      <c r="F82" t="n">
        <v>35.57</v>
      </c>
      <c r="G82" t="n">
        <v>53.35</v>
      </c>
      <c r="H82" t="n">
        <v>0.78</v>
      </c>
      <c r="I82" t="n">
        <v>40</v>
      </c>
      <c r="J82" t="n">
        <v>158.86</v>
      </c>
      <c r="K82" t="n">
        <v>49.1</v>
      </c>
      <c r="L82" t="n">
        <v>7</v>
      </c>
      <c r="M82" t="n">
        <v>0</v>
      </c>
      <c r="N82" t="n">
        <v>27.77</v>
      </c>
      <c r="O82" t="n">
        <v>19826.68</v>
      </c>
      <c r="P82" t="n">
        <v>318.69</v>
      </c>
      <c r="Q82" t="n">
        <v>2924.41</v>
      </c>
      <c r="R82" t="n">
        <v>97.39</v>
      </c>
      <c r="S82" t="n">
        <v>60.56</v>
      </c>
      <c r="T82" t="n">
        <v>18501.33</v>
      </c>
      <c r="U82" t="n">
        <v>0.62</v>
      </c>
      <c r="V82" t="n">
        <v>0.96</v>
      </c>
      <c r="W82" t="n">
        <v>0.28</v>
      </c>
      <c r="X82" t="n">
        <v>1.18</v>
      </c>
      <c r="Y82" t="n">
        <v>0.5</v>
      </c>
      <c r="Z82" t="n">
        <v>10</v>
      </c>
    </row>
    <row r="83">
      <c r="A83" t="n">
        <v>0</v>
      </c>
      <c r="B83" t="n">
        <v>95</v>
      </c>
      <c r="C83" t="inlineStr">
        <is>
          <t xml:space="preserve">CONCLUIDO	</t>
        </is>
      </c>
      <c r="D83" t="n">
        <v>1.4706</v>
      </c>
      <c r="E83" t="n">
        <v>68</v>
      </c>
      <c r="F83" t="n">
        <v>48.22</v>
      </c>
      <c r="G83" t="n">
        <v>6.22</v>
      </c>
      <c r="H83" t="n">
        <v>0.1</v>
      </c>
      <c r="I83" t="n">
        <v>465</v>
      </c>
      <c r="J83" t="n">
        <v>185.69</v>
      </c>
      <c r="K83" t="n">
        <v>53.44</v>
      </c>
      <c r="L83" t="n">
        <v>1</v>
      </c>
      <c r="M83" t="n">
        <v>463</v>
      </c>
      <c r="N83" t="n">
        <v>36.26</v>
      </c>
      <c r="O83" t="n">
        <v>23136.14</v>
      </c>
      <c r="P83" t="n">
        <v>641.36</v>
      </c>
      <c r="Q83" t="n">
        <v>2924.88</v>
      </c>
      <c r="R83" t="n">
        <v>513.51</v>
      </c>
      <c r="S83" t="n">
        <v>60.56</v>
      </c>
      <c r="T83" t="n">
        <v>224433.32</v>
      </c>
      <c r="U83" t="n">
        <v>0.12</v>
      </c>
      <c r="V83" t="n">
        <v>0.71</v>
      </c>
      <c r="W83" t="n">
        <v>0.9</v>
      </c>
      <c r="X83" t="n">
        <v>13.83</v>
      </c>
      <c r="Y83" t="n">
        <v>0.5</v>
      </c>
      <c r="Z83" t="n">
        <v>10</v>
      </c>
    </row>
    <row r="84">
      <c r="A84" t="n">
        <v>1</v>
      </c>
      <c r="B84" t="n">
        <v>95</v>
      </c>
      <c r="C84" t="inlineStr">
        <is>
          <t xml:space="preserve">CONCLUIDO	</t>
        </is>
      </c>
      <c r="D84" t="n">
        <v>2.0351</v>
      </c>
      <c r="E84" t="n">
        <v>49.14</v>
      </c>
      <c r="F84" t="n">
        <v>39.75</v>
      </c>
      <c r="G84" t="n">
        <v>12.82</v>
      </c>
      <c r="H84" t="n">
        <v>0.19</v>
      </c>
      <c r="I84" t="n">
        <v>186</v>
      </c>
      <c r="J84" t="n">
        <v>187.21</v>
      </c>
      <c r="K84" t="n">
        <v>53.44</v>
      </c>
      <c r="L84" t="n">
        <v>2</v>
      </c>
      <c r="M84" t="n">
        <v>184</v>
      </c>
      <c r="N84" t="n">
        <v>36.77</v>
      </c>
      <c r="O84" t="n">
        <v>23322.88</v>
      </c>
      <c r="P84" t="n">
        <v>514.42</v>
      </c>
      <c r="Q84" t="n">
        <v>2924.49</v>
      </c>
      <c r="R84" t="n">
        <v>235.57</v>
      </c>
      <c r="S84" t="n">
        <v>60.56</v>
      </c>
      <c r="T84" t="n">
        <v>86857.56</v>
      </c>
      <c r="U84" t="n">
        <v>0.26</v>
      </c>
      <c r="V84" t="n">
        <v>0.86</v>
      </c>
      <c r="W84" t="n">
        <v>0.46</v>
      </c>
      <c r="X84" t="n">
        <v>5.36</v>
      </c>
      <c r="Y84" t="n">
        <v>0.5</v>
      </c>
      <c r="Z84" t="n">
        <v>10</v>
      </c>
    </row>
    <row r="85">
      <c r="A85" t="n">
        <v>2</v>
      </c>
      <c r="B85" t="n">
        <v>95</v>
      </c>
      <c r="C85" t="inlineStr">
        <is>
          <t xml:space="preserve">CONCLUIDO	</t>
        </is>
      </c>
      <c r="D85" t="n">
        <v>2.2514</v>
      </c>
      <c r="E85" t="n">
        <v>44.42</v>
      </c>
      <c r="F85" t="n">
        <v>37.67</v>
      </c>
      <c r="G85" t="n">
        <v>19.65</v>
      </c>
      <c r="H85" t="n">
        <v>0.28</v>
      </c>
      <c r="I85" t="n">
        <v>115</v>
      </c>
      <c r="J85" t="n">
        <v>188.73</v>
      </c>
      <c r="K85" t="n">
        <v>53.44</v>
      </c>
      <c r="L85" t="n">
        <v>3</v>
      </c>
      <c r="M85" t="n">
        <v>113</v>
      </c>
      <c r="N85" t="n">
        <v>37.29</v>
      </c>
      <c r="O85" t="n">
        <v>23510.33</v>
      </c>
      <c r="P85" t="n">
        <v>473.52</v>
      </c>
      <c r="Q85" t="n">
        <v>2924.5</v>
      </c>
      <c r="R85" t="n">
        <v>167.46</v>
      </c>
      <c r="S85" t="n">
        <v>60.56</v>
      </c>
      <c r="T85" t="n">
        <v>53158.89</v>
      </c>
      <c r="U85" t="n">
        <v>0.36</v>
      </c>
      <c r="V85" t="n">
        <v>0.91</v>
      </c>
      <c r="W85" t="n">
        <v>0.35</v>
      </c>
      <c r="X85" t="n">
        <v>3.28</v>
      </c>
      <c r="Y85" t="n">
        <v>0.5</v>
      </c>
      <c r="Z85" t="n">
        <v>10</v>
      </c>
    </row>
    <row r="86">
      <c r="A86" t="n">
        <v>3</v>
      </c>
      <c r="B86" t="n">
        <v>95</v>
      </c>
      <c r="C86" t="inlineStr">
        <is>
          <t xml:space="preserve">CONCLUIDO	</t>
        </is>
      </c>
      <c r="D86" t="n">
        <v>2.3682</v>
      </c>
      <c r="E86" t="n">
        <v>42.23</v>
      </c>
      <c r="F86" t="n">
        <v>36.71</v>
      </c>
      <c r="G86" t="n">
        <v>26.86</v>
      </c>
      <c r="H86" t="n">
        <v>0.37</v>
      </c>
      <c r="I86" t="n">
        <v>82</v>
      </c>
      <c r="J86" t="n">
        <v>190.25</v>
      </c>
      <c r="K86" t="n">
        <v>53.44</v>
      </c>
      <c r="L86" t="n">
        <v>4</v>
      </c>
      <c r="M86" t="n">
        <v>80</v>
      </c>
      <c r="N86" t="n">
        <v>37.82</v>
      </c>
      <c r="O86" t="n">
        <v>23698.48</v>
      </c>
      <c r="P86" t="n">
        <v>447.38</v>
      </c>
      <c r="Q86" t="n">
        <v>2924.5</v>
      </c>
      <c r="R86" t="n">
        <v>136.1</v>
      </c>
      <c r="S86" t="n">
        <v>60.56</v>
      </c>
      <c r="T86" t="n">
        <v>37644.61</v>
      </c>
      <c r="U86" t="n">
        <v>0.44</v>
      </c>
      <c r="V86" t="n">
        <v>0.93</v>
      </c>
      <c r="W86" t="n">
        <v>0.3</v>
      </c>
      <c r="X86" t="n">
        <v>2.32</v>
      </c>
      <c r="Y86" t="n">
        <v>0.5</v>
      </c>
      <c r="Z86" t="n">
        <v>10</v>
      </c>
    </row>
    <row r="87">
      <c r="A87" t="n">
        <v>4</v>
      </c>
      <c r="B87" t="n">
        <v>95</v>
      </c>
      <c r="C87" t="inlineStr">
        <is>
          <t xml:space="preserve">CONCLUIDO	</t>
        </is>
      </c>
      <c r="D87" t="n">
        <v>2.446</v>
      </c>
      <c r="E87" t="n">
        <v>40.88</v>
      </c>
      <c r="F87" t="n">
        <v>36.11</v>
      </c>
      <c r="G87" t="n">
        <v>34.94</v>
      </c>
      <c r="H87" t="n">
        <v>0.46</v>
      </c>
      <c r="I87" t="n">
        <v>62</v>
      </c>
      <c r="J87" t="n">
        <v>191.78</v>
      </c>
      <c r="K87" t="n">
        <v>53.44</v>
      </c>
      <c r="L87" t="n">
        <v>5</v>
      </c>
      <c r="M87" t="n">
        <v>60</v>
      </c>
      <c r="N87" t="n">
        <v>38.35</v>
      </c>
      <c r="O87" t="n">
        <v>23887.36</v>
      </c>
      <c r="P87" t="n">
        <v>425.12</v>
      </c>
      <c r="Q87" t="n">
        <v>2924.43</v>
      </c>
      <c r="R87" t="n">
        <v>116.46</v>
      </c>
      <c r="S87" t="n">
        <v>60.56</v>
      </c>
      <c r="T87" t="n">
        <v>27927.03</v>
      </c>
      <c r="U87" t="n">
        <v>0.52</v>
      </c>
      <c r="V87" t="n">
        <v>0.95</v>
      </c>
      <c r="W87" t="n">
        <v>0.27</v>
      </c>
      <c r="X87" t="n">
        <v>1.72</v>
      </c>
      <c r="Y87" t="n">
        <v>0.5</v>
      </c>
      <c r="Z87" t="n">
        <v>10</v>
      </c>
    </row>
    <row r="88">
      <c r="A88" t="n">
        <v>5</v>
      </c>
      <c r="B88" t="n">
        <v>95</v>
      </c>
      <c r="C88" t="inlineStr">
        <is>
          <t xml:space="preserve">CONCLUIDO	</t>
        </is>
      </c>
      <c r="D88" t="n">
        <v>2.4859</v>
      </c>
      <c r="E88" t="n">
        <v>40.23</v>
      </c>
      <c r="F88" t="n">
        <v>35.9</v>
      </c>
      <c r="G88" t="n">
        <v>43.08</v>
      </c>
      <c r="H88" t="n">
        <v>0.55</v>
      </c>
      <c r="I88" t="n">
        <v>50</v>
      </c>
      <c r="J88" t="n">
        <v>193.32</v>
      </c>
      <c r="K88" t="n">
        <v>53.44</v>
      </c>
      <c r="L88" t="n">
        <v>6</v>
      </c>
      <c r="M88" t="n">
        <v>48</v>
      </c>
      <c r="N88" t="n">
        <v>38.89</v>
      </c>
      <c r="O88" t="n">
        <v>24076.95</v>
      </c>
      <c r="P88" t="n">
        <v>407.81</v>
      </c>
      <c r="Q88" t="n">
        <v>2924.4</v>
      </c>
      <c r="R88" t="n">
        <v>110.55</v>
      </c>
      <c r="S88" t="n">
        <v>60.56</v>
      </c>
      <c r="T88" t="n">
        <v>25030.52</v>
      </c>
      <c r="U88" t="n">
        <v>0.55</v>
      </c>
      <c r="V88" t="n">
        <v>0.96</v>
      </c>
      <c r="W88" t="n">
        <v>0.23</v>
      </c>
      <c r="X88" t="n">
        <v>1.51</v>
      </c>
      <c r="Y88" t="n">
        <v>0.5</v>
      </c>
      <c r="Z88" t="n">
        <v>10</v>
      </c>
    </row>
    <row r="89">
      <c r="A89" t="n">
        <v>6</v>
      </c>
      <c r="B89" t="n">
        <v>95</v>
      </c>
      <c r="C89" t="inlineStr">
        <is>
          <t xml:space="preserve">CONCLUIDO	</t>
        </is>
      </c>
      <c r="D89" t="n">
        <v>2.529</v>
      </c>
      <c r="E89" t="n">
        <v>39.54</v>
      </c>
      <c r="F89" t="n">
        <v>35.55</v>
      </c>
      <c r="G89" t="n">
        <v>52.02</v>
      </c>
      <c r="H89" t="n">
        <v>0.64</v>
      </c>
      <c r="I89" t="n">
        <v>41</v>
      </c>
      <c r="J89" t="n">
        <v>194.86</v>
      </c>
      <c r="K89" t="n">
        <v>53.44</v>
      </c>
      <c r="L89" t="n">
        <v>7</v>
      </c>
      <c r="M89" t="n">
        <v>39</v>
      </c>
      <c r="N89" t="n">
        <v>39.43</v>
      </c>
      <c r="O89" t="n">
        <v>24267.28</v>
      </c>
      <c r="P89" t="n">
        <v>386.31</v>
      </c>
      <c r="Q89" t="n">
        <v>2924.43</v>
      </c>
      <c r="R89" t="n">
        <v>98.38</v>
      </c>
      <c r="S89" t="n">
        <v>60.56</v>
      </c>
      <c r="T89" t="n">
        <v>18989.88</v>
      </c>
      <c r="U89" t="n">
        <v>0.62</v>
      </c>
      <c r="V89" t="n">
        <v>0.97</v>
      </c>
      <c r="W89" t="n">
        <v>0.23</v>
      </c>
      <c r="X89" t="n">
        <v>1.16</v>
      </c>
      <c r="Y89" t="n">
        <v>0.5</v>
      </c>
      <c r="Z89" t="n">
        <v>10</v>
      </c>
    </row>
    <row r="90">
      <c r="A90" t="n">
        <v>7</v>
      </c>
      <c r="B90" t="n">
        <v>95</v>
      </c>
      <c r="C90" t="inlineStr">
        <is>
          <t xml:space="preserve">CONCLUIDO	</t>
        </is>
      </c>
      <c r="D90" t="n">
        <v>2.5595</v>
      </c>
      <c r="E90" t="n">
        <v>39.07</v>
      </c>
      <c r="F90" t="n">
        <v>35.34</v>
      </c>
      <c r="G90" t="n">
        <v>62.36</v>
      </c>
      <c r="H90" t="n">
        <v>0.72</v>
      </c>
      <c r="I90" t="n">
        <v>34</v>
      </c>
      <c r="J90" t="n">
        <v>196.41</v>
      </c>
      <c r="K90" t="n">
        <v>53.44</v>
      </c>
      <c r="L90" t="n">
        <v>8</v>
      </c>
      <c r="M90" t="n">
        <v>27</v>
      </c>
      <c r="N90" t="n">
        <v>39.98</v>
      </c>
      <c r="O90" t="n">
        <v>24458.36</v>
      </c>
      <c r="P90" t="n">
        <v>365.79</v>
      </c>
      <c r="Q90" t="n">
        <v>2924.37</v>
      </c>
      <c r="R90" t="n">
        <v>91.31999999999999</v>
      </c>
      <c r="S90" t="n">
        <v>60.56</v>
      </c>
      <c r="T90" t="n">
        <v>15494.79</v>
      </c>
      <c r="U90" t="n">
        <v>0.66</v>
      </c>
      <c r="V90" t="n">
        <v>0.97</v>
      </c>
      <c r="W90" t="n">
        <v>0.22</v>
      </c>
      <c r="X90" t="n">
        <v>0.95</v>
      </c>
      <c r="Y90" t="n">
        <v>0.5</v>
      </c>
      <c r="Z90" t="n">
        <v>10</v>
      </c>
    </row>
    <row r="91">
      <c r="A91" t="n">
        <v>8</v>
      </c>
      <c r="B91" t="n">
        <v>95</v>
      </c>
      <c r="C91" t="inlineStr">
        <is>
          <t xml:space="preserve">CONCLUIDO	</t>
        </is>
      </c>
      <c r="D91" t="n">
        <v>2.5673</v>
      </c>
      <c r="E91" t="n">
        <v>38.95</v>
      </c>
      <c r="F91" t="n">
        <v>35.29</v>
      </c>
      <c r="G91" t="n">
        <v>66.17</v>
      </c>
      <c r="H91" t="n">
        <v>0.8100000000000001</v>
      </c>
      <c r="I91" t="n">
        <v>32</v>
      </c>
      <c r="J91" t="n">
        <v>197.97</v>
      </c>
      <c r="K91" t="n">
        <v>53.44</v>
      </c>
      <c r="L91" t="n">
        <v>9</v>
      </c>
      <c r="M91" t="n">
        <v>1</v>
      </c>
      <c r="N91" t="n">
        <v>40.53</v>
      </c>
      <c r="O91" t="n">
        <v>24650.18</v>
      </c>
      <c r="P91" t="n">
        <v>359.9</v>
      </c>
      <c r="Q91" t="n">
        <v>2924.41</v>
      </c>
      <c r="R91" t="n">
        <v>88.75</v>
      </c>
      <c r="S91" t="n">
        <v>60.56</v>
      </c>
      <c r="T91" t="n">
        <v>14217.79</v>
      </c>
      <c r="U91" t="n">
        <v>0.68</v>
      </c>
      <c r="V91" t="n">
        <v>0.97</v>
      </c>
      <c r="W91" t="n">
        <v>0.25</v>
      </c>
      <c r="X91" t="n">
        <v>0.9</v>
      </c>
      <c r="Y91" t="n">
        <v>0.5</v>
      </c>
      <c r="Z91" t="n">
        <v>10</v>
      </c>
    </row>
    <row r="92">
      <c r="A92" t="n">
        <v>9</v>
      </c>
      <c r="B92" t="n">
        <v>95</v>
      </c>
      <c r="C92" t="inlineStr">
        <is>
          <t xml:space="preserve">CONCLUIDO	</t>
        </is>
      </c>
      <c r="D92" t="n">
        <v>2.5673</v>
      </c>
      <c r="E92" t="n">
        <v>38.95</v>
      </c>
      <c r="F92" t="n">
        <v>35.29</v>
      </c>
      <c r="G92" t="n">
        <v>66.17</v>
      </c>
      <c r="H92" t="n">
        <v>0.89</v>
      </c>
      <c r="I92" t="n">
        <v>32</v>
      </c>
      <c r="J92" t="n">
        <v>199.53</v>
      </c>
      <c r="K92" t="n">
        <v>53.44</v>
      </c>
      <c r="L92" t="n">
        <v>10</v>
      </c>
      <c r="M92" t="n">
        <v>0</v>
      </c>
      <c r="N92" t="n">
        <v>41.1</v>
      </c>
      <c r="O92" t="n">
        <v>24842.77</v>
      </c>
      <c r="P92" t="n">
        <v>362.62</v>
      </c>
      <c r="Q92" t="n">
        <v>2924.39</v>
      </c>
      <c r="R92" t="n">
        <v>88.72</v>
      </c>
      <c r="S92" t="n">
        <v>60.56</v>
      </c>
      <c r="T92" t="n">
        <v>14206.59</v>
      </c>
      <c r="U92" t="n">
        <v>0.68</v>
      </c>
      <c r="V92" t="n">
        <v>0.97</v>
      </c>
      <c r="W92" t="n">
        <v>0.26</v>
      </c>
      <c r="X92" t="n">
        <v>0.9</v>
      </c>
      <c r="Y92" t="n">
        <v>0.5</v>
      </c>
      <c r="Z92" t="n">
        <v>10</v>
      </c>
    </row>
    <row r="93">
      <c r="A93" t="n">
        <v>0</v>
      </c>
      <c r="B93" t="n">
        <v>55</v>
      </c>
      <c r="C93" t="inlineStr">
        <is>
          <t xml:space="preserve">CONCLUIDO	</t>
        </is>
      </c>
      <c r="D93" t="n">
        <v>1.9135</v>
      </c>
      <c r="E93" t="n">
        <v>52.26</v>
      </c>
      <c r="F93" t="n">
        <v>43.08</v>
      </c>
      <c r="G93" t="n">
        <v>8.699999999999999</v>
      </c>
      <c r="H93" t="n">
        <v>0.15</v>
      </c>
      <c r="I93" t="n">
        <v>297</v>
      </c>
      <c r="J93" t="n">
        <v>116.05</v>
      </c>
      <c r="K93" t="n">
        <v>43.4</v>
      </c>
      <c r="L93" t="n">
        <v>1</v>
      </c>
      <c r="M93" t="n">
        <v>295</v>
      </c>
      <c r="N93" t="n">
        <v>16.65</v>
      </c>
      <c r="O93" t="n">
        <v>14546.17</v>
      </c>
      <c r="P93" t="n">
        <v>410.94</v>
      </c>
      <c r="Q93" t="n">
        <v>2924.79</v>
      </c>
      <c r="R93" t="n">
        <v>344.29</v>
      </c>
      <c r="S93" t="n">
        <v>60.56</v>
      </c>
      <c r="T93" t="n">
        <v>140663.83</v>
      </c>
      <c r="U93" t="n">
        <v>0.18</v>
      </c>
      <c r="V93" t="n">
        <v>0.8</v>
      </c>
      <c r="W93" t="n">
        <v>0.64</v>
      </c>
      <c r="X93" t="n">
        <v>8.69</v>
      </c>
      <c r="Y93" t="n">
        <v>0.5</v>
      </c>
      <c r="Z93" t="n">
        <v>10</v>
      </c>
    </row>
    <row r="94">
      <c r="A94" t="n">
        <v>1</v>
      </c>
      <c r="B94" t="n">
        <v>55</v>
      </c>
      <c r="C94" t="inlineStr">
        <is>
          <t xml:space="preserve">CONCLUIDO	</t>
        </is>
      </c>
      <c r="D94" t="n">
        <v>2.3329</v>
      </c>
      <c r="E94" t="n">
        <v>42.87</v>
      </c>
      <c r="F94" t="n">
        <v>37.87</v>
      </c>
      <c r="G94" t="n">
        <v>18.62</v>
      </c>
      <c r="H94" t="n">
        <v>0.3</v>
      </c>
      <c r="I94" t="n">
        <v>122</v>
      </c>
      <c r="J94" t="n">
        <v>117.34</v>
      </c>
      <c r="K94" t="n">
        <v>43.4</v>
      </c>
      <c r="L94" t="n">
        <v>2</v>
      </c>
      <c r="M94" t="n">
        <v>120</v>
      </c>
      <c r="N94" t="n">
        <v>16.94</v>
      </c>
      <c r="O94" t="n">
        <v>14705.49</v>
      </c>
      <c r="P94" t="n">
        <v>337.15</v>
      </c>
      <c r="Q94" t="n">
        <v>2924.51</v>
      </c>
      <c r="R94" t="n">
        <v>174.19</v>
      </c>
      <c r="S94" t="n">
        <v>60.56</v>
      </c>
      <c r="T94" t="n">
        <v>56490.58</v>
      </c>
      <c r="U94" t="n">
        <v>0.35</v>
      </c>
      <c r="V94" t="n">
        <v>0.91</v>
      </c>
      <c r="W94" t="n">
        <v>0.36</v>
      </c>
      <c r="X94" t="n">
        <v>3.48</v>
      </c>
      <c r="Y94" t="n">
        <v>0.5</v>
      </c>
      <c r="Z94" t="n">
        <v>10</v>
      </c>
    </row>
    <row r="95">
      <c r="A95" t="n">
        <v>2</v>
      </c>
      <c r="B95" t="n">
        <v>55</v>
      </c>
      <c r="C95" t="inlineStr">
        <is>
          <t xml:space="preserve">CONCLUIDO	</t>
        </is>
      </c>
      <c r="D95" t="n">
        <v>2.4879</v>
      </c>
      <c r="E95" t="n">
        <v>40.2</v>
      </c>
      <c r="F95" t="n">
        <v>36.39</v>
      </c>
      <c r="G95" t="n">
        <v>30.33</v>
      </c>
      <c r="H95" t="n">
        <v>0.45</v>
      </c>
      <c r="I95" t="n">
        <v>72</v>
      </c>
      <c r="J95" t="n">
        <v>118.63</v>
      </c>
      <c r="K95" t="n">
        <v>43.4</v>
      </c>
      <c r="L95" t="n">
        <v>3</v>
      </c>
      <c r="M95" t="n">
        <v>70</v>
      </c>
      <c r="N95" t="n">
        <v>17.23</v>
      </c>
      <c r="O95" t="n">
        <v>14865.24</v>
      </c>
      <c r="P95" t="n">
        <v>297.06</v>
      </c>
      <c r="Q95" t="n">
        <v>2924.42</v>
      </c>
      <c r="R95" t="n">
        <v>125.88</v>
      </c>
      <c r="S95" t="n">
        <v>60.56</v>
      </c>
      <c r="T95" t="n">
        <v>32582.57</v>
      </c>
      <c r="U95" t="n">
        <v>0.48</v>
      </c>
      <c r="V95" t="n">
        <v>0.9399999999999999</v>
      </c>
      <c r="W95" t="n">
        <v>0.28</v>
      </c>
      <c r="X95" t="n">
        <v>2</v>
      </c>
      <c r="Y95" t="n">
        <v>0.5</v>
      </c>
      <c r="Z95" t="n">
        <v>10</v>
      </c>
    </row>
    <row r="96">
      <c r="A96" t="n">
        <v>3</v>
      </c>
      <c r="B96" t="n">
        <v>55</v>
      </c>
      <c r="C96" t="inlineStr">
        <is>
          <t xml:space="preserve">CONCLUIDO	</t>
        </is>
      </c>
      <c r="D96" t="n">
        <v>2.5371</v>
      </c>
      <c r="E96" t="n">
        <v>39.41</v>
      </c>
      <c r="F96" t="n">
        <v>36.02</v>
      </c>
      <c r="G96" t="n">
        <v>39.29</v>
      </c>
      <c r="H96" t="n">
        <v>0.59</v>
      </c>
      <c r="I96" t="n">
        <v>55</v>
      </c>
      <c r="J96" t="n">
        <v>119.93</v>
      </c>
      <c r="K96" t="n">
        <v>43.4</v>
      </c>
      <c r="L96" t="n">
        <v>4</v>
      </c>
      <c r="M96" t="n">
        <v>3</v>
      </c>
      <c r="N96" t="n">
        <v>17.53</v>
      </c>
      <c r="O96" t="n">
        <v>15025.44</v>
      </c>
      <c r="P96" t="n">
        <v>274.23</v>
      </c>
      <c r="Q96" t="n">
        <v>2924.42</v>
      </c>
      <c r="R96" t="n">
        <v>111.54</v>
      </c>
      <c r="S96" t="n">
        <v>60.56</v>
      </c>
      <c r="T96" t="n">
        <v>25501.32</v>
      </c>
      <c r="U96" t="n">
        <v>0.54</v>
      </c>
      <c r="V96" t="n">
        <v>0.95</v>
      </c>
      <c r="W96" t="n">
        <v>0.32</v>
      </c>
      <c r="X96" t="n">
        <v>1.63</v>
      </c>
      <c r="Y96" t="n">
        <v>0.5</v>
      </c>
      <c r="Z96" t="n">
        <v>10</v>
      </c>
    </row>
    <row r="97">
      <c r="A97" t="n">
        <v>4</v>
      </c>
      <c r="B97" t="n">
        <v>55</v>
      </c>
      <c r="C97" t="inlineStr">
        <is>
          <t xml:space="preserve">CONCLUIDO	</t>
        </is>
      </c>
      <c r="D97" t="n">
        <v>2.5383</v>
      </c>
      <c r="E97" t="n">
        <v>39.4</v>
      </c>
      <c r="F97" t="n">
        <v>36</v>
      </c>
      <c r="G97" t="n">
        <v>39.27</v>
      </c>
      <c r="H97" t="n">
        <v>0.73</v>
      </c>
      <c r="I97" t="n">
        <v>55</v>
      </c>
      <c r="J97" t="n">
        <v>121.23</v>
      </c>
      <c r="K97" t="n">
        <v>43.4</v>
      </c>
      <c r="L97" t="n">
        <v>5</v>
      </c>
      <c r="M97" t="n">
        <v>0</v>
      </c>
      <c r="N97" t="n">
        <v>17.83</v>
      </c>
      <c r="O97" t="n">
        <v>15186.08</v>
      </c>
      <c r="P97" t="n">
        <v>276.84</v>
      </c>
      <c r="Q97" t="n">
        <v>2924.38</v>
      </c>
      <c r="R97" t="n">
        <v>110.56</v>
      </c>
      <c r="S97" t="n">
        <v>60.56</v>
      </c>
      <c r="T97" t="n">
        <v>25007.63</v>
      </c>
      <c r="U97" t="n">
        <v>0.55</v>
      </c>
      <c r="V97" t="n">
        <v>0.95</v>
      </c>
      <c r="W97" t="n">
        <v>0.33</v>
      </c>
      <c r="X97" t="n">
        <v>1.61</v>
      </c>
      <c r="Y97" t="n">
        <v>0.5</v>
      </c>
      <c r="Z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INDEX(resultados!$A$2:$ZZ$97, 1, MATCH($B$1, resultados!$A$1:$ZZ$1, 0))</f>
        <v/>
      </c>
      <c r="B7">
        <f>INDEX(resultados!$A$2:$ZZ$97, 1, MATCH($B$2, resultados!$A$1:$ZZ$1, 0))</f>
        <v/>
      </c>
      <c r="C7">
        <f>INDEX(resultados!$A$2:$ZZ$97, 1, MATCH($B$3, resultados!$A$1:$ZZ$1, 0))</f>
        <v/>
      </c>
    </row>
    <row r="8">
      <c r="A8">
        <f>INDEX(resultados!$A$2:$ZZ$97, 2, MATCH($B$1, resultados!$A$1:$ZZ$1, 0))</f>
        <v/>
      </c>
      <c r="B8">
        <f>INDEX(resultados!$A$2:$ZZ$97, 2, MATCH($B$2, resultados!$A$1:$ZZ$1, 0))</f>
        <v/>
      </c>
      <c r="C8">
        <f>INDEX(resultados!$A$2:$ZZ$97, 2, MATCH($B$3, resultados!$A$1:$ZZ$1, 0))</f>
        <v/>
      </c>
    </row>
    <row r="9">
      <c r="A9">
        <f>INDEX(resultados!$A$2:$ZZ$97, 3, MATCH($B$1, resultados!$A$1:$ZZ$1, 0))</f>
        <v/>
      </c>
      <c r="B9">
        <f>INDEX(resultados!$A$2:$ZZ$97, 3, MATCH($B$2, resultados!$A$1:$ZZ$1, 0))</f>
        <v/>
      </c>
      <c r="C9">
        <f>INDEX(resultados!$A$2:$ZZ$97, 3, MATCH($B$3, resultados!$A$1:$ZZ$1, 0))</f>
        <v/>
      </c>
    </row>
    <row r="10">
      <c r="A10">
        <f>INDEX(resultados!$A$2:$ZZ$97, 4, MATCH($B$1, resultados!$A$1:$ZZ$1, 0))</f>
        <v/>
      </c>
      <c r="B10">
        <f>INDEX(resultados!$A$2:$ZZ$97, 4, MATCH($B$2, resultados!$A$1:$ZZ$1, 0))</f>
        <v/>
      </c>
      <c r="C10">
        <f>INDEX(resultados!$A$2:$ZZ$97, 4, MATCH($B$3, resultados!$A$1:$ZZ$1, 0))</f>
        <v/>
      </c>
    </row>
    <row r="11">
      <c r="A11">
        <f>INDEX(resultados!$A$2:$ZZ$97, 5, MATCH($B$1, resultados!$A$1:$ZZ$1, 0))</f>
        <v/>
      </c>
      <c r="B11">
        <f>INDEX(resultados!$A$2:$ZZ$97, 5, MATCH($B$2, resultados!$A$1:$ZZ$1, 0))</f>
        <v/>
      </c>
      <c r="C11">
        <f>INDEX(resultados!$A$2:$ZZ$97, 5, MATCH($B$3, resultados!$A$1:$ZZ$1, 0))</f>
        <v/>
      </c>
    </row>
    <row r="12">
      <c r="A12">
        <f>INDEX(resultados!$A$2:$ZZ$97, 6, MATCH($B$1, resultados!$A$1:$ZZ$1, 0))</f>
        <v/>
      </c>
      <c r="B12">
        <f>INDEX(resultados!$A$2:$ZZ$97, 6, MATCH($B$2, resultados!$A$1:$ZZ$1, 0))</f>
        <v/>
      </c>
      <c r="C12">
        <f>INDEX(resultados!$A$2:$ZZ$97, 6, MATCH($B$3, resultados!$A$1:$ZZ$1, 0))</f>
        <v/>
      </c>
    </row>
    <row r="13">
      <c r="A13">
        <f>INDEX(resultados!$A$2:$ZZ$97, 7, MATCH($B$1, resultados!$A$1:$ZZ$1, 0))</f>
        <v/>
      </c>
      <c r="B13">
        <f>INDEX(resultados!$A$2:$ZZ$97, 7, MATCH($B$2, resultados!$A$1:$ZZ$1, 0))</f>
        <v/>
      </c>
      <c r="C13">
        <f>INDEX(resultados!$A$2:$ZZ$97, 7, MATCH($B$3, resultados!$A$1:$ZZ$1, 0))</f>
        <v/>
      </c>
    </row>
    <row r="14">
      <c r="A14">
        <f>INDEX(resultados!$A$2:$ZZ$97, 8, MATCH($B$1, resultados!$A$1:$ZZ$1, 0))</f>
        <v/>
      </c>
      <c r="B14">
        <f>INDEX(resultados!$A$2:$ZZ$97, 8, MATCH($B$2, resultados!$A$1:$ZZ$1, 0))</f>
        <v/>
      </c>
      <c r="C14">
        <f>INDEX(resultados!$A$2:$ZZ$97, 8, MATCH($B$3, resultados!$A$1:$ZZ$1, 0))</f>
        <v/>
      </c>
    </row>
    <row r="15">
      <c r="A15">
        <f>INDEX(resultados!$A$2:$ZZ$97, 9, MATCH($B$1, resultados!$A$1:$ZZ$1, 0))</f>
        <v/>
      </c>
      <c r="B15">
        <f>INDEX(resultados!$A$2:$ZZ$97, 9, MATCH($B$2, resultados!$A$1:$ZZ$1, 0))</f>
        <v/>
      </c>
      <c r="C15">
        <f>INDEX(resultados!$A$2:$ZZ$97, 9, MATCH($B$3, resultados!$A$1:$ZZ$1, 0))</f>
        <v/>
      </c>
    </row>
    <row r="16">
      <c r="A16">
        <f>INDEX(resultados!$A$2:$ZZ$97, 10, MATCH($B$1, resultados!$A$1:$ZZ$1, 0))</f>
        <v/>
      </c>
      <c r="B16">
        <f>INDEX(resultados!$A$2:$ZZ$97, 10, MATCH($B$2, resultados!$A$1:$ZZ$1, 0))</f>
        <v/>
      </c>
      <c r="C16">
        <f>INDEX(resultados!$A$2:$ZZ$97, 10, MATCH($B$3, resultados!$A$1:$ZZ$1, 0))</f>
        <v/>
      </c>
    </row>
    <row r="17">
      <c r="A17">
        <f>INDEX(resultados!$A$2:$ZZ$97, 11, MATCH($B$1, resultados!$A$1:$ZZ$1, 0))</f>
        <v/>
      </c>
      <c r="B17">
        <f>INDEX(resultados!$A$2:$ZZ$97, 11, MATCH($B$2, resultados!$A$1:$ZZ$1, 0))</f>
        <v/>
      </c>
      <c r="C17">
        <f>INDEX(resultados!$A$2:$ZZ$97, 11, MATCH($B$3, resultados!$A$1:$ZZ$1, 0))</f>
        <v/>
      </c>
    </row>
    <row r="18">
      <c r="A18">
        <f>INDEX(resultados!$A$2:$ZZ$97, 12, MATCH($B$1, resultados!$A$1:$ZZ$1, 0))</f>
        <v/>
      </c>
      <c r="B18">
        <f>INDEX(resultados!$A$2:$ZZ$97, 12, MATCH($B$2, resultados!$A$1:$ZZ$1, 0))</f>
        <v/>
      </c>
      <c r="C18">
        <f>INDEX(resultados!$A$2:$ZZ$97, 12, MATCH($B$3, resultados!$A$1:$ZZ$1, 0))</f>
        <v/>
      </c>
    </row>
    <row r="19">
      <c r="A19">
        <f>INDEX(resultados!$A$2:$ZZ$97, 13, MATCH($B$1, resultados!$A$1:$ZZ$1, 0))</f>
        <v/>
      </c>
      <c r="B19">
        <f>INDEX(resultados!$A$2:$ZZ$97, 13, MATCH($B$2, resultados!$A$1:$ZZ$1, 0))</f>
        <v/>
      </c>
      <c r="C19">
        <f>INDEX(resultados!$A$2:$ZZ$97, 13, MATCH($B$3, resultados!$A$1:$ZZ$1, 0))</f>
        <v/>
      </c>
    </row>
    <row r="20">
      <c r="A20">
        <f>INDEX(resultados!$A$2:$ZZ$97, 14, MATCH($B$1, resultados!$A$1:$ZZ$1, 0))</f>
        <v/>
      </c>
      <c r="B20">
        <f>INDEX(resultados!$A$2:$ZZ$97, 14, MATCH($B$2, resultados!$A$1:$ZZ$1, 0))</f>
        <v/>
      </c>
      <c r="C20">
        <f>INDEX(resultados!$A$2:$ZZ$97, 14, MATCH($B$3, resultados!$A$1:$ZZ$1, 0))</f>
        <v/>
      </c>
    </row>
    <row r="21">
      <c r="A21">
        <f>INDEX(resultados!$A$2:$ZZ$97, 15, MATCH($B$1, resultados!$A$1:$ZZ$1, 0))</f>
        <v/>
      </c>
      <c r="B21">
        <f>INDEX(resultados!$A$2:$ZZ$97, 15, MATCH($B$2, resultados!$A$1:$ZZ$1, 0))</f>
        <v/>
      </c>
      <c r="C21">
        <f>INDEX(resultados!$A$2:$ZZ$97, 15, MATCH($B$3, resultados!$A$1:$ZZ$1, 0))</f>
        <v/>
      </c>
    </row>
    <row r="22">
      <c r="A22">
        <f>INDEX(resultados!$A$2:$ZZ$97, 16, MATCH($B$1, resultados!$A$1:$ZZ$1, 0))</f>
        <v/>
      </c>
      <c r="B22">
        <f>INDEX(resultados!$A$2:$ZZ$97, 16, MATCH($B$2, resultados!$A$1:$ZZ$1, 0))</f>
        <v/>
      </c>
      <c r="C22">
        <f>INDEX(resultados!$A$2:$ZZ$97, 16, MATCH($B$3, resultados!$A$1:$ZZ$1, 0))</f>
        <v/>
      </c>
    </row>
    <row r="23">
      <c r="A23">
        <f>INDEX(resultados!$A$2:$ZZ$97, 17, MATCH($B$1, resultados!$A$1:$ZZ$1, 0))</f>
        <v/>
      </c>
      <c r="B23">
        <f>INDEX(resultados!$A$2:$ZZ$97, 17, MATCH($B$2, resultados!$A$1:$ZZ$1, 0))</f>
        <v/>
      </c>
      <c r="C23">
        <f>INDEX(resultados!$A$2:$ZZ$97, 17, MATCH($B$3, resultados!$A$1:$ZZ$1, 0))</f>
        <v/>
      </c>
    </row>
    <row r="24">
      <c r="A24">
        <f>INDEX(resultados!$A$2:$ZZ$97, 18, MATCH($B$1, resultados!$A$1:$ZZ$1, 0))</f>
        <v/>
      </c>
      <c r="B24">
        <f>INDEX(resultados!$A$2:$ZZ$97, 18, MATCH($B$2, resultados!$A$1:$ZZ$1, 0))</f>
        <v/>
      </c>
      <c r="C24">
        <f>INDEX(resultados!$A$2:$ZZ$97, 18, MATCH($B$3, resultados!$A$1:$ZZ$1, 0))</f>
        <v/>
      </c>
    </row>
    <row r="25">
      <c r="A25">
        <f>INDEX(resultados!$A$2:$ZZ$97, 19, MATCH($B$1, resultados!$A$1:$ZZ$1, 0))</f>
        <v/>
      </c>
      <c r="B25">
        <f>INDEX(resultados!$A$2:$ZZ$97, 19, MATCH($B$2, resultados!$A$1:$ZZ$1, 0))</f>
        <v/>
      </c>
      <c r="C25">
        <f>INDEX(resultados!$A$2:$ZZ$97, 19, MATCH($B$3, resultados!$A$1:$ZZ$1, 0))</f>
        <v/>
      </c>
    </row>
    <row r="26">
      <c r="A26">
        <f>INDEX(resultados!$A$2:$ZZ$97, 20, MATCH($B$1, resultados!$A$1:$ZZ$1, 0))</f>
        <v/>
      </c>
      <c r="B26">
        <f>INDEX(resultados!$A$2:$ZZ$97, 20, MATCH($B$2, resultados!$A$1:$ZZ$1, 0))</f>
        <v/>
      </c>
      <c r="C26">
        <f>INDEX(resultados!$A$2:$ZZ$97, 20, MATCH($B$3, resultados!$A$1:$ZZ$1, 0))</f>
        <v/>
      </c>
    </row>
    <row r="27">
      <c r="A27">
        <f>INDEX(resultados!$A$2:$ZZ$97, 21, MATCH($B$1, resultados!$A$1:$ZZ$1, 0))</f>
        <v/>
      </c>
      <c r="B27">
        <f>INDEX(resultados!$A$2:$ZZ$97, 21, MATCH($B$2, resultados!$A$1:$ZZ$1, 0))</f>
        <v/>
      </c>
      <c r="C27">
        <f>INDEX(resultados!$A$2:$ZZ$97, 21, MATCH($B$3, resultados!$A$1:$ZZ$1, 0))</f>
        <v/>
      </c>
    </row>
    <row r="28">
      <c r="A28">
        <f>INDEX(resultados!$A$2:$ZZ$97, 22, MATCH($B$1, resultados!$A$1:$ZZ$1, 0))</f>
        <v/>
      </c>
      <c r="B28">
        <f>INDEX(resultados!$A$2:$ZZ$97, 22, MATCH($B$2, resultados!$A$1:$ZZ$1, 0))</f>
        <v/>
      </c>
      <c r="C28">
        <f>INDEX(resultados!$A$2:$ZZ$97, 22, MATCH($B$3, resultados!$A$1:$ZZ$1, 0))</f>
        <v/>
      </c>
    </row>
    <row r="29">
      <c r="A29">
        <f>INDEX(resultados!$A$2:$ZZ$97, 23, MATCH($B$1, resultados!$A$1:$ZZ$1, 0))</f>
        <v/>
      </c>
      <c r="B29">
        <f>INDEX(resultados!$A$2:$ZZ$97, 23, MATCH($B$2, resultados!$A$1:$ZZ$1, 0))</f>
        <v/>
      </c>
      <c r="C29">
        <f>INDEX(resultados!$A$2:$ZZ$97, 23, MATCH($B$3, resultados!$A$1:$ZZ$1, 0))</f>
        <v/>
      </c>
    </row>
    <row r="30">
      <c r="A30">
        <f>INDEX(resultados!$A$2:$ZZ$97, 24, MATCH($B$1, resultados!$A$1:$ZZ$1, 0))</f>
        <v/>
      </c>
      <c r="B30">
        <f>INDEX(resultados!$A$2:$ZZ$97, 24, MATCH($B$2, resultados!$A$1:$ZZ$1, 0))</f>
        <v/>
      </c>
      <c r="C30">
        <f>INDEX(resultados!$A$2:$ZZ$97, 24, MATCH($B$3, resultados!$A$1:$ZZ$1, 0))</f>
        <v/>
      </c>
    </row>
    <row r="31">
      <c r="A31">
        <f>INDEX(resultados!$A$2:$ZZ$97, 25, MATCH($B$1, resultados!$A$1:$ZZ$1, 0))</f>
        <v/>
      </c>
      <c r="B31">
        <f>INDEX(resultados!$A$2:$ZZ$97, 25, MATCH($B$2, resultados!$A$1:$ZZ$1, 0))</f>
        <v/>
      </c>
      <c r="C31">
        <f>INDEX(resultados!$A$2:$ZZ$97, 25, MATCH($B$3, resultados!$A$1:$ZZ$1, 0))</f>
        <v/>
      </c>
    </row>
    <row r="32">
      <c r="A32">
        <f>INDEX(resultados!$A$2:$ZZ$97, 26, MATCH($B$1, resultados!$A$1:$ZZ$1, 0))</f>
        <v/>
      </c>
      <c r="B32">
        <f>INDEX(resultados!$A$2:$ZZ$97, 26, MATCH($B$2, resultados!$A$1:$ZZ$1, 0))</f>
        <v/>
      </c>
      <c r="C32">
        <f>INDEX(resultados!$A$2:$ZZ$97, 26, MATCH($B$3, resultados!$A$1:$ZZ$1, 0))</f>
        <v/>
      </c>
    </row>
    <row r="33">
      <c r="A33">
        <f>INDEX(resultados!$A$2:$ZZ$97, 27, MATCH($B$1, resultados!$A$1:$ZZ$1, 0))</f>
        <v/>
      </c>
      <c r="B33">
        <f>INDEX(resultados!$A$2:$ZZ$97, 27, MATCH($B$2, resultados!$A$1:$ZZ$1, 0))</f>
        <v/>
      </c>
      <c r="C33">
        <f>INDEX(resultados!$A$2:$ZZ$97, 27, MATCH($B$3, resultados!$A$1:$ZZ$1, 0))</f>
        <v/>
      </c>
    </row>
    <row r="34">
      <c r="A34">
        <f>INDEX(resultados!$A$2:$ZZ$97, 28, MATCH($B$1, resultados!$A$1:$ZZ$1, 0))</f>
        <v/>
      </c>
      <c r="B34">
        <f>INDEX(resultados!$A$2:$ZZ$97, 28, MATCH($B$2, resultados!$A$1:$ZZ$1, 0))</f>
        <v/>
      </c>
      <c r="C34">
        <f>INDEX(resultados!$A$2:$ZZ$97, 28, MATCH($B$3, resultados!$A$1:$ZZ$1, 0))</f>
        <v/>
      </c>
    </row>
    <row r="35">
      <c r="A35">
        <f>INDEX(resultados!$A$2:$ZZ$97, 29, MATCH($B$1, resultados!$A$1:$ZZ$1, 0))</f>
        <v/>
      </c>
      <c r="B35">
        <f>INDEX(resultados!$A$2:$ZZ$97, 29, MATCH($B$2, resultados!$A$1:$ZZ$1, 0))</f>
        <v/>
      </c>
      <c r="C35">
        <f>INDEX(resultados!$A$2:$ZZ$97, 29, MATCH($B$3, resultados!$A$1:$ZZ$1, 0))</f>
        <v/>
      </c>
    </row>
    <row r="36">
      <c r="A36">
        <f>INDEX(resultados!$A$2:$ZZ$97, 30, MATCH($B$1, resultados!$A$1:$ZZ$1, 0))</f>
        <v/>
      </c>
      <c r="B36">
        <f>INDEX(resultados!$A$2:$ZZ$97, 30, MATCH($B$2, resultados!$A$1:$ZZ$1, 0))</f>
        <v/>
      </c>
      <c r="C36">
        <f>INDEX(resultados!$A$2:$ZZ$97, 30, MATCH($B$3, resultados!$A$1:$ZZ$1, 0))</f>
        <v/>
      </c>
    </row>
    <row r="37">
      <c r="A37">
        <f>INDEX(resultados!$A$2:$ZZ$97, 31, MATCH($B$1, resultados!$A$1:$ZZ$1, 0))</f>
        <v/>
      </c>
      <c r="B37">
        <f>INDEX(resultados!$A$2:$ZZ$97, 31, MATCH($B$2, resultados!$A$1:$ZZ$1, 0))</f>
        <v/>
      </c>
      <c r="C37">
        <f>INDEX(resultados!$A$2:$ZZ$97, 31, MATCH($B$3, resultados!$A$1:$ZZ$1, 0))</f>
        <v/>
      </c>
    </row>
    <row r="38">
      <c r="A38">
        <f>INDEX(resultados!$A$2:$ZZ$97, 32, MATCH($B$1, resultados!$A$1:$ZZ$1, 0))</f>
        <v/>
      </c>
      <c r="B38">
        <f>INDEX(resultados!$A$2:$ZZ$97, 32, MATCH($B$2, resultados!$A$1:$ZZ$1, 0))</f>
        <v/>
      </c>
      <c r="C38">
        <f>INDEX(resultados!$A$2:$ZZ$97, 32, MATCH($B$3, resultados!$A$1:$ZZ$1, 0))</f>
        <v/>
      </c>
    </row>
    <row r="39">
      <c r="A39">
        <f>INDEX(resultados!$A$2:$ZZ$97, 33, MATCH($B$1, resultados!$A$1:$ZZ$1, 0))</f>
        <v/>
      </c>
      <c r="B39">
        <f>INDEX(resultados!$A$2:$ZZ$97, 33, MATCH($B$2, resultados!$A$1:$ZZ$1, 0))</f>
        <v/>
      </c>
      <c r="C39">
        <f>INDEX(resultados!$A$2:$ZZ$97, 33, MATCH($B$3, resultados!$A$1:$ZZ$1, 0))</f>
        <v/>
      </c>
    </row>
    <row r="40">
      <c r="A40">
        <f>INDEX(resultados!$A$2:$ZZ$97, 34, MATCH($B$1, resultados!$A$1:$ZZ$1, 0))</f>
        <v/>
      </c>
      <c r="B40">
        <f>INDEX(resultados!$A$2:$ZZ$97, 34, MATCH($B$2, resultados!$A$1:$ZZ$1, 0))</f>
        <v/>
      </c>
      <c r="C40">
        <f>INDEX(resultados!$A$2:$ZZ$97, 34, MATCH($B$3, resultados!$A$1:$ZZ$1, 0))</f>
        <v/>
      </c>
    </row>
    <row r="41">
      <c r="A41">
        <f>INDEX(resultados!$A$2:$ZZ$97, 35, MATCH($B$1, resultados!$A$1:$ZZ$1, 0))</f>
        <v/>
      </c>
      <c r="B41">
        <f>INDEX(resultados!$A$2:$ZZ$97, 35, MATCH($B$2, resultados!$A$1:$ZZ$1, 0))</f>
        <v/>
      </c>
      <c r="C41">
        <f>INDEX(resultados!$A$2:$ZZ$97, 35, MATCH($B$3, resultados!$A$1:$ZZ$1, 0))</f>
        <v/>
      </c>
    </row>
    <row r="42">
      <c r="A42">
        <f>INDEX(resultados!$A$2:$ZZ$97, 36, MATCH($B$1, resultados!$A$1:$ZZ$1, 0))</f>
        <v/>
      </c>
      <c r="B42">
        <f>INDEX(resultados!$A$2:$ZZ$97, 36, MATCH($B$2, resultados!$A$1:$ZZ$1, 0))</f>
        <v/>
      </c>
      <c r="C42">
        <f>INDEX(resultados!$A$2:$ZZ$97, 36, MATCH($B$3, resultados!$A$1:$ZZ$1, 0))</f>
        <v/>
      </c>
    </row>
    <row r="43">
      <c r="A43">
        <f>INDEX(resultados!$A$2:$ZZ$97, 37, MATCH($B$1, resultados!$A$1:$ZZ$1, 0))</f>
        <v/>
      </c>
      <c r="B43">
        <f>INDEX(resultados!$A$2:$ZZ$97, 37, MATCH($B$2, resultados!$A$1:$ZZ$1, 0))</f>
        <v/>
      </c>
      <c r="C43">
        <f>INDEX(resultados!$A$2:$ZZ$97, 37, MATCH($B$3, resultados!$A$1:$ZZ$1, 0))</f>
        <v/>
      </c>
    </row>
    <row r="44">
      <c r="A44">
        <f>INDEX(resultados!$A$2:$ZZ$97, 38, MATCH($B$1, resultados!$A$1:$ZZ$1, 0))</f>
        <v/>
      </c>
      <c r="B44">
        <f>INDEX(resultados!$A$2:$ZZ$97, 38, MATCH($B$2, resultados!$A$1:$ZZ$1, 0))</f>
        <v/>
      </c>
      <c r="C44">
        <f>INDEX(resultados!$A$2:$ZZ$97, 38, MATCH($B$3, resultados!$A$1:$ZZ$1, 0))</f>
        <v/>
      </c>
    </row>
    <row r="45">
      <c r="A45">
        <f>INDEX(resultados!$A$2:$ZZ$97, 39, MATCH($B$1, resultados!$A$1:$ZZ$1, 0))</f>
        <v/>
      </c>
      <c r="B45">
        <f>INDEX(resultados!$A$2:$ZZ$97, 39, MATCH($B$2, resultados!$A$1:$ZZ$1, 0))</f>
        <v/>
      </c>
      <c r="C45">
        <f>INDEX(resultados!$A$2:$ZZ$97, 39, MATCH($B$3, resultados!$A$1:$ZZ$1, 0))</f>
        <v/>
      </c>
    </row>
    <row r="46">
      <c r="A46">
        <f>INDEX(resultados!$A$2:$ZZ$97, 40, MATCH($B$1, resultados!$A$1:$ZZ$1, 0))</f>
        <v/>
      </c>
      <c r="B46">
        <f>INDEX(resultados!$A$2:$ZZ$97, 40, MATCH($B$2, resultados!$A$1:$ZZ$1, 0))</f>
        <v/>
      </c>
      <c r="C46">
        <f>INDEX(resultados!$A$2:$ZZ$97, 40, MATCH($B$3, resultados!$A$1:$ZZ$1, 0))</f>
        <v/>
      </c>
    </row>
    <row r="47">
      <c r="A47">
        <f>INDEX(resultados!$A$2:$ZZ$97, 41, MATCH($B$1, resultados!$A$1:$ZZ$1, 0))</f>
        <v/>
      </c>
      <c r="B47">
        <f>INDEX(resultados!$A$2:$ZZ$97, 41, MATCH($B$2, resultados!$A$1:$ZZ$1, 0))</f>
        <v/>
      </c>
      <c r="C47">
        <f>INDEX(resultados!$A$2:$ZZ$97, 41, MATCH($B$3, resultados!$A$1:$ZZ$1, 0))</f>
        <v/>
      </c>
    </row>
    <row r="48">
      <c r="A48">
        <f>INDEX(resultados!$A$2:$ZZ$97, 42, MATCH($B$1, resultados!$A$1:$ZZ$1, 0))</f>
        <v/>
      </c>
      <c r="B48">
        <f>INDEX(resultados!$A$2:$ZZ$97, 42, MATCH($B$2, resultados!$A$1:$ZZ$1, 0))</f>
        <v/>
      </c>
      <c r="C48">
        <f>INDEX(resultados!$A$2:$ZZ$97, 42, MATCH($B$3, resultados!$A$1:$ZZ$1, 0))</f>
        <v/>
      </c>
    </row>
    <row r="49">
      <c r="A49">
        <f>INDEX(resultados!$A$2:$ZZ$97, 43, MATCH($B$1, resultados!$A$1:$ZZ$1, 0))</f>
        <v/>
      </c>
      <c r="B49">
        <f>INDEX(resultados!$A$2:$ZZ$97, 43, MATCH($B$2, resultados!$A$1:$ZZ$1, 0))</f>
        <v/>
      </c>
      <c r="C49">
        <f>INDEX(resultados!$A$2:$ZZ$97, 43, MATCH($B$3, resultados!$A$1:$ZZ$1, 0))</f>
        <v/>
      </c>
    </row>
    <row r="50">
      <c r="A50">
        <f>INDEX(resultados!$A$2:$ZZ$97, 44, MATCH($B$1, resultados!$A$1:$ZZ$1, 0))</f>
        <v/>
      </c>
      <c r="B50">
        <f>INDEX(resultados!$A$2:$ZZ$97, 44, MATCH($B$2, resultados!$A$1:$ZZ$1, 0))</f>
        <v/>
      </c>
      <c r="C50">
        <f>INDEX(resultados!$A$2:$ZZ$97, 44, MATCH($B$3, resultados!$A$1:$ZZ$1, 0))</f>
        <v/>
      </c>
    </row>
    <row r="51">
      <c r="A51">
        <f>INDEX(resultados!$A$2:$ZZ$97, 45, MATCH($B$1, resultados!$A$1:$ZZ$1, 0))</f>
        <v/>
      </c>
      <c r="B51">
        <f>INDEX(resultados!$A$2:$ZZ$97, 45, MATCH($B$2, resultados!$A$1:$ZZ$1, 0))</f>
        <v/>
      </c>
      <c r="C51">
        <f>INDEX(resultados!$A$2:$ZZ$97, 45, MATCH($B$3, resultados!$A$1:$ZZ$1, 0))</f>
        <v/>
      </c>
    </row>
    <row r="52">
      <c r="A52">
        <f>INDEX(resultados!$A$2:$ZZ$97, 46, MATCH($B$1, resultados!$A$1:$ZZ$1, 0))</f>
        <v/>
      </c>
      <c r="B52">
        <f>INDEX(resultados!$A$2:$ZZ$97, 46, MATCH($B$2, resultados!$A$1:$ZZ$1, 0))</f>
        <v/>
      </c>
      <c r="C52">
        <f>INDEX(resultados!$A$2:$ZZ$97, 46, MATCH($B$3, resultados!$A$1:$ZZ$1, 0))</f>
        <v/>
      </c>
    </row>
    <row r="53">
      <c r="A53">
        <f>INDEX(resultados!$A$2:$ZZ$97, 47, MATCH($B$1, resultados!$A$1:$ZZ$1, 0))</f>
        <v/>
      </c>
      <c r="B53">
        <f>INDEX(resultados!$A$2:$ZZ$97, 47, MATCH($B$2, resultados!$A$1:$ZZ$1, 0))</f>
        <v/>
      </c>
      <c r="C53">
        <f>INDEX(resultados!$A$2:$ZZ$97, 47, MATCH($B$3, resultados!$A$1:$ZZ$1, 0))</f>
        <v/>
      </c>
    </row>
    <row r="54">
      <c r="A54">
        <f>INDEX(resultados!$A$2:$ZZ$97, 48, MATCH($B$1, resultados!$A$1:$ZZ$1, 0))</f>
        <v/>
      </c>
      <c r="B54">
        <f>INDEX(resultados!$A$2:$ZZ$97, 48, MATCH($B$2, resultados!$A$1:$ZZ$1, 0))</f>
        <v/>
      </c>
      <c r="C54">
        <f>INDEX(resultados!$A$2:$ZZ$97, 48, MATCH($B$3, resultados!$A$1:$ZZ$1, 0))</f>
        <v/>
      </c>
    </row>
    <row r="55">
      <c r="A55">
        <f>INDEX(resultados!$A$2:$ZZ$97, 49, MATCH($B$1, resultados!$A$1:$ZZ$1, 0))</f>
        <v/>
      </c>
      <c r="B55">
        <f>INDEX(resultados!$A$2:$ZZ$97, 49, MATCH($B$2, resultados!$A$1:$ZZ$1, 0))</f>
        <v/>
      </c>
      <c r="C55">
        <f>INDEX(resultados!$A$2:$ZZ$97, 49, MATCH($B$3, resultados!$A$1:$ZZ$1, 0))</f>
        <v/>
      </c>
    </row>
    <row r="56">
      <c r="A56">
        <f>INDEX(resultados!$A$2:$ZZ$97, 50, MATCH($B$1, resultados!$A$1:$ZZ$1, 0))</f>
        <v/>
      </c>
      <c r="B56">
        <f>INDEX(resultados!$A$2:$ZZ$97, 50, MATCH($B$2, resultados!$A$1:$ZZ$1, 0))</f>
        <v/>
      </c>
      <c r="C56">
        <f>INDEX(resultados!$A$2:$ZZ$97, 50, MATCH($B$3, resultados!$A$1:$ZZ$1, 0))</f>
        <v/>
      </c>
    </row>
    <row r="57">
      <c r="A57">
        <f>INDEX(resultados!$A$2:$ZZ$97, 51, MATCH($B$1, resultados!$A$1:$ZZ$1, 0))</f>
        <v/>
      </c>
      <c r="B57">
        <f>INDEX(resultados!$A$2:$ZZ$97, 51, MATCH($B$2, resultados!$A$1:$ZZ$1, 0))</f>
        <v/>
      </c>
      <c r="C57">
        <f>INDEX(resultados!$A$2:$ZZ$97, 51, MATCH($B$3, resultados!$A$1:$ZZ$1, 0))</f>
        <v/>
      </c>
    </row>
    <row r="58">
      <c r="A58">
        <f>INDEX(resultados!$A$2:$ZZ$97, 52, MATCH($B$1, resultados!$A$1:$ZZ$1, 0))</f>
        <v/>
      </c>
      <c r="B58">
        <f>INDEX(resultados!$A$2:$ZZ$97, 52, MATCH($B$2, resultados!$A$1:$ZZ$1, 0))</f>
        <v/>
      </c>
      <c r="C58">
        <f>INDEX(resultados!$A$2:$ZZ$97, 52, MATCH($B$3, resultados!$A$1:$ZZ$1, 0))</f>
        <v/>
      </c>
    </row>
    <row r="59">
      <c r="A59">
        <f>INDEX(resultados!$A$2:$ZZ$97, 53, MATCH($B$1, resultados!$A$1:$ZZ$1, 0))</f>
        <v/>
      </c>
      <c r="B59">
        <f>INDEX(resultados!$A$2:$ZZ$97, 53, MATCH($B$2, resultados!$A$1:$ZZ$1, 0))</f>
        <v/>
      </c>
      <c r="C59">
        <f>INDEX(resultados!$A$2:$ZZ$97, 53, MATCH($B$3, resultados!$A$1:$ZZ$1, 0))</f>
        <v/>
      </c>
    </row>
    <row r="60">
      <c r="A60">
        <f>INDEX(resultados!$A$2:$ZZ$97, 54, MATCH($B$1, resultados!$A$1:$ZZ$1, 0))</f>
        <v/>
      </c>
      <c r="B60">
        <f>INDEX(resultados!$A$2:$ZZ$97, 54, MATCH($B$2, resultados!$A$1:$ZZ$1, 0))</f>
        <v/>
      </c>
      <c r="C60">
        <f>INDEX(resultados!$A$2:$ZZ$97, 54, MATCH($B$3, resultados!$A$1:$ZZ$1, 0))</f>
        <v/>
      </c>
    </row>
    <row r="61">
      <c r="A61">
        <f>INDEX(resultados!$A$2:$ZZ$97, 55, MATCH($B$1, resultados!$A$1:$ZZ$1, 0))</f>
        <v/>
      </c>
      <c r="B61">
        <f>INDEX(resultados!$A$2:$ZZ$97, 55, MATCH($B$2, resultados!$A$1:$ZZ$1, 0))</f>
        <v/>
      </c>
      <c r="C61">
        <f>INDEX(resultados!$A$2:$ZZ$97, 55, MATCH($B$3, resultados!$A$1:$ZZ$1, 0))</f>
        <v/>
      </c>
    </row>
    <row r="62">
      <c r="A62">
        <f>INDEX(resultados!$A$2:$ZZ$97, 56, MATCH($B$1, resultados!$A$1:$ZZ$1, 0))</f>
        <v/>
      </c>
      <c r="B62">
        <f>INDEX(resultados!$A$2:$ZZ$97, 56, MATCH($B$2, resultados!$A$1:$ZZ$1, 0))</f>
        <v/>
      </c>
      <c r="C62">
        <f>INDEX(resultados!$A$2:$ZZ$97, 56, MATCH($B$3, resultados!$A$1:$ZZ$1, 0))</f>
        <v/>
      </c>
    </row>
    <row r="63">
      <c r="A63">
        <f>INDEX(resultados!$A$2:$ZZ$97, 57, MATCH($B$1, resultados!$A$1:$ZZ$1, 0))</f>
        <v/>
      </c>
      <c r="B63">
        <f>INDEX(resultados!$A$2:$ZZ$97, 57, MATCH($B$2, resultados!$A$1:$ZZ$1, 0))</f>
        <v/>
      </c>
      <c r="C63">
        <f>INDEX(resultados!$A$2:$ZZ$97, 57, MATCH($B$3, resultados!$A$1:$ZZ$1, 0))</f>
        <v/>
      </c>
    </row>
    <row r="64">
      <c r="A64">
        <f>INDEX(resultados!$A$2:$ZZ$97, 58, MATCH($B$1, resultados!$A$1:$ZZ$1, 0))</f>
        <v/>
      </c>
      <c r="B64">
        <f>INDEX(resultados!$A$2:$ZZ$97, 58, MATCH($B$2, resultados!$A$1:$ZZ$1, 0))</f>
        <v/>
      </c>
      <c r="C64">
        <f>INDEX(resultados!$A$2:$ZZ$97, 58, MATCH($B$3, resultados!$A$1:$ZZ$1, 0))</f>
        <v/>
      </c>
    </row>
    <row r="65">
      <c r="A65">
        <f>INDEX(resultados!$A$2:$ZZ$97, 59, MATCH($B$1, resultados!$A$1:$ZZ$1, 0))</f>
        <v/>
      </c>
      <c r="B65">
        <f>INDEX(resultados!$A$2:$ZZ$97, 59, MATCH($B$2, resultados!$A$1:$ZZ$1, 0))</f>
        <v/>
      </c>
      <c r="C65">
        <f>INDEX(resultados!$A$2:$ZZ$97, 59, MATCH($B$3, resultados!$A$1:$ZZ$1, 0))</f>
        <v/>
      </c>
    </row>
    <row r="66">
      <c r="A66">
        <f>INDEX(resultados!$A$2:$ZZ$97, 60, MATCH($B$1, resultados!$A$1:$ZZ$1, 0))</f>
        <v/>
      </c>
      <c r="B66">
        <f>INDEX(resultados!$A$2:$ZZ$97, 60, MATCH($B$2, resultados!$A$1:$ZZ$1, 0))</f>
        <v/>
      </c>
      <c r="C66">
        <f>INDEX(resultados!$A$2:$ZZ$97, 60, MATCH($B$3, resultados!$A$1:$ZZ$1, 0))</f>
        <v/>
      </c>
    </row>
    <row r="67">
      <c r="A67">
        <f>INDEX(resultados!$A$2:$ZZ$97, 61, MATCH($B$1, resultados!$A$1:$ZZ$1, 0))</f>
        <v/>
      </c>
      <c r="B67">
        <f>INDEX(resultados!$A$2:$ZZ$97, 61, MATCH($B$2, resultados!$A$1:$ZZ$1, 0))</f>
        <v/>
      </c>
      <c r="C67">
        <f>INDEX(resultados!$A$2:$ZZ$97, 61, MATCH($B$3, resultados!$A$1:$ZZ$1, 0))</f>
        <v/>
      </c>
    </row>
    <row r="68">
      <c r="A68">
        <f>INDEX(resultados!$A$2:$ZZ$97, 62, MATCH($B$1, resultados!$A$1:$ZZ$1, 0))</f>
        <v/>
      </c>
      <c r="B68">
        <f>INDEX(resultados!$A$2:$ZZ$97, 62, MATCH($B$2, resultados!$A$1:$ZZ$1, 0))</f>
        <v/>
      </c>
      <c r="C68">
        <f>INDEX(resultados!$A$2:$ZZ$97, 62, MATCH($B$3, resultados!$A$1:$ZZ$1, 0))</f>
        <v/>
      </c>
    </row>
    <row r="69">
      <c r="A69">
        <f>INDEX(resultados!$A$2:$ZZ$97, 63, MATCH($B$1, resultados!$A$1:$ZZ$1, 0))</f>
        <v/>
      </c>
      <c r="B69">
        <f>INDEX(resultados!$A$2:$ZZ$97, 63, MATCH($B$2, resultados!$A$1:$ZZ$1, 0))</f>
        <v/>
      </c>
      <c r="C69">
        <f>INDEX(resultados!$A$2:$ZZ$97, 63, MATCH($B$3, resultados!$A$1:$ZZ$1, 0))</f>
        <v/>
      </c>
    </row>
    <row r="70">
      <c r="A70">
        <f>INDEX(resultados!$A$2:$ZZ$97, 64, MATCH($B$1, resultados!$A$1:$ZZ$1, 0))</f>
        <v/>
      </c>
      <c r="B70">
        <f>INDEX(resultados!$A$2:$ZZ$97, 64, MATCH($B$2, resultados!$A$1:$ZZ$1, 0))</f>
        <v/>
      </c>
      <c r="C70">
        <f>INDEX(resultados!$A$2:$ZZ$97, 64, MATCH($B$3, resultados!$A$1:$ZZ$1, 0))</f>
        <v/>
      </c>
    </row>
    <row r="71">
      <c r="A71">
        <f>INDEX(resultados!$A$2:$ZZ$97, 65, MATCH($B$1, resultados!$A$1:$ZZ$1, 0))</f>
        <v/>
      </c>
      <c r="B71">
        <f>INDEX(resultados!$A$2:$ZZ$97, 65, MATCH($B$2, resultados!$A$1:$ZZ$1, 0))</f>
        <v/>
      </c>
      <c r="C71">
        <f>INDEX(resultados!$A$2:$ZZ$97, 65, MATCH($B$3, resultados!$A$1:$ZZ$1, 0))</f>
        <v/>
      </c>
    </row>
    <row r="72">
      <c r="A72">
        <f>INDEX(resultados!$A$2:$ZZ$97, 66, MATCH($B$1, resultados!$A$1:$ZZ$1, 0))</f>
        <v/>
      </c>
      <c r="B72">
        <f>INDEX(resultados!$A$2:$ZZ$97, 66, MATCH($B$2, resultados!$A$1:$ZZ$1, 0))</f>
        <v/>
      </c>
      <c r="C72">
        <f>INDEX(resultados!$A$2:$ZZ$97, 66, MATCH($B$3, resultados!$A$1:$ZZ$1, 0))</f>
        <v/>
      </c>
    </row>
    <row r="73">
      <c r="A73">
        <f>INDEX(resultados!$A$2:$ZZ$97, 67, MATCH($B$1, resultados!$A$1:$ZZ$1, 0))</f>
        <v/>
      </c>
      <c r="B73">
        <f>INDEX(resultados!$A$2:$ZZ$97, 67, MATCH($B$2, resultados!$A$1:$ZZ$1, 0))</f>
        <v/>
      </c>
      <c r="C73">
        <f>INDEX(resultados!$A$2:$ZZ$97, 67, MATCH($B$3, resultados!$A$1:$ZZ$1, 0))</f>
        <v/>
      </c>
    </row>
    <row r="74">
      <c r="A74">
        <f>INDEX(resultados!$A$2:$ZZ$97, 68, MATCH($B$1, resultados!$A$1:$ZZ$1, 0))</f>
        <v/>
      </c>
      <c r="B74">
        <f>INDEX(resultados!$A$2:$ZZ$97, 68, MATCH($B$2, resultados!$A$1:$ZZ$1, 0))</f>
        <v/>
      </c>
      <c r="C74">
        <f>INDEX(resultados!$A$2:$ZZ$97, 68, MATCH($B$3, resultados!$A$1:$ZZ$1, 0))</f>
        <v/>
      </c>
    </row>
    <row r="75">
      <c r="A75">
        <f>INDEX(resultados!$A$2:$ZZ$97, 69, MATCH($B$1, resultados!$A$1:$ZZ$1, 0))</f>
        <v/>
      </c>
      <c r="B75">
        <f>INDEX(resultados!$A$2:$ZZ$97, 69, MATCH($B$2, resultados!$A$1:$ZZ$1, 0))</f>
        <v/>
      </c>
      <c r="C75">
        <f>INDEX(resultados!$A$2:$ZZ$97, 69, MATCH($B$3, resultados!$A$1:$ZZ$1, 0))</f>
        <v/>
      </c>
    </row>
    <row r="76">
      <c r="A76">
        <f>INDEX(resultados!$A$2:$ZZ$97, 70, MATCH($B$1, resultados!$A$1:$ZZ$1, 0))</f>
        <v/>
      </c>
      <c r="B76">
        <f>INDEX(resultados!$A$2:$ZZ$97, 70, MATCH($B$2, resultados!$A$1:$ZZ$1, 0))</f>
        <v/>
      </c>
      <c r="C76">
        <f>INDEX(resultados!$A$2:$ZZ$97, 70, MATCH($B$3, resultados!$A$1:$ZZ$1, 0))</f>
        <v/>
      </c>
    </row>
    <row r="77">
      <c r="A77">
        <f>INDEX(resultados!$A$2:$ZZ$97, 71, MATCH($B$1, resultados!$A$1:$ZZ$1, 0))</f>
        <v/>
      </c>
      <c r="B77">
        <f>INDEX(resultados!$A$2:$ZZ$97, 71, MATCH($B$2, resultados!$A$1:$ZZ$1, 0))</f>
        <v/>
      </c>
      <c r="C77">
        <f>INDEX(resultados!$A$2:$ZZ$97, 71, MATCH($B$3, resultados!$A$1:$ZZ$1, 0))</f>
        <v/>
      </c>
    </row>
    <row r="78">
      <c r="A78">
        <f>INDEX(resultados!$A$2:$ZZ$97, 72, MATCH($B$1, resultados!$A$1:$ZZ$1, 0))</f>
        <v/>
      </c>
      <c r="B78">
        <f>INDEX(resultados!$A$2:$ZZ$97, 72, MATCH($B$2, resultados!$A$1:$ZZ$1, 0))</f>
        <v/>
      </c>
      <c r="C78">
        <f>INDEX(resultados!$A$2:$ZZ$97, 72, MATCH($B$3, resultados!$A$1:$ZZ$1, 0))</f>
        <v/>
      </c>
    </row>
    <row r="79">
      <c r="A79">
        <f>INDEX(resultados!$A$2:$ZZ$97, 73, MATCH($B$1, resultados!$A$1:$ZZ$1, 0))</f>
        <v/>
      </c>
      <c r="B79">
        <f>INDEX(resultados!$A$2:$ZZ$97, 73, MATCH($B$2, resultados!$A$1:$ZZ$1, 0))</f>
        <v/>
      </c>
      <c r="C79">
        <f>INDEX(resultados!$A$2:$ZZ$97, 73, MATCH($B$3, resultados!$A$1:$ZZ$1, 0))</f>
        <v/>
      </c>
    </row>
    <row r="80">
      <c r="A80">
        <f>INDEX(resultados!$A$2:$ZZ$97, 74, MATCH($B$1, resultados!$A$1:$ZZ$1, 0))</f>
        <v/>
      </c>
      <c r="B80">
        <f>INDEX(resultados!$A$2:$ZZ$97, 74, MATCH($B$2, resultados!$A$1:$ZZ$1, 0))</f>
        <v/>
      </c>
      <c r="C80">
        <f>INDEX(resultados!$A$2:$ZZ$97, 74, MATCH($B$3, resultados!$A$1:$ZZ$1, 0))</f>
        <v/>
      </c>
    </row>
    <row r="81">
      <c r="A81">
        <f>INDEX(resultados!$A$2:$ZZ$97, 75, MATCH($B$1, resultados!$A$1:$ZZ$1, 0))</f>
        <v/>
      </c>
      <c r="B81">
        <f>INDEX(resultados!$A$2:$ZZ$97, 75, MATCH($B$2, resultados!$A$1:$ZZ$1, 0))</f>
        <v/>
      </c>
      <c r="C81">
        <f>INDEX(resultados!$A$2:$ZZ$97, 75, MATCH($B$3, resultados!$A$1:$ZZ$1, 0))</f>
        <v/>
      </c>
    </row>
    <row r="82">
      <c r="A82">
        <f>INDEX(resultados!$A$2:$ZZ$97, 76, MATCH($B$1, resultados!$A$1:$ZZ$1, 0))</f>
        <v/>
      </c>
      <c r="B82">
        <f>INDEX(resultados!$A$2:$ZZ$97, 76, MATCH($B$2, resultados!$A$1:$ZZ$1, 0))</f>
        <v/>
      </c>
      <c r="C82">
        <f>INDEX(resultados!$A$2:$ZZ$97, 76, MATCH($B$3, resultados!$A$1:$ZZ$1, 0))</f>
        <v/>
      </c>
    </row>
    <row r="83">
      <c r="A83">
        <f>INDEX(resultados!$A$2:$ZZ$97, 77, MATCH($B$1, resultados!$A$1:$ZZ$1, 0))</f>
        <v/>
      </c>
      <c r="B83">
        <f>INDEX(resultados!$A$2:$ZZ$97, 77, MATCH($B$2, resultados!$A$1:$ZZ$1, 0))</f>
        <v/>
      </c>
      <c r="C83">
        <f>INDEX(resultados!$A$2:$ZZ$97, 77, MATCH($B$3, resultados!$A$1:$ZZ$1, 0))</f>
        <v/>
      </c>
    </row>
    <row r="84">
      <c r="A84">
        <f>INDEX(resultados!$A$2:$ZZ$97, 78, MATCH($B$1, resultados!$A$1:$ZZ$1, 0))</f>
        <v/>
      </c>
      <c r="B84">
        <f>INDEX(resultados!$A$2:$ZZ$97, 78, MATCH($B$2, resultados!$A$1:$ZZ$1, 0))</f>
        <v/>
      </c>
      <c r="C84">
        <f>INDEX(resultados!$A$2:$ZZ$97, 78, MATCH($B$3, resultados!$A$1:$ZZ$1, 0))</f>
        <v/>
      </c>
    </row>
    <row r="85">
      <c r="A85">
        <f>INDEX(resultados!$A$2:$ZZ$97, 79, MATCH($B$1, resultados!$A$1:$ZZ$1, 0))</f>
        <v/>
      </c>
      <c r="B85">
        <f>INDEX(resultados!$A$2:$ZZ$97, 79, MATCH($B$2, resultados!$A$1:$ZZ$1, 0))</f>
        <v/>
      </c>
      <c r="C85">
        <f>INDEX(resultados!$A$2:$ZZ$97, 79, MATCH($B$3, resultados!$A$1:$ZZ$1, 0))</f>
        <v/>
      </c>
    </row>
    <row r="86">
      <c r="A86">
        <f>INDEX(resultados!$A$2:$ZZ$97, 80, MATCH($B$1, resultados!$A$1:$ZZ$1, 0))</f>
        <v/>
      </c>
      <c r="B86">
        <f>INDEX(resultados!$A$2:$ZZ$97, 80, MATCH($B$2, resultados!$A$1:$ZZ$1, 0))</f>
        <v/>
      </c>
      <c r="C86">
        <f>INDEX(resultados!$A$2:$ZZ$97, 80, MATCH($B$3, resultados!$A$1:$ZZ$1, 0))</f>
        <v/>
      </c>
    </row>
    <row r="87">
      <c r="A87">
        <f>INDEX(resultados!$A$2:$ZZ$97, 81, MATCH($B$1, resultados!$A$1:$ZZ$1, 0))</f>
        <v/>
      </c>
      <c r="B87">
        <f>INDEX(resultados!$A$2:$ZZ$97, 81, MATCH($B$2, resultados!$A$1:$ZZ$1, 0))</f>
        <v/>
      </c>
      <c r="C87">
        <f>INDEX(resultados!$A$2:$ZZ$97, 81, MATCH($B$3, resultados!$A$1:$ZZ$1, 0))</f>
        <v/>
      </c>
    </row>
    <row r="88">
      <c r="A88">
        <f>INDEX(resultados!$A$2:$ZZ$97, 82, MATCH($B$1, resultados!$A$1:$ZZ$1, 0))</f>
        <v/>
      </c>
      <c r="B88">
        <f>INDEX(resultados!$A$2:$ZZ$97, 82, MATCH($B$2, resultados!$A$1:$ZZ$1, 0))</f>
        <v/>
      </c>
      <c r="C88">
        <f>INDEX(resultados!$A$2:$ZZ$97, 82, MATCH($B$3, resultados!$A$1:$ZZ$1, 0))</f>
        <v/>
      </c>
    </row>
    <row r="89">
      <c r="A89">
        <f>INDEX(resultados!$A$2:$ZZ$97, 83, MATCH($B$1, resultados!$A$1:$ZZ$1, 0))</f>
        <v/>
      </c>
      <c r="B89">
        <f>INDEX(resultados!$A$2:$ZZ$97, 83, MATCH($B$2, resultados!$A$1:$ZZ$1, 0))</f>
        <v/>
      </c>
      <c r="C89">
        <f>INDEX(resultados!$A$2:$ZZ$97, 83, MATCH($B$3, resultados!$A$1:$ZZ$1, 0))</f>
        <v/>
      </c>
    </row>
    <row r="90">
      <c r="A90">
        <f>INDEX(resultados!$A$2:$ZZ$97, 84, MATCH($B$1, resultados!$A$1:$ZZ$1, 0))</f>
        <v/>
      </c>
      <c r="B90">
        <f>INDEX(resultados!$A$2:$ZZ$97, 84, MATCH($B$2, resultados!$A$1:$ZZ$1, 0))</f>
        <v/>
      </c>
      <c r="C90">
        <f>INDEX(resultados!$A$2:$ZZ$97, 84, MATCH($B$3, resultados!$A$1:$ZZ$1, 0))</f>
        <v/>
      </c>
    </row>
    <row r="91">
      <c r="A91">
        <f>INDEX(resultados!$A$2:$ZZ$97, 85, MATCH($B$1, resultados!$A$1:$ZZ$1, 0))</f>
        <v/>
      </c>
      <c r="B91">
        <f>INDEX(resultados!$A$2:$ZZ$97, 85, MATCH($B$2, resultados!$A$1:$ZZ$1, 0))</f>
        <v/>
      </c>
      <c r="C91">
        <f>INDEX(resultados!$A$2:$ZZ$97, 85, MATCH($B$3, resultados!$A$1:$ZZ$1, 0))</f>
        <v/>
      </c>
    </row>
    <row r="92">
      <c r="A92">
        <f>INDEX(resultados!$A$2:$ZZ$97, 86, MATCH($B$1, resultados!$A$1:$ZZ$1, 0))</f>
        <v/>
      </c>
      <c r="B92">
        <f>INDEX(resultados!$A$2:$ZZ$97, 86, MATCH($B$2, resultados!$A$1:$ZZ$1, 0))</f>
        <v/>
      </c>
      <c r="C92">
        <f>INDEX(resultados!$A$2:$ZZ$97, 86, MATCH($B$3, resultados!$A$1:$ZZ$1, 0))</f>
        <v/>
      </c>
    </row>
    <row r="93">
      <c r="A93">
        <f>INDEX(resultados!$A$2:$ZZ$97, 87, MATCH($B$1, resultados!$A$1:$ZZ$1, 0))</f>
        <v/>
      </c>
      <c r="B93">
        <f>INDEX(resultados!$A$2:$ZZ$97, 87, MATCH($B$2, resultados!$A$1:$ZZ$1, 0))</f>
        <v/>
      </c>
      <c r="C93">
        <f>INDEX(resultados!$A$2:$ZZ$97, 87, MATCH($B$3, resultados!$A$1:$ZZ$1, 0))</f>
        <v/>
      </c>
    </row>
    <row r="94">
      <c r="A94">
        <f>INDEX(resultados!$A$2:$ZZ$97, 88, MATCH($B$1, resultados!$A$1:$ZZ$1, 0))</f>
        <v/>
      </c>
      <c r="B94">
        <f>INDEX(resultados!$A$2:$ZZ$97, 88, MATCH($B$2, resultados!$A$1:$ZZ$1, 0))</f>
        <v/>
      </c>
      <c r="C94">
        <f>INDEX(resultados!$A$2:$ZZ$97, 88, MATCH($B$3, resultados!$A$1:$ZZ$1, 0))</f>
        <v/>
      </c>
    </row>
    <row r="95">
      <c r="A95">
        <f>INDEX(resultados!$A$2:$ZZ$97, 89, MATCH($B$1, resultados!$A$1:$ZZ$1, 0))</f>
        <v/>
      </c>
      <c r="B95">
        <f>INDEX(resultados!$A$2:$ZZ$97, 89, MATCH($B$2, resultados!$A$1:$ZZ$1, 0))</f>
        <v/>
      </c>
      <c r="C95">
        <f>INDEX(resultados!$A$2:$ZZ$97, 89, MATCH($B$3, resultados!$A$1:$ZZ$1, 0))</f>
        <v/>
      </c>
    </row>
    <row r="96">
      <c r="A96">
        <f>INDEX(resultados!$A$2:$ZZ$97, 90, MATCH($B$1, resultados!$A$1:$ZZ$1, 0))</f>
        <v/>
      </c>
      <c r="B96">
        <f>INDEX(resultados!$A$2:$ZZ$97, 90, MATCH($B$2, resultados!$A$1:$ZZ$1, 0))</f>
        <v/>
      </c>
      <c r="C96">
        <f>INDEX(resultados!$A$2:$ZZ$97, 90, MATCH($B$3, resultados!$A$1:$ZZ$1, 0))</f>
        <v/>
      </c>
    </row>
    <row r="97">
      <c r="A97">
        <f>INDEX(resultados!$A$2:$ZZ$97, 91, MATCH($B$1, resultados!$A$1:$ZZ$1, 0))</f>
        <v/>
      </c>
      <c r="B97">
        <f>INDEX(resultados!$A$2:$ZZ$97, 91, MATCH($B$2, resultados!$A$1:$ZZ$1, 0))</f>
        <v/>
      </c>
      <c r="C97">
        <f>INDEX(resultados!$A$2:$ZZ$97, 91, MATCH($B$3, resultados!$A$1:$ZZ$1, 0))</f>
        <v/>
      </c>
    </row>
    <row r="98">
      <c r="A98">
        <f>INDEX(resultados!$A$2:$ZZ$97, 92, MATCH($B$1, resultados!$A$1:$ZZ$1, 0))</f>
        <v/>
      </c>
      <c r="B98">
        <f>INDEX(resultados!$A$2:$ZZ$97, 92, MATCH($B$2, resultados!$A$1:$ZZ$1, 0))</f>
        <v/>
      </c>
      <c r="C98">
        <f>INDEX(resultados!$A$2:$ZZ$97, 92, MATCH($B$3, resultados!$A$1:$ZZ$1, 0))</f>
        <v/>
      </c>
    </row>
    <row r="99">
      <c r="A99">
        <f>INDEX(resultados!$A$2:$ZZ$97, 93, MATCH($B$1, resultados!$A$1:$ZZ$1, 0))</f>
        <v/>
      </c>
      <c r="B99">
        <f>INDEX(resultados!$A$2:$ZZ$97, 93, MATCH($B$2, resultados!$A$1:$ZZ$1, 0))</f>
        <v/>
      </c>
      <c r="C99">
        <f>INDEX(resultados!$A$2:$ZZ$97, 93, MATCH($B$3, resultados!$A$1:$ZZ$1, 0))</f>
        <v/>
      </c>
    </row>
    <row r="100">
      <c r="A100">
        <f>INDEX(resultados!$A$2:$ZZ$97, 94, MATCH($B$1, resultados!$A$1:$ZZ$1, 0))</f>
        <v/>
      </c>
      <c r="B100">
        <f>INDEX(resultados!$A$2:$ZZ$97, 94, MATCH($B$2, resultados!$A$1:$ZZ$1, 0))</f>
        <v/>
      </c>
      <c r="C100">
        <f>INDEX(resultados!$A$2:$ZZ$97, 94, MATCH($B$3, resultados!$A$1:$ZZ$1, 0))</f>
        <v/>
      </c>
    </row>
    <row r="101">
      <c r="A101">
        <f>INDEX(resultados!$A$2:$ZZ$97, 95, MATCH($B$1, resultados!$A$1:$ZZ$1, 0))</f>
        <v/>
      </c>
      <c r="B101">
        <f>INDEX(resultados!$A$2:$ZZ$97, 95, MATCH($B$2, resultados!$A$1:$ZZ$1, 0))</f>
        <v/>
      </c>
      <c r="C101">
        <f>INDEX(resultados!$A$2:$ZZ$97, 95, MATCH($B$3, resultados!$A$1:$ZZ$1, 0))</f>
        <v/>
      </c>
    </row>
    <row r="102">
      <c r="A102">
        <f>INDEX(resultados!$A$2:$ZZ$97, 96, MATCH($B$1, resultados!$A$1:$ZZ$1, 0))</f>
        <v/>
      </c>
      <c r="B102">
        <f>INDEX(resultados!$A$2:$ZZ$97, 96, MATCH($B$2, resultados!$A$1:$ZZ$1, 0))</f>
        <v/>
      </c>
      <c r="C102">
        <f>INDEX(resultados!$A$2:$ZZ$97, 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39.68</v>
      </c>
      <c r="G2" t="n">
        <v>13.01</v>
      </c>
      <c r="H2" t="n">
        <v>0.24</v>
      </c>
      <c r="I2" t="n">
        <v>183</v>
      </c>
      <c r="J2" t="n">
        <v>71.52</v>
      </c>
      <c r="K2" t="n">
        <v>32.27</v>
      </c>
      <c r="L2" t="n">
        <v>1</v>
      </c>
      <c r="M2" t="n">
        <v>181</v>
      </c>
      <c r="N2" t="n">
        <v>8.25</v>
      </c>
      <c r="O2" t="n">
        <v>9054.6</v>
      </c>
      <c r="P2" t="n">
        <v>252.68</v>
      </c>
      <c r="Q2" t="n">
        <v>2924.55</v>
      </c>
      <c r="R2" t="n">
        <v>233.21</v>
      </c>
      <c r="S2" t="n">
        <v>60.56</v>
      </c>
      <c r="T2" t="n">
        <v>85693.41</v>
      </c>
      <c r="U2" t="n">
        <v>0.26</v>
      </c>
      <c r="V2" t="n">
        <v>0.86</v>
      </c>
      <c r="W2" t="n">
        <v>0.46</v>
      </c>
      <c r="X2" t="n">
        <v>5.29</v>
      </c>
      <c r="Y2" t="n">
        <v>0.5</v>
      </c>
      <c r="Z2" t="n">
        <v>10</v>
      </c>
      <c r="AA2" t="n">
        <v>603.2979915752363</v>
      </c>
      <c r="AB2" t="n">
        <v>825.4589277021905</v>
      </c>
      <c r="AC2" t="n">
        <v>746.6782861811741</v>
      </c>
      <c r="AD2" t="n">
        <v>603297.9915752363</v>
      </c>
      <c r="AE2" t="n">
        <v>825458.9277021905</v>
      </c>
      <c r="AF2" t="n">
        <v>3.023718308206051e-06</v>
      </c>
      <c r="AG2" t="n">
        <v>12.83854166666667</v>
      </c>
      <c r="AH2" t="n">
        <v>746678.2861811741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2.4553</v>
      </c>
      <c r="E3" t="n">
        <v>40.73</v>
      </c>
      <c r="F3" t="n">
        <v>37.34</v>
      </c>
      <c r="G3" t="n">
        <v>22.63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213.3</v>
      </c>
      <c r="Q3" t="n">
        <v>2924.56</v>
      </c>
      <c r="R3" t="n">
        <v>152.76</v>
      </c>
      <c r="S3" t="n">
        <v>60.56</v>
      </c>
      <c r="T3" t="n">
        <v>45890.25</v>
      </c>
      <c r="U3" t="n">
        <v>0.4</v>
      </c>
      <c r="V3" t="n">
        <v>0.92</v>
      </c>
      <c r="W3" t="n">
        <v>0.45</v>
      </c>
      <c r="X3" t="n">
        <v>2.96</v>
      </c>
      <c r="Y3" t="n">
        <v>0.5</v>
      </c>
      <c r="Z3" t="n">
        <v>10</v>
      </c>
      <c r="AA3" t="n">
        <v>504.8012060492746</v>
      </c>
      <c r="AB3" t="n">
        <v>690.6912803740735</v>
      </c>
      <c r="AC3" t="n">
        <v>624.7726739664715</v>
      </c>
      <c r="AD3" t="n">
        <v>504801.2060492747</v>
      </c>
      <c r="AE3" t="n">
        <v>690691.2803740734</v>
      </c>
      <c r="AF3" t="n">
        <v>3.29390636769081e-06</v>
      </c>
      <c r="AG3" t="n">
        <v>11.78530092592593</v>
      </c>
      <c r="AH3" t="n">
        <v>624772.6739664716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2.2668</v>
      </c>
      <c r="E2" t="n">
        <v>44.12</v>
      </c>
      <c r="F2" t="n">
        <v>40.24</v>
      </c>
      <c r="G2" t="n">
        <v>12.32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157.26</v>
      </c>
      <c r="Q2" t="n">
        <v>2924.7</v>
      </c>
      <c r="R2" t="n">
        <v>242.81</v>
      </c>
      <c r="S2" t="n">
        <v>60.56</v>
      </c>
      <c r="T2" t="n">
        <v>90430.88</v>
      </c>
      <c r="U2" t="n">
        <v>0.25</v>
      </c>
      <c r="V2" t="n">
        <v>0.85</v>
      </c>
      <c r="W2" t="n">
        <v>0.74</v>
      </c>
      <c r="X2" t="n">
        <v>5.85</v>
      </c>
      <c r="Y2" t="n">
        <v>0.5</v>
      </c>
      <c r="Z2" t="n">
        <v>10</v>
      </c>
      <c r="AA2" t="n">
        <v>455.335397919406</v>
      </c>
      <c r="AB2" t="n">
        <v>623.00997941335</v>
      </c>
      <c r="AC2" t="n">
        <v>563.550781378137</v>
      </c>
      <c r="AD2" t="n">
        <v>455335.397919406</v>
      </c>
      <c r="AE2" t="n">
        <v>623009.97941335</v>
      </c>
      <c r="AF2" t="n">
        <v>3.571251338187529e-06</v>
      </c>
      <c r="AG2" t="n">
        <v>12.7662037037037</v>
      </c>
      <c r="AH2" t="n">
        <v>563550.7813781369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1.7373</v>
      </c>
      <c r="E2" t="n">
        <v>57.56</v>
      </c>
      <c r="F2" t="n">
        <v>44.96</v>
      </c>
      <c r="G2" t="n">
        <v>7.51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496.39</v>
      </c>
      <c r="Q2" t="n">
        <v>2924.82</v>
      </c>
      <c r="R2" t="n">
        <v>406.1</v>
      </c>
      <c r="S2" t="n">
        <v>60.56</v>
      </c>
      <c r="T2" t="n">
        <v>171260.97</v>
      </c>
      <c r="U2" t="n">
        <v>0.15</v>
      </c>
      <c r="V2" t="n">
        <v>0.76</v>
      </c>
      <c r="W2" t="n">
        <v>0.74</v>
      </c>
      <c r="X2" t="n">
        <v>10.57</v>
      </c>
      <c r="Y2" t="n">
        <v>0.5</v>
      </c>
      <c r="Z2" t="n">
        <v>10</v>
      </c>
      <c r="AA2" t="n">
        <v>1250.782111734033</v>
      </c>
      <c r="AB2" t="n">
        <v>1711.375265886822</v>
      </c>
      <c r="AC2" t="n">
        <v>1548.044012440854</v>
      </c>
      <c r="AD2" t="n">
        <v>1250782.111734033</v>
      </c>
      <c r="AE2" t="n">
        <v>1711375.265886822</v>
      </c>
      <c r="AF2" t="n">
        <v>1.867504569318051e-06</v>
      </c>
      <c r="AG2" t="n">
        <v>16.65509259259259</v>
      </c>
      <c r="AH2" t="n">
        <v>1548044.012440854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2.2144</v>
      </c>
      <c r="E3" t="n">
        <v>45.16</v>
      </c>
      <c r="F3" t="n">
        <v>38.65</v>
      </c>
      <c r="G3" t="n">
        <v>15.67</v>
      </c>
      <c r="H3" t="n">
        <v>0.25</v>
      </c>
      <c r="I3" t="n">
        <v>148</v>
      </c>
      <c r="J3" t="n">
        <v>143.17</v>
      </c>
      <c r="K3" t="n">
        <v>47.83</v>
      </c>
      <c r="L3" t="n">
        <v>2</v>
      </c>
      <c r="M3" t="n">
        <v>146</v>
      </c>
      <c r="N3" t="n">
        <v>23.34</v>
      </c>
      <c r="O3" t="n">
        <v>17891.86</v>
      </c>
      <c r="P3" t="n">
        <v>407.8</v>
      </c>
      <c r="Q3" t="n">
        <v>2924.65</v>
      </c>
      <c r="R3" t="n">
        <v>200.01</v>
      </c>
      <c r="S3" t="n">
        <v>60.56</v>
      </c>
      <c r="T3" t="n">
        <v>69269.17999999999</v>
      </c>
      <c r="U3" t="n">
        <v>0.3</v>
      </c>
      <c r="V3" t="n">
        <v>0.89</v>
      </c>
      <c r="W3" t="n">
        <v>0.39</v>
      </c>
      <c r="X3" t="n">
        <v>4.26</v>
      </c>
      <c r="Y3" t="n">
        <v>0.5</v>
      </c>
      <c r="Z3" t="n">
        <v>10</v>
      </c>
      <c r="AA3" t="n">
        <v>852.0561775621429</v>
      </c>
      <c r="AB3" t="n">
        <v>1165.820852206105</v>
      </c>
      <c r="AC3" t="n">
        <v>1054.556546311396</v>
      </c>
      <c r="AD3" t="n">
        <v>852056.177562143</v>
      </c>
      <c r="AE3" t="n">
        <v>1165820.852206105</v>
      </c>
      <c r="AF3" t="n">
        <v>2.380361548551137e-06</v>
      </c>
      <c r="AG3" t="n">
        <v>13.06712962962963</v>
      </c>
      <c r="AH3" t="n">
        <v>1054556.546311396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2.3943</v>
      </c>
      <c r="E4" t="n">
        <v>41.77</v>
      </c>
      <c r="F4" t="n">
        <v>36.94</v>
      </c>
      <c r="G4" t="n">
        <v>24.63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369.84</v>
      </c>
      <c r="Q4" t="n">
        <v>2924.48</v>
      </c>
      <c r="R4" t="n">
        <v>143.71</v>
      </c>
      <c r="S4" t="n">
        <v>60.56</v>
      </c>
      <c r="T4" t="n">
        <v>41412</v>
      </c>
      <c r="U4" t="n">
        <v>0.42</v>
      </c>
      <c r="V4" t="n">
        <v>0.93</v>
      </c>
      <c r="W4" t="n">
        <v>0.31</v>
      </c>
      <c r="X4" t="n">
        <v>2.55</v>
      </c>
      <c r="Y4" t="n">
        <v>0.5</v>
      </c>
      <c r="Z4" t="n">
        <v>10</v>
      </c>
      <c r="AA4" t="n">
        <v>748.4111459091234</v>
      </c>
      <c r="AB4" t="n">
        <v>1024.009147402358</v>
      </c>
      <c r="AC4" t="n">
        <v>926.2791515801409</v>
      </c>
      <c r="AD4" t="n">
        <v>748411.1459091235</v>
      </c>
      <c r="AE4" t="n">
        <v>1024009.147402358</v>
      </c>
      <c r="AF4" t="n">
        <v>2.573744425440746e-06</v>
      </c>
      <c r="AG4" t="n">
        <v>12.08622685185185</v>
      </c>
      <c r="AH4" t="n">
        <v>926279.1515801409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2.4925</v>
      </c>
      <c r="E5" t="n">
        <v>40.12</v>
      </c>
      <c r="F5" t="n">
        <v>36.1</v>
      </c>
      <c r="G5" t="n">
        <v>34.94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60</v>
      </c>
      <c r="N5" t="n">
        <v>24.09</v>
      </c>
      <c r="O5" t="n">
        <v>18230.35</v>
      </c>
      <c r="P5" t="n">
        <v>339.42</v>
      </c>
      <c r="Q5" t="n">
        <v>2924.46</v>
      </c>
      <c r="R5" t="n">
        <v>116.23</v>
      </c>
      <c r="S5" t="n">
        <v>60.56</v>
      </c>
      <c r="T5" t="n">
        <v>27810.15</v>
      </c>
      <c r="U5" t="n">
        <v>0.52</v>
      </c>
      <c r="V5" t="n">
        <v>0.95</v>
      </c>
      <c r="W5" t="n">
        <v>0.27</v>
      </c>
      <c r="X5" t="n">
        <v>1.71</v>
      </c>
      <c r="Y5" t="n">
        <v>0.5</v>
      </c>
      <c r="Z5" t="n">
        <v>10</v>
      </c>
      <c r="AA5" t="n">
        <v>683.256570105795</v>
      </c>
      <c r="AB5" t="n">
        <v>934.8617823712256</v>
      </c>
      <c r="AC5" t="n">
        <v>845.6398859484673</v>
      </c>
      <c r="AD5" t="n">
        <v>683256.5701057951</v>
      </c>
      <c r="AE5" t="n">
        <v>934861.7823712255</v>
      </c>
      <c r="AF5" t="n">
        <v>2.679304172581155e-06</v>
      </c>
      <c r="AG5" t="n">
        <v>11.6087962962963</v>
      </c>
      <c r="AH5" t="n">
        <v>845639.8859484673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2.5456</v>
      </c>
      <c r="E6" t="n">
        <v>39.28</v>
      </c>
      <c r="F6" t="n">
        <v>35.73</v>
      </c>
      <c r="G6" t="n">
        <v>46.6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36</v>
      </c>
      <c r="N6" t="n">
        <v>24.47</v>
      </c>
      <c r="O6" t="n">
        <v>18400.38</v>
      </c>
      <c r="P6" t="n">
        <v>312.05</v>
      </c>
      <c r="Q6" t="n">
        <v>2924.38</v>
      </c>
      <c r="R6" t="n">
        <v>104.1</v>
      </c>
      <c r="S6" t="n">
        <v>60.56</v>
      </c>
      <c r="T6" t="n">
        <v>21824.57</v>
      </c>
      <c r="U6" t="n">
        <v>0.58</v>
      </c>
      <c r="V6" t="n">
        <v>0.96</v>
      </c>
      <c r="W6" t="n">
        <v>0.25</v>
      </c>
      <c r="X6" t="n">
        <v>1.34</v>
      </c>
      <c r="Y6" t="n">
        <v>0.5</v>
      </c>
      <c r="Z6" t="n">
        <v>10</v>
      </c>
      <c r="AA6" t="n">
        <v>645.7619944364023</v>
      </c>
      <c r="AB6" t="n">
        <v>883.5600497964278</v>
      </c>
      <c r="AC6" t="n">
        <v>799.2343187281743</v>
      </c>
      <c r="AD6" t="n">
        <v>645761.9944364023</v>
      </c>
      <c r="AE6" t="n">
        <v>883560.0497964278</v>
      </c>
      <c r="AF6" t="n">
        <v>2.736383832185592e-06</v>
      </c>
      <c r="AG6" t="n">
        <v>11.36574074074074</v>
      </c>
      <c r="AH6" t="n">
        <v>799234.3187281743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2.5571</v>
      </c>
      <c r="E7" t="n">
        <v>39.11</v>
      </c>
      <c r="F7" t="n">
        <v>35.64</v>
      </c>
      <c r="G7" t="n">
        <v>49.73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307.05</v>
      </c>
      <c r="Q7" t="n">
        <v>2924.35</v>
      </c>
      <c r="R7" t="n">
        <v>99.5</v>
      </c>
      <c r="S7" t="n">
        <v>60.56</v>
      </c>
      <c r="T7" t="n">
        <v>19541.19</v>
      </c>
      <c r="U7" t="n">
        <v>0.61</v>
      </c>
      <c r="V7" t="n">
        <v>0.96</v>
      </c>
      <c r="W7" t="n">
        <v>0.29</v>
      </c>
      <c r="X7" t="n">
        <v>1.25</v>
      </c>
      <c r="Y7" t="n">
        <v>0.5</v>
      </c>
      <c r="Z7" t="n">
        <v>10</v>
      </c>
      <c r="AA7" t="n">
        <v>638.7218550079208</v>
      </c>
      <c r="AB7" t="n">
        <v>873.9274204413479</v>
      </c>
      <c r="AC7" t="n">
        <v>790.521013999263</v>
      </c>
      <c r="AD7" t="n">
        <v>638721.8550079208</v>
      </c>
      <c r="AE7" t="n">
        <v>873927.4204413479</v>
      </c>
      <c r="AF7" t="n">
        <v>2.748745717034011e-06</v>
      </c>
      <c r="AG7" t="n">
        <v>11.31655092592593</v>
      </c>
      <c r="AH7" t="n">
        <v>790521.0139992631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1.5215</v>
      </c>
      <c r="E2" t="n">
        <v>65.72</v>
      </c>
      <c r="F2" t="n">
        <v>47.55</v>
      </c>
      <c r="G2" t="n">
        <v>6.44</v>
      </c>
      <c r="H2" t="n">
        <v>0.1</v>
      </c>
      <c r="I2" t="n">
        <v>443</v>
      </c>
      <c r="J2" t="n">
        <v>176.73</v>
      </c>
      <c r="K2" t="n">
        <v>52.44</v>
      </c>
      <c r="L2" t="n">
        <v>1</v>
      </c>
      <c r="M2" t="n">
        <v>441</v>
      </c>
      <c r="N2" t="n">
        <v>33.29</v>
      </c>
      <c r="O2" t="n">
        <v>22031.19</v>
      </c>
      <c r="P2" t="n">
        <v>611.65</v>
      </c>
      <c r="Q2" t="n">
        <v>2924.84</v>
      </c>
      <c r="R2" t="n">
        <v>491.15</v>
      </c>
      <c r="S2" t="n">
        <v>60.56</v>
      </c>
      <c r="T2" t="n">
        <v>213365.72</v>
      </c>
      <c r="U2" t="n">
        <v>0.12</v>
      </c>
      <c r="V2" t="n">
        <v>0.72</v>
      </c>
      <c r="W2" t="n">
        <v>0.87</v>
      </c>
      <c r="X2" t="n">
        <v>13.16</v>
      </c>
      <c r="Y2" t="n">
        <v>0.5</v>
      </c>
      <c r="Z2" t="n">
        <v>10</v>
      </c>
      <c r="AA2" t="n">
        <v>1666.939177190962</v>
      </c>
      <c r="AB2" t="n">
        <v>2280.779722398967</v>
      </c>
      <c r="AC2" t="n">
        <v>2063.105306787655</v>
      </c>
      <c r="AD2" t="n">
        <v>1666939.177190962</v>
      </c>
      <c r="AE2" t="n">
        <v>2280779.722398967</v>
      </c>
      <c r="AF2" t="n">
        <v>1.523920887765925e-06</v>
      </c>
      <c r="AG2" t="n">
        <v>19.01620370370371</v>
      </c>
      <c r="AH2" t="n">
        <v>2063105.306787655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2.0691</v>
      </c>
      <c r="E3" t="n">
        <v>48.33</v>
      </c>
      <c r="F3" t="n">
        <v>39.55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493.62</v>
      </c>
      <c r="Q3" t="n">
        <v>2924.53</v>
      </c>
      <c r="R3" t="n">
        <v>228.86</v>
      </c>
      <c r="S3" t="n">
        <v>60.56</v>
      </c>
      <c r="T3" t="n">
        <v>83540.42</v>
      </c>
      <c r="U3" t="n">
        <v>0.26</v>
      </c>
      <c r="V3" t="n">
        <v>0.87</v>
      </c>
      <c r="W3" t="n">
        <v>0.45</v>
      </c>
      <c r="X3" t="n">
        <v>5.16</v>
      </c>
      <c r="Y3" t="n">
        <v>0.5</v>
      </c>
      <c r="Z3" t="n">
        <v>10</v>
      </c>
      <c r="AA3" t="n">
        <v>1053.511437300082</v>
      </c>
      <c r="AB3" t="n">
        <v>1441.460826158359</v>
      </c>
      <c r="AC3" t="n">
        <v>1303.889828012781</v>
      </c>
      <c r="AD3" t="n">
        <v>1053511.437300083</v>
      </c>
      <c r="AE3" t="n">
        <v>1441460.826158359</v>
      </c>
      <c r="AF3" t="n">
        <v>2.072392184604978e-06</v>
      </c>
      <c r="AG3" t="n">
        <v>13.984375</v>
      </c>
      <c r="AH3" t="n">
        <v>1303889.828012781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37.52</v>
      </c>
      <c r="G4" t="n">
        <v>20.47</v>
      </c>
      <c r="H4" t="n">
        <v>0.3</v>
      </c>
      <c r="I4" t="n">
        <v>110</v>
      </c>
      <c r="J4" t="n">
        <v>179.7</v>
      </c>
      <c r="K4" t="n">
        <v>52.44</v>
      </c>
      <c r="L4" t="n">
        <v>3</v>
      </c>
      <c r="M4" t="n">
        <v>108</v>
      </c>
      <c r="N4" t="n">
        <v>34.26</v>
      </c>
      <c r="O4" t="n">
        <v>22397.24</v>
      </c>
      <c r="P4" t="n">
        <v>453.66</v>
      </c>
      <c r="Q4" t="n">
        <v>2924.52</v>
      </c>
      <c r="R4" t="n">
        <v>162.6</v>
      </c>
      <c r="S4" t="n">
        <v>60.56</v>
      </c>
      <c r="T4" t="n">
        <v>50756.83</v>
      </c>
      <c r="U4" t="n">
        <v>0.37</v>
      </c>
      <c r="V4" t="n">
        <v>0.91</v>
      </c>
      <c r="W4" t="n">
        <v>0.34</v>
      </c>
      <c r="X4" t="n">
        <v>3.13</v>
      </c>
      <c r="Y4" t="n">
        <v>0.5</v>
      </c>
      <c r="Z4" t="n">
        <v>10</v>
      </c>
      <c r="AA4" t="n">
        <v>904.4379695628528</v>
      </c>
      <c r="AB4" t="n">
        <v>1237.491930943042</v>
      </c>
      <c r="AC4" t="n">
        <v>1119.387437884671</v>
      </c>
      <c r="AD4" t="n">
        <v>904437.9695628528</v>
      </c>
      <c r="AE4" t="n">
        <v>1237491.930943042</v>
      </c>
      <c r="AF4" t="n">
        <v>2.283928228966571e-06</v>
      </c>
      <c r="AG4" t="n">
        <v>12.6880787037037</v>
      </c>
      <c r="AH4" t="n">
        <v>1119387.437884671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2.3948</v>
      </c>
      <c r="E5" t="n">
        <v>41.76</v>
      </c>
      <c r="F5" t="n">
        <v>36.56</v>
      </c>
      <c r="G5" t="n">
        <v>28.13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426.92</v>
      </c>
      <c r="Q5" t="n">
        <v>2924.45</v>
      </c>
      <c r="R5" t="n">
        <v>131.66</v>
      </c>
      <c r="S5" t="n">
        <v>60.56</v>
      </c>
      <c r="T5" t="n">
        <v>35446.28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829.3725352561302</v>
      </c>
      <c r="AB5" t="n">
        <v>1134.784092071348</v>
      </c>
      <c r="AC5" t="n">
        <v>1026.481891003534</v>
      </c>
      <c r="AD5" t="n">
        <v>829372.5352561302</v>
      </c>
      <c r="AE5" t="n">
        <v>1134784.092071348</v>
      </c>
      <c r="AF5" t="n">
        <v>2.398610412107681e-06</v>
      </c>
      <c r="AG5" t="n">
        <v>12.08333333333333</v>
      </c>
      <c r="AH5" t="n">
        <v>1026481.891003534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2.4671</v>
      </c>
      <c r="E6" t="n">
        <v>40.53</v>
      </c>
      <c r="F6" t="n">
        <v>36.01</v>
      </c>
      <c r="G6" t="n">
        <v>36.63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57</v>
      </c>
      <c r="N6" t="n">
        <v>35.25</v>
      </c>
      <c r="O6" t="n">
        <v>22766.06</v>
      </c>
      <c r="P6" t="n">
        <v>404.1</v>
      </c>
      <c r="Q6" t="n">
        <v>2924.39</v>
      </c>
      <c r="R6" t="n">
        <v>113.53</v>
      </c>
      <c r="S6" t="n">
        <v>60.56</v>
      </c>
      <c r="T6" t="n">
        <v>26474.29</v>
      </c>
      <c r="U6" t="n">
        <v>0.53</v>
      </c>
      <c r="V6" t="n">
        <v>0.95</v>
      </c>
      <c r="W6" t="n">
        <v>0.26</v>
      </c>
      <c r="X6" t="n">
        <v>1.63</v>
      </c>
      <c r="Y6" t="n">
        <v>0.5</v>
      </c>
      <c r="Z6" t="n">
        <v>10</v>
      </c>
      <c r="AA6" t="n">
        <v>775.0029949994313</v>
      </c>
      <c r="AB6" t="n">
        <v>1060.393288477302</v>
      </c>
      <c r="AC6" t="n">
        <v>959.1908412963553</v>
      </c>
      <c r="AD6" t="n">
        <v>775002.9949994313</v>
      </c>
      <c r="AE6" t="n">
        <v>1060393.288477302</v>
      </c>
      <c r="AF6" t="n">
        <v>2.471025450021237e-06</v>
      </c>
      <c r="AG6" t="n">
        <v>11.72743055555556</v>
      </c>
      <c r="AH6" t="n">
        <v>959190.8412963554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2.5112</v>
      </c>
      <c r="E7" t="n">
        <v>39.82</v>
      </c>
      <c r="F7" t="n">
        <v>35.73</v>
      </c>
      <c r="G7" t="n">
        <v>45.61</v>
      </c>
      <c r="H7" t="n">
        <v>0.58</v>
      </c>
      <c r="I7" t="n">
        <v>47</v>
      </c>
      <c r="J7" t="n">
        <v>184.19</v>
      </c>
      <c r="K7" t="n">
        <v>52.44</v>
      </c>
      <c r="L7" t="n">
        <v>6</v>
      </c>
      <c r="M7" t="n">
        <v>45</v>
      </c>
      <c r="N7" t="n">
        <v>35.75</v>
      </c>
      <c r="O7" t="n">
        <v>22951.43</v>
      </c>
      <c r="P7" t="n">
        <v>383.78</v>
      </c>
      <c r="Q7" t="n">
        <v>2924.38</v>
      </c>
      <c r="R7" t="n">
        <v>104.54</v>
      </c>
      <c r="S7" t="n">
        <v>60.56</v>
      </c>
      <c r="T7" t="n">
        <v>22039.38</v>
      </c>
      <c r="U7" t="n">
        <v>0.58</v>
      </c>
      <c r="V7" t="n">
        <v>0.96</v>
      </c>
      <c r="W7" t="n">
        <v>0.24</v>
      </c>
      <c r="X7" t="n">
        <v>1.34</v>
      </c>
      <c r="Y7" t="n">
        <v>0.5</v>
      </c>
      <c r="Z7" t="n">
        <v>10</v>
      </c>
      <c r="AA7" t="n">
        <v>744.4277557459944</v>
      </c>
      <c r="AB7" t="n">
        <v>1018.558897246393</v>
      </c>
      <c r="AC7" t="n">
        <v>921.3490656495876</v>
      </c>
      <c r="AD7" t="n">
        <v>744427.7557459944</v>
      </c>
      <c r="AE7" t="n">
        <v>1018558.897246393</v>
      </c>
      <c r="AF7" t="n">
        <v>2.51519561837515e-06</v>
      </c>
      <c r="AG7" t="n">
        <v>11.52199074074074</v>
      </c>
      <c r="AH7" t="n">
        <v>921349.0656495875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2.5495</v>
      </c>
      <c r="E8" t="n">
        <v>39.22</v>
      </c>
      <c r="F8" t="n">
        <v>35.45</v>
      </c>
      <c r="G8" t="n">
        <v>55.98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360.6</v>
      </c>
      <c r="Q8" t="n">
        <v>2924.39</v>
      </c>
      <c r="R8" t="n">
        <v>95.27</v>
      </c>
      <c r="S8" t="n">
        <v>60.56</v>
      </c>
      <c r="T8" t="n">
        <v>17448.16</v>
      </c>
      <c r="U8" t="n">
        <v>0.64</v>
      </c>
      <c r="V8" t="n">
        <v>0.97</v>
      </c>
      <c r="W8" t="n">
        <v>0.23</v>
      </c>
      <c r="X8" t="n">
        <v>1.06</v>
      </c>
      <c r="Y8" t="n">
        <v>0.5</v>
      </c>
      <c r="Z8" t="n">
        <v>10</v>
      </c>
      <c r="AA8" t="n">
        <v>713.1539436833533</v>
      </c>
      <c r="AB8" t="n">
        <v>975.7686878790742</v>
      </c>
      <c r="AC8" t="n">
        <v>882.6426938078492</v>
      </c>
      <c r="AD8" t="n">
        <v>713153.9436833533</v>
      </c>
      <c r="AE8" t="n">
        <v>975768.6878790741</v>
      </c>
      <c r="AF8" t="n">
        <v>2.553556558238071e-06</v>
      </c>
      <c r="AG8" t="n">
        <v>11.34837962962963</v>
      </c>
      <c r="AH8" t="n">
        <v>882642.6938078492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2.5635</v>
      </c>
      <c r="E9" t="n">
        <v>39.01</v>
      </c>
      <c r="F9" t="n">
        <v>35.38</v>
      </c>
      <c r="G9" t="n">
        <v>62.44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349.58</v>
      </c>
      <c r="Q9" t="n">
        <v>2924.38</v>
      </c>
      <c r="R9" t="n">
        <v>91.7</v>
      </c>
      <c r="S9" t="n">
        <v>60.56</v>
      </c>
      <c r="T9" t="n">
        <v>15684.51</v>
      </c>
      <c r="U9" t="n">
        <v>0.66</v>
      </c>
      <c r="V9" t="n">
        <v>0.97</v>
      </c>
      <c r="W9" t="n">
        <v>0.26</v>
      </c>
      <c r="X9" t="n">
        <v>0.99</v>
      </c>
      <c r="Y9" t="n">
        <v>0.5</v>
      </c>
      <c r="Z9" t="n">
        <v>10</v>
      </c>
      <c r="AA9" t="n">
        <v>699.7524394353852</v>
      </c>
      <c r="AB9" t="n">
        <v>957.4321585343638</v>
      </c>
      <c r="AC9" t="n">
        <v>866.0561770883176</v>
      </c>
      <c r="AD9" t="n">
        <v>699752.4394353852</v>
      </c>
      <c r="AE9" t="n">
        <v>957432.1585343638</v>
      </c>
      <c r="AF9" t="n">
        <v>2.567578833905979e-06</v>
      </c>
      <c r="AG9" t="n">
        <v>11.28761574074074</v>
      </c>
      <c r="AH9" t="n">
        <v>866056.1770883176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2.5628</v>
      </c>
      <c r="E10" t="n">
        <v>39.02</v>
      </c>
      <c r="F10" t="n">
        <v>35.39</v>
      </c>
      <c r="G10" t="n">
        <v>62.45</v>
      </c>
      <c r="H10" t="n">
        <v>0.85</v>
      </c>
      <c r="I10" t="n">
        <v>34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351.91</v>
      </c>
      <c r="Q10" t="n">
        <v>2924.4</v>
      </c>
      <c r="R10" t="n">
        <v>91.89</v>
      </c>
      <c r="S10" t="n">
        <v>60.56</v>
      </c>
      <c r="T10" t="n">
        <v>15778.73</v>
      </c>
      <c r="U10" t="n">
        <v>0.66</v>
      </c>
      <c r="V10" t="n">
        <v>0.97</v>
      </c>
      <c r="W10" t="n">
        <v>0.26</v>
      </c>
      <c r="X10" t="n">
        <v>1</v>
      </c>
      <c r="Y10" t="n">
        <v>0.5</v>
      </c>
      <c r="Z10" t="n">
        <v>10</v>
      </c>
      <c r="AA10" t="n">
        <v>702.1258777215746</v>
      </c>
      <c r="AB10" t="n">
        <v>960.6796015062353</v>
      </c>
      <c r="AC10" t="n">
        <v>868.9936886607686</v>
      </c>
      <c r="AD10" t="n">
        <v>702125.8777215746</v>
      </c>
      <c r="AE10" t="n">
        <v>960679.6015062353</v>
      </c>
      <c r="AF10" t="n">
        <v>2.566877720122584e-06</v>
      </c>
      <c r="AG10" t="n">
        <v>11.29050925925926</v>
      </c>
      <c r="AH10" t="n">
        <v>868993.6886607686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2.0788</v>
      </c>
      <c r="E2" t="n">
        <v>48.1</v>
      </c>
      <c r="F2" t="n">
        <v>43.19</v>
      </c>
      <c r="G2" t="n">
        <v>8.81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125.74</v>
      </c>
      <c r="Q2" t="n">
        <v>2924.68</v>
      </c>
      <c r="R2" t="n">
        <v>334.93</v>
      </c>
      <c r="S2" t="n">
        <v>60.56</v>
      </c>
      <c r="T2" t="n">
        <v>136002.15</v>
      </c>
      <c r="U2" t="n">
        <v>0.18</v>
      </c>
      <c r="V2" t="n">
        <v>0.79</v>
      </c>
      <c r="W2" t="n">
        <v>1.02</v>
      </c>
      <c r="X2" t="n">
        <v>8.800000000000001</v>
      </c>
      <c r="Y2" t="n">
        <v>0.5</v>
      </c>
      <c r="Z2" t="n">
        <v>10</v>
      </c>
      <c r="AA2" t="n">
        <v>444.5252990944226</v>
      </c>
      <c r="AB2" t="n">
        <v>608.2191252931061</v>
      </c>
      <c r="AC2" t="n">
        <v>550.1715456160349</v>
      </c>
      <c r="AD2" t="n">
        <v>444525.2990944226</v>
      </c>
      <c r="AE2" t="n">
        <v>608219.1252931061</v>
      </c>
      <c r="AF2" t="n">
        <v>3.565852618104655e-06</v>
      </c>
      <c r="AG2" t="n">
        <v>13.91782407407407</v>
      </c>
      <c r="AH2" t="n">
        <v>550171.5456160349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2.0382</v>
      </c>
      <c r="E2" t="n">
        <v>49.06</v>
      </c>
      <c r="F2" t="n">
        <v>41.83</v>
      </c>
      <c r="G2" t="n">
        <v>9.84</v>
      </c>
      <c r="H2" t="n">
        <v>0.18</v>
      </c>
      <c r="I2" t="n">
        <v>255</v>
      </c>
      <c r="J2" t="n">
        <v>98.70999999999999</v>
      </c>
      <c r="K2" t="n">
        <v>39.72</v>
      </c>
      <c r="L2" t="n">
        <v>1</v>
      </c>
      <c r="M2" t="n">
        <v>253</v>
      </c>
      <c r="N2" t="n">
        <v>12.99</v>
      </c>
      <c r="O2" t="n">
        <v>12407.75</v>
      </c>
      <c r="P2" t="n">
        <v>352.27</v>
      </c>
      <c r="Q2" t="n">
        <v>2924.72</v>
      </c>
      <c r="R2" t="n">
        <v>303.56</v>
      </c>
      <c r="S2" t="n">
        <v>60.56</v>
      </c>
      <c r="T2" t="n">
        <v>120511.25</v>
      </c>
      <c r="U2" t="n">
        <v>0.2</v>
      </c>
      <c r="V2" t="n">
        <v>0.82</v>
      </c>
      <c r="W2" t="n">
        <v>0.57</v>
      </c>
      <c r="X2" t="n">
        <v>7.44</v>
      </c>
      <c r="Y2" t="n">
        <v>0.5</v>
      </c>
      <c r="Z2" t="n">
        <v>10</v>
      </c>
      <c r="AA2" t="n">
        <v>829.3128464179581</v>
      </c>
      <c r="AB2" t="n">
        <v>1134.702423169675</v>
      </c>
      <c r="AC2" t="n">
        <v>1026.408016467214</v>
      </c>
      <c r="AD2" t="n">
        <v>829312.8464179581</v>
      </c>
      <c r="AE2" t="n">
        <v>1134702.423169675</v>
      </c>
      <c r="AF2" t="n">
        <v>2.467464622101125e-06</v>
      </c>
      <c r="AG2" t="n">
        <v>14.19560185185185</v>
      </c>
      <c r="AH2" t="n">
        <v>1026408.016467214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2.4162</v>
      </c>
      <c r="E3" t="n">
        <v>41.39</v>
      </c>
      <c r="F3" t="n">
        <v>37.28</v>
      </c>
      <c r="G3" t="n">
        <v>21.72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101</v>
      </c>
      <c r="N3" t="n">
        <v>13.24</v>
      </c>
      <c r="O3" t="n">
        <v>12561.45</v>
      </c>
      <c r="P3" t="n">
        <v>283.93</v>
      </c>
      <c r="Q3" t="n">
        <v>2924.44</v>
      </c>
      <c r="R3" t="n">
        <v>154.92</v>
      </c>
      <c r="S3" t="n">
        <v>60.56</v>
      </c>
      <c r="T3" t="n">
        <v>46949.82</v>
      </c>
      <c r="U3" t="n">
        <v>0.39</v>
      </c>
      <c r="V3" t="n">
        <v>0.92</v>
      </c>
      <c r="W3" t="n">
        <v>0.33</v>
      </c>
      <c r="X3" t="n">
        <v>2.89</v>
      </c>
      <c r="Y3" t="n">
        <v>0.5</v>
      </c>
      <c r="Z3" t="n">
        <v>10</v>
      </c>
      <c r="AA3" t="n">
        <v>620.3488241601267</v>
      </c>
      <c r="AB3" t="n">
        <v>848.7886290744816</v>
      </c>
      <c r="AC3" t="n">
        <v>767.7814335979352</v>
      </c>
      <c r="AD3" t="n">
        <v>620348.8241601267</v>
      </c>
      <c r="AE3" t="n">
        <v>848788.6290744815</v>
      </c>
      <c r="AF3" t="n">
        <v>2.925075076008605e-06</v>
      </c>
      <c r="AG3" t="n">
        <v>11.97627314814815</v>
      </c>
      <c r="AH3" t="n">
        <v>767781.4335979352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2.5167</v>
      </c>
      <c r="E4" t="n">
        <v>39.73</v>
      </c>
      <c r="F4" t="n">
        <v>36.37</v>
      </c>
      <c r="G4" t="n">
        <v>32.57</v>
      </c>
      <c r="H4" t="n">
        <v>0.52</v>
      </c>
      <c r="I4" t="n">
        <v>67</v>
      </c>
      <c r="J4" t="n">
        <v>101.2</v>
      </c>
      <c r="K4" t="n">
        <v>39.72</v>
      </c>
      <c r="L4" t="n">
        <v>3</v>
      </c>
      <c r="M4" t="n">
        <v>4</v>
      </c>
      <c r="N4" t="n">
        <v>13.49</v>
      </c>
      <c r="O4" t="n">
        <v>12715.54</v>
      </c>
      <c r="P4" t="n">
        <v>251.46</v>
      </c>
      <c r="Q4" t="n">
        <v>2924.53</v>
      </c>
      <c r="R4" t="n">
        <v>122.53</v>
      </c>
      <c r="S4" t="n">
        <v>60.56</v>
      </c>
      <c r="T4" t="n">
        <v>30934.36</v>
      </c>
      <c r="U4" t="n">
        <v>0.49</v>
      </c>
      <c r="V4" t="n">
        <v>0.9399999999999999</v>
      </c>
      <c r="W4" t="n">
        <v>0.35</v>
      </c>
      <c r="X4" t="n">
        <v>1.98</v>
      </c>
      <c r="Y4" t="n">
        <v>0.5</v>
      </c>
      <c r="Z4" t="n">
        <v>10</v>
      </c>
      <c r="AA4" t="n">
        <v>558.8467808710531</v>
      </c>
      <c r="AB4" t="n">
        <v>764.6388201677148</v>
      </c>
      <c r="AC4" t="n">
        <v>691.6627643482317</v>
      </c>
      <c r="AD4" t="n">
        <v>558846.7808710531</v>
      </c>
      <c r="AE4" t="n">
        <v>764638.8201677148</v>
      </c>
      <c r="AF4" t="n">
        <v>3.046741347484006e-06</v>
      </c>
      <c r="AG4" t="n">
        <v>11.49594907407407</v>
      </c>
      <c r="AH4" t="n">
        <v>691662.7643482317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2.5203</v>
      </c>
      <c r="E5" t="n">
        <v>39.68</v>
      </c>
      <c r="F5" t="n">
        <v>36.33</v>
      </c>
      <c r="G5" t="n">
        <v>33.03</v>
      </c>
      <c r="H5" t="n">
        <v>0.6899999999999999</v>
      </c>
      <c r="I5" t="n">
        <v>66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253.61</v>
      </c>
      <c r="Q5" t="n">
        <v>2924.49</v>
      </c>
      <c r="R5" t="n">
        <v>121.17</v>
      </c>
      <c r="S5" t="n">
        <v>60.56</v>
      </c>
      <c r="T5" t="n">
        <v>30259.12</v>
      </c>
      <c r="U5" t="n">
        <v>0.5</v>
      </c>
      <c r="V5" t="n">
        <v>0.9399999999999999</v>
      </c>
      <c r="W5" t="n">
        <v>0.36</v>
      </c>
      <c r="X5" t="n">
        <v>1.94</v>
      </c>
      <c r="Y5" t="n">
        <v>0.5</v>
      </c>
      <c r="Z5" t="n">
        <v>10</v>
      </c>
      <c r="AA5" t="n">
        <v>560.2611224408879</v>
      </c>
      <c r="AB5" t="n">
        <v>766.5739846999091</v>
      </c>
      <c r="AC5" t="n">
        <v>693.4132394934938</v>
      </c>
      <c r="AD5" t="n">
        <v>560261.1224408878</v>
      </c>
      <c r="AE5" t="n">
        <v>766573.9846999091</v>
      </c>
      <c r="AF5" t="n">
        <v>3.051099542283125e-06</v>
      </c>
      <c r="AG5" t="n">
        <v>11.48148148148148</v>
      </c>
      <c r="AH5" t="n">
        <v>693413.2394934938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43.72</v>
      </c>
      <c r="G2" t="n">
        <v>8.25</v>
      </c>
      <c r="H2" t="n">
        <v>0.14</v>
      </c>
      <c r="I2" t="n">
        <v>318</v>
      </c>
      <c r="J2" t="n">
        <v>124.63</v>
      </c>
      <c r="K2" t="n">
        <v>45</v>
      </c>
      <c r="L2" t="n">
        <v>1</v>
      </c>
      <c r="M2" t="n">
        <v>316</v>
      </c>
      <c r="N2" t="n">
        <v>18.64</v>
      </c>
      <c r="O2" t="n">
        <v>15605.44</v>
      </c>
      <c r="P2" t="n">
        <v>439.8</v>
      </c>
      <c r="Q2" t="n">
        <v>2924.61</v>
      </c>
      <c r="R2" t="n">
        <v>365.58</v>
      </c>
      <c r="S2" t="n">
        <v>60.56</v>
      </c>
      <c r="T2" t="n">
        <v>151206.44</v>
      </c>
      <c r="U2" t="n">
        <v>0.17</v>
      </c>
      <c r="V2" t="n">
        <v>0.78</v>
      </c>
      <c r="W2" t="n">
        <v>0.68</v>
      </c>
      <c r="X2" t="n">
        <v>9.33</v>
      </c>
      <c r="Y2" t="n">
        <v>0.5</v>
      </c>
      <c r="Z2" t="n">
        <v>10</v>
      </c>
      <c r="AA2" t="n">
        <v>1067.790336329061</v>
      </c>
      <c r="AB2" t="n">
        <v>1460.997845750374</v>
      </c>
      <c r="AC2" t="n">
        <v>1321.562261875313</v>
      </c>
      <c r="AD2" t="n">
        <v>1067790.336329061</v>
      </c>
      <c r="AE2" t="n">
        <v>1460997.845750374</v>
      </c>
      <c r="AF2" t="n">
        <v>2.077306933803072e-06</v>
      </c>
      <c r="AG2" t="n">
        <v>15.61921296296296</v>
      </c>
      <c r="AH2" t="n">
        <v>1321562.261875313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2.2933</v>
      </c>
      <c r="E3" t="n">
        <v>43.61</v>
      </c>
      <c r="F3" t="n">
        <v>38.13</v>
      </c>
      <c r="G3" t="n">
        <v>17.46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361.39</v>
      </c>
      <c r="Q3" t="n">
        <v>2924.53</v>
      </c>
      <c r="R3" t="n">
        <v>182.4</v>
      </c>
      <c r="S3" t="n">
        <v>60.56</v>
      </c>
      <c r="T3" t="n">
        <v>60551.76</v>
      </c>
      <c r="U3" t="n">
        <v>0.33</v>
      </c>
      <c r="V3" t="n">
        <v>0.9</v>
      </c>
      <c r="W3" t="n">
        <v>0.38</v>
      </c>
      <c r="X3" t="n">
        <v>3.74</v>
      </c>
      <c r="Y3" t="n">
        <v>0.5</v>
      </c>
      <c r="Z3" t="n">
        <v>10</v>
      </c>
      <c r="AA3" t="n">
        <v>764.1862682695394</v>
      </c>
      <c r="AB3" t="n">
        <v>1045.59336576516</v>
      </c>
      <c r="AC3" t="n">
        <v>945.8034024360378</v>
      </c>
      <c r="AD3" t="n">
        <v>764186.2682695393</v>
      </c>
      <c r="AE3" t="n">
        <v>1045593.36576516</v>
      </c>
      <c r="AF3" t="n">
        <v>2.571599455487494e-06</v>
      </c>
      <c r="AG3" t="n">
        <v>12.61863425925926</v>
      </c>
      <c r="AH3" t="n">
        <v>945803.4024360378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2.4581</v>
      </c>
      <c r="E4" t="n">
        <v>40.68</v>
      </c>
      <c r="F4" t="n">
        <v>36.56</v>
      </c>
      <c r="G4" t="n">
        <v>28.12</v>
      </c>
      <c r="H4" t="n">
        <v>0.42</v>
      </c>
      <c r="I4" t="n">
        <v>78</v>
      </c>
      <c r="J4" t="n">
        <v>127.27</v>
      </c>
      <c r="K4" t="n">
        <v>45</v>
      </c>
      <c r="L4" t="n">
        <v>3</v>
      </c>
      <c r="M4" t="n">
        <v>76</v>
      </c>
      <c r="N4" t="n">
        <v>19.27</v>
      </c>
      <c r="O4" t="n">
        <v>15930.42</v>
      </c>
      <c r="P4" t="n">
        <v>322.46</v>
      </c>
      <c r="Q4" t="n">
        <v>2924.44</v>
      </c>
      <c r="R4" t="n">
        <v>131.32</v>
      </c>
      <c r="S4" t="n">
        <v>60.56</v>
      </c>
      <c r="T4" t="n">
        <v>35276.03</v>
      </c>
      <c r="U4" t="n">
        <v>0.46</v>
      </c>
      <c r="V4" t="n">
        <v>0.9399999999999999</v>
      </c>
      <c r="W4" t="n">
        <v>0.28</v>
      </c>
      <c r="X4" t="n">
        <v>2.17</v>
      </c>
      <c r="Y4" t="n">
        <v>0.5</v>
      </c>
      <c r="Z4" t="n">
        <v>10</v>
      </c>
      <c r="AA4" t="n">
        <v>661.4242975925752</v>
      </c>
      <c r="AB4" t="n">
        <v>904.9899039467522</v>
      </c>
      <c r="AC4" t="n">
        <v>818.6189376753812</v>
      </c>
      <c r="AD4" t="n">
        <v>661424.2975925752</v>
      </c>
      <c r="AE4" t="n">
        <v>904989.9039467522</v>
      </c>
      <c r="AF4" t="n">
        <v>2.756398474483849e-06</v>
      </c>
      <c r="AG4" t="n">
        <v>11.77083333333333</v>
      </c>
      <c r="AH4" t="n">
        <v>818618.9376753812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2.5504</v>
      </c>
      <c r="E5" t="n">
        <v>39.21</v>
      </c>
      <c r="F5" t="n">
        <v>35.72</v>
      </c>
      <c r="G5" t="n">
        <v>40.44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287.11</v>
      </c>
      <c r="Q5" t="n">
        <v>2924.47</v>
      </c>
      <c r="R5" t="n">
        <v>102.93</v>
      </c>
      <c r="S5" t="n">
        <v>60.56</v>
      </c>
      <c r="T5" t="n">
        <v>21207.41</v>
      </c>
      <c r="U5" t="n">
        <v>0.59</v>
      </c>
      <c r="V5" t="n">
        <v>0.96</v>
      </c>
      <c r="W5" t="n">
        <v>0.27</v>
      </c>
      <c r="X5" t="n">
        <v>1.33</v>
      </c>
      <c r="Y5" t="n">
        <v>0.5</v>
      </c>
      <c r="Z5" t="n">
        <v>10</v>
      </c>
      <c r="AA5" t="n">
        <v>608.1414624784751</v>
      </c>
      <c r="AB5" t="n">
        <v>832.0859782708574</v>
      </c>
      <c r="AC5" t="n">
        <v>752.6728603446913</v>
      </c>
      <c r="AD5" t="n">
        <v>608141.4624784751</v>
      </c>
      <c r="AE5" t="n">
        <v>832085.9782708574</v>
      </c>
      <c r="AF5" t="n">
        <v>2.859899381361054e-06</v>
      </c>
      <c r="AG5" t="n">
        <v>11.34548611111111</v>
      </c>
      <c r="AH5" t="n">
        <v>752672.8603446913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2.5535</v>
      </c>
      <c r="E6" t="n">
        <v>39.16</v>
      </c>
      <c r="F6" t="n">
        <v>35.75</v>
      </c>
      <c r="G6" t="n">
        <v>42.9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285.18</v>
      </c>
      <c r="Q6" t="n">
        <v>2924.35</v>
      </c>
      <c r="R6" t="n">
        <v>103.36</v>
      </c>
      <c r="S6" t="n">
        <v>60.56</v>
      </c>
      <c r="T6" t="n">
        <v>21435.08</v>
      </c>
      <c r="U6" t="n">
        <v>0.59</v>
      </c>
      <c r="V6" t="n">
        <v>0.96</v>
      </c>
      <c r="W6" t="n">
        <v>0.29</v>
      </c>
      <c r="X6" t="n">
        <v>1.37</v>
      </c>
      <c r="Y6" t="n">
        <v>0.5</v>
      </c>
      <c r="Z6" t="n">
        <v>10</v>
      </c>
      <c r="AA6" t="n">
        <v>605.9337456731637</v>
      </c>
      <c r="AB6" t="n">
        <v>829.065282740239</v>
      </c>
      <c r="AC6" t="n">
        <v>749.9404557559423</v>
      </c>
      <c r="AD6" t="n">
        <v>605933.7456731637</v>
      </c>
      <c r="AE6" t="n">
        <v>829065.2827402391</v>
      </c>
      <c r="AF6" t="n">
        <v>2.863375576499942e-06</v>
      </c>
      <c r="AG6" t="n">
        <v>11.33101851851852</v>
      </c>
      <c r="AH6" t="n">
        <v>749940.4557559423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2024-09-25T21:11:40Z</dcterms:created>
  <dcterms:modified xmlns:dcterms="http://purl.org/dc/terms/" xmlns:xsi="http://www.w3.org/2001/XMLSchema-instance" xsi:type="dcterms:W3CDTF">2024-09-25T21:11:40Z</dcterms:modified>
</cp:coreProperties>
</file>