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gráficos!$A$7:$A$131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</numCache>
            </numRef>
          </xVal>
          <yVal>
            <numRef>
              <f>gráficos!$B$7:$B$131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0.6886</v>
      </c>
      <c r="E2" t="n">
        <v>145.23</v>
      </c>
      <c r="F2" t="n">
        <v>102.42</v>
      </c>
      <c r="G2" t="n">
        <v>5.93</v>
      </c>
      <c r="H2" t="n">
        <v>0.09</v>
      </c>
      <c r="I2" t="n">
        <v>1036</v>
      </c>
      <c r="J2" t="n">
        <v>194.77</v>
      </c>
      <c r="K2" t="n">
        <v>54.38</v>
      </c>
      <c r="L2" t="n">
        <v>1</v>
      </c>
      <c r="M2" t="n">
        <v>1034</v>
      </c>
      <c r="N2" t="n">
        <v>39.4</v>
      </c>
      <c r="O2" t="n">
        <v>24256.19</v>
      </c>
      <c r="P2" t="n">
        <v>1416.75</v>
      </c>
      <c r="Q2" t="n">
        <v>3754.21</v>
      </c>
      <c r="R2" t="n">
        <v>1498.48</v>
      </c>
      <c r="S2" t="n">
        <v>107.88</v>
      </c>
      <c r="T2" t="n">
        <v>690466.84</v>
      </c>
      <c r="U2" t="n">
        <v>0.07000000000000001</v>
      </c>
      <c r="V2" t="n">
        <v>0.59</v>
      </c>
      <c r="W2" t="n">
        <v>1.89</v>
      </c>
      <c r="X2" t="n">
        <v>41.44</v>
      </c>
      <c r="Y2" t="n">
        <v>0.5</v>
      </c>
      <c r="Z2" t="n">
        <v>10</v>
      </c>
      <c r="AA2" t="n">
        <v>4202.140096098724</v>
      </c>
      <c r="AB2" t="n">
        <v>5749.553464819803</v>
      </c>
      <c r="AC2" t="n">
        <v>5200.824151686153</v>
      </c>
      <c r="AD2" t="n">
        <v>4202140.096098724</v>
      </c>
      <c r="AE2" t="n">
        <v>5749553.464819803</v>
      </c>
      <c r="AF2" t="n">
        <v>1.189567564019829e-06</v>
      </c>
      <c r="AG2" t="n">
        <v>23.6376953125</v>
      </c>
      <c r="AH2" t="n">
        <v>5200824.151686152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1.0885</v>
      </c>
      <c r="E3" t="n">
        <v>91.87</v>
      </c>
      <c r="F3" t="n">
        <v>75</v>
      </c>
      <c r="G3" t="n">
        <v>12.2</v>
      </c>
      <c r="H3" t="n">
        <v>0.18</v>
      </c>
      <c r="I3" t="n">
        <v>369</v>
      </c>
      <c r="J3" t="n">
        <v>196.32</v>
      </c>
      <c r="K3" t="n">
        <v>54.38</v>
      </c>
      <c r="L3" t="n">
        <v>2</v>
      </c>
      <c r="M3" t="n">
        <v>367</v>
      </c>
      <c r="N3" t="n">
        <v>39.95</v>
      </c>
      <c r="O3" t="n">
        <v>24447.22</v>
      </c>
      <c r="P3" t="n">
        <v>1019.15</v>
      </c>
      <c r="Q3" t="n">
        <v>3753.58</v>
      </c>
      <c r="R3" t="n">
        <v>577.1</v>
      </c>
      <c r="S3" t="n">
        <v>107.88</v>
      </c>
      <c r="T3" t="n">
        <v>233110.28</v>
      </c>
      <c r="U3" t="n">
        <v>0.19</v>
      </c>
      <c r="V3" t="n">
        <v>0.8100000000000001</v>
      </c>
      <c r="W3" t="n">
        <v>0.8100000000000001</v>
      </c>
      <c r="X3" t="n">
        <v>14.03</v>
      </c>
      <c r="Y3" t="n">
        <v>0.5</v>
      </c>
      <c r="Z3" t="n">
        <v>10</v>
      </c>
      <c r="AA3" t="n">
        <v>2001.902574874962</v>
      </c>
      <c r="AB3" t="n">
        <v>2739.091420652375</v>
      </c>
      <c r="AC3" t="n">
        <v>2477.676379804266</v>
      </c>
      <c r="AD3" t="n">
        <v>2001902.574874962</v>
      </c>
      <c r="AE3" t="n">
        <v>2739091.420652375</v>
      </c>
      <c r="AF3" t="n">
        <v>1.880401239377845e-06</v>
      </c>
      <c r="AG3" t="n">
        <v>14.95279947916667</v>
      </c>
      <c r="AH3" t="n">
        <v>2477676.379804266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1.242</v>
      </c>
      <c r="E4" t="n">
        <v>80.52</v>
      </c>
      <c r="F4" t="n">
        <v>69.33</v>
      </c>
      <c r="G4" t="n">
        <v>18.65</v>
      </c>
      <c r="H4" t="n">
        <v>0.27</v>
      </c>
      <c r="I4" t="n">
        <v>223</v>
      </c>
      <c r="J4" t="n">
        <v>197.88</v>
      </c>
      <c r="K4" t="n">
        <v>54.38</v>
      </c>
      <c r="L4" t="n">
        <v>3</v>
      </c>
      <c r="M4" t="n">
        <v>221</v>
      </c>
      <c r="N4" t="n">
        <v>40.5</v>
      </c>
      <c r="O4" t="n">
        <v>24639</v>
      </c>
      <c r="P4" t="n">
        <v>925.87</v>
      </c>
      <c r="Q4" t="n">
        <v>3753.48</v>
      </c>
      <c r="R4" t="n">
        <v>387.22</v>
      </c>
      <c r="S4" t="n">
        <v>107.88</v>
      </c>
      <c r="T4" t="n">
        <v>138897.89</v>
      </c>
      <c r="U4" t="n">
        <v>0.28</v>
      </c>
      <c r="V4" t="n">
        <v>0.88</v>
      </c>
      <c r="W4" t="n">
        <v>0.58</v>
      </c>
      <c r="X4" t="n">
        <v>8.359999999999999</v>
      </c>
      <c r="Y4" t="n">
        <v>0.5</v>
      </c>
      <c r="Z4" t="n">
        <v>10</v>
      </c>
      <c r="AA4" t="n">
        <v>1621.234892702006</v>
      </c>
      <c r="AB4" t="n">
        <v>2218.245104030453</v>
      </c>
      <c r="AC4" t="n">
        <v>2006.538904628342</v>
      </c>
      <c r="AD4" t="n">
        <v>1621234.892702007</v>
      </c>
      <c r="AE4" t="n">
        <v>2218245.104030453</v>
      </c>
      <c r="AF4" t="n">
        <v>2.14557495572557e-06</v>
      </c>
      <c r="AG4" t="n">
        <v>13.10546875</v>
      </c>
      <c r="AH4" t="n">
        <v>2006538.904628342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1.3229</v>
      </c>
      <c r="E5" t="n">
        <v>75.59</v>
      </c>
      <c r="F5" t="n">
        <v>66.89</v>
      </c>
      <c r="G5" t="n">
        <v>25.24</v>
      </c>
      <c r="H5" t="n">
        <v>0.36</v>
      </c>
      <c r="I5" t="n">
        <v>159</v>
      </c>
      <c r="J5" t="n">
        <v>199.44</v>
      </c>
      <c r="K5" t="n">
        <v>54.38</v>
      </c>
      <c r="L5" t="n">
        <v>4</v>
      </c>
      <c r="M5" t="n">
        <v>157</v>
      </c>
      <c r="N5" t="n">
        <v>41.06</v>
      </c>
      <c r="O5" t="n">
        <v>24831.54</v>
      </c>
      <c r="P5" t="n">
        <v>877.61</v>
      </c>
      <c r="Q5" t="n">
        <v>3753.41</v>
      </c>
      <c r="R5" t="n">
        <v>305.57</v>
      </c>
      <c r="S5" t="n">
        <v>107.88</v>
      </c>
      <c r="T5" t="n">
        <v>98393.38</v>
      </c>
      <c r="U5" t="n">
        <v>0.35</v>
      </c>
      <c r="V5" t="n">
        <v>0.91</v>
      </c>
      <c r="W5" t="n">
        <v>0.48</v>
      </c>
      <c r="X5" t="n">
        <v>5.92</v>
      </c>
      <c r="Y5" t="n">
        <v>0.5</v>
      </c>
      <c r="Z5" t="n">
        <v>10</v>
      </c>
      <c r="AA5" t="n">
        <v>1463.261183176345</v>
      </c>
      <c r="AB5" t="n">
        <v>2002.098505349247</v>
      </c>
      <c r="AC5" t="n">
        <v>1811.021033961615</v>
      </c>
      <c r="AD5" t="n">
        <v>1463261.183176345</v>
      </c>
      <c r="AE5" t="n">
        <v>2002098.505349247</v>
      </c>
      <c r="AF5" t="n">
        <v>2.285331005579192e-06</v>
      </c>
      <c r="AG5" t="n">
        <v>12.30305989583333</v>
      </c>
      <c r="AH5" t="n">
        <v>1811021.033961615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1.3748</v>
      </c>
      <c r="E6" t="n">
        <v>72.73999999999999</v>
      </c>
      <c r="F6" t="n">
        <v>65.48</v>
      </c>
      <c r="G6" t="n">
        <v>32.2</v>
      </c>
      <c r="H6" t="n">
        <v>0.44</v>
      </c>
      <c r="I6" t="n">
        <v>122</v>
      </c>
      <c r="J6" t="n">
        <v>201.01</v>
      </c>
      <c r="K6" t="n">
        <v>54.38</v>
      </c>
      <c r="L6" t="n">
        <v>5</v>
      </c>
      <c r="M6" t="n">
        <v>120</v>
      </c>
      <c r="N6" t="n">
        <v>41.63</v>
      </c>
      <c r="O6" t="n">
        <v>25024.84</v>
      </c>
      <c r="P6" t="n">
        <v>842.95</v>
      </c>
      <c r="Q6" t="n">
        <v>3753.5</v>
      </c>
      <c r="R6" t="n">
        <v>258.43</v>
      </c>
      <c r="S6" t="n">
        <v>107.88</v>
      </c>
      <c r="T6" t="n">
        <v>75007.92999999999</v>
      </c>
      <c r="U6" t="n">
        <v>0.42</v>
      </c>
      <c r="V6" t="n">
        <v>0.93</v>
      </c>
      <c r="W6" t="n">
        <v>0.42</v>
      </c>
      <c r="X6" t="n">
        <v>4.51</v>
      </c>
      <c r="Y6" t="n">
        <v>0.5</v>
      </c>
      <c r="Z6" t="n">
        <v>10</v>
      </c>
      <c r="AA6" t="n">
        <v>1363.745365354476</v>
      </c>
      <c r="AB6" t="n">
        <v>1865.936573077338</v>
      </c>
      <c r="AC6" t="n">
        <v>1687.854205401265</v>
      </c>
      <c r="AD6" t="n">
        <v>1363745.365354476</v>
      </c>
      <c r="AE6" t="n">
        <v>1865936.573077338</v>
      </c>
      <c r="AF6" t="n">
        <v>2.37498908947787e-06</v>
      </c>
      <c r="AG6" t="n">
        <v>11.83919270833333</v>
      </c>
      <c r="AH6" t="n">
        <v>1687854.205401265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1.4092</v>
      </c>
      <c r="E7" t="n">
        <v>70.95999999999999</v>
      </c>
      <c r="F7" t="n">
        <v>64.59</v>
      </c>
      <c r="G7" t="n">
        <v>39.15</v>
      </c>
      <c r="H7" t="n">
        <v>0.53</v>
      </c>
      <c r="I7" t="n">
        <v>99</v>
      </c>
      <c r="J7" t="n">
        <v>202.58</v>
      </c>
      <c r="K7" t="n">
        <v>54.38</v>
      </c>
      <c r="L7" t="n">
        <v>6</v>
      </c>
      <c r="M7" t="n">
        <v>97</v>
      </c>
      <c r="N7" t="n">
        <v>42.2</v>
      </c>
      <c r="O7" t="n">
        <v>25218.93</v>
      </c>
      <c r="P7" t="n">
        <v>815.75</v>
      </c>
      <c r="Q7" t="n">
        <v>3753.39</v>
      </c>
      <c r="R7" t="n">
        <v>229.01</v>
      </c>
      <c r="S7" t="n">
        <v>107.88</v>
      </c>
      <c r="T7" t="n">
        <v>60415.48</v>
      </c>
      <c r="U7" t="n">
        <v>0.47</v>
      </c>
      <c r="V7" t="n">
        <v>0.9399999999999999</v>
      </c>
      <c r="W7" t="n">
        <v>0.37</v>
      </c>
      <c r="X7" t="n">
        <v>3.62</v>
      </c>
      <c r="Y7" t="n">
        <v>0.5</v>
      </c>
      <c r="Z7" t="n">
        <v>10</v>
      </c>
      <c r="AA7" t="n">
        <v>1305.536167571223</v>
      </c>
      <c r="AB7" t="n">
        <v>1786.292180661725</v>
      </c>
      <c r="AC7" t="n">
        <v>1615.810962016191</v>
      </c>
      <c r="AD7" t="n">
        <v>1305536.167571223</v>
      </c>
      <c r="AE7" t="n">
        <v>1786292.180661725</v>
      </c>
      <c r="AF7" t="n">
        <v>2.434415642196839e-06</v>
      </c>
      <c r="AG7" t="n">
        <v>11.54947916666667</v>
      </c>
      <c r="AH7" t="n">
        <v>1615810.962016191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1.4359</v>
      </c>
      <c r="E8" t="n">
        <v>69.64</v>
      </c>
      <c r="F8" t="n">
        <v>63.94</v>
      </c>
      <c r="G8" t="n">
        <v>46.78</v>
      </c>
      <c r="H8" t="n">
        <v>0.61</v>
      </c>
      <c r="I8" t="n">
        <v>82</v>
      </c>
      <c r="J8" t="n">
        <v>204.16</v>
      </c>
      <c r="K8" t="n">
        <v>54.38</v>
      </c>
      <c r="L8" t="n">
        <v>7</v>
      </c>
      <c r="M8" t="n">
        <v>80</v>
      </c>
      <c r="N8" t="n">
        <v>42.78</v>
      </c>
      <c r="O8" t="n">
        <v>25413.94</v>
      </c>
      <c r="P8" t="n">
        <v>790.92</v>
      </c>
      <c r="Q8" t="n">
        <v>3753.38</v>
      </c>
      <c r="R8" t="n">
        <v>206.95</v>
      </c>
      <c r="S8" t="n">
        <v>107.88</v>
      </c>
      <c r="T8" t="n">
        <v>49470.46</v>
      </c>
      <c r="U8" t="n">
        <v>0.52</v>
      </c>
      <c r="V8" t="n">
        <v>0.95</v>
      </c>
      <c r="W8" t="n">
        <v>0.35</v>
      </c>
      <c r="X8" t="n">
        <v>2.97</v>
      </c>
      <c r="Y8" t="n">
        <v>0.5</v>
      </c>
      <c r="Z8" t="n">
        <v>10</v>
      </c>
      <c r="AA8" t="n">
        <v>1258.768567214236</v>
      </c>
      <c r="AB8" t="n">
        <v>1722.302686612384</v>
      </c>
      <c r="AC8" t="n">
        <v>1557.9285354691</v>
      </c>
      <c r="AD8" t="n">
        <v>1258768.567214236</v>
      </c>
      <c r="AE8" t="n">
        <v>1722302.686612384</v>
      </c>
      <c r="AF8" t="n">
        <v>2.480540321196736e-06</v>
      </c>
      <c r="AG8" t="n">
        <v>11.33463541666667</v>
      </c>
      <c r="AH8" t="n">
        <v>1557928.5354691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1.4674</v>
      </c>
      <c r="E9" t="n">
        <v>68.15000000000001</v>
      </c>
      <c r="F9" t="n">
        <v>62.95</v>
      </c>
      <c r="G9" t="n">
        <v>54.74</v>
      </c>
      <c r="H9" t="n">
        <v>0.6899999999999999</v>
      </c>
      <c r="I9" t="n">
        <v>69</v>
      </c>
      <c r="J9" t="n">
        <v>205.75</v>
      </c>
      <c r="K9" t="n">
        <v>54.38</v>
      </c>
      <c r="L9" t="n">
        <v>8</v>
      </c>
      <c r="M9" t="n">
        <v>67</v>
      </c>
      <c r="N9" t="n">
        <v>43.37</v>
      </c>
      <c r="O9" t="n">
        <v>25609.61</v>
      </c>
      <c r="P9" t="n">
        <v>759.04</v>
      </c>
      <c r="Q9" t="n">
        <v>3753.34</v>
      </c>
      <c r="R9" t="n">
        <v>173.46</v>
      </c>
      <c r="S9" t="n">
        <v>107.88</v>
      </c>
      <c r="T9" t="n">
        <v>32790.76</v>
      </c>
      <c r="U9" t="n">
        <v>0.62</v>
      </c>
      <c r="V9" t="n">
        <v>0.97</v>
      </c>
      <c r="W9" t="n">
        <v>0.31</v>
      </c>
      <c r="X9" t="n">
        <v>1.98</v>
      </c>
      <c r="Y9" t="n">
        <v>0.5</v>
      </c>
      <c r="Z9" t="n">
        <v>10</v>
      </c>
      <c r="AA9" t="n">
        <v>1190.570277202289</v>
      </c>
      <c r="AB9" t="n">
        <v>1628.990777521827</v>
      </c>
      <c r="AC9" t="n">
        <v>1473.522184018058</v>
      </c>
      <c r="AD9" t="n">
        <v>1190570.277202289</v>
      </c>
      <c r="AE9" t="n">
        <v>1628990.777521827</v>
      </c>
      <c r="AF9" t="n">
        <v>2.534957077320211e-06</v>
      </c>
      <c r="AG9" t="n">
        <v>11.09212239583333</v>
      </c>
      <c r="AH9" t="n">
        <v>1473522.184018058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1.4671</v>
      </c>
      <c r="E10" t="n">
        <v>68.16</v>
      </c>
      <c r="F10" t="n">
        <v>63.27</v>
      </c>
      <c r="G10" t="n">
        <v>62.23</v>
      </c>
      <c r="H10" t="n">
        <v>0.77</v>
      </c>
      <c r="I10" t="n">
        <v>61</v>
      </c>
      <c r="J10" t="n">
        <v>207.34</v>
      </c>
      <c r="K10" t="n">
        <v>54.38</v>
      </c>
      <c r="L10" t="n">
        <v>9</v>
      </c>
      <c r="M10" t="n">
        <v>59</v>
      </c>
      <c r="N10" t="n">
        <v>43.96</v>
      </c>
      <c r="O10" t="n">
        <v>25806.1</v>
      </c>
      <c r="P10" t="n">
        <v>746.0599999999999</v>
      </c>
      <c r="Q10" t="n">
        <v>3753.37</v>
      </c>
      <c r="R10" t="n">
        <v>185</v>
      </c>
      <c r="S10" t="n">
        <v>107.88</v>
      </c>
      <c r="T10" t="n">
        <v>38602.22</v>
      </c>
      <c r="U10" t="n">
        <v>0.58</v>
      </c>
      <c r="V10" t="n">
        <v>0.96</v>
      </c>
      <c r="W10" t="n">
        <v>0.32</v>
      </c>
      <c r="X10" t="n">
        <v>2.3</v>
      </c>
      <c r="Y10" t="n">
        <v>0.5</v>
      </c>
      <c r="Z10" t="n">
        <v>10</v>
      </c>
      <c r="AA10" t="n">
        <v>1180.142553543234</v>
      </c>
      <c r="AB10" t="n">
        <v>1614.723105972808</v>
      </c>
      <c r="AC10" t="n">
        <v>1460.616199016875</v>
      </c>
      <c r="AD10" t="n">
        <v>1180142.553543234</v>
      </c>
      <c r="AE10" t="n">
        <v>1614723.105972808</v>
      </c>
      <c r="AF10" t="n">
        <v>2.534438822499988e-06</v>
      </c>
      <c r="AG10" t="n">
        <v>11.09375</v>
      </c>
      <c r="AH10" t="n">
        <v>1460616.199016875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1.4817</v>
      </c>
      <c r="E11" t="n">
        <v>67.48999999999999</v>
      </c>
      <c r="F11" t="n">
        <v>62.91</v>
      </c>
      <c r="G11" t="n">
        <v>71.22</v>
      </c>
      <c r="H11" t="n">
        <v>0.85</v>
      </c>
      <c r="I11" t="n">
        <v>53</v>
      </c>
      <c r="J11" t="n">
        <v>208.94</v>
      </c>
      <c r="K11" t="n">
        <v>54.38</v>
      </c>
      <c r="L11" t="n">
        <v>10</v>
      </c>
      <c r="M11" t="n">
        <v>51</v>
      </c>
      <c r="N11" t="n">
        <v>44.56</v>
      </c>
      <c r="O11" t="n">
        <v>26003.41</v>
      </c>
      <c r="P11" t="n">
        <v>723.54</v>
      </c>
      <c r="Q11" t="n">
        <v>3753.36</v>
      </c>
      <c r="R11" t="n">
        <v>172.73</v>
      </c>
      <c r="S11" t="n">
        <v>107.88</v>
      </c>
      <c r="T11" t="n">
        <v>32503.74</v>
      </c>
      <c r="U11" t="n">
        <v>0.62</v>
      </c>
      <c r="V11" t="n">
        <v>0.97</v>
      </c>
      <c r="W11" t="n">
        <v>0.31</v>
      </c>
      <c r="X11" t="n">
        <v>1.94</v>
      </c>
      <c r="Y11" t="n">
        <v>0.5</v>
      </c>
      <c r="Z11" t="n">
        <v>10</v>
      </c>
      <c r="AA11" t="n">
        <v>1148.164034265288</v>
      </c>
      <c r="AB11" t="n">
        <v>1570.968685104019</v>
      </c>
      <c r="AC11" t="n">
        <v>1421.037638666088</v>
      </c>
      <c r="AD11" t="n">
        <v>1148164.034265288</v>
      </c>
      <c r="AE11" t="n">
        <v>1570968.685104019</v>
      </c>
      <c r="AF11" t="n">
        <v>2.559660557084201e-06</v>
      </c>
      <c r="AG11" t="n">
        <v>10.98470052083333</v>
      </c>
      <c r="AH11" t="n">
        <v>1421037.638666088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1.4922</v>
      </c>
      <c r="E12" t="n">
        <v>67.02</v>
      </c>
      <c r="F12" t="n">
        <v>62.67</v>
      </c>
      <c r="G12" t="n">
        <v>80.01000000000001</v>
      </c>
      <c r="H12" t="n">
        <v>0.93</v>
      </c>
      <c r="I12" t="n">
        <v>47</v>
      </c>
      <c r="J12" t="n">
        <v>210.55</v>
      </c>
      <c r="K12" t="n">
        <v>54.38</v>
      </c>
      <c r="L12" t="n">
        <v>11</v>
      </c>
      <c r="M12" t="n">
        <v>45</v>
      </c>
      <c r="N12" t="n">
        <v>45.17</v>
      </c>
      <c r="O12" t="n">
        <v>26201.54</v>
      </c>
      <c r="P12" t="n">
        <v>700.4</v>
      </c>
      <c r="Q12" t="n">
        <v>3753.35</v>
      </c>
      <c r="R12" t="n">
        <v>164.88</v>
      </c>
      <c r="S12" t="n">
        <v>107.88</v>
      </c>
      <c r="T12" t="n">
        <v>28609.96</v>
      </c>
      <c r="U12" t="n">
        <v>0.65</v>
      </c>
      <c r="V12" t="n">
        <v>0.97</v>
      </c>
      <c r="W12" t="n">
        <v>0.29</v>
      </c>
      <c r="X12" t="n">
        <v>1.7</v>
      </c>
      <c r="Y12" t="n">
        <v>0.5</v>
      </c>
      <c r="Z12" t="n">
        <v>10</v>
      </c>
      <c r="AA12" t="n">
        <v>1119.423882146068</v>
      </c>
      <c r="AB12" t="n">
        <v>1531.645141048479</v>
      </c>
      <c r="AC12" t="n">
        <v>1385.467078464268</v>
      </c>
      <c r="AD12" t="n">
        <v>1119423.882146068</v>
      </c>
      <c r="AE12" t="n">
        <v>1531645.141048478</v>
      </c>
      <c r="AF12" t="n">
        <v>2.577799475792026e-06</v>
      </c>
      <c r="AG12" t="n">
        <v>10.908203125</v>
      </c>
      <c r="AH12" t="n">
        <v>1385467.078464268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1.5006</v>
      </c>
      <c r="E13" t="n">
        <v>66.64</v>
      </c>
      <c r="F13" t="n">
        <v>62.49</v>
      </c>
      <c r="G13" t="n">
        <v>89.27</v>
      </c>
      <c r="H13" t="n">
        <v>1</v>
      </c>
      <c r="I13" t="n">
        <v>42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676.78</v>
      </c>
      <c r="Q13" t="n">
        <v>3753.33</v>
      </c>
      <c r="R13" t="n">
        <v>158.77</v>
      </c>
      <c r="S13" t="n">
        <v>107.88</v>
      </c>
      <c r="T13" t="n">
        <v>25578.7</v>
      </c>
      <c r="U13" t="n">
        <v>0.68</v>
      </c>
      <c r="V13" t="n">
        <v>0.97</v>
      </c>
      <c r="W13" t="n">
        <v>0.29</v>
      </c>
      <c r="X13" t="n">
        <v>1.52</v>
      </c>
      <c r="Y13" t="n">
        <v>0.5</v>
      </c>
      <c r="Z13" t="n">
        <v>10</v>
      </c>
      <c r="AA13" t="n">
        <v>1092.141916742984</v>
      </c>
      <c r="AB13" t="n">
        <v>1494.31675238861</v>
      </c>
      <c r="AC13" t="n">
        <v>1351.701258827375</v>
      </c>
      <c r="AD13" t="n">
        <v>1092141.916742984</v>
      </c>
      <c r="AE13" t="n">
        <v>1494316.75238861</v>
      </c>
      <c r="AF13" t="n">
        <v>2.592310610758286e-06</v>
      </c>
      <c r="AG13" t="n">
        <v>10.84635416666667</v>
      </c>
      <c r="AH13" t="n">
        <v>1351701.258827375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1.5054</v>
      </c>
      <c r="E14" t="n">
        <v>66.43000000000001</v>
      </c>
      <c r="F14" t="n">
        <v>62.39</v>
      </c>
      <c r="G14" t="n">
        <v>95.98999999999999</v>
      </c>
      <c r="H14" t="n">
        <v>1.08</v>
      </c>
      <c r="I14" t="n">
        <v>39</v>
      </c>
      <c r="J14" t="n">
        <v>213.78</v>
      </c>
      <c r="K14" t="n">
        <v>54.38</v>
      </c>
      <c r="L14" t="n">
        <v>13</v>
      </c>
      <c r="M14" t="n">
        <v>7</v>
      </c>
      <c r="N14" t="n">
        <v>46.4</v>
      </c>
      <c r="O14" t="n">
        <v>26600.32</v>
      </c>
      <c r="P14" t="n">
        <v>665.53</v>
      </c>
      <c r="Q14" t="n">
        <v>3753.38</v>
      </c>
      <c r="R14" t="n">
        <v>154.03</v>
      </c>
      <c r="S14" t="n">
        <v>107.88</v>
      </c>
      <c r="T14" t="n">
        <v>23227.05</v>
      </c>
      <c r="U14" t="n">
        <v>0.7</v>
      </c>
      <c r="V14" t="n">
        <v>0.97</v>
      </c>
      <c r="W14" t="n">
        <v>0.33</v>
      </c>
      <c r="X14" t="n">
        <v>1.42</v>
      </c>
      <c r="Y14" t="n">
        <v>0.5</v>
      </c>
      <c r="Z14" t="n">
        <v>10</v>
      </c>
      <c r="AA14" t="n">
        <v>1078.732007448532</v>
      </c>
      <c r="AB14" t="n">
        <v>1475.968722888497</v>
      </c>
      <c r="AC14" t="n">
        <v>1335.104339511131</v>
      </c>
      <c r="AD14" t="n">
        <v>1078732.007448532</v>
      </c>
      <c r="AE14" t="n">
        <v>1475968.722888497</v>
      </c>
      <c r="AF14" t="n">
        <v>2.600602687881863e-06</v>
      </c>
      <c r="AG14" t="n">
        <v>10.81217447916667</v>
      </c>
      <c r="AH14" t="n">
        <v>1335104.339511131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1.5047</v>
      </c>
      <c r="E15" t="n">
        <v>66.45999999999999</v>
      </c>
      <c r="F15" t="n">
        <v>62.42</v>
      </c>
      <c r="G15" t="n">
        <v>96.04000000000001</v>
      </c>
      <c r="H15" t="n">
        <v>1.15</v>
      </c>
      <c r="I15" t="n">
        <v>39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670.11</v>
      </c>
      <c r="Q15" t="n">
        <v>3753.36</v>
      </c>
      <c r="R15" t="n">
        <v>154.99</v>
      </c>
      <c r="S15" t="n">
        <v>107.88</v>
      </c>
      <c r="T15" t="n">
        <v>23703.34</v>
      </c>
      <c r="U15" t="n">
        <v>0.7</v>
      </c>
      <c r="V15" t="n">
        <v>0.97</v>
      </c>
      <c r="W15" t="n">
        <v>0.33</v>
      </c>
      <c r="X15" t="n">
        <v>1.46</v>
      </c>
      <c r="Y15" t="n">
        <v>0.5</v>
      </c>
      <c r="Z15" t="n">
        <v>10</v>
      </c>
      <c r="AA15" t="n">
        <v>1083.406117943491</v>
      </c>
      <c r="AB15" t="n">
        <v>1482.3640470749</v>
      </c>
      <c r="AC15" t="n">
        <v>1340.889302933078</v>
      </c>
      <c r="AD15" t="n">
        <v>1083406.117943491</v>
      </c>
      <c r="AE15" t="n">
        <v>1482364.0470749</v>
      </c>
      <c r="AF15" t="n">
        <v>2.599393426634674e-06</v>
      </c>
      <c r="AG15" t="n">
        <v>10.81705729166667</v>
      </c>
      <c r="AH15" t="n">
        <v>1340889.302933078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0.8179999999999999</v>
      </c>
      <c r="E2" t="n">
        <v>122.24</v>
      </c>
      <c r="F2" t="n">
        <v>93.40000000000001</v>
      </c>
      <c r="G2" t="n">
        <v>6.81</v>
      </c>
      <c r="H2" t="n">
        <v>0.11</v>
      </c>
      <c r="I2" t="n">
        <v>823</v>
      </c>
      <c r="J2" t="n">
        <v>159.12</v>
      </c>
      <c r="K2" t="n">
        <v>50.28</v>
      </c>
      <c r="L2" t="n">
        <v>1</v>
      </c>
      <c r="M2" t="n">
        <v>821</v>
      </c>
      <c r="N2" t="n">
        <v>27.84</v>
      </c>
      <c r="O2" t="n">
        <v>19859.16</v>
      </c>
      <c r="P2" t="n">
        <v>1129.1</v>
      </c>
      <c r="Q2" t="n">
        <v>3753.93</v>
      </c>
      <c r="R2" t="n">
        <v>1194.92</v>
      </c>
      <c r="S2" t="n">
        <v>107.88</v>
      </c>
      <c r="T2" t="n">
        <v>539748.85</v>
      </c>
      <c r="U2" t="n">
        <v>0.09</v>
      </c>
      <c r="V2" t="n">
        <v>0.65</v>
      </c>
      <c r="W2" t="n">
        <v>1.54</v>
      </c>
      <c r="X2" t="n">
        <v>32.42</v>
      </c>
      <c r="Y2" t="n">
        <v>0.5</v>
      </c>
      <c r="Z2" t="n">
        <v>10</v>
      </c>
      <c r="AA2" t="n">
        <v>2919.439284050717</v>
      </c>
      <c r="AB2" t="n">
        <v>3994.505625009626</v>
      </c>
      <c r="AC2" t="n">
        <v>3613.275614482412</v>
      </c>
      <c r="AD2" t="n">
        <v>2919439.284050717</v>
      </c>
      <c r="AE2" t="n">
        <v>3994505.625009626</v>
      </c>
      <c r="AF2" t="n">
        <v>1.505999733642314e-06</v>
      </c>
      <c r="AG2" t="n">
        <v>19.89583333333333</v>
      </c>
      <c r="AH2" t="n">
        <v>3613275.614482412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1.1761</v>
      </c>
      <c r="E3" t="n">
        <v>85.03</v>
      </c>
      <c r="F3" t="n">
        <v>72.70999999999999</v>
      </c>
      <c r="G3" t="n">
        <v>14.07</v>
      </c>
      <c r="H3" t="n">
        <v>0.22</v>
      </c>
      <c r="I3" t="n">
        <v>310</v>
      </c>
      <c r="J3" t="n">
        <v>160.54</v>
      </c>
      <c r="K3" t="n">
        <v>50.28</v>
      </c>
      <c r="L3" t="n">
        <v>2</v>
      </c>
      <c r="M3" t="n">
        <v>308</v>
      </c>
      <c r="N3" t="n">
        <v>28.26</v>
      </c>
      <c r="O3" t="n">
        <v>20034.4</v>
      </c>
      <c r="P3" t="n">
        <v>857</v>
      </c>
      <c r="Q3" t="n">
        <v>3753.5</v>
      </c>
      <c r="R3" t="n">
        <v>500.52</v>
      </c>
      <c r="S3" t="n">
        <v>107.88</v>
      </c>
      <c r="T3" t="n">
        <v>195114</v>
      </c>
      <c r="U3" t="n">
        <v>0.22</v>
      </c>
      <c r="V3" t="n">
        <v>0.84</v>
      </c>
      <c r="W3" t="n">
        <v>0.72</v>
      </c>
      <c r="X3" t="n">
        <v>11.74</v>
      </c>
      <c r="Y3" t="n">
        <v>0.5</v>
      </c>
      <c r="Z3" t="n">
        <v>10</v>
      </c>
      <c r="AA3" t="n">
        <v>1605.91388748381</v>
      </c>
      <c r="AB3" t="n">
        <v>2197.282228775869</v>
      </c>
      <c r="AC3" t="n">
        <v>1987.576696766476</v>
      </c>
      <c r="AD3" t="n">
        <v>1605913.88748381</v>
      </c>
      <c r="AE3" t="n">
        <v>2197282.228775869</v>
      </c>
      <c r="AF3" t="n">
        <v>2.165288859091351e-06</v>
      </c>
      <c r="AG3" t="n">
        <v>13.83951822916667</v>
      </c>
      <c r="AH3" t="n">
        <v>1987576.696766476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1.3094</v>
      </c>
      <c r="E4" t="n">
        <v>76.37</v>
      </c>
      <c r="F4" t="n">
        <v>67.98999999999999</v>
      </c>
      <c r="G4" t="n">
        <v>21.7</v>
      </c>
      <c r="H4" t="n">
        <v>0.33</v>
      </c>
      <c r="I4" t="n">
        <v>188</v>
      </c>
      <c r="J4" t="n">
        <v>161.97</v>
      </c>
      <c r="K4" t="n">
        <v>50.28</v>
      </c>
      <c r="L4" t="n">
        <v>3</v>
      </c>
      <c r="M4" t="n">
        <v>186</v>
      </c>
      <c r="N4" t="n">
        <v>28.69</v>
      </c>
      <c r="O4" t="n">
        <v>20210.21</v>
      </c>
      <c r="P4" t="n">
        <v>780.87</v>
      </c>
      <c r="Q4" t="n">
        <v>3753.47</v>
      </c>
      <c r="R4" t="n">
        <v>342.26</v>
      </c>
      <c r="S4" t="n">
        <v>107.88</v>
      </c>
      <c r="T4" t="n">
        <v>116594.72</v>
      </c>
      <c r="U4" t="n">
        <v>0.32</v>
      </c>
      <c r="V4" t="n">
        <v>0.89</v>
      </c>
      <c r="W4" t="n">
        <v>0.52</v>
      </c>
      <c r="X4" t="n">
        <v>7.02</v>
      </c>
      <c r="Y4" t="n">
        <v>0.5</v>
      </c>
      <c r="Z4" t="n">
        <v>10</v>
      </c>
      <c r="AA4" t="n">
        <v>1343.775231752342</v>
      </c>
      <c r="AB4" t="n">
        <v>1838.612555262783</v>
      </c>
      <c r="AC4" t="n">
        <v>1663.137953497431</v>
      </c>
      <c r="AD4" t="n">
        <v>1343775.231752342</v>
      </c>
      <c r="AE4" t="n">
        <v>1838612.555262783</v>
      </c>
      <c r="AF4" t="n">
        <v>2.410704219109102e-06</v>
      </c>
      <c r="AG4" t="n">
        <v>12.43001302083333</v>
      </c>
      <c r="AH4" t="n">
        <v>1663137.953497431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1.3803</v>
      </c>
      <c r="E5" t="n">
        <v>72.45</v>
      </c>
      <c r="F5" t="n">
        <v>65.84</v>
      </c>
      <c r="G5" t="n">
        <v>29.7</v>
      </c>
      <c r="H5" t="n">
        <v>0.43</v>
      </c>
      <c r="I5" t="n">
        <v>133</v>
      </c>
      <c r="J5" t="n">
        <v>163.4</v>
      </c>
      <c r="K5" t="n">
        <v>50.28</v>
      </c>
      <c r="L5" t="n">
        <v>4</v>
      </c>
      <c r="M5" t="n">
        <v>131</v>
      </c>
      <c r="N5" t="n">
        <v>29.12</v>
      </c>
      <c r="O5" t="n">
        <v>20386.62</v>
      </c>
      <c r="P5" t="n">
        <v>735.01</v>
      </c>
      <c r="Q5" t="n">
        <v>3753.44</v>
      </c>
      <c r="R5" t="n">
        <v>270.32</v>
      </c>
      <c r="S5" t="n">
        <v>107.88</v>
      </c>
      <c r="T5" t="n">
        <v>80901.47</v>
      </c>
      <c r="U5" t="n">
        <v>0.4</v>
      </c>
      <c r="V5" t="n">
        <v>0.92</v>
      </c>
      <c r="W5" t="n">
        <v>0.44</v>
      </c>
      <c r="X5" t="n">
        <v>4.87</v>
      </c>
      <c r="Y5" t="n">
        <v>0.5</v>
      </c>
      <c r="Z5" t="n">
        <v>10</v>
      </c>
      <c r="AA5" t="n">
        <v>1220.201603217103</v>
      </c>
      <c r="AB5" t="n">
        <v>1669.533665017138</v>
      </c>
      <c r="AC5" t="n">
        <v>1510.195715233117</v>
      </c>
      <c r="AD5" t="n">
        <v>1220201.603217103</v>
      </c>
      <c r="AE5" t="n">
        <v>1669533.665017138</v>
      </c>
      <c r="AF5" t="n">
        <v>2.54123646986123e-06</v>
      </c>
      <c r="AG5" t="n">
        <v>11.7919921875</v>
      </c>
      <c r="AH5" t="n">
        <v>1510195.715233117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1.4217</v>
      </c>
      <c r="E6" t="n">
        <v>70.34</v>
      </c>
      <c r="F6" t="n">
        <v>64.73</v>
      </c>
      <c r="G6" t="n">
        <v>38.07</v>
      </c>
      <c r="H6" t="n">
        <v>0.54</v>
      </c>
      <c r="I6" t="n">
        <v>102</v>
      </c>
      <c r="J6" t="n">
        <v>164.83</v>
      </c>
      <c r="K6" t="n">
        <v>50.28</v>
      </c>
      <c r="L6" t="n">
        <v>5</v>
      </c>
      <c r="M6" t="n">
        <v>100</v>
      </c>
      <c r="N6" t="n">
        <v>29.55</v>
      </c>
      <c r="O6" t="n">
        <v>20563.61</v>
      </c>
      <c r="P6" t="n">
        <v>701.9299999999999</v>
      </c>
      <c r="Q6" t="n">
        <v>3753.38</v>
      </c>
      <c r="R6" t="n">
        <v>233.81</v>
      </c>
      <c r="S6" t="n">
        <v>107.88</v>
      </c>
      <c r="T6" t="n">
        <v>62801.3</v>
      </c>
      <c r="U6" t="n">
        <v>0.46</v>
      </c>
      <c r="V6" t="n">
        <v>0.9399999999999999</v>
      </c>
      <c r="W6" t="n">
        <v>0.37</v>
      </c>
      <c r="X6" t="n">
        <v>3.76</v>
      </c>
      <c r="Y6" t="n">
        <v>0.5</v>
      </c>
      <c r="Z6" t="n">
        <v>10</v>
      </c>
      <c r="AA6" t="n">
        <v>1154.473533801233</v>
      </c>
      <c r="AB6" t="n">
        <v>1579.601620724575</v>
      </c>
      <c r="AC6" t="n">
        <v>1428.846659027419</v>
      </c>
      <c r="AD6" t="n">
        <v>1154473.533801233</v>
      </c>
      <c r="AE6" t="n">
        <v>1579601.620724575</v>
      </c>
      <c r="AF6" t="n">
        <v>2.617456994277845e-06</v>
      </c>
      <c r="AG6" t="n">
        <v>11.44856770833333</v>
      </c>
      <c r="AH6" t="n">
        <v>1428846.65902742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1.4527</v>
      </c>
      <c r="E7" t="n">
        <v>68.84</v>
      </c>
      <c r="F7" t="n">
        <v>63.9</v>
      </c>
      <c r="G7" t="n">
        <v>47.33</v>
      </c>
      <c r="H7" t="n">
        <v>0.64</v>
      </c>
      <c r="I7" t="n">
        <v>81</v>
      </c>
      <c r="J7" t="n">
        <v>166.27</v>
      </c>
      <c r="K7" t="n">
        <v>50.28</v>
      </c>
      <c r="L7" t="n">
        <v>6</v>
      </c>
      <c r="M7" t="n">
        <v>79</v>
      </c>
      <c r="N7" t="n">
        <v>29.99</v>
      </c>
      <c r="O7" t="n">
        <v>20741.2</v>
      </c>
      <c r="P7" t="n">
        <v>669.75</v>
      </c>
      <c r="Q7" t="n">
        <v>3753.39</v>
      </c>
      <c r="R7" t="n">
        <v>205.72</v>
      </c>
      <c r="S7" t="n">
        <v>107.88</v>
      </c>
      <c r="T7" t="n">
        <v>48859.41</v>
      </c>
      <c r="U7" t="n">
        <v>0.52</v>
      </c>
      <c r="V7" t="n">
        <v>0.95</v>
      </c>
      <c r="W7" t="n">
        <v>0.35</v>
      </c>
      <c r="X7" t="n">
        <v>2.93</v>
      </c>
      <c r="Y7" t="n">
        <v>0.5</v>
      </c>
      <c r="Z7" t="n">
        <v>10</v>
      </c>
      <c r="AA7" t="n">
        <v>1089.30318314029</v>
      </c>
      <c r="AB7" t="n">
        <v>1490.432671837316</v>
      </c>
      <c r="AC7" t="n">
        <v>1348.187869472555</v>
      </c>
      <c r="AD7" t="n">
        <v>1089303.18314029</v>
      </c>
      <c r="AE7" t="n">
        <v>1490432.671837316</v>
      </c>
      <c r="AF7" t="n">
        <v>2.674530333816858e-06</v>
      </c>
      <c r="AG7" t="n">
        <v>11.20442708333333</v>
      </c>
      <c r="AH7" t="n">
        <v>1348187.869472555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1.4607</v>
      </c>
      <c r="E8" t="n">
        <v>68.45999999999999</v>
      </c>
      <c r="F8" t="n">
        <v>63.95</v>
      </c>
      <c r="G8" t="n">
        <v>56.42</v>
      </c>
      <c r="H8" t="n">
        <v>0.74</v>
      </c>
      <c r="I8" t="n">
        <v>68</v>
      </c>
      <c r="J8" t="n">
        <v>167.72</v>
      </c>
      <c r="K8" t="n">
        <v>50.28</v>
      </c>
      <c r="L8" t="n">
        <v>7</v>
      </c>
      <c r="M8" t="n">
        <v>66</v>
      </c>
      <c r="N8" t="n">
        <v>30.44</v>
      </c>
      <c r="O8" t="n">
        <v>20919.39</v>
      </c>
      <c r="P8" t="n">
        <v>647.5599999999999</v>
      </c>
      <c r="Q8" t="n">
        <v>3753.35</v>
      </c>
      <c r="R8" t="n">
        <v>208.39</v>
      </c>
      <c r="S8" t="n">
        <v>107.88</v>
      </c>
      <c r="T8" t="n">
        <v>50260.9</v>
      </c>
      <c r="U8" t="n">
        <v>0.52</v>
      </c>
      <c r="V8" t="n">
        <v>0.95</v>
      </c>
      <c r="W8" t="n">
        <v>0.34</v>
      </c>
      <c r="X8" t="n">
        <v>2.98</v>
      </c>
      <c r="Y8" t="n">
        <v>0.5</v>
      </c>
      <c r="Z8" t="n">
        <v>10</v>
      </c>
      <c r="AA8" t="n">
        <v>1063.98048382556</v>
      </c>
      <c r="AB8" t="n">
        <v>1455.785037476254</v>
      </c>
      <c r="AC8" t="n">
        <v>1316.846956706652</v>
      </c>
      <c r="AD8" t="n">
        <v>1063980.48382556</v>
      </c>
      <c r="AE8" t="n">
        <v>1455785.037476254</v>
      </c>
      <c r="AF8" t="n">
        <v>2.689258937568861e-06</v>
      </c>
      <c r="AG8" t="n">
        <v>11.142578125</v>
      </c>
      <c r="AH8" t="n">
        <v>1316846.956706652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1.4885</v>
      </c>
      <c r="E9" t="n">
        <v>67.18000000000001</v>
      </c>
      <c r="F9" t="n">
        <v>63.05</v>
      </c>
      <c r="G9" t="n">
        <v>67.56</v>
      </c>
      <c r="H9" t="n">
        <v>0.84</v>
      </c>
      <c r="I9" t="n">
        <v>56</v>
      </c>
      <c r="J9" t="n">
        <v>169.17</v>
      </c>
      <c r="K9" t="n">
        <v>50.28</v>
      </c>
      <c r="L9" t="n">
        <v>8</v>
      </c>
      <c r="M9" t="n">
        <v>52</v>
      </c>
      <c r="N9" t="n">
        <v>30.89</v>
      </c>
      <c r="O9" t="n">
        <v>21098.19</v>
      </c>
      <c r="P9" t="n">
        <v>608.96</v>
      </c>
      <c r="Q9" t="n">
        <v>3753.32</v>
      </c>
      <c r="R9" t="n">
        <v>177.59</v>
      </c>
      <c r="S9" t="n">
        <v>107.88</v>
      </c>
      <c r="T9" t="n">
        <v>34919.47</v>
      </c>
      <c r="U9" t="n">
        <v>0.61</v>
      </c>
      <c r="V9" t="n">
        <v>0.96</v>
      </c>
      <c r="W9" t="n">
        <v>0.31</v>
      </c>
      <c r="X9" t="n">
        <v>2.09</v>
      </c>
      <c r="Y9" t="n">
        <v>0.5</v>
      </c>
      <c r="Z9" t="n">
        <v>10</v>
      </c>
      <c r="AA9" t="n">
        <v>1008.871031821243</v>
      </c>
      <c r="AB9" t="n">
        <v>1380.381853986515</v>
      </c>
      <c r="AC9" t="n">
        <v>1248.640147220141</v>
      </c>
      <c r="AD9" t="n">
        <v>1008871.031821243</v>
      </c>
      <c r="AE9" t="n">
        <v>1380381.853986515</v>
      </c>
      <c r="AF9" t="n">
        <v>2.740440835607071e-06</v>
      </c>
      <c r="AG9" t="n">
        <v>10.93424479166667</v>
      </c>
      <c r="AH9" t="n">
        <v>1248640.147220141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1.4991</v>
      </c>
      <c r="E10" t="n">
        <v>66.70999999999999</v>
      </c>
      <c r="F10" t="n">
        <v>62.8</v>
      </c>
      <c r="G10" t="n">
        <v>76.90000000000001</v>
      </c>
      <c r="H10" t="n">
        <v>0.9399999999999999</v>
      </c>
      <c r="I10" t="n">
        <v>49</v>
      </c>
      <c r="J10" t="n">
        <v>170.62</v>
      </c>
      <c r="K10" t="n">
        <v>50.28</v>
      </c>
      <c r="L10" t="n">
        <v>9</v>
      </c>
      <c r="M10" t="n">
        <v>17</v>
      </c>
      <c r="N10" t="n">
        <v>31.34</v>
      </c>
      <c r="O10" t="n">
        <v>21277.6</v>
      </c>
      <c r="P10" t="n">
        <v>584.5599999999999</v>
      </c>
      <c r="Q10" t="n">
        <v>3753.34</v>
      </c>
      <c r="R10" t="n">
        <v>168.04</v>
      </c>
      <c r="S10" t="n">
        <v>107.88</v>
      </c>
      <c r="T10" t="n">
        <v>30180.07</v>
      </c>
      <c r="U10" t="n">
        <v>0.64</v>
      </c>
      <c r="V10" t="n">
        <v>0.97</v>
      </c>
      <c r="W10" t="n">
        <v>0.34</v>
      </c>
      <c r="X10" t="n">
        <v>1.84</v>
      </c>
      <c r="Y10" t="n">
        <v>0.5</v>
      </c>
      <c r="Z10" t="n">
        <v>10</v>
      </c>
      <c r="AA10" t="n">
        <v>980.0396937805931</v>
      </c>
      <c r="AB10" t="n">
        <v>1340.933545330433</v>
      </c>
      <c r="AC10" t="n">
        <v>1212.956729776147</v>
      </c>
      <c r="AD10" t="n">
        <v>980039.6937805931</v>
      </c>
      <c r="AE10" t="n">
        <v>1340933.545330433</v>
      </c>
      <c r="AF10" t="n">
        <v>2.759956235578475e-06</v>
      </c>
      <c r="AG10" t="n">
        <v>10.85774739583333</v>
      </c>
      <c r="AH10" t="n">
        <v>1212956.729776147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1.5006</v>
      </c>
      <c r="E11" t="n">
        <v>66.64</v>
      </c>
      <c r="F11" t="n">
        <v>62.77</v>
      </c>
      <c r="G11" t="n">
        <v>78.45999999999999</v>
      </c>
      <c r="H11" t="n">
        <v>1.03</v>
      </c>
      <c r="I11" t="n">
        <v>48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587.08</v>
      </c>
      <c r="Q11" t="n">
        <v>3753.34</v>
      </c>
      <c r="R11" t="n">
        <v>166.24</v>
      </c>
      <c r="S11" t="n">
        <v>107.88</v>
      </c>
      <c r="T11" t="n">
        <v>29282.74</v>
      </c>
      <c r="U11" t="n">
        <v>0.65</v>
      </c>
      <c r="V11" t="n">
        <v>0.97</v>
      </c>
      <c r="W11" t="n">
        <v>0.36</v>
      </c>
      <c r="X11" t="n">
        <v>1.8</v>
      </c>
      <c r="Y11" t="n">
        <v>0.5</v>
      </c>
      <c r="Z11" t="n">
        <v>10</v>
      </c>
      <c r="AA11" t="n">
        <v>981.4289837842551</v>
      </c>
      <c r="AB11" t="n">
        <v>1342.834433204592</v>
      </c>
      <c r="AC11" t="n">
        <v>1214.676199579509</v>
      </c>
      <c r="AD11" t="n">
        <v>981428.9837842551</v>
      </c>
      <c r="AE11" t="n">
        <v>1342834.433204592</v>
      </c>
      <c r="AF11" t="n">
        <v>2.762717848781976e-06</v>
      </c>
      <c r="AG11" t="n">
        <v>10.84635416666667</v>
      </c>
      <c r="AH11" t="n">
        <v>1214676.199579509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1.1685</v>
      </c>
      <c r="E2" t="n">
        <v>85.58</v>
      </c>
      <c r="F2" t="n">
        <v>76.63</v>
      </c>
      <c r="G2" t="n">
        <v>11.21</v>
      </c>
      <c r="H2" t="n">
        <v>0.22</v>
      </c>
      <c r="I2" t="n">
        <v>410</v>
      </c>
      <c r="J2" t="n">
        <v>80.84</v>
      </c>
      <c r="K2" t="n">
        <v>35.1</v>
      </c>
      <c r="L2" t="n">
        <v>1</v>
      </c>
      <c r="M2" t="n">
        <v>408</v>
      </c>
      <c r="N2" t="n">
        <v>9.74</v>
      </c>
      <c r="O2" t="n">
        <v>10204.21</v>
      </c>
      <c r="P2" t="n">
        <v>565.91</v>
      </c>
      <c r="Q2" t="n">
        <v>3753.68</v>
      </c>
      <c r="R2" t="n">
        <v>631.58</v>
      </c>
      <c r="S2" t="n">
        <v>107.88</v>
      </c>
      <c r="T2" t="n">
        <v>260143.18</v>
      </c>
      <c r="U2" t="n">
        <v>0.17</v>
      </c>
      <c r="V2" t="n">
        <v>0.79</v>
      </c>
      <c r="W2" t="n">
        <v>0.88</v>
      </c>
      <c r="X2" t="n">
        <v>15.65</v>
      </c>
      <c r="Y2" t="n">
        <v>0.5</v>
      </c>
      <c r="Z2" t="n">
        <v>10</v>
      </c>
      <c r="AA2" t="n">
        <v>1168.857745434175</v>
      </c>
      <c r="AB2" t="n">
        <v>1599.282733667396</v>
      </c>
      <c r="AC2" t="n">
        <v>1446.649434173593</v>
      </c>
      <c r="AD2" t="n">
        <v>1168857.745434175</v>
      </c>
      <c r="AE2" t="n">
        <v>1599282.733667396</v>
      </c>
      <c r="AF2" t="n">
        <v>2.682106311357576e-06</v>
      </c>
      <c r="AG2" t="n">
        <v>13.92903645833333</v>
      </c>
      <c r="AH2" t="n">
        <v>1446649.434173593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1.3947</v>
      </c>
      <c r="E3" t="n">
        <v>71.7</v>
      </c>
      <c r="F3" t="n">
        <v>67.02</v>
      </c>
      <c r="G3" t="n">
        <v>24.82</v>
      </c>
      <c r="H3" t="n">
        <v>0.43</v>
      </c>
      <c r="I3" t="n">
        <v>162</v>
      </c>
      <c r="J3" t="n">
        <v>82.04000000000001</v>
      </c>
      <c r="K3" t="n">
        <v>35.1</v>
      </c>
      <c r="L3" t="n">
        <v>2</v>
      </c>
      <c r="M3" t="n">
        <v>160</v>
      </c>
      <c r="N3" t="n">
        <v>9.94</v>
      </c>
      <c r="O3" t="n">
        <v>10352.53</v>
      </c>
      <c r="P3" t="n">
        <v>447.7</v>
      </c>
      <c r="Q3" t="n">
        <v>3753.56</v>
      </c>
      <c r="R3" t="n">
        <v>309.68</v>
      </c>
      <c r="S3" t="n">
        <v>107.88</v>
      </c>
      <c r="T3" t="n">
        <v>100434.42</v>
      </c>
      <c r="U3" t="n">
        <v>0.35</v>
      </c>
      <c r="V3" t="n">
        <v>0.91</v>
      </c>
      <c r="W3" t="n">
        <v>0.49</v>
      </c>
      <c r="X3" t="n">
        <v>6.05</v>
      </c>
      <c r="Y3" t="n">
        <v>0.5</v>
      </c>
      <c r="Z3" t="n">
        <v>10</v>
      </c>
      <c r="AA3" t="n">
        <v>830.7253371109607</v>
      </c>
      <c r="AB3" t="n">
        <v>1136.635055250533</v>
      </c>
      <c r="AC3" t="n">
        <v>1028.156200854741</v>
      </c>
      <c r="AD3" t="n">
        <v>830725.3371109607</v>
      </c>
      <c r="AE3" t="n">
        <v>1136635.055250533</v>
      </c>
      <c r="AF3" t="n">
        <v>3.20131251386428e-06</v>
      </c>
      <c r="AG3" t="n">
        <v>11.669921875</v>
      </c>
      <c r="AH3" t="n">
        <v>1028156.200854741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1.451</v>
      </c>
      <c r="E4" t="n">
        <v>68.92</v>
      </c>
      <c r="F4" t="n">
        <v>65.15000000000001</v>
      </c>
      <c r="G4" t="n">
        <v>35.86</v>
      </c>
      <c r="H4" t="n">
        <v>0.63</v>
      </c>
      <c r="I4" t="n">
        <v>109</v>
      </c>
      <c r="J4" t="n">
        <v>83.25</v>
      </c>
      <c r="K4" t="n">
        <v>35.1</v>
      </c>
      <c r="L4" t="n">
        <v>3</v>
      </c>
      <c r="M4" t="n">
        <v>1</v>
      </c>
      <c r="N4" t="n">
        <v>10.15</v>
      </c>
      <c r="O4" t="n">
        <v>10501.19</v>
      </c>
      <c r="P4" t="n">
        <v>400.48</v>
      </c>
      <c r="Q4" t="n">
        <v>3753.35</v>
      </c>
      <c r="R4" t="n">
        <v>242.87</v>
      </c>
      <c r="S4" t="n">
        <v>107.88</v>
      </c>
      <c r="T4" t="n">
        <v>67292.94</v>
      </c>
      <c r="U4" t="n">
        <v>0.44</v>
      </c>
      <c r="V4" t="n">
        <v>0.93</v>
      </c>
      <c r="W4" t="n">
        <v>0.54</v>
      </c>
      <c r="X4" t="n">
        <v>4.18</v>
      </c>
      <c r="Y4" t="n">
        <v>0.5</v>
      </c>
      <c r="Z4" t="n">
        <v>10</v>
      </c>
      <c r="AA4" t="n">
        <v>745.7096454935355</v>
      </c>
      <c r="AB4" t="n">
        <v>1020.312835351964</v>
      </c>
      <c r="AC4" t="n">
        <v>922.9356103640299</v>
      </c>
      <c r="AD4" t="n">
        <v>745709.6454935356</v>
      </c>
      <c r="AE4" t="n">
        <v>1020312.835351964</v>
      </c>
      <c r="AF4" t="n">
        <v>3.330540229165462e-06</v>
      </c>
      <c r="AG4" t="n">
        <v>11.21744791666667</v>
      </c>
      <c r="AH4" t="n">
        <v>922935.6103640299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1.451</v>
      </c>
      <c r="E5" t="n">
        <v>68.92</v>
      </c>
      <c r="F5" t="n">
        <v>65.15000000000001</v>
      </c>
      <c r="G5" t="n">
        <v>35.86</v>
      </c>
      <c r="H5" t="n">
        <v>0.83</v>
      </c>
      <c r="I5" t="n">
        <v>109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405.83</v>
      </c>
      <c r="Q5" t="n">
        <v>3753.35</v>
      </c>
      <c r="R5" t="n">
        <v>242.87</v>
      </c>
      <c r="S5" t="n">
        <v>107.88</v>
      </c>
      <c r="T5" t="n">
        <v>67294.82000000001</v>
      </c>
      <c r="U5" t="n">
        <v>0.44</v>
      </c>
      <c r="V5" t="n">
        <v>0.93</v>
      </c>
      <c r="W5" t="n">
        <v>0.54</v>
      </c>
      <c r="X5" t="n">
        <v>4.18</v>
      </c>
      <c r="Y5" t="n">
        <v>0.5</v>
      </c>
      <c r="Z5" t="n">
        <v>10</v>
      </c>
      <c r="AA5" t="n">
        <v>750.7259236350288</v>
      </c>
      <c r="AB5" t="n">
        <v>1027.176328407728</v>
      </c>
      <c r="AC5" t="n">
        <v>929.1440612755248</v>
      </c>
      <c r="AD5" t="n">
        <v>750725.9236350289</v>
      </c>
      <c r="AE5" t="n">
        <v>1027176.328407728</v>
      </c>
      <c r="AF5" t="n">
        <v>3.330540229165462e-06</v>
      </c>
      <c r="AG5" t="n">
        <v>11.21744791666667</v>
      </c>
      <c r="AH5" t="n">
        <v>929144.0612755248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1.0385</v>
      </c>
      <c r="E2" t="n">
        <v>96.3</v>
      </c>
      <c r="F2" t="n">
        <v>82.09999999999999</v>
      </c>
      <c r="G2" t="n">
        <v>9.01</v>
      </c>
      <c r="H2" t="n">
        <v>0.16</v>
      </c>
      <c r="I2" t="n">
        <v>547</v>
      </c>
      <c r="J2" t="n">
        <v>107.41</v>
      </c>
      <c r="K2" t="n">
        <v>41.65</v>
      </c>
      <c r="L2" t="n">
        <v>1</v>
      </c>
      <c r="M2" t="n">
        <v>545</v>
      </c>
      <c r="N2" t="n">
        <v>14.77</v>
      </c>
      <c r="O2" t="n">
        <v>13481.73</v>
      </c>
      <c r="P2" t="n">
        <v>753.58</v>
      </c>
      <c r="Q2" t="n">
        <v>3753.64</v>
      </c>
      <c r="R2" t="n">
        <v>815.1799999999999</v>
      </c>
      <c r="S2" t="n">
        <v>107.88</v>
      </c>
      <c r="T2" t="n">
        <v>351260.77</v>
      </c>
      <c r="U2" t="n">
        <v>0.13</v>
      </c>
      <c r="V2" t="n">
        <v>0.74</v>
      </c>
      <c r="W2" t="n">
        <v>1.1</v>
      </c>
      <c r="X2" t="n">
        <v>21.13</v>
      </c>
      <c r="Y2" t="n">
        <v>0.5</v>
      </c>
      <c r="Z2" t="n">
        <v>10</v>
      </c>
      <c r="AA2" t="n">
        <v>1639.369206900592</v>
      </c>
      <c r="AB2" t="n">
        <v>2243.057272746436</v>
      </c>
      <c r="AC2" t="n">
        <v>2028.98303478617</v>
      </c>
      <c r="AD2" t="n">
        <v>1639369.206900592</v>
      </c>
      <c r="AE2" t="n">
        <v>2243057.272746436</v>
      </c>
      <c r="AF2" t="n">
        <v>2.17399678441905e-06</v>
      </c>
      <c r="AG2" t="n">
        <v>15.673828125</v>
      </c>
      <c r="AH2" t="n">
        <v>2028983.034786171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1.3157</v>
      </c>
      <c r="E3" t="n">
        <v>76.01000000000001</v>
      </c>
      <c r="F3" t="n">
        <v>69.13</v>
      </c>
      <c r="G3" t="n">
        <v>19.03</v>
      </c>
      <c r="H3" t="n">
        <v>0.32</v>
      </c>
      <c r="I3" t="n">
        <v>218</v>
      </c>
      <c r="J3" t="n">
        <v>108.68</v>
      </c>
      <c r="K3" t="n">
        <v>41.65</v>
      </c>
      <c r="L3" t="n">
        <v>2</v>
      </c>
      <c r="M3" t="n">
        <v>216</v>
      </c>
      <c r="N3" t="n">
        <v>15.03</v>
      </c>
      <c r="O3" t="n">
        <v>13638.32</v>
      </c>
      <c r="P3" t="n">
        <v>601.61</v>
      </c>
      <c r="Q3" t="n">
        <v>3753.47</v>
      </c>
      <c r="R3" t="n">
        <v>380.5</v>
      </c>
      <c r="S3" t="n">
        <v>107.88</v>
      </c>
      <c r="T3" t="n">
        <v>135565.19</v>
      </c>
      <c r="U3" t="n">
        <v>0.28</v>
      </c>
      <c r="V3" t="n">
        <v>0.88</v>
      </c>
      <c r="W3" t="n">
        <v>0.57</v>
      </c>
      <c r="X3" t="n">
        <v>8.16</v>
      </c>
      <c r="Y3" t="n">
        <v>0.5</v>
      </c>
      <c r="Z3" t="n">
        <v>10</v>
      </c>
      <c r="AA3" t="n">
        <v>1089.576144415783</v>
      </c>
      <c r="AB3" t="n">
        <v>1490.806149496647</v>
      </c>
      <c r="AC3" t="n">
        <v>1348.525702948258</v>
      </c>
      <c r="AD3" t="n">
        <v>1089576.144415783</v>
      </c>
      <c r="AE3" t="n">
        <v>1490806.149496647</v>
      </c>
      <c r="AF3" t="n">
        <v>2.754287500491233e-06</v>
      </c>
      <c r="AG3" t="n">
        <v>12.37141927083333</v>
      </c>
      <c r="AH3" t="n">
        <v>1348525.702948258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1.4148</v>
      </c>
      <c r="E4" t="n">
        <v>70.68000000000001</v>
      </c>
      <c r="F4" t="n">
        <v>65.75</v>
      </c>
      <c r="G4" t="n">
        <v>30.35</v>
      </c>
      <c r="H4" t="n">
        <v>0.48</v>
      </c>
      <c r="I4" t="n">
        <v>130</v>
      </c>
      <c r="J4" t="n">
        <v>109.96</v>
      </c>
      <c r="K4" t="n">
        <v>41.65</v>
      </c>
      <c r="L4" t="n">
        <v>3</v>
      </c>
      <c r="M4" t="n">
        <v>128</v>
      </c>
      <c r="N4" t="n">
        <v>15.31</v>
      </c>
      <c r="O4" t="n">
        <v>13795.21</v>
      </c>
      <c r="P4" t="n">
        <v>537.73</v>
      </c>
      <c r="Q4" t="n">
        <v>3753.42</v>
      </c>
      <c r="R4" t="n">
        <v>267.81</v>
      </c>
      <c r="S4" t="n">
        <v>107.88</v>
      </c>
      <c r="T4" t="n">
        <v>79662.31</v>
      </c>
      <c r="U4" t="n">
        <v>0.4</v>
      </c>
      <c r="V4" t="n">
        <v>0.92</v>
      </c>
      <c r="W4" t="n">
        <v>0.43</v>
      </c>
      <c r="X4" t="n">
        <v>4.78</v>
      </c>
      <c r="Y4" t="n">
        <v>0.5</v>
      </c>
      <c r="Z4" t="n">
        <v>10</v>
      </c>
      <c r="AA4" t="n">
        <v>943.968497606799</v>
      </c>
      <c r="AB4" t="n">
        <v>1291.579343376584</v>
      </c>
      <c r="AC4" t="n">
        <v>1168.312823587716</v>
      </c>
      <c r="AD4" t="n">
        <v>943968.497606799</v>
      </c>
      <c r="AE4" t="n">
        <v>1291579.343376584</v>
      </c>
      <c r="AF4" t="n">
        <v>2.961743524887889e-06</v>
      </c>
      <c r="AG4" t="n">
        <v>11.50390625</v>
      </c>
      <c r="AH4" t="n">
        <v>1168312.823587716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1.4675</v>
      </c>
      <c r="E5" t="n">
        <v>68.14</v>
      </c>
      <c r="F5" t="n">
        <v>64.15000000000001</v>
      </c>
      <c r="G5" t="n">
        <v>43.74</v>
      </c>
      <c r="H5" t="n">
        <v>0.63</v>
      </c>
      <c r="I5" t="n">
        <v>88</v>
      </c>
      <c r="J5" t="n">
        <v>111.23</v>
      </c>
      <c r="K5" t="n">
        <v>41.65</v>
      </c>
      <c r="L5" t="n">
        <v>4</v>
      </c>
      <c r="M5" t="n">
        <v>85</v>
      </c>
      <c r="N5" t="n">
        <v>15.58</v>
      </c>
      <c r="O5" t="n">
        <v>13952.52</v>
      </c>
      <c r="P5" t="n">
        <v>485.24</v>
      </c>
      <c r="Q5" t="n">
        <v>3753.39</v>
      </c>
      <c r="R5" t="n">
        <v>213.92</v>
      </c>
      <c r="S5" t="n">
        <v>107.88</v>
      </c>
      <c r="T5" t="n">
        <v>52922.56</v>
      </c>
      <c r="U5" t="n">
        <v>0.5</v>
      </c>
      <c r="V5" t="n">
        <v>0.95</v>
      </c>
      <c r="W5" t="n">
        <v>0.37</v>
      </c>
      <c r="X5" t="n">
        <v>3.18</v>
      </c>
      <c r="Y5" t="n">
        <v>0.5</v>
      </c>
      <c r="Z5" t="n">
        <v>10</v>
      </c>
      <c r="AA5" t="n">
        <v>852.2932366839538</v>
      </c>
      <c r="AB5" t="n">
        <v>1166.145206954877</v>
      </c>
      <c r="AC5" t="n">
        <v>1054.84994509818</v>
      </c>
      <c r="AD5" t="n">
        <v>852293.2366839538</v>
      </c>
      <c r="AE5" t="n">
        <v>1166145.206954877</v>
      </c>
      <c r="AF5" t="n">
        <v>3.072065749768856e-06</v>
      </c>
      <c r="AG5" t="n">
        <v>11.09049479166667</v>
      </c>
      <c r="AH5" t="n">
        <v>1054849.94509818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1.4783</v>
      </c>
      <c r="E6" t="n">
        <v>67.64</v>
      </c>
      <c r="F6" t="n">
        <v>63.9</v>
      </c>
      <c r="G6" t="n">
        <v>49.79</v>
      </c>
      <c r="H6" t="n">
        <v>0.78</v>
      </c>
      <c r="I6" t="n">
        <v>77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467.72</v>
      </c>
      <c r="Q6" t="n">
        <v>3753.42</v>
      </c>
      <c r="R6" t="n">
        <v>202.48</v>
      </c>
      <c r="S6" t="n">
        <v>107.88</v>
      </c>
      <c r="T6" t="n">
        <v>47259</v>
      </c>
      <c r="U6" t="n">
        <v>0.53</v>
      </c>
      <c r="V6" t="n">
        <v>0.95</v>
      </c>
      <c r="W6" t="n">
        <v>0.44</v>
      </c>
      <c r="X6" t="n">
        <v>2.93</v>
      </c>
      <c r="Y6" t="n">
        <v>0.5</v>
      </c>
      <c r="Z6" t="n">
        <v>10</v>
      </c>
      <c r="AA6" t="n">
        <v>830.4979876643499</v>
      </c>
      <c r="AB6" t="n">
        <v>1136.32398570773</v>
      </c>
      <c r="AC6" t="n">
        <v>1027.874819352514</v>
      </c>
      <c r="AD6" t="n">
        <v>830497.98766435</v>
      </c>
      <c r="AE6" t="n">
        <v>1136323.98570773</v>
      </c>
      <c r="AF6" t="n">
        <v>3.094674478966472e-06</v>
      </c>
      <c r="AG6" t="n">
        <v>11.00911458333333</v>
      </c>
      <c r="AH6" t="n">
        <v>1027874.819352514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1.2703</v>
      </c>
      <c r="E2" t="n">
        <v>78.72</v>
      </c>
      <c r="F2" t="n">
        <v>72.65000000000001</v>
      </c>
      <c r="G2" t="n">
        <v>14.15</v>
      </c>
      <c r="H2" t="n">
        <v>0.28</v>
      </c>
      <c r="I2" t="n">
        <v>308</v>
      </c>
      <c r="J2" t="n">
        <v>61.76</v>
      </c>
      <c r="K2" t="n">
        <v>28.92</v>
      </c>
      <c r="L2" t="n">
        <v>1</v>
      </c>
      <c r="M2" t="n">
        <v>306</v>
      </c>
      <c r="N2" t="n">
        <v>6.84</v>
      </c>
      <c r="O2" t="n">
        <v>7851.41</v>
      </c>
      <c r="P2" t="n">
        <v>425.45</v>
      </c>
      <c r="Q2" t="n">
        <v>3753.76</v>
      </c>
      <c r="R2" t="n">
        <v>498.1</v>
      </c>
      <c r="S2" t="n">
        <v>107.88</v>
      </c>
      <c r="T2" t="n">
        <v>193917.21</v>
      </c>
      <c r="U2" t="n">
        <v>0.22</v>
      </c>
      <c r="V2" t="n">
        <v>0.84</v>
      </c>
      <c r="W2" t="n">
        <v>0.72</v>
      </c>
      <c r="X2" t="n">
        <v>11.68</v>
      </c>
      <c r="Y2" t="n">
        <v>0.5</v>
      </c>
      <c r="Z2" t="n">
        <v>10</v>
      </c>
      <c r="AA2" t="n">
        <v>870.1976987677189</v>
      </c>
      <c r="AB2" t="n">
        <v>1190.642881867004</v>
      </c>
      <c r="AC2" t="n">
        <v>1077.009596299396</v>
      </c>
      <c r="AD2" t="n">
        <v>870197.6987677189</v>
      </c>
      <c r="AE2" t="n">
        <v>1190642.881867004</v>
      </c>
      <c r="AF2" t="n">
        <v>3.166293292435482e-06</v>
      </c>
      <c r="AG2" t="n">
        <v>12.8125</v>
      </c>
      <c r="AH2" t="n">
        <v>1077009.596299396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1.4146</v>
      </c>
      <c r="E3" t="n">
        <v>70.69</v>
      </c>
      <c r="F3" t="n">
        <v>66.79000000000001</v>
      </c>
      <c r="G3" t="n">
        <v>26.36</v>
      </c>
      <c r="H3" t="n">
        <v>0.55</v>
      </c>
      <c r="I3" t="n">
        <v>152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348.72</v>
      </c>
      <c r="Q3" t="n">
        <v>3753.51</v>
      </c>
      <c r="R3" t="n">
        <v>295.51</v>
      </c>
      <c r="S3" t="n">
        <v>107.88</v>
      </c>
      <c r="T3" t="n">
        <v>93401.59</v>
      </c>
      <c r="U3" t="n">
        <v>0.37</v>
      </c>
      <c r="V3" t="n">
        <v>0.91</v>
      </c>
      <c r="W3" t="n">
        <v>0.66</v>
      </c>
      <c r="X3" t="n">
        <v>5.82</v>
      </c>
      <c r="Y3" t="n">
        <v>0.5</v>
      </c>
      <c r="Z3" t="n">
        <v>10</v>
      </c>
      <c r="AA3" t="n">
        <v>693.0003357259085</v>
      </c>
      <c r="AB3" t="n">
        <v>948.1936323572655</v>
      </c>
      <c r="AC3" t="n">
        <v>857.6993628832088</v>
      </c>
      <c r="AD3" t="n">
        <v>693000.3357259085</v>
      </c>
      <c r="AE3" t="n">
        <v>948193.6323572656</v>
      </c>
      <c r="AF3" t="n">
        <v>3.525969055718518e-06</v>
      </c>
      <c r="AG3" t="n">
        <v>11.50553385416667</v>
      </c>
      <c r="AH3" t="n">
        <v>857699.3628832088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0.784</v>
      </c>
      <c r="E2" t="n">
        <v>127.55</v>
      </c>
      <c r="F2" t="n">
        <v>95.56</v>
      </c>
      <c r="G2" t="n">
        <v>6.56</v>
      </c>
      <c r="H2" t="n">
        <v>0.11</v>
      </c>
      <c r="I2" t="n">
        <v>874</v>
      </c>
      <c r="J2" t="n">
        <v>167.88</v>
      </c>
      <c r="K2" t="n">
        <v>51.39</v>
      </c>
      <c r="L2" t="n">
        <v>1</v>
      </c>
      <c r="M2" t="n">
        <v>872</v>
      </c>
      <c r="N2" t="n">
        <v>30.49</v>
      </c>
      <c r="O2" t="n">
        <v>20939.59</v>
      </c>
      <c r="P2" t="n">
        <v>1197.67</v>
      </c>
      <c r="Q2" t="n">
        <v>3754.13</v>
      </c>
      <c r="R2" t="n">
        <v>1267.02</v>
      </c>
      <c r="S2" t="n">
        <v>107.88</v>
      </c>
      <c r="T2" t="n">
        <v>575545.8100000001</v>
      </c>
      <c r="U2" t="n">
        <v>0.09</v>
      </c>
      <c r="V2" t="n">
        <v>0.64</v>
      </c>
      <c r="W2" t="n">
        <v>1.63</v>
      </c>
      <c r="X2" t="n">
        <v>34.58</v>
      </c>
      <c r="Y2" t="n">
        <v>0.5</v>
      </c>
      <c r="Z2" t="n">
        <v>10</v>
      </c>
      <c r="AA2" t="n">
        <v>3198.727840206855</v>
      </c>
      <c r="AB2" t="n">
        <v>4376.640548883977</v>
      </c>
      <c r="AC2" t="n">
        <v>3958.940117551915</v>
      </c>
      <c r="AD2" t="n">
        <v>3198727.840206855</v>
      </c>
      <c r="AE2" t="n">
        <v>4376640.548883977</v>
      </c>
      <c r="AF2" t="n">
        <v>1.418887550375207e-06</v>
      </c>
      <c r="AG2" t="n">
        <v>20.76009114583333</v>
      </c>
      <c r="AH2" t="n">
        <v>3958940.117551915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1.154</v>
      </c>
      <c r="E3" t="n">
        <v>86.66</v>
      </c>
      <c r="F3" t="n">
        <v>73.27</v>
      </c>
      <c r="G3" t="n">
        <v>13.53</v>
      </c>
      <c r="H3" t="n">
        <v>0.21</v>
      </c>
      <c r="I3" t="n">
        <v>325</v>
      </c>
      <c r="J3" t="n">
        <v>169.33</v>
      </c>
      <c r="K3" t="n">
        <v>51.39</v>
      </c>
      <c r="L3" t="n">
        <v>2</v>
      </c>
      <c r="M3" t="n">
        <v>323</v>
      </c>
      <c r="N3" t="n">
        <v>30.94</v>
      </c>
      <c r="O3" t="n">
        <v>21118.46</v>
      </c>
      <c r="P3" t="n">
        <v>897.28</v>
      </c>
      <c r="Q3" t="n">
        <v>3753.59</v>
      </c>
      <c r="R3" t="n">
        <v>519.14</v>
      </c>
      <c r="S3" t="n">
        <v>107.88</v>
      </c>
      <c r="T3" t="n">
        <v>204349.05</v>
      </c>
      <c r="U3" t="n">
        <v>0.21</v>
      </c>
      <c r="V3" t="n">
        <v>0.83</v>
      </c>
      <c r="W3" t="n">
        <v>0.74</v>
      </c>
      <c r="X3" t="n">
        <v>12.3</v>
      </c>
      <c r="Y3" t="n">
        <v>0.5</v>
      </c>
      <c r="Z3" t="n">
        <v>10</v>
      </c>
      <c r="AA3" t="n">
        <v>1705.775143680573</v>
      </c>
      <c r="AB3" t="n">
        <v>2333.916805071975</v>
      </c>
      <c r="AC3" t="n">
        <v>2111.171060868714</v>
      </c>
      <c r="AD3" t="n">
        <v>1705775.143680573</v>
      </c>
      <c r="AE3" t="n">
        <v>2333916.805071975</v>
      </c>
      <c r="AF3" t="n">
        <v>2.088515603485955e-06</v>
      </c>
      <c r="AG3" t="n">
        <v>14.10481770833333</v>
      </c>
      <c r="AH3" t="n">
        <v>2111171.060868714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1.2926</v>
      </c>
      <c r="E4" t="n">
        <v>77.37</v>
      </c>
      <c r="F4" t="n">
        <v>68.31999999999999</v>
      </c>
      <c r="G4" t="n">
        <v>20.81</v>
      </c>
      <c r="H4" t="n">
        <v>0.31</v>
      </c>
      <c r="I4" t="n">
        <v>197</v>
      </c>
      <c r="J4" t="n">
        <v>170.79</v>
      </c>
      <c r="K4" t="n">
        <v>51.39</v>
      </c>
      <c r="L4" t="n">
        <v>3</v>
      </c>
      <c r="M4" t="n">
        <v>195</v>
      </c>
      <c r="N4" t="n">
        <v>31.4</v>
      </c>
      <c r="O4" t="n">
        <v>21297.94</v>
      </c>
      <c r="P4" t="n">
        <v>817.77</v>
      </c>
      <c r="Q4" t="n">
        <v>3753.46</v>
      </c>
      <c r="R4" t="n">
        <v>353.19</v>
      </c>
      <c r="S4" t="n">
        <v>107.88</v>
      </c>
      <c r="T4" t="n">
        <v>122016.95</v>
      </c>
      <c r="U4" t="n">
        <v>0.31</v>
      </c>
      <c r="V4" t="n">
        <v>0.89</v>
      </c>
      <c r="W4" t="n">
        <v>0.54</v>
      </c>
      <c r="X4" t="n">
        <v>7.35</v>
      </c>
      <c r="Y4" t="n">
        <v>0.5</v>
      </c>
      <c r="Z4" t="n">
        <v>10</v>
      </c>
      <c r="AA4" t="n">
        <v>1420.403874342569</v>
      </c>
      <c r="AB4" t="n">
        <v>1943.45924467185</v>
      </c>
      <c r="AC4" t="n">
        <v>1757.978222022549</v>
      </c>
      <c r="AD4" t="n">
        <v>1420403.874342569</v>
      </c>
      <c r="AE4" t="n">
        <v>1943459.24467185</v>
      </c>
      <c r="AF4" t="n">
        <v>2.339354652570144e-06</v>
      </c>
      <c r="AG4" t="n">
        <v>12.5927734375</v>
      </c>
      <c r="AH4" t="n">
        <v>1757978.222022549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1.3647</v>
      </c>
      <c r="E5" t="n">
        <v>73.28</v>
      </c>
      <c r="F5" t="n">
        <v>66.16</v>
      </c>
      <c r="G5" t="n">
        <v>28.35</v>
      </c>
      <c r="H5" t="n">
        <v>0.41</v>
      </c>
      <c r="I5" t="n">
        <v>140</v>
      </c>
      <c r="J5" t="n">
        <v>172.25</v>
      </c>
      <c r="K5" t="n">
        <v>51.39</v>
      </c>
      <c r="L5" t="n">
        <v>4</v>
      </c>
      <c r="M5" t="n">
        <v>138</v>
      </c>
      <c r="N5" t="n">
        <v>31.86</v>
      </c>
      <c r="O5" t="n">
        <v>21478.05</v>
      </c>
      <c r="P5" t="n">
        <v>772.34</v>
      </c>
      <c r="Q5" t="n">
        <v>3753.38</v>
      </c>
      <c r="R5" t="n">
        <v>281.31</v>
      </c>
      <c r="S5" t="n">
        <v>107.88</v>
      </c>
      <c r="T5" t="n">
        <v>86358.28</v>
      </c>
      <c r="U5" t="n">
        <v>0.38</v>
      </c>
      <c r="V5" t="n">
        <v>0.92</v>
      </c>
      <c r="W5" t="n">
        <v>0.44</v>
      </c>
      <c r="X5" t="n">
        <v>5.19</v>
      </c>
      <c r="Y5" t="n">
        <v>0.5</v>
      </c>
      <c r="Z5" t="n">
        <v>10</v>
      </c>
      <c r="AA5" t="n">
        <v>1291.132323842636</v>
      </c>
      <c r="AB5" t="n">
        <v>1766.584206219535</v>
      </c>
      <c r="AC5" t="n">
        <v>1597.983888994448</v>
      </c>
      <c r="AD5" t="n">
        <v>1291132.323842636</v>
      </c>
      <c r="AE5" t="n">
        <v>1766584.206219535</v>
      </c>
      <c r="AF5" t="n">
        <v>2.469841632649293e-06</v>
      </c>
      <c r="AG5" t="n">
        <v>11.92708333333333</v>
      </c>
      <c r="AH5" t="n">
        <v>1597983.888994448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1.4103</v>
      </c>
      <c r="E6" t="n">
        <v>70.91</v>
      </c>
      <c r="F6" t="n">
        <v>64.91</v>
      </c>
      <c r="G6" t="n">
        <v>36.4</v>
      </c>
      <c r="H6" t="n">
        <v>0.51</v>
      </c>
      <c r="I6" t="n">
        <v>107</v>
      </c>
      <c r="J6" t="n">
        <v>173.71</v>
      </c>
      <c r="K6" t="n">
        <v>51.39</v>
      </c>
      <c r="L6" t="n">
        <v>5</v>
      </c>
      <c r="M6" t="n">
        <v>105</v>
      </c>
      <c r="N6" t="n">
        <v>32.32</v>
      </c>
      <c r="O6" t="n">
        <v>21658.78</v>
      </c>
      <c r="P6" t="n">
        <v>737.87</v>
      </c>
      <c r="Q6" t="n">
        <v>3753.46</v>
      </c>
      <c r="R6" t="n">
        <v>239.52</v>
      </c>
      <c r="S6" t="n">
        <v>107.88</v>
      </c>
      <c r="T6" t="n">
        <v>65631.35000000001</v>
      </c>
      <c r="U6" t="n">
        <v>0.45</v>
      </c>
      <c r="V6" t="n">
        <v>0.9399999999999999</v>
      </c>
      <c r="W6" t="n">
        <v>0.39</v>
      </c>
      <c r="X6" t="n">
        <v>3.94</v>
      </c>
      <c r="Y6" t="n">
        <v>0.5</v>
      </c>
      <c r="Z6" t="n">
        <v>10</v>
      </c>
      <c r="AA6" t="n">
        <v>1206.437382001027</v>
      </c>
      <c r="AB6" t="n">
        <v>1650.70085031472</v>
      </c>
      <c r="AC6" t="n">
        <v>1493.160277933876</v>
      </c>
      <c r="AD6" t="n">
        <v>1206437.382001027</v>
      </c>
      <c r="AE6" t="n">
        <v>1650700.85031472</v>
      </c>
      <c r="AF6" t="n">
        <v>2.55236876568132e-06</v>
      </c>
      <c r="AG6" t="n">
        <v>11.54134114583333</v>
      </c>
      <c r="AH6" t="n">
        <v>1493160.277933876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1.4414</v>
      </c>
      <c r="E7" t="n">
        <v>69.37</v>
      </c>
      <c r="F7" t="n">
        <v>64.09</v>
      </c>
      <c r="G7" t="n">
        <v>44.71</v>
      </c>
      <c r="H7" t="n">
        <v>0.61</v>
      </c>
      <c r="I7" t="n">
        <v>86</v>
      </c>
      <c r="J7" t="n">
        <v>175.18</v>
      </c>
      <c r="K7" t="n">
        <v>51.39</v>
      </c>
      <c r="L7" t="n">
        <v>6</v>
      </c>
      <c r="M7" t="n">
        <v>84</v>
      </c>
      <c r="N7" t="n">
        <v>32.79</v>
      </c>
      <c r="O7" t="n">
        <v>21840.16</v>
      </c>
      <c r="P7" t="n">
        <v>707.66</v>
      </c>
      <c r="Q7" t="n">
        <v>3753.39</v>
      </c>
      <c r="R7" t="n">
        <v>212.04</v>
      </c>
      <c r="S7" t="n">
        <v>107.88</v>
      </c>
      <c r="T7" t="n">
        <v>51996.35</v>
      </c>
      <c r="U7" t="n">
        <v>0.51</v>
      </c>
      <c r="V7" t="n">
        <v>0.95</v>
      </c>
      <c r="W7" t="n">
        <v>0.36</v>
      </c>
      <c r="X7" t="n">
        <v>3.12</v>
      </c>
      <c r="Y7" t="n">
        <v>0.5</v>
      </c>
      <c r="Z7" t="n">
        <v>10</v>
      </c>
      <c r="AA7" t="n">
        <v>1152.948032255255</v>
      </c>
      <c r="AB7" t="n">
        <v>1577.514362208989</v>
      </c>
      <c r="AC7" t="n">
        <v>1426.958605535076</v>
      </c>
      <c r="AD7" t="n">
        <v>1152948.032255255</v>
      </c>
      <c r="AE7" t="n">
        <v>1577514.362208989</v>
      </c>
      <c r="AF7" t="n">
        <v>2.608653718253602e-06</v>
      </c>
      <c r="AG7" t="n">
        <v>11.29069010416667</v>
      </c>
      <c r="AH7" t="n">
        <v>1426958.605535076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1.4747</v>
      </c>
      <c r="E8" t="n">
        <v>67.81</v>
      </c>
      <c r="F8" t="n">
        <v>63.07</v>
      </c>
      <c r="G8" t="n">
        <v>54.06</v>
      </c>
      <c r="H8" t="n">
        <v>0.7</v>
      </c>
      <c r="I8" t="n">
        <v>70</v>
      </c>
      <c r="J8" t="n">
        <v>176.66</v>
      </c>
      <c r="K8" t="n">
        <v>51.39</v>
      </c>
      <c r="L8" t="n">
        <v>7</v>
      </c>
      <c r="M8" t="n">
        <v>68</v>
      </c>
      <c r="N8" t="n">
        <v>33.27</v>
      </c>
      <c r="O8" t="n">
        <v>22022.17</v>
      </c>
      <c r="P8" t="n">
        <v>673.38</v>
      </c>
      <c r="Q8" t="n">
        <v>3753.44</v>
      </c>
      <c r="R8" t="n">
        <v>177.03</v>
      </c>
      <c r="S8" t="n">
        <v>107.88</v>
      </c>
      <c r="T8" t="n">
        <v>34571.1</v>
      </c>
      <c r="U8" t="n">
        <v>0.61</v>
      </c>
      <c r="V8" t="n">
        <v>0.96</v>
      </c>
      <c r="W8" t="n">
        <v>0.33</v>
      </c>
      <c r="X8" t="n">
        <v>2.1</v>
      </c>
      <c r="Y8" t="n">
        <v>0.5</v>
      </c>
      <c r="Z8" t="n">
        <v>10</v>
      </c>
      <c r="AA8" t="n">
        <v>1084.278539665147</v>
      </c>
      <c r="AB8" t="n">
        <v>1483.557732963</v>
      </c>
      <c r="AC8" t="n">
        <v>1341.969065115366</v>
      </c>
      <c r="AD8" t="n">
        <v>1084278.539665147</v>
      </c>
      <c r="AE8" t="n">
        <v>1483557.732963</v>
      </c>
      <c r="AF8" t="n">
        <v>2.668920243033569e-06</v>
      </c>
      <c r="AG8" t="n">
        <v>11.03678385416667</v>
      </c>
      <c r="AH8" t="n">
        <v>1341969.065115366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1.4782</v>
      </c>
      <c r="E9" t="n">
        <v>67.65000000000001</v>
      </c>
      <c r="F9" t="n">
        <v>63.24</v>
      </c>
      <c r="G9" t="n">
        <v>63.24</v>
      </c>
      <c r="H9" t="n">
        <v>0.8</v>
      </c>
      <c r="I9" t="n">
        <v>60</v>
      </c>
      <c r="J9" t="n">
        <v>178.14</v>
      </c>
      <c r="K9" t="n">
        <v>51.39</v>
      </c>
      <c r="L9" t="n">
        <v>8</v>
      </c>
      <c r="M9" t="n">
        <v>58</v>
      </c>
      <c r="N9" t="n">
        <v>33.75</v>
      </c>
      <c r="O9" t="n">
        <v>22204.83</v>
      </c>
      <c r="P9" t="n">
        <v>652</v>
      </c>
      <c r="Q9" t="n">
        <v>3753.41</v>
      </c>
      <c r="R9" t="n">
        <v>184.2</v>
      </c>
      <c r="S9" t="n">
        <v>107.88</v>
      </c>
      <c r="T9" t="n">
        <v>38207.4</v>
      </c>
      <c r="U9" t="n">
        <v>0.59</v>
      </c>
      <c r="V9" t="n">
        <v>0.96</v>
      </c>
      <c r="W9" t="n">
        <v>0.32</v>
      </c>
      <c r="X9" t="n">
        <v>2.27</v>
      </c>
      <c r="Y9" t="n">
        <v>0.5</v>
      </c>
      <c r="Z9" t="n">
        <v>10</v>
      </c>
      <c r="AA9" t="n">
        <v>1063.21323870102</v>
      </c>
      <c r="AB9" t="n">
        <v>1454.735258848393</v>
      </c>
      <c r="AC9" t="n">
        <v>1315.89736747766</v>
      </c>
      <c r="AD9" t="n">
        <v>1063213.23870102</v>
      </c>
      <c r="AE9" t="n">
        <v>1454735.258848393</v>
      </c>
      <c r="AF9" t="n">
        <v>2.675254562454887e-06</v>
      </c>
      <c r="AG9" t="n">
        <v>11.0107421875</v>
      </c>
      <c r="AH9" t="n">
        <v>1315897.36747766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1.4937</v>
      </c>
      <c r="E10" t="n">
        <v>66.95</v>
      </c>
      <c r="F10" t="n">
        <v>62.85</v>
      </c>
      <c r="G10" t="n">
        <v>73.94</v>
      </c>
      <c r="H10" t="n">
        <v>0.89</v>
      </c>
      <c r="I10" t="n">
        <v>51</v>
      </c>
      <c r="J10" t="n">
        <v>179.63</v>
      </c>
      <c r="K10" t="n">
        <v>51.39</v>
      </c>
      <c r="L10" t="n">
        <v>9</v>
      </c>
      <c r="M10" t="n">
        <v>45</v>
      </c>
      <c r="N10" t="n">
        <v>34.24</v>
      </c>
      <c r="O10" t="n">
        <v>22388.15</v>
      </c>
      <c r="P10" t="n">
        <v>623.89</v>
      </c>
      <c r="Q10" t="n">
        <v>3753.31</v>
      </c>
      <c r="R10" t="n">
        <v>170.62</v>
      </c>
      <c r="S10" t="n">
        <v>107.88</v>
      </c>
      <c r="T10" t="n">
        <v>31460.55</v>
      </c>
      <c r="U10" t="n">
        <v>0.63</v>
      </c>
      <c r="V10" t="n">
        <v>0.97</v>
      </c>
      <c r="W10" t="n">
        <v>0.31</v>
      </c>
      <c r="X10" t="n">
        <v>1.88</v>
      </c>
      <c r="Y10" t="n">
        <v>0.5</v>
      </c>
      <c r="Z10" t="n">
        <v>10</v>
      </c>
      <c r="AA10" t="n">
        <v>1026.948615754906</v>
      </c>
      <c r="AB10" t="n">
        <v>1405.116401851268</v>
      </c>
      <c r="AC10" t="n">
        <v>1271.014064551838</v>
      </c>
      <c r="AD10" t="n">
        <v>1026948.615754906</v>
      </c>
      <c r="AE10" t="n">
        <v>1405116.401851268</v>
      </c>
      <c r="AF10" t="n">
        <v>2.70330654846358e-06</v>
      </c>
      <c r="AG10" t="n">
        <v>10.89680989583333</v>
      </c>
      <c r="AH10" t="n">
        <v>1271014.064551838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1.5018</v>
      </c>
      <c r="E11" t="n">
        <v>66.58</v>
      </c>
      <c r="F11" t="n">
        <v>62.65</v>
      </c>
      <c r="G11" t="n">
        <v>81.72</v>
      </c>
      <c r="H11" t="n">
        <v>0.98</v>
      </c>
      <c r="I11" t="n">
        <v>46</v>
      </c>
      <c r="J11" t="n">
        <v>181.12</v>
      </c>
      <c r="K11" t="n">
        <v>51.39</v>
      </c>
      <c r="L11" t="n">
        <v>10</v>
      </c>
      <c r="M11" t="n">
        <v>10</v>
      </c>
      <c r="N11" t="n">
        <v>34.73</v>
      </c>
      <c r="O11" t="n">
        <v>22572.13</v>
      </c>
      <c r="P11" t="n">
        <v>603.6900000000001</v>
      </c>
      <c r="Q11" t="n">
        <v>3753.35</v>
      </c>
      <c r="R11" t="n">
        <v>162.73</v>
      </c>
      <c r="S11" t="n">
        <v>107.88</v>
      </c>
      <c r="T11" t="n">
        <v>27539.45</v>
      </c>
      <c r="U11" t="n">
        <v>0.66</v>
      </c>
      <c r="V11" t="n">
        <v>0.97</v>
      </c>
      <c r="W11" t="n">
        <v>0.34</v>
      </c>
      <c r="X11" t="n">
        <v>1.68</v>
      </c>
      <c r="Y11" t="n">
        <v>0.5</v>
      </c>
      <c r="Z11" t="n">
        <v>10</v>
      </c>
      <c r="AA11" t="n">
        <v>1003.406533805644</v>
      </c>
      <c r="AB11" t="n">
        <v>1372.905086724933</v>
      </c>
      <c r="AC11" t="n">
        <v>1241.876952132296</v>
      </c>
      <c r="AD11" t="n">
        <v>1003406.533805644</v>
      </c>
      <c r="AE11" t="n">
        <v>1372905.086724933</v>
      </c>
      <c r="AF11" t="n">
        <v>2.717965973410059e-06</v>
      </c>
      <c r="AG11" t="n">
        <v>10.83658854166667</v>
      </c>
      <c r="AH11" t="n">
        <v>1241876.952132296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1.5005</v>
      </c>
      <c r="E12" t="n">
        <v>66.65000000000001</v>
      </c>
      <c r="F12" t="n">
        <v>62.72</v>
      </c>
      <c r="G12" t="n">
        <v>81.8</v>
      </c>
      <c r="H12" t="n">
        <v>1.07</v>
      </c>
      <c r="I12" t="n">
        <v>46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606.77</v>
      </c>
      <c r="Q12" t="n">
        <v>3753.34</v>
      </c>
      <c r="R12" t="n">
        <v>164.36</v>
      </c>
      <c r="S12" t="n">
        <v>107.88</v>
      </c>
      <c r="T12" t="n">
        <v>28355.98</v>
      </c>
      <c r="U12" t="n">
        <v>0.66</v>
      </c>
      <c r="V12" t="n">
        <v>0.97</v>
      </c>
      <c r="W12" t="n">
        <v>0.35</v>
      </c>
      <c r="X12" t="n">
        <v>1.75</v>
      </c>
      <c r="Y12" t="n">
        <v>0.5</v>
      </c>
      <c r="Z12" t="n">
        <v>10</v>
      </c>
      <c r="AA12" t="n">
        <v>1007.173669975918</v>
      </c>
      <c r="AB12" t="n">
        <v>1378.059448627422</v>
      </c>
      <c r="AC12" t="n">
        <v>1246.539388969004</v>
      </c>
      <c r="AD12" t="n">
        <v>1007173.669975918</v>
      </c>
      <c r="AE12" t="n">
        <v>1378059.448627422</v>
      </c>
      <c r="AF12" t="n">
        <v>2.715613226196426e-06</v>
      </c>
      <c r="AG12" t="n">
        <v>10.84798177083333</v>
      </c>
      <c r="AH12" t="n">
        <v>1246539.388969004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1.3327</v>
      </c>
      <c r="E2" t="n">
        <v>75.04000000000001</v>
      </c>
      <c r="F2" t="n">
        <v>70.27</v>
      </c>
      <c r="G2" t="n">
        <v>17.07</v>
      </c>
      <c r="H2" t="n">
        <v>0.34</v>
      </c>
      <c r="I2" t="n">
        <v>247</v>
      </c>
      <c r="J2" t="n">
        <v>51.33</v>
      </c>
      <c r="K2" t="n">
        <v>24.83</v>
      </c>
      <c r="L2" t="n">
        <v>1</v>
      </c>
      <c r="M2" t="n">
        <v>241</v>
      </c>
      <c r="N2" t="n">
        <v>5.51</v>
      </c>
      <c r="O2" t="n">
        <v>6564.78</v>
      </c>
      <c r="P2" t="n">
        <v>341.26</v>
      </c>
      <c r="Q2" t="n">
        <v>3753.43</v>
      </c>
      <c r="R2" t="n">
        <v>418.63</v>
      </c>
      <c r="S2" t="n">
        <v>107.88</v>
      </c>
      <c r="T2" t="n">
        <v>154483.82</v>
      </c>
      <c r="U2" t="n">
        <v>0.26</v>
      </c>
      <c r="V2" t="n">
        <v>0.87</v>
      </c>
      <c r="W2" t="n">
        <v>0.62</v>
      </c>
      <c r="X2" t="n">
        <v>9.300000000000001</v>
      </c>
      <c r="Y2" t="n">
        <v>0.5</v>
      </c>
      <c r="Z2" t="n">
        <v>10</v>
      </c>
      <c r="AA2" t="n">
        <v>714.9468587501059</v>
      </c>
      <c r="AB2" t="n">
        <v>978.2218333712356</v>
      </c>
      <c r="AC2" t="n">
        <v>884.86171453725</v>
      </c>
      <c r="AD2" t="n">
        <v>714946.8587501058</v>
      </c>
      <c r="AE2" t="n">
        <v>978221.8333712355</v>
      </c>
      <c r="AF2" t="n">
        <v>3.499893242524955e-06</v>
      </c>
      <c r="AG2" t="n">
        <v>12.21354166666667</v>
      </c>
      <c r="AH2" t="n">
        <v>884861.71453725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1.3836</v>
      </c>
      <c r="E3" t="n">
        <v>72.28</v>
      </c>
      <c r="F3" t="n">
        <v>68.22</v>
      </c>
      <c r="G3" t="n">
        <v>21.66</v>
      </c>
      <c r="H3" t="n">
        <v>0.66</v>
      </c>
      <c r="I3" t="n">
        <v>189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319.47</v>
      </c>
      <c r="Q3" t="n">
        <v>3753.69</v>
      </c>
      <c r="R3" t="n">
        <v>341.93</v>
      </c>
      <c r="S3" t="n">
        <v>107.88</v>
      </c>
      <c r="T3" t="n">
        <v>116422.72</v>
      </c>
      <c r="U3" t="n">
        <v>0.32</v>
      </c>
      <c r="V3" t="n">
        <v>0.89</v>
      </c>
      <c r="W3" t="n">
        <v>0.77</v>
      </c>
      <c r="X3" t="n">
        <v>7.25</v>
      </c>
      <c r="Y3" t="n">
        <v>0.5</v>
      </c>
      <c r="Z3" t="n">
        <v>10</v>
      </c>
      <c r="AA3" t="n">
        <v>659.3619978226621</v>
      </c>
      <c r="AB3" t="n">
        <v>902.1681744193125</v>
      </c>
      <c r="AC3" t="n">
        <v>816.0665100537179</v>
      </c>
      <c r="AD3" t="n">
        <v>659361.9978226621</v>
      </c>
      <c r="AE3" t="n">
        <v>902168.1744193125</v>
      </c>
      <c r="AF3" t="n">
        <v>3.633565161219724e-06</v>
      </c>
      <c r="AG3" t="n">
        <v>11.76432291666667</v>
      </c>
      <c r="AH3" t="n">
        <v>816066.5100537179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0.9232</v>
      </c>
      <c r="E2" t="n">
        <v>108.32</v>
      </c>
      <c r="F2" t="n">
        <v>87.58</v>
      </c>
      <c r="G2" t="n">
        <v>7.7</v>
      </c>
      <c r="H2" t="n">
        <v>0.13</v>
      </c>
      <c r="I2" t="n">
        <v>682</v>
      </c>
      <c r="J2" t="n">
        <v>133.21</v>
      </c>
      <c r="K2" t="n">
        <v>46.47</v>
      </c>
      <c r="L2" t="n">
        <v>1</v>
      </c>
      <c r="M2" t="n">
        <v>680</v>
      </c>
      <c r="N2" t="n">
        <v>20.75</v>
      </c>
      <c r="O2" t="n">
        <v>16663.42</v>
      </c>
      <c r="P2" t="n">
        <v>937.13</v>
      </c>
      <c r="Q2" t="n">
        <v>3754.05</v>
      </c>
      <c r="R2" t="n">
        <v>999.28</v>
      </c>
      <c r="S2" t="n">
        <v>107.88</v>
      </c>
      <c r="T2" t="n">
        <v>442635.33</v>
      </c>
      <c r="U2" t="n">
        <v>0.11</v>
      </c>
      <c r="V2" t="n">
        <v>0.6899999999999999</v>
      </c>
      <c r="W2" t="n">
        <v>1.3</v>
      </c>
      <c r="X2" t="n">
        <v>26.6</v>
      </c>
      <c r="Y2" t="n">
        <v>0.5</v>
      </c>
      <c r="Z2" t="n">
        <v>10</v>
      </c>
      <c r="AA2" t="n">
        <v>2206.572561032125</v>
      </c>
      <c r="AB2" t="n">
        <v>3019.129925115304</v>
      </c>
      <c r="AC2" t="n">
        <v>2730.988402437649</v>
      </c>
      <c r="AD2" t="n">
        <v>2206572.561032125</v>
      </c>
      <c r="AE2" t="n">
        <v>3019129.925115304</v>
      </c>
      <c r="AF2" t="n">
        <v>1.800653696887393e-06</v>
      </c>
      <c r="AG2" t="n">
        <v>17.63020833333333</v>
      </c>
      <c r="AH2" t="n">
        <v>2730988.402437649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1.2447</v>
      </c>
      <c r="E3" t="n">
        <v>80.34</v>
      </c>
      <c r="F3" t="n">
        <v>70.94</v>
      </c>
      <c r="G3" t="n">
        <v>16.06</v>
      </c>
      <c r="H3" t="n">
        <v>0.26</v>
      </c>
      <c r="I3" t="n">
        <v>265</v>
      </c>
      <c r="J3" t="n">
        <v>134.55</v>
      </c>
      <c r="K3" t="n">
        <v>46.47</v>
      </c>
      <c r="L3" t="n">
        <v>2</v>
      </c>
      <c r="M3" t="n">
        <v>263</v>
      </c>
      <c r="N3" t="n">
        <v>21.09</v>
      </c>
      <c r="O3" t="n">
        <v>16828.84</v>
      </c>
      <c r="P3" t="n">
        <v>732.79</v>
      </c>
      <c r="Q3" t="n">
        <v>3753.57</v>
      </c>
      <c r="R3" t="n">
        <v>441.07</v>
      </c>
      <c r="S3" t="n">
        <v>107.88</v>
      </c>
      <c r="T3" t="n">
        <v>165613.67</v>
      </c>
      <c r="U3" t="n">
        <v>0.24</v>
      </c>
      <c r="V3" t="n">
        <v>0.86</v>
      </c>
      <c r="W3" t="n">
        <v>0.65</v>
      </c>
      <c r="X3" t="n">
        <v>9.970000000000001</v>
      </c>
      <c r="Y3" t="n">
        <v>0.5</v>
      </c>
      <c r="Z3" t="n">
        <v>10</v>
      </c>
      <c r="AA3" t="n">
        <v>1340.854020941426</v>
      </c>
      <c r="AB3" t="n">
        <v>1834.615625756562</v>
      </c>
      <c r="AC3" t="n">
        <v>1659.522485333558</v>
      </c>
      <c r="AD3" t="n">
        <v>1340854.020941426</v>
      </c>
      <c r="AE3" t="n">
        <v>1834615.625756562</v>
      </c>
      <c r="AF3" t="n">
        <v>2.427722764856735e-06</v>
      </c>
      <c r="AG3" t="n">
        <v>13.076171875</v>
      </c>
      <c r="AH3" t="n">
        <v>1659522.485333558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1.3601</v>
      </c>
      <c r="E4" t="n">
        <v>73.52</v>
      </c>
      <c r="F4" t="n">
        <v>66.95999999999999</v>
      </c>
      <c r="G4" t="n">
        <v>24.95</v>
      </c>
      <c r="H4" t="n">
        <v>0.39</v>
      </c>
      <c r="I4" t="n">
        <v>161</v>
      </c>
      <c r="J4" t="n">
        <v>135.9</v>
      </c>
      <c r="K4" t="n">
        <v>46.47</v>
      </c>
      <c r="L4" t="n">
        <v>3</v>
      </c>
      <c r="M4" t="n">
        <v>159</v>
      </c>
      <c r="N4" t="n">
        <v>21.43</v>
      </c>
      <c r="O4" t="n">
        <v>16994.64</v>
      </c>
      <c r="P4" t="n">
        <v>666.62</v>
      </c>
      <c r="Q4" t="n">
        <v>3753.46</v>
      </c>
      <c r="R4" t="n">
        <v>308.17</v>
      </c>
      <c r="S4" t="n">
        <v>107.88</v>
      </c>
      <c r="T4" t="n">
        <v>99686.77</v>
      </c>
      <c r="U4" t="n">
        <v>0.35</v>
      </c>
      <c r="V4" t="n">
        <v>0.91</v>
      </c>
      <c r="W4" t="n">
        <v>0.48</v>
      </c>
      <c r="X4" t="n">
        <v>5.99</v>
      </c>
      <c r="Y4" t="n">
        <v>0.5</v>
      </c>
      <c r="Z4" t="n">
        <v>10</v>
      </c>
      <c r="AA4" t="n">
        <v>1152.841573847642</v>
      </c>
      <c r="AB4" t="n">
        <v>1577.368701119079</v>
      </c>
      <c r="AC4" t="n">
        <v>1426.82684613515</v>
      </c>
      <c r="AD4" t="n">
        <v>1152841.573847642</v>
      </c>
      <c r="AE4" t="n">
        <v>1577368.701119079</v>
      </c>
      <c r="AF4" t="n">
        <v>2.65280447696766e-06</v>
      </c>
      <c r="AG4" t="n">
        <v>11.96614583333333</v>
      </c>
      <c r="AH4" t="n">
        <v>1426826.84613515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1.4206</v>
      </c>
      <c r="E5" t="n">
        <v>70.39</v>
      </c>
      <c r="F5" t="n">
        <v>65.14</v>
      </c>
      <c r="G5" t="n">
        <v>34.59</v>
      </c>
      <c r="H5" t="n">
        <v>0.52</v>
      </c>
      <c r="I5" t="n">
        <v>113</v>
      </c>
      <c r="J5" t="n">
        <v>137.25</v>
      </c>
      <c r="K5" t="n">
        <v>46.47</v>
      </c>
      <c r="L5" t="n">
        <v>4</v>
      </c>
      <c r="M5" t="n">
        <v>111</v>
      </c>
      <c r="N5" t="n">
        <v>21.78</v>
      </c>
      <c r="O5" t="n">
        <v>17160.92</v>
      </c>
      <c r="P5" t="n">
        <v>620.71</v>
      </c>
      <c r="Q5" t="n">
        <v>3753.38</v>
      </c>
      <c r="R5" t="n">
        <v>246.92</v>
      </c>
      <c r="S5" t="n">
        <v>107.88</v>
      </c>
      <c r="T5" t="n">
        <v>69299.75999999999</v>
      </c>
      <c r="U5" t="n">
        <v>0.44</v>
      </c>
      <c r="V5" t="n">
        <v>0.93</v>
      </c>
      <c r="W5" t="n">
        <v>0.41</v>
      </c>
      <c r="X5" t="n">
        <v>4.17</v>
      </c>
      <c r="Y5" t="n">
        <v>0.5</v>
      </c>
      <c r="Z5" t="n">
        <v>10</v>
      </c>
      <c r="AA5" t="n">
        <v>1050.74789674482</v>
      </c>
      <c r="AB5" t="n">
        <v>1437.679628051844</v>
      </c>
      <c r="AC5" t="n">
        <v>1300.469502146607</v>
      </c>
      <c r="AD5" t="n">
        <v>1050747.89674482</v>
      </c>
      <c r="AE5" t="n">
        <v>1437679.628051844</v>
      </c>
      <c r="AF5" t="n">
        <v>2.770806587736385e-06</v>
      </c>
      <c r="AG5" t="n">
        <v>11.45670572916667</v>
      </c>
      <c r="AH5" t="n">
        <v>1300469.502146607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1.4592</v>
      </c>
      <c r="E6" t="n">
        <v>68.53</v>
      </c>
      <c r="F6" t="n">
        <v>64.04000000000001</v>
      </c>
      <c r="G6" t="n">
        <v>45.2</v>
      </c>
      <c r="H6" t="n">
        <v>0.64</v>
      </c>
      <c r="I6" t="n">
        <v>85</v>
      </c>
      <c r="J6" t="n">
        <v>138.6</v>
      </c>
      <c r="K6" t="n">
        <v>46.47</v>
      </c>
      <c r="L6" t="n">
        <v>5</v>
      </c>
      <c r="M6" t="n">
        <v>83</v>
      </c>
      <c r="N6" t="n">
        <v>22.13</v>
      </c>
      <c r="O6" t="n">
        <v>17327.69</v>
      </c>
      <c r="P6" t="n">
        <v>581.28</v>
      </c>
      <c r="Q6" t="n">
        <v>3753.34</v>
      </c>
      <c r="R6" t="n">
        <v>210.33</v>
      </c>
      <c r="S6" t="n">
        <v>107.88</v>
      </c>
      <c r="T6" t="n">
        <v>51145.98</v>
      </c>
      <c r="U6" t="n">
        <v>0.51</v>
      </c>
      <c r="V6" t="n">
        <v>0.95</v>
      </c>
      <c r="W6" t="n">
        <v>0.36</v>
      </c>
      <c r="X6" t="n">
        <v>3.07</v>
      </c>
      <c r="Y6" t="n">
        <v>0.5</v>
      </c>
      <c r="Z6" t="n">
        <v>10</v>
      </c>
      <c r="AA6" t="n">
        <v>976.3609307581731</v>
      </c>
      <c r="AB6" t="n">
        <v>1335.900099467587</v>
      </c>
      <c r="AC6" t="n">
        <v>1208.403668921965</v>
      </c>
      <c r="AD6" t="n">
        <v>976360.9307581731</v>
      </c>
      <c r="AE6" t="n">
        <v>1335900.099467587</v>
      </c>
      <c r="AF6" t="n">
        <v>2.846093884854944e-06</v>
      </c>
      <c r="AG6" t="n">
        <v>11.15397135416667</v>
      </c>
      <c r="AH6" t="n">
        <v>1208403.668921965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1.4752</v>
      </c>
      <c r="E7" t="n">
        <v>67.79000000000001</v>
      </c>
      <c r="F7" t="n">
        <v>63.78</v>
      </c>
      <c r="G7" t="n">
        <v>57.12</v>
      </c>
      <c r="H7" t="n">
        <v>0.76</v>
      </c>
      <c r="I7" t="n">
        <v>67</v>
      </c>
      <c r="J7" t="n">
        <v>139.95</v>
      </c>
      <c r="K7" t="n">
        <v>46.47</v>
      </c>
      <c r="L7" t="n">
        <v>6</v>
      </c>
      <c r="M7" t="n">
        <v>62</v>
      </c>
      <c r="N7" t="n">
        <v>22.49</v>
      </c>
      <c r="O7" t="n">
        <v>17494.97</v>
      </c>
      <c r="P7" t="n">
        <v>546.62</v>
      </c>
      <c r="Q7" t="n">
        <v>3753.31</v>
      </c>
      <c r="R7" t="n">
        <v>202.45</v>
      </c>
      <c r="S7" t="n">
        <v>107.88</v>
      </c>
      <c r="T7" t="n">
        <v>47295.81</v>
      </c>
      <c r="U7" t="n">
        <v>0.53</v>
      </c>
      <c r="V7" t="n">
        <v>0.95</v>
      </c>
      <c r="W7" t="n">
        <v>0.34</v>
      </c>
      <c r="X7" t="n">
        <v>2.81</v>
      </c>
      <c r="Y7" t="n">
        <v>0.5</v>
      </c>
      <c r="Z7" t="n">
        <v>10</v>
      </c>
      <c r="AA7" t="n">
        <v>934.9779062755374</v>
      </c>
      <c r="AB7" t="n">
        <v>1279.278019680256</v>
      </c>
      <c r="AC7" t="n">
        <v>1157.185520959949</v>
      </c>
      <c r="AD7" t="n">
        <v>934977.9062755374</v>
      </c>
      <c r="AE7" t="n">
        <v>1279278.019680256</v>
      </c>
      <c r="AF7" t="n">
        <v>2.87730105464502e-06</v>
      </c>
      <c r="AG7" t="n">
        <v>11.03352864583333</v>
      </c>
      <c r="AH7" t="n">
        <v>1157185.520959949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1.4934</v>
      </c>
      <c r="E8" t="n">
        <v>66.95999999999999</v>
      </c>
      <c r="F8" t="n">
        <v>63.17</v>
      </c>
      <c r="G8" t="n">
        <v>64.25</v>
      </c>
      <c r="H8" t="n">
        <v>0.88</v>
      </c>
      <c r="I8" t="n">
        <v>59</v>
      </c>
      <c r="J8" t="n">
        <v>141.31</v>
      </c>
      <c r="K8" t="n">
        <v>46.47</v>
      </c>
      <c r="L8" t="n">
        <v>7</v>
      </c>
      <c r="M8" t="n">
        <v>1</v>
      </c>
      <c r="N8" t="n">
        <v>22.85</v>
      </c>
      <c r="O8" t="n">
        <v>17662.75</v>
      </c>
      <c r="P8" t="n">
        <v>524.97</v>
      </c>
      <c r="Q8" t="n">
        <v>3753.31</v>
      </c>
      <c r="R8" t="n">
        <v>179.22</v>
      </c>
      <c r="S8" t="n">
        <v>107.88</v>
      </c>
      <c r="T8" t="n">
        <v>35719.17</v>
      </c>
      <c r="U8" t="n">
        <v>0.6</v>
      </c>
      <c r="V8" t="n">
        <v>0.96</v>
      </c>
      <c r="W8" t="n">
        <v>0.39</v>
      </c>
      <c r="X8" t="n">
        <v>2.21</v>
      </c>
      <c r="Y8" t="n">
        <v>0.5</v>
      </c>
      <c r="Z8" t="n">
        <v>10</v>
      </c>
      <c r="AA8" t="n">
        <v>903.8637770103761</v>
      </c>
      <c r="AB8" t="n">
        <v>1236.706295361156</v>
      </c>
      <c r="AC8" t="n">
        <v>1118.676782260074</v>
      </c>
      <c r="AD8" t="n">
        <v>903863.7770103761</v>
      </c>
      <c r="AE8" t="n">
        <v>1236706.295361156</v>
      </c>
      <c r="AF8" t="n">
        <v>2.912799210281232e-06</v>
      </c>
      <c r="AG8" t="n">
        <v>10.8984375</v>
      </c>
      <c r="AH8" t="n">
        <v>1118676.782260074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1.4933</v>
      </c>
      <c r="E9" t="n">
        <v>66.97</v>
      </c>
      <c r="F9" t="n">
        <v>63.18</v>
      </c>
      <c r="G9" t="n">
        <v>64.25</v>
      </c>
      <c r="H9" t="n">
        <v>0.99</v>
      </c>
      <c r="I9" t="n">
        <v>59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529.78</v>
      </c>
      <c r="Q9" t="n">
        <v>3753.31</v>
      </c>
      <c r="R9" t="n">
        <v>179.34</v>
      </c>
      <c r="S9" t="n">
        <v>107.88</v>
      </c>
      <c r="T9" t="n">
        <v>35780.4</v>
      </c>
      <c r="U9" t="n">
        <v>0.6</v>
      </c>
      <c r="V9" t="n">
        <v>0.96</v>
      </c>
      <c r="W9" t="n">
        <v>0.39</v>
      </c>
      <c r="X9" t="n">
        <v>2.21</v>
      </c>
      <c r="Y9" t="n">
        <v>0.5</v>
      </c>
      <c r="Z9" t="n">
        <v>10</v>
      </c>
      <c r="AA9" t="n">
        <v>908.3297339762945</v>
      </c>
      <c r="AB9" t="n">
        <v>1242.816814706042</v>
      </c>
      <c r="AC9" t="n">
        <v>1124.204122214851</v>
      </c>
      <c r="AD9" t="n">
        <v>908329.7339762945</v>
      </c>
      <c r="AE9" t="n">
        <v>1242816.814706042</v>
      </c>
      <c r="AF9" t="n">
        <v>2.912604165470044e-06</v>
      </c>
      <c r="AG9" t="n">
        <v>10.90006510416667</v>
      </c>
      <c r="AH9" t="n">
        <v>1124204.122214851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0.852</v>
      </c>
      <c r="E2" t="n">
        <v>117.37</v>
      </c>
      <c r="F2" t="n">
        <v>91.42</v>
      </c>
      <c r="G2" t="n">
        <v>7.08</v>
      </c>
      <c r="H2" t="n">
        <v>0.12</v>
      </c>
      <c r="I2" t="n">
        <v>775</v>
      </c>
      <c r="J2" t="n">
        <v>150.44</v>
      </c>
      <c r="K2" t="n">
        <v>49.1</v>
      </c>
      <c r="L2" t="n">
        <v>1</v>
      </c>
      <c r="M2" t="n">
        <v>773</v>
      </c>
      <c r="N2" t="n">
        <v>25.34</v>
      </c>
      <c r="O2" t="n">
        <v>18787.76</v>
      </c>
      <c r="P2" t="n">
        <v>1063.7</v>
      </c>
      <c r="Q2" t="n">
        <v>3753.93</v>
      </c>
      <c r="R2" t="n">
        <v>1127.98</v>
      </c>
      <c r="S2" t="n">
        <v>107.88</v>
      </c>
      <c r="T2" t="n">
        <v>506518.85</v>
      </c>
      <c r="U2" t="n">
        <v>0.1</v>
      </c>
      <c r="V2" t="n">
        <v>0.67</v>
      </c>
      <c r="W2" t="n">
        <v>1.47</v>
      </c>
      <c r="X2" t="n">
        <v>30.44</v>
      </c>
      <c r="Y2" t="n">
        <v>0.5</v>
      </c>
      <c r="Z2" t="n">
        <v>10</v>
      </c>
      <c r="AA2" t="n">
        <v>2656.414429182504</v>
      </c>
      <c r="AB2" t="n">
        <v>3634.623414741277</v>
      </c>
      <c r="AC2" t="n">
        <v>3287.740057264233</v>
      </c>
      <c r="AD2" t="n">
        <v>2656414.429182504</v>
      </c>
      <c r="AE2" t="n">
        <v>3634623.414741276</v>
      </c>
      <c r="AF2" t="n">
        <v>1.597242971864689e-06</v>
      </c>
      <c r="AG2" t="n">
        <v>19.10319010416667</v>
      </c>
      <c r="AH2" t="n">
        <v>3287740.057264233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1.1991</v>
      </c>
      <c r="E3" t="n">
        <v>83.39</v>
      </c>
      <c r="F3" t="n">
        <v>72.09999999999999</v>
      </c>
      <c r="G3" t="n">
        <v>14.67</v>
      </c>
      <c r="H3" t="n">
        <v>0.23</v>
      </c>
      <c r="I3" t="n">
        <v>295</v>
      </c>
      <c r="J3" t="n">
        <v>151.83</v>
      </c>
      <c r="K3" t="n">
        <v>49.1</v>
      </c>
      <c r="L3" t="n">
        <v>2</v>
      </c>
      <c r="M3" t="n">
        <v>293</v>
      </c>
      <c r="N3" t="n">
        <v>25.73</v>
      </c>
      <c r="O3" t="n">
        <v>18959.54</v>
      </c>
      <c r="P3" t="n">
        <v>815.91</v>
      </c>
      <c r="Q3" t="n">
        <v>3753.55</v>
      </c>
      <c r="R3" t="n">
        <v>480.23</v>
      </c>
      <c r="S3" t="n">
        <v>107.88</v>
      </c>
      <c r="T3" t="n">
        <v>185045.58</v>
      </c>
      <c r="U3" t="n">
        <v>0.22</v>
      </c>
      <c r="V3" t="n">
        <v>0.84</v>
      </c>
      <c r="W3" t="n">
        <v>0.6899999999999999</v>
      </c>
      <c r="X3" t="n">
        <v>11.13</v>
      </c>
      <c r="Y3" t="n">
        <v>0.5</v>
      </c>
      <c r="Z3" t="n">
        <v>10</v>
      </c>
      <c r="AA3" t="n">
        <v>1518.684144395165</v>
      </c>
      <c r="AB3" t="n">
        <v>2077.93064597732</v>
      </c>
      <c r="AC3" t="n">
        <v>1879.615861519222</v>
      </c>
      <c r="AD3" t="n">
        <v>1518684.144395165</v>
      </c>
      <c r="AE3" t="n">
        <v>2077930.64597732</v>
      </c>
      <c r="AF3" t="n">
        <v>2.247950760050409e-06</v>
      </c>
      <c r="AG3" t="n">
        <v>13.57259114583333</v>
      </c>
      <c r="AH3" t="n">
        <v>1879615.861519222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1.3265</v>
      </c>
      <c r="E4" t="n">
        <v>75.39</v>
      </c>
      <c r="F4" t="n">
        <v>67.64</v>
      </c>
      <c r="G4" t="n">
        <v>22.67</v>
      </c>
      <c r="H4" t="n">
        <v>0.35</v>
      </c>
      <c r="I4" t="n">
        <v>179</v>
      </c>
      <c r="J4" t="n">
        <v>153.23</v>
      </c>
      <c r="K4" t="n">
        <v>49.1</v>
      </c>
      <c r="L4" t="n">
        <v>3</v>
      </c>
      <c r="M4" t="n">
        <v>177</v>
      </c>
      <c r="N4" t="n">
        <v>26.13</v>
      </c>
      <c r="O4" t="n">
        <v>19131.85</v>
      </c>
      <c r="P4" t="n">
        <v>742.95</v>
      </c>
      <c r="Q4" t="n">
        <v>3753.5</v>
      </c>
      <c r="R4" t="n">
        <v>330.88</v>
      </c>
      <c r="S4" t="n">
        <v>107.88</v>
      </c>
      <c r="T4" t="n">
        <v>110947.99</v>
      </c>
      <c r="U4" t="n">
        <v>0.33</v>
      </c>
      <c r="V4" t="n">
        <v>0.9</v>
      </c>
      <c r="W4" t="n">
        <v>0.51</v>
      </c>
      <c r="X4" t="n">
        <v>6.67</v>
      </c>
      <c r="Y4" t="n">
        <v>0.5</v>
      </c>
      <c r="Z4" t="n">
        <v>10</v>
      </c>
      <c r="AA4" t="n">
        <v>1278.945073354415</v>
      </c>
      <c r="AB4" t="n">
        <v>1749.909072438006</v>
      </c>
      <c r="AC4" t="n">
        <v>1582.90020657733</v>
      </c>
      <c r="AD4" t="n">
        <v>1278945.073354415</v>
      </c>
      <c r="AE4" t="n">
        <v>1749909.072438006</v>
      </c>
      <c r="AF4" t="n">
        <v>2.486787326500599e-06</v>
      </c>
      <c r="AG4" t="n">
        <v>12.2705078125</v>
      </c>
      <c r="AH4" t="n">
        <v>1582900.20657733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1.3925</v>
      </c>
      <c r="E5" t="n">
        <v>71.81999999999999</v>
      </c>
      <c r="F5" t="n">
        <v>65.66</v>
      </c>
      <c r="G5" t="n">
        <v>31.02</v>
      </c>
      <c r="H5" t="n">
        <v>0.46</v>
      </c>
      <c r="I5" t="n">
        <v>127</v>
      </c>
      <c r="J5" t="n">
        <v>154.63</v>
      </c>
      <c r="K5" t="n">
        <v>49.1</v>
      </c>
      <c r="L5" t="n">
        <v>4</v>
      </c>
      <c r="M5" t="n">
        <v>125</v>
      </c>
      <c r="N5" t="n">
        <v>26.53</v>
      </c>
      <c r="O5" t="n">
        <v>19304.72</v>
      </c>
      <c r="P5" t="n">
        <v>699.1</v>
      </c>
      <c r="Q5" t="n">
        <v>3753.39</v>
      </c>
      <c r="R5" t="n">
        <v>264.74</v>
      </c>
      <c r="S5" t="n">
        <v>107.88</v>
      </c>
      <c r="T5" t="n">
        <v>78139.66</v>
      </c>
      <c r="U5" t="n">
        <v>0.41</v>
      </c>
      <c r="V5" t="n">
        <v>0.93</v>
      </c>
      <c r="W5" t="n">
        <v>0.42</v>
      </c>
      <c r="X5" t="n">
        <v>4.69</v>
      </c>
      <c r="Y5" t="n">
        <v>0.5</v>
      </c>
      <c r="Z5" t="n">
        <v>10</v>
      </c>
      <c r="AA5" t="n">
        <v>1166.268728397027</v>
      </c>
      <c r="AB5" t="n">
        <v>1595.740326337799</v>
      </c>
      <c r="AC5" t="n">
        <v>1443.445109227733</v>
      </c>
      <c r="AD5" t="n">
        <v>1166268.728397027</v>
      </c>
      <c r="AE5" t="n">
        <v>1595740.326337799</v>
      </c>
      <c r="AF5" t="n">
        <v>2.610517415870399e-06</v>
      </c>
      <c r="AG5" t="n">
        <v>11.689453125</v>
      </c>
      <c r="AH5" t="n">
        <v>1443445.109227733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1.4348</v>
      </c>
      <c r="E6" t="n">
        <v>69.7</v>
      </c>
      <c r="F6" t="n">
        <v>64.48999999999999</v>
      </c>
      <c r="G6" t="n">
        <v>40.3</v>
      </c>
      <c r="H6" t="n">
        <v>0.57</v>
      </c>
      <c r="I6" t="n">
        <v>96</v>
      </c>
      <c r="J6" t="n">
        <v>156.03</v>
      </c>
      <c r="K6" t="n">
        <v>49.1</v>
      </c>
      <c r="L6" t="n">
        <v>5</v>
      </c>
      <c r="M6" t="n">
        <v>94</v>
      </c>
      <c r="N6" t="n">
        <v>26.94</v>
      </c>
      <c r="O6" t="n">
        <v>19478.15</v>
      </c>
      <c r="P6" t="n">
        <v>662.72</v>
      </c>
      <c r="Q6" t="n">
        <v>3753.34</v>
      </c>
      <c r="R6" t="n">
        <v>225.19</v>
      </c>
      <c r="S6" t="n">
        <v>107.88</v>
      </c>
      <c r="T6" t="n">
        <v>58521.73</v>
      </c>
      <c r="U6" t="n">
        <v>0.48</v>
      </c>
      <c r="V6" t="n">
        <v>0.9399999999999999</v>
      </c>
      <c r="W6" t="n">
        <v>0.38</v>
      </c>
      <c r="X6" t="n">
        <v>3.52</v>
      </c>
      <c r="Y6" t="n">
        <v>0.5</v>
      </c>
      <c r="Z6" t="n">
        <v>10</v>
      </c>
      <c r="AA6" t="n">
        <v>1098.783472758657</v>
      </c>
      <c r="AB6" t="n">
        <v>1503.404022334026</v>
      </c>
      <c r="AC6" t="n">
        <v>1359.921252483263</v>
      </c>
      <c r="AD6" t="n">
        <v>1098783.472758657</v>
      </c>
      <c r="AE6" t="n">
        <v>1503404.022334026</v>
      </c>
      <c r="AF6" t="n">
        <v>2.689817154966497e-06</v>
      </c>
      <c r="AG6" t="n">
        <v>11.34440104166667</v>
      </c>
      <c r="AH6" t="n">
        <v>1359921.252483263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1.4648</v>
      </c>
      <c r="E7" t="n">
        <v>68.27</v>
      </c>
      <c r="F7" t="n">
        <v>63.67</v>
      </c>
      <c r="G7" t="n">
        <v>50.27</v>
      </c>
      <c r="H7" t="n">
        <v>0.67</v>
      </c>
      <c r="I7" t="n">
        <v>76</v>
      </c>
      <c r="J7" t="n">
        <v>157.44</v>
      </c>
      <c r="K7" t="n">
        <v>49.1</v>
      </c>
      <c r="L7" t="n">
        <v>6</v>
      </c>
      <c r="M7" t="n">
        <v>74</v>
      </c>
      <c r="N7" t="n">
        <v>27.35</v>
      </c>
      <c r="O7" t="n">
        <v>19652.13</v>
      </c>
      <c r="P7" t="n">
        <v>627.8200000000001</v>
      </c>
      <c r="Q7" t="n">
        <v>3753.37</v>
      </c>
      <c r="R7" t="n">
        <v>198.17</v>
      </c>
      <c r="S7" t="n">
        <v>107.88</v>
      </c>
      <c r="T7" t="n">
        <v>45109.11</v>
      </c>
      <c r="U7" t="n">
        <v>0.54</v>
      </c>
      <c r="V7" t="n">
        <v>0.95</v>
      </c>
      <c r="W7" t="n">
        <v>0.34</v>
      </c>
      <c r="X7" t="n">
        <v>2.7</v>
      </c>
      <c r="Y7" t="n">
        <v>0.5</v>
      </c>
      <c r="Z7" t="n">
        <v>10</v>
      </c>
      <c r="AA7" t="n">
        <v>1033.511549516939</v>
      </c>
      <c r="AB7" t="n">
        <v>1414.096097360685</v>
      </c>
      <c r="AC7" t="n">
        <v>1279.136750524919</v>
      </c>
      <c r="AD7" t="n">
        <v>1033511.549516939</v>
      </c>
      <c r="AE7" t="n">
        <v>1414096.097360685</v>
      </c>
      <c r="AF7" t="n">
        <v>2.746058104680043e-06</v>
      </c>
      <c r="AG7" t="n">
        <v>11.11165364583333</v>
      </c>
      <c r="AH7" t="n">
        <v>1279136.750524919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1.4799</v>
      </c>
      <c r="E8" t="n">
        <v>67.56999999999999</v>
      </c>
      <c r="F8" t="n">
        <v>63.37</v>
      </c>
      <c r="G8" t="n">
        <v>60.35</v>
      </c>
      <c r="H8" t="n">
        <v>0.78</v>
      </c>
      <c r="I8" t="n">
        <v>63</v>
      </c>
      <c r="J8" t="n">
        <v>158.86</v>
      </c>
      <c r="K8" t="n">
        <v>49.1</v>
      </c>
      <c r="L8" t="n">
        <v>7</v>
      </c>
      <c r="M8" t="n">
        <v>61</v>
      </c>
      <c r="N8" t="n">
        <v>27.77</v>
      </c>
      <c r="O8" t="n">
        <v>19826.68</v>
      </c>
      <c r="P8" t="n">
        <v>600.26</v>
      </c>
      <c r="Q8" t="n">
        <v>3753.43</v>
      </c>
      <c r="R8" t="n">
        <v>188.39</v>
      </c>
      <c r="S8" t="n">
        <v>107.88</v>
      </c>
      <c r="T8" t="n">
        <v>40283.86</v>
      </c>
      <c r="U8" t="n">
        <v>0.57</v>
      </c>
      <c r="V8" t="n">
        <v>0.96</v>
      </c>
      <c r="W8" t="n">
        <v>0.32</v>
      </c>
      <c r="X8" t="n">
        <v>2.4</v>
      </c>
      <c r="Y8" t="n">
        <v>0.5</v>
      </c>
      <c r="Z8" t="n">
        <v>10</v>
      </c>
      <c r="AA8" t="n">
        <v>998.3391850432769</v>
      </c>
      <c r="AB8" t="n">
        <v>1365.971716592613</v>
      </c>
      <c r="AC8" t="n">
        <v>1235.605293114359</v>
      </c>
      <c r="AD8" t="n">
        <v>998339.1850432769</v>
      </c>
      <c r="AE8" t="n">
        <v>1365971.716592613</v>
      </c>
      <c r="AF8" t="n">
        <v>2.774366049369194e-06</v>
      </c>
      <c r="AG8" t="n">
        <v>10.99772135416667</v>
      </c>
      <c r="AH8" t="n">
        <v>1235605.293114359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1.4962</v>
      </c>
      <c r="E9" t="n">
        <v>66.84</v>
      </c>
      <c r="F9" t="n">
        <v>62.94</v>
      </c>
      <c r="G9" t="n">
        <v>71.25</v>
      </c>
      <c r="H9" t="n">
        <v>0.88</v>
      </c>
      <c r="I9" t="n">
        <v>53</v>
      </c>
      <c r="J9" t="n">
        <v>160.28</v>
      </c>
      <c r="K9" t="n">
        <v>49.1</v>
      </c>
      <c r="L9" t="n">
        <v>8</v>
      </c>
      <c r="M9" t="n">
        <v>30</v>
      </c>
      <c r="N9" t="n">
        <v>28.19</v>
      </c>
      <c r="O9" t="n">
        <v>20001.93</v>
      </c>
      <c r="P9" t="n">
        <v>569.13</v>
      </c>
      <c r="Q9" t="n">
        <v>3753.32</v>
      </c>
      <c r="R9" t="n">
        <v>172.91</v>
      </c>
      <c r="S9" t="n">
        <v>107.88</v>
      </c>
      <c r="T9" t="n">
        <v>32595.05</v>
      </c>
      <c r="U9" t="n">
        <v>0.62</v>
      </c>
      <c r="V9" t="n">
        <v>0.97</v>
      </c>
      <c r="W9" t="n">
        <v>0.33</v>
      </c>
      <c r="X9" t="n">
        <v>1.97</v>
      </c>
      <c r="Y9" t="n">
        <v>0.5</v>
      </c>
      <c r="Z9" t="n">
        <v>10</v>
      </c>
      <c r="AA9" t="n">
        <v>959.6861277631426</v>
      </c>
      <c r="AB9" t="n">
        <v>1313.084898369397</v>
      </c>
      <c r="AC9" t="n">
        <v>1187.765918595251</v>
      </c>
      <c r="AD9" t="n">
        <v>959686.1277631426</v>
      </c>
      <c r="AE9" t="n">
        <v>1313084.898369397</v>
      </c>
      <c r="AF9" t="n">
        <v>2.804923632046887e-06</v>
      </c>
      <c r="AG9" t="n">
        <v>10.87890625</v>
      </c>
      <c r="AH9" t="n">
        <v>1187765.918595251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1.497</v>
      </c>
      <c r="E10" t="n">
        <v>66.8</v>
      </c>
      <c r="F10" t="n">
        <v>62.93</v>
      </c>
      <c r="G10" t="n">
        <v>72.62</v>
      </c>
      <c r="H10" t="n">
        <v>0.99</v>
      </c>
      <c r="I10" t="n">
        <v>52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566.5599999999999</v>
      </c>
      <c r="Q10" t="n">
        <v>3753.38</v>
      </c>
      <c r="R10" t="n">
        <v>171.33</v>
      </c>
      <c r="S10" t="n">
        <v>107.88</v>
      </c>
      <c r="T10" t="n">
        <v>31812.44</v>
      </c>
      <c r="U10" t="n">
        <v>0.63</v>
      </c>
      <c r="V10" t="n">
        <v>0.97</v>
      </c>
      <c r="W10" t="n">
        <v>0.37</v>
      </c>
      <c r="X10" t="n">
        <v>1.96</v>
      </c>
      <c r="Y10" t="n">
        <v>0.5</v>
      </c>
      <c r="Z10" t="n">
        <v>10</v>
      </c>
      <c r="AA10" t="n">
        <v>956.9062527807102</v>
      </c>
      <c r="AB10" t="n">
        <v>1309.281350779005</v>
      </c>
      <c r="AC10" t="n">
        <v>1184.325376248573</v>
      </c>
      <c r="AD10" t="n">
        <v>956906.2527807102</v>
      </c>
      <c r="AE10" t="n">
        <v>1309281.350779005</v>
      </c>
      <c r="AF10" t="n">
        <v>2.806423390705915e-06</v>
      </c>
      <c r="AG10" t="n">
        <v>10.87239583333333</v>
      </c>
      <c r="AH10" t="n">
        <v>1184325.376248573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0.72</v>
      </c>
      <c r="E2" t="n">
        <v>138.89</v>
      </c>
      <c r="F2" t="n">
        <v>99.98</v>
      </c>
      <c r="G2" t="n">
        <v>6.13</v>
      </c>
      <c r="H2" t="n">
        <v>0.1</v>
      </c>
      <c r="I2" t="n">
        <v>979</v>
      </c>
      <c r="J2" t="n">
        <v>185.69</v>
      </c>
      <c r="K2" t="n">
        <v>53.44</v>
      </c>
      <c r="L2" t="n">
        <v>1</v>
      </c>
      <c r="M2" t="n">
        <v>977</v>
      </c>
      <c r="N2" t="n">
        <v>36.26</v>
      </c>
      <c r="O2" t="n">
        <v>23136.14</v>
      </c>
      <c r="P2" t="n">
        <v>1340.05</v>
      </c>
      <c r="Q2" t="n">
        <v>3754.19</v>
      </c>
      <c r="R2" t="n">
        <v>1416.38</v>
      </c>
      <c r="S2" t="n">
        <v>107.88</v>
      </c>
      <c r="T2" t="n">
        <v>649701.61</v>
      </c>
      <c r="U2" t="n">
        <v>0.08</v>
      </c>
      <c r="V2" t="n">
        <v>0.61</v>
      </c>
      <c r="W2" t="n">
        <v>1.79</v>
      </c>
      <c r="X2" t="n">
        <v>39</v>
      </c>
      <c r="Y2" t="n">
        <v>0.5</v>
      </c>
      <c r="Z2" t="n">
        <v>10</v>
      </c>
      <c r="AA2" t="n">
        <v>3837.041864211832</v>
      </c>
      <c r="AB2" t="n">
        <v>5250.00995695491</v>
      </c>
      <c r="AC2" t="n">
        <v>4748.95637509819</v>
      </c>
      <c r="AD2" t="n">
        <v>3837041.864211832</v>
      </c>
      <c r="AE2" t="n">
        <v>5250009.95695491</v>
      </c>
      <c r="AF2" t="n">
        <v>1.262334761802261e-06</v>
      </c>
      <c r="AG2" t="n">
        <v>22.60579427083333</v>
      </c>
      <c r="AH2" t="n">
        <v>4748956.375098189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1.1106</v>
      </c>
      <c r="E3" t="n">
        <v>90.04000000000001</v>
      </c>
      <c r="F3" t="n">
        <v>74.39</v>
      </c>
      <c r="G3" t="n">
        <v>12.61</v>
      </c>
      <c r="H3" t="n">
        <v>0.19</v>
      </c>
      <c r="I3" t="n">
        <v>354</v>
      </c>
      <c r="J3" t="n">
        <v>187.21</v>
      </c>
      <c r="K3" t="n">
        <v>53.44</v>
      </c>
      <c r="L3" t="n">
        <v>2</v>
      </c>
      <c r="M3" t="n">
        <v>352</v>
      </c>
      <c r="N3" t="n">
        <v>36.77</v>
      </c>
      <c r="O3" t="n">
        <v>23322.88</v>
      </c>
      <c r="P3" t="n">
        <v>977.99</v>
      </c>
      <c r="Q3" t="n">
        <v>3753.75</v>
      </c>
      <c r="R3" t="n">
        <v>557.37</v>
      </c>
      <c r="S3" t="n">
        <v>107.88</v>
      </c>
      <c r="T3" t="n">
        <v>223317.76</v>
      </c>
      <c r="U3" t="n">
        <v>0.19</v>
      </c>
      <c r="V3" t="n">
        <v>0.82</v>
      </c>
      <c r="W3" t="n">
        <v>0.77</v>
      </c>
      <c r="X3" t="n">
        <v>13.42</v>
      </c>
      <c r="Y3" t="n">
        <v>0.5</v>
      </c>
      <c r="Z3" t="n">
        <v>10</v>
      </c>
      <c r="AA3" t="n">
        <v>1902.512484004172</v>
      </c>
      <c r="AB3" t="n">
        <v>2603.101513541614</v>
      </c>
      <c r="AC3" t="n">
        <v>2354.665158565122</v>
      </c>
      <c r="AD3" t="n">
        <v>1902512.484004172</v>
      </c>
      <c r="AE3" t="n">
        <v>2603101.513541614</v>
      </c>
      <c r="AF3" t="n">
        <v>1.947151370079987e-06</v>
      </c>
      <c r="AG3" t="n">
        <v>14.65494791666667</v>
      </c>
      <c r="AH3" t="n">
        <v>2354665.158565122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1.2585</v>
      </c>
      <c r="E4" t="n">
        <v>79.45999999999999</v>
      </c>
      <c r="F4" t="n">
        <v>68.98999999999999</v>
      </c>
      <c r="G4" t="n">
        <v>19.25</v>
      </c>
      <c r="H4" t="n">
        <v>0.28</v>
      </c>
      <c r="I4" t="n">
        <v>215</v>
      </c>
      <c r="J4" t="n">
        <v>188.73</v>
      </c>
      <c r="K4" t="n">
        <v>53.44</v>
      </c>
      <c r="L4" t="n">
        <v>3</v>
      </c>
      <c r="M4" t="n">
        <v>213</v>
      </c>
      <c r="N4" t="n">
        <v>37.29</v>
      </c>
      <c r="O4" t="n">
        <v>23510.33</v>
      </c>
      <c r="P4" t="n">
        <v>889.74</v>
      </c>
      <c r="Q4" t="n">
        <v>3753.45</v>
      </c>
      <c r="R4" t="n">
        <v>375.79</v>
      </c>
      <c r="S4" t="n">
        <v>107.88</v>
      </c>
      <c r="T4" t="n">
        <v>133226.79</v>
      </c>
      <c r="U4" t="n">
        <v>0.29</v>
      </c>
      <c r="V4" t="n">
        <v>0.88</v>
      </c>
      <c r="W4" t="n">
        <v>0.57</v>
      </c>
      <c r="X4" t="n">
        <v>8.02</v>
      </c>
      <c r="Y4" t="n">
        <v>0.5</v>
      </c>
      <c r="Z4" t="n">
        <v>10</v>
      </c>
      <c r="AA4" t="n">
        <v>1552.934759270059</v>
      </c>
      <c r="AB4" t="n">
        <v>2124.793848279634</v>
      </c>
      <c r="AC4" t="n">
        <v>1922.006505566721</v>
      </c>
      <c r="AD4" t="n">
        <v>1552934.759270058</v>
      </c>
      <c r="AE4" t="n">
        <v>2124793.848279634</v>
      </c>
      <c r="AF4" t="n">
        <v>2.206455969066868e-06</v>
      </c>
      <c r="AG4" t="n">
        <v>12.93294270833333</v>
      </c>
      <c r="AH4" t="n">
        <v>1922006.505566722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1.3366</v>
      </c>
      <c r="E5" t="n">
        <v>74.81999999999999</v>
      </c>
      <c r="F5" t="n">
        <v>66.65000000000001</v>
      </c>
      <c r="G5" t="n">
        <v>26.14</v>
      </c>
      <c r="H5" t="n">
        <v>0.37</v>
      </c>
      <c r="I5" t="n">
        <v>153</v>
      </c>
      <c r="J5" t="n">
        <v>190.25</v>
      </c>
      <c r="K5" t="n">
        <v>53.44</v>
      </c>
      <c r="L5" t="n">
        <v>4</v>
      </c>
      <c r="M5" t="n">
        <v>151</v>
      </c>
      <c r="N5" t="n">
        <v>37.82</v>
      </c>
      <c r="O5" t="n">
        <v>23698.48</v>
      </c>
      <c r="P5" t="n">
        <v>842.86</v>
      </c>
      <c r="Q5" t="n">
        <v>3753.41</v>
      </c>
      <c r="R5" t="n">
        <v>297.74</v>
      </c>
      <c r="S5" t="n">
        <v>107.88</v>
      </c>
      <c r="T5" t="n">
        <v>94509.97</v>
      </c>
      <c r="U5" t="n">
        <v>0.36</v>
      </c>
      <c r="V5" t="n">
        <v>0.91</v>
      </c>
      <c r="W5" t="n">
        <v>0.47</v>
      </c>
      <c r="X5" t="n">
        <v>5.68</v>
      </c>
      <c r="Y5" t="n">
        <v>0.5</v>
      </c>
      <c r="Z5" t="n">
        <v>10</v>
      </c>
      <c r="AA5" t="n">
        <v>1405.586761163348</v>
      </c>
      <c r="AB5" t="n">
        <v>1923.185816735143</v>
      </c>
      <c r="AC5" t="n">
        <v>1739.639661594186</v>
      </c>
      <c r="AD5" t="n">
        <v>1405586.761163349</v>
      </c>
      <c r="AE5" t="n">
        <v>1923185.816735143</v>
      </c>
      <c r="AF5" t="n">
        <v>2.343384225867919e-06</v>
      </c>
      <c r="AG5" t="n">
        <v>12.177734375</v>
      </c>
      <c r="AH5" t="n">
        <v>1739639.661594186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1.387</v>
      </c>
      <c r="E6" t="n">
        <v>72.09999999999999</v>
      </c>
      <c r="F6" t="n">
        <v>65.27</v>
      </c>
      <c r="G6" t="n">
        <v>33.47</v>
      </c>
      <c r="H6" t="n">
        <v>0.46</v>
      </c>
      <c r="I6" t="n">
        <v>117</v>
      </c>
      <c r="J6" t="n">
        <v>191.78</v>
      </c>
      <c r="K6" t="n">
        <v>53.44</v>
      </c>
      <c r="L6" t="n">
        <v>5</v>
      </c>
      <c r="M6" t="n">
        <v>115</v>
      </c>
      <c r="N6" t="n">
        <v>38.35</v>
      </c>
      <c r="O6" t="n">
        <v>23887.36</v>
      </c>
      <c r="P6" t="n">
        <v>808.75</v>
      </c>
      <c r="Q6" t="n">
        <v>3753.39</v>
      </c>
      <c r="R6" t="n">
        <v>251.7</v>
      </c>
      <c r="S6" t="n">
        <v>107.88</v>
      </c>
      <c r="T6" t="n">
        <v>71668.75999999999</v>
      </c>
      <c r="U6" t="n">
        <v>0.43</v>
      </c>
      <c r="V6" t="n">
        <v>0.93</v>
      </c>
      <c r="W6" t="n">
        <v>0.41</v>
      </c>
      <c r="X6" t="n">
        <v>4.3</v>
      </c>
      <c r="Y6" t="n">
        <v>0.5</v>
      </c>
      <c r="Z6" t="n">
        <v>10</v>
      </c>
      <c r="AA6" t="n">
        <v>1311.106478651229</v>
      </c>
      <c r="AB6" t="n">
        <v>1793.913726026172</v>
      </c>
      <c r="AC6" t="n">
        <v>1622.705117787961</v>
      </c>
      <c r="AD6" t="n">
        <v>1311106.478651229</v>
      </c>
      <c r="AE6" t="n">
        <v>1793913.726026172</v>
      </c>
      <c r="AF6" t="n">
        <v>2.431747659194077e-06</v>
      </c>
      <c r="AG6" t="n">
        <v>11.73502604166667</v>
      </c>
      <c r="AH6" t="n">
        <v>1622705.117787961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1.4195</v>
      </c>
      <c r="E7" t="n">
        <v>70.45</v>
      </c>
      <c r="F7" t="n">
        <v>64.44</v>
      </c>
      <c r="G7" t="n">
        <v>40.7</v>
      </c>
      <c r="H7" t="n">
        <v>0.55</v>
      </c>
      <c r="I7" t="n">
        <v>95</v>
      </c>
      <c r="J7" t="n">
        <v>193.32</v>
      </c>
      <c r="K7" t="n">
        <v>53.44</v>
      </c>
      <c r="L7" t="n">
        <v>6</v>
      </c>
      <c r="M7" t="n">
        <v>93</v>
      </c>
      <c r="N7" t="n">
        <v>38.89</v>
      </c>
      <c r="O7" t="n">
        <v>24076.95</v>
      </c>
      <c r="P7" t="n">
        <v>780.13</v>
      </c>
      <c r="Q7" t="n">
        <v>3753.33</v>
      </c>
      <c r="R7" t="n">
        <v>223.96</v>
      </c>
      <c r="S7" t="n">
        <v>107.88</v>
      </c>
      <c r="T7" t="n">
        <v>57908.09</v>
      </c>
      <c r="U7" t="n">
        <v>0.48</v>
      </c>
      <c r="V7" t="n">
        <v>0.9399999999999999</v>
      </c>
      <c r="W7" t="n">
        <v>0.37</v>
      </c>
      <c r="X7" t="n">
        <v>3.48</v>
      </c>
      <c r="Y7" t="n">
        <v>0.5</v>
      </c>
      <c r="Z7" t="n">
        <v>10</v>
      </c>
      <c r="AA7" t="n">
        <v>1254.829422883609</v>
      </c>
      <c r="AB7" t="n">
        <v>1716.912975556437</v>
      </c>
      <c r="AC7" t="n">
        <v>1553.053210871826</v>
      </c>
      <c r="AD7" t="n">
        <v>1254829.422883609</v>
      </c>
      <c r="AE7" t="n">
        <v>1716912.975556437</v>
      </c>
      <c r="AF7" t="n">
        <v>2.488728047747651e-06</v>
      </c>
      <c r="AG7" t="n">
        <v>11.46647135416667</v>
      </c>
      <c r="AH7" t="n">
        <v>1553053.210871826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1.4449</v>
      </c>
      <c r="E8" t="n">
        <v>69.20999999999999</v>
      </c>
      <c r="F8" t="n">
        <v>63.8</v>
      </c>
      <c r="G8" t="n">
        <v>48.46</v>
      </c>
      <c r="H8" t="n">
        <v>0.64</v>
      </c>
      <c r="I8" t="n">
        <v>79</v>
      </c>
      <c r="J8" t="n">
        <v>194.86</v>
      </c>
      <c r="K8" t="n">
        <v>53.44</v>
      </c>
      <c r="L8" t="n">
        <v>7</v>
      </c>
      <c r="M8" t="n">
        <v>77</v>
      </c>
      <c r="N8" t="n">
        <v>39.43</v>
      </c>
      <c r="O8" t="n">
        <v>24267.28</v>
      </c>
      <c r="P8" t="n">
        <v>753.86</v>
      </c>
      <c r="Q8" t="n">
        <v>3753.31</v>
      </c>
      <c r="R8" t="n">
        <v>202.42</v>
      </c>
      <c r="S8" t="n">
        <v>107.88</v>
      </c>
      <c r="T8" t="n">
        <v>47219.08</v>
      </c>
      <c r="U8" t="n">
        <v>0.53</v>
      </c>
      <c r="V8" t="n">
        <v>0.95</v>
      </c>
      <c r="W8" t="n">
        <v>0.35</v>
      </c>
      <c r="X8" t="n">
        <v>2.83</v>
      </c>
      <c r="Y8" t="n">
        <v>0.5</v>
      </c>
      <c r="Z8" t="n">
        <v>10</v>
      </c>
      <c r="AA8" t="n">
        <v>1209.100784270619</v>
      </c>
      <c r="AB8" t="n">
        <v>1654.34503480099</v>
      </c>
      <c r="AC8" t="n">
        <v>1496.456666567422</v>
      </c>
      <c r="AD8" t="n">
        <v>1209100.784270619</v>
      </c>
      <c r="AE8" t="n">
        <v>1654345.03480099</v>
      </c>
      <c r="AF8" t="n">
        <v>2.533260412955676e-06</v>
      </c>
      <c r="AG8" t="n">
        <v>11.2646484375</v>
      </c>
      <c r="AH8" t="n">
        <v>1496456.666567422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1.4563</v>
      </c>
      <c r="E9" t="n">
        <v>68.67</v>
      </c>
      <c r="F9" t="n">
        <v>63.7</v>
      </c>
      <c r="G9" t="n">
        <v>57.05</v>
      </c>
      <c r="H9" t="n">
        <v>0.72</v>
      </c>
      <c r="I9" t="n">
        <v>67</v>
      </c>
      <c r="J9" t="n">
        <v>196.41</v>
      </c>
      <c r="K9" t="n">
        <v>53.44</v>
      </c>
      <c r="L9" t="n">
        <v>8</v>
      </c>
      <c r="M9" t="n">
        <v>65</v>
      </c>
      <c r="N9" t="n">
        <v>39.98</v>
      </c>
      <c r="O9" t="n">
        <v>24458.36</v>
      </c>
      <c r="P9" t="n">
        <v>735.76</v>
      </c>
      <c r="Q9" t="n">
        <v>3753.39</v>
      </c>
      <c r="R9" t="n">
        <v>200.23</v>
      </c>
      <c r="S9" t="n">
        <v>107.88</v>
      </c>
      <c r="T9" t="n">
        <v>46186.4</v>
      </c>
      <c r="U9" t="n">
        <v>0.54</v>
      </c>
      <c r="V9" t="n">
        <v>0.95</v>
      </c>
      <c r="W9" t="n">
        <v>0.32</v>
      </c>
      <c r="X9" t="n">
        <v>2.73</v>
      </c>
      <c r="Y9" t="n">
        <v>0.5</v>
      </c>
      <c r="Z9" t="n">
        <v>10</v>
      </c>
      <c r="AA9" t="n">
        <v>1172.092217797522</v>
      </c>
      <c r="AB9" t="n">
        <v>1603.708281449777</v>
      </c>
      <c r="AC9" t="n">
        <v>1450.65261388692</v>
      </c>
      <c r="AD9" t="n">
        <v>1172092.217797522</v>
      </c>
      <c r="AE9" t="n">
        <v>1603708.281449777</v>
      </c>
      <c r="AF9" t="n">
        <v>2.553247380017544e-06</v>
      </c>
      <c r="AG9" t="n">
        <v>11.1767578125</v>
      </c>
      <c r="AH9" t="n">
        <v>1450652.61388692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1.476</v>
      </c>
      <c r="E10" t="n">
        <v>67.75</v>
      </c>
      <c r="F10" t="n">
        <v>63.12</v>
      </c>
      <c r="G10" t="n">
        <v>65.3</v>
      </c>
      <c r="H10" t="n">
        <v>0.8100000000000001</v>
      </c>
      <c r="I10" t="n">
        <v>58</v>
      </c>
      <c r="J10" t="n">
        <v>197.97</v>
      </c>
      <c r="K10" t="n">
        <v>53.44</v>
      </c>
      <c r="L10" t="n">
        <v>9</v>
      </c>
      <c r="M10" t="n">
        <v>56</v>
      </c>
      <c r="N10" t="n">
        <v>40.53</v>
      </c>
      <c r="O10" t="n">
        <v>24650.18</v>
      </c>
      <c r="P10" t="n">
        <v>708.78</v>
      </c>
      <c r="Q10" t="n">
        <v>3753.46</v>
      </c>
      <c r="R10" t="n">
        <v>179.96</v>
      </c>
      <c r="S10" t="n">
        <v>107.88</v>
      </c>
      <c r="T10" t="n">
        <v>36095.87</v>
      </c>
      <c r="U10" t="n">
        <v>0.6</v>
      </c>
      <c r="V10" t="n">
        <v>0.96</v>
      </c>
      <c r="W10" t="n">
        <v>0.31</v>
      </c>
      <c r="X10" t="n">
        <v>2.15</v>
      </c>
      <c r="Y10" t="n">
        <v>0.5</v>
      </c>
      <c r="Z10" t="n">
        <v>10</v>
      </c>
      <c r="AA10" t="n">
        <v>1131.871303495158</v>
      </c>
      <c r="AB10" t="n">
        <v>1548.676252079776</v>
      </c>
      <c r="AC10" t="n">
        <v>1400.872764162053</v>
      </c>
      <c r="AD10" t="n">
        <v>1131871.303495158</v>
      </c>
      <c r="AE10" t="n">
        <v>1548676.252079776</v>
      </c>
      <c r="AF10" t="n">
        <v>2.587786261694634e-06</v>
      </c>
      <c r="AG10" t="n">
        <v>11.02701822916667</v>
      </c>
      <c r="AH10" t="n">
        <v>1400872.764162053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1.4901</v>
      </c>
      <c r="E11" t="n">
        <v>67.11</v>
      </c>
      <c r="F11" t="n">
        <v>62.78</v>
      </c>
      <c r="G11" t="n">
        <v>75.34</v>
      </c>
      <c r="H11" t="n">
        <v>0.89</v>
      </c>
      <c r="I11" t="n">
        <v>50</v>
      </c>
      <c r="J11" t="n">
        <v>199.53</v>
      </c>
      <c r="K11" t="n">
        <v>53.44</v>
      </c>
      <c r="L11" t="n">
        <v>10</v>
      </c>
      <c r="M11" t="n">
        <v>48</v>
      </c>
      <c r="N11" t="n">
        <v>41.1</v>
      </c>
      <c r="O11" t="n">
        <v>24842.77</v>
      </c>
      <c r="P11" t="n">
        <v>680.66</v>
      </c>
      <c r="Q11" t="n">
        <v>3753.46</v>
      </c>
      <c r="R11" t="n">
        <v>168.53</v>
      </c>
      <c r="S11" t="n">
        <v>107.88</v>
      </c>
      <c r="T11" t="n">
        <v>30417.92</v>
      </c>
      <c r="U11" t="n">
        <v>0.64</v>
      </c>
      <c r="V11" t="n">
        <v>0.97</v>
      </c>
      <c r="W11" t="n">
        <v>0.3</v>
      </c>
      <c r="X11" t="n">
        <v>1.81</v>
      </c>
      <c r="Y11" t="n">
        <v>0.5</v>
      </c>
      <c r="Z11" t="n">
        <v>10</v>
      </c>
      <c r="AA11" t="n">
        <v>1095.841860321236</v>
      </c>
      <c r="AB11" t="n">
        <v>1499.379178422365</v>
      </c>
      <c r="AC11" t="n">
        <v>1356.280534025628</v>
      </c>
      <c r="AD11" t="n">
        <v>1095841.860321236</v>
      </c>
      <c r="AE11" t="n">
        <v>1499379.178422365</v>
      </c>
      <c r="AF11" t="n">
        <v>2.612506984113262e-06</v>
      </c>
      <c r="AG11" t="n">
        <v>10.9228515625</v>
      </c>
      <c r="AH11" t="n">
        <v>1356280.534025627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1.4998</v>
      </c>
      <c r="E12" t="n">
        <v>66.67</v>
      </c>
      <c r="F12" t="n">
        <v>62.57</v>
      </c>
      <c r="G12" t="n">
        <v>85.31999999999999</v>
      </c>
      <c r="H12" t="n">
        <v>0.97</v>
      </c>
      <c r="I12" t="n">
        <v>44</v>
      </c>
      <c r="J12" t="n">
        <v>201.1</v>
      </c>
      <c r="K12" t="n">
        <v>53.44</v>
      </c>
      <c r="L12" t="n">
        <v>11</v>
      </c>
      <c r="M12" t="n">
        <v>38</v>
      </c>
      <c r="N12" t="n">
        <v>41.66</v>
      </c>
      <c r="O12" t="n">
        <v>25036.12</v>
      </c>
      <c r="P12" t="n">
        <v>657.4400000000001</v>
      </c>
      <c r="Q12" t="n">
        <v>3753.35</v>
      </c>
      <c r="R12" t="n">
        <v>161.1</v>
      </c>
      <c r="S12" t="n">
        <v>107.88</v>
      </c>
      <c r="T12" t="n">
        <v>26734.74</v>
      </c>
      <c r="U12" t="n">
        <v>0.67</v>
      </c>
      <c r="V12" t="n">
        <v>0.97</v>
      </c>
      <c r="W12" t="n">
        <v>0.3</v>
      </c>
      <c r="X12" t="n">
        <v>1.6</v>
      </c>
      <c r="Y12" t="n">
        <v>0.5</v>
      </c>
      <c r="Z12" t="n">
        <v>10</v>
      </c>
      <c r="AA12" t="n">
        <v>1068.150170695571</v>
      </c>
      <c r="AB12" t="n">
        <v>1461.490187005405</v>
      </c>
      <c r="AC12" t="n">
        <v>1322.007614771969</v>
      </c>
      <c r="AD12" t="n">
        <v>1068150.170695571</v>
      </c>
      <c r="AE12" t="n">
        <v>1461490.187005405</v>
      </c>
      <c r="AF12" t="n">
        <v>2.629513438543098e-06</v>
      </c>
      <c r="AG12" t="n">
        <v>10.85123697916667</v>
      </c>
      <c r="AH12" t="n">
        <v>1322007.614771969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1.5046</v>
      </c>
      <c r="E13" t="n">
        <v>66.45999999999999</v>
      </c>
      <c r="F13" t="n">
        <v>62.47</v>
      </c>
      <c r="G13" t="n">
        <v>91.42</v>
      </c>
      <c r="H13" t="n">
        <v>1.05</v>
      </c>
      <c r="I13" t="n">
        <v>41</v>
      </c>
      <c r="J13" t="n">
        <v>202.67</v>
      </c>
      <c r="K13" t="n">
        <v>53.44</v>
      </c>
      <c r="L13" t="n">
        <v>12</v>
      </c>
      <c r="M13" t="n">
        <v>8</v>
      </c>
      <c r="N13" t="n">
        <v>42.24</v>
      </c>
      <c r="O13" t="n">
        <v>25230.25</v>
      </c>
      <c r="P13" t="n">
        <v>644.35</v>
      </c>
      <c r="Q13" t="n">
        <v>3753.36</v>
      </c>
      <c r="R13" t="n">
        <v>156.65</v>
      </c>
      <c r="S13" t="n">
        <v>107.88</v>
      </c>
      <c r="T13" t="n">
        <v>24522.55</v>
      </c>
      <c r="U13" t="n">
        <v>0.6899999999999999</v>
      </c>
      <c r="V13" t="n">
        <v>0.97</v>
      </c>
      <c r="W13" t="n">
        <v>0.33</v>
      </c>
      <c r="X13" t="n">
        <v>1.5</v>
      </c>
      <c r="Y13" t="n">
        <v>0.5</v>
      </c>
      <c r="Z13" t="n">
        <v>10</v>
      </c>
      <c r="AA13" t="n">
        <v>1053.1491215256</v>
      </c>
      <c r="AB13" t="n">
        <v>1440.965089731468</v>
      </c>
      <c r="AC13" t="n">
        <v>1303.441403974702</v>
      </c>
      <c r="AD13" t="n">
        <v>1053149.1215256</v>
      </c>
      <c r="AE13" t="n">
        <v>1440965.089731468</v>
      </c>
      <c r="AF13" t="n">
        <v>2.637929003621779e-06</v>
      </c>
      <c r="AG13" t="n">
        <v>10.81705729166667</v>
      </c>
      <c r="AH13" t="n">
        <v>1303441.403974702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1.5042</v>
      </c>
      <c r="E14" t="n">
        <v>66.48</v>
      </c>
      <c r="F14" t="n">
        <v>62.48</v>
      </c>
      <c r="G14" t="n">
        <v>91.44</v>
      </c>
      <c r="H14" t="n">
        <v>1.13</v>
      </c>
      <c r="I14" t="n">
        <v>41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647.51</v>
      </c>
      <c r="Q14" t="n">
        <v>3753.32</v>
      </c>
      <c r="R14" t="n">
        <v>156.76</v>
      </c>
      <c r="S14" t="n">
        <v>107.88</v>
      </c>
      <c r="T14" t="n">
        <v>24582.37</v>
      </c>
      <c r="U14" t="n">
        <v>0.6899999999999999</v>
      </c>
      <c r="V14" t="n">
        <v>0.97</v>
      </c>
      <c r="W14" t="n">
        <v>0.34</v>
      </c>
      <c r="X14" t="n">
        <v>1.52</v>
      </c>
      <c r="Y14" t="n">
        <v>0.5</v>
      </c>
      <c r="Z14" t="n">
        <v>10</v>
      </c>
      <c r="AA14" t="n">
        <v>1056.274040504263</v>
      </c>
      <c r="AB14" t="n">
        <v>1445.240741739771</v>
      </c>
      <c r="AC14" t="n">
        <v>1307.308993756247</v>
      </c>
      <c r="AD14" t="n">
        <v>1056274.040504263</v>
      </c>
      <c r="AE14" t="n">
        <v>1445240.741739771</v>
      </c>
      <c r="AF14" t="n">
        <v>2.63722770653189e-06</v>
      </c>
      <c r="AG14" t="n">
        <v>10.8203125</v>
      </c>
      <c r="AH14" t="n">
        <v>1307308.993756247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0.9985000000000001</v>
      </c>
      <c r="E2" t="n">
        <v>100.15</v>
      </c>
      <c r="F2" t="n">
        <v>83.92</v>
      </c>
      <c r="G2" t="n">
        <v>8.51</v>
      </c>
      <c r="H2" t="n">
        <v>0.15</v>
      </c>
      <c r="I2" t="n">
        <v>592</v>
      </c>
      <c r="J2" t="n">
        <v>116.05</v>
      </c>
      <c r="K2" t="n">
        <v>43.4</v>
      </c>
      <c r="L2" t="n">
        <v>1</v>
      </c>
      <c r="M2" t="n">
        <v>590</v>
      </c>
      <c r="N2" t="n">
        <v>16.65</v>
      </c>
      <c r="O2" t="n">
        <v>14546.17</v>
      </c>
      <c r="P2" t="n">
        <v>814.5599999999999</v>
      </c>
      <c r="Q2" t="n">
        <v>3753.9</v>
      </c>
      <c r="R2" t="n">
        <v>876.21</v>
      </c>
      <c r="S2" t="n">
        <v>107.88</v>
      </c>
      <c r="T2" t="n">
        <v>381548.41</v>
      </c>
      <c r="U2" t="n">
        <v>0.12</v>
      </c>
      <c r="V2" t="n">
        <v>0.72</v>
      </c>
      <c r="W2" t="n">
        <v>1.17</v>
      </c>
      <c r="X2" t="n">
        <v>22.95</v>
      </c>
      <c r="Y2" t="n">
        <v>0.5</v>
      </c>
      <c r="Z2" t="n">
        <v>10</v>
      </c>
      <c r="AA2" t="n">
        <v>1817.139520243127</v>
      </c>
      <c r="AB2" t="n">
        <v>2486.29045813441</v>
      </c>
      <c r="AC2" t="n">
        <v>2249.002386340635</v>
      </c>
      <c r="AD2" t="n">
        <v>1817139.520243127</v>
      </c>
      <c r="AE2" t="n">
        <v>2486290.45813441</v>
      </c>
      <c r="AF2" t="n">
        <v>2.037822189575951e-06</v>
      </c>
      <c r="AG2" t="n">
        <v>16.30045572916667</v>
      </c>
      <c r="AH2" t="n">
        <v>2249002.386340635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1.2914</v>
      </c>
      <c r="E3" t="n">
        <v>77.43000000000001</v>
      </c>
      <c r="F3" t="n">
        <v>69.76000000000001</v>
      </c>
      <c r="G3" t="n">
        <v>17.89</v>
      </c>
      <c r="H3" t="n">
        <v>0.3</v>
      </c>
      <c r="I3" t="n">
        <v>234</v>
      </c>
      <c r="J3" t="n">
        <v>117.34</v>
      </c>
      <c r="K3" t="n">
        <v>43.4</v>
      </c>
      <c r="L3" t="n">
        <v>2</v>
      </c>
      <c r="M3" t="n">
        <v>232</v>
      </c>
      <c r="N3" t="n">
        <v>16.94</v>
      </c>
      <c r="O3" t="n">
        <v>14705.49</v>
      </c>
      <c r="P3" t="n">
        <v>646.91</v>
      </c>
      <c r="Q3" t="n">
        <v>3753.63</v>
      </c>
      <c r="R3" t="n">
        <v>401.58</v>
      </c>
      <c r="S3" t="n">
        <v>107.88</v>
      </c>
      <c r="T3" t="n">
        <v>146026.73</v>
      </c>
      <c r="U3" t="n">
        <v>0.27</v>
      </c>
      <c r="V3" t="n">
        <v>0.87</v>
      </c>
      <c r="W3" t="n">
        <v>0.6</v>
      </c>
      <c r="X3" t="n">
        <v>8.789999999999999</v>
      </c>
      <c r="Y3" t="n">
        <v>0.5</v>
      </c>
      <c r="Z3" t="n">
        <v>10</v>
      </c>
      <c r="AA3" t="n">
        <v>1180.497183356815</v>
      </c>
      <c r="AB3" t="n">
        <v>1615.208326128912</v>
      </c>
      <c r="AC3" t="n">
        <v>1461.055110442291</v>
      </c>
      <c r="AD3" t="n">
        <v>1180497.183356815</v>
      </c>
      <c r="AE3" t="n">
        <v>1615208.326128912</v>
      </c>
      <c r="AF3" t="n">
        <v>2.635596971074995e-06</v>
      </c>
      <c r="AG3" t="n">
        <v>12.6025390625</v>
      </c>
      <c r="AH3" t="n">
        <v>1461055.110442291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1.3959</v>
      </c>
      <c r="E4" t="n">
        <v>71.64</v>
      </c>
      <c r="F4" t="n">
        <v>66.19</v>
      </c>
      <c r="G4" t="n">
        <v>28.16</v>
      </c>
      <c r="H4" t="n">
        <v>0.45</v>
      </c>
      <c r="I4" t="n">
        <v>141</v>
      </c>
      <c r="J4" t="n">
        <v>118.63</v>
      </c>
      <c r="K4" t="n">
        <v>43.4</v>
      </c>
      <c r="L4" t="n">
        <v>3</v>
      </c>
      <c r="M4" t="n">
        <v>139</v>
      </c>
      <c r="N4" t="n">
        <v>17.23</v>
      </c>
      <c r="O4" t="n">
        <v>14865.24</v>
      </c>
      <c r="P4" t="n">
        <v>582.4299999999999</v>
      </c>
      <c r="Q4" t="n">
        <v>3753.48</v>
      </c>
      <c r="R4" t="n">
        <v>282.19</v>
      </c>
      <c r="S4" t="n">
        <v>107.88</v>
      </c>
      <c r="T4" t="n">
        <v>86795.66</v>
      </c>
      <c r="U4" t="n">
        <v>0.38</v>
      </c>
      <c r="V4" t="n">
        <v>0.92</v>
      </c>
      <c r="W4" t="n">
        <v>0.45</v>
      </c>
      <c r="X4" t="n">
        <v>5.22</v>
      </c>
      <c r="Y4" t="n">
        <v>0.5</v>
      </c>
      <c r="Z4" t="n">
        <v>10</v>
      </c>
      <c r="AA4" t="n">
        <v>1010.897272599105</v>
      </c>
      <c r="AB4" t="n">
        <v>1383.154246010219</v>
      </c>
      <c r="AC4" t="n">
        <v>1251.147946040179</v>
      </c>
      <c r="AD4" t="n">
        <v>1010897.272599105</v>
      </c>
      <c r="AE4" t="n">
        <v>1383154.246010219</v>
      </c>
      <c r="AF4" t="n">
        <v>2.848869298376634e-06</v>
      </c>
      <c r="AG4" t="n">
        <v>11.66015625</v>
      </c>
      <c r="AH4" t="n">
        <v>1251147.94604018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1.4512</v>
      </c>
      <c r="E5" t="n">
        <v>68.91</v>
      </c>
      <c r="F5" t="n">
        <v>64.51000000000001</v>
      </c>
      <c r="G5" t="n">
        <v>39.9</v>
      </c>
      <c r="H5" t="n">
        <v>0.59</v>
      </c>
      <c r="I5" t="n">
        <v>97</v>
      </c>
      <c r="J5" t="n">
        <v>119.93</v>
      </c>
      <c r="K5" t="n">
        <v>43.4</v>
      </c>
      <c r="L5" t="n">
        <v>4</v>
      </c>
      <c r="M5" t="n">
        <v>95</v>
      </c>
      <c r="N5" t="n">
        <v>17.53</v>
      </c>
      <c r="O5" t="n">
        <v>15025.44</v>
      </c>
      <c r="P5" t="n">
        <v>533.59</v>
      </c>
      <c r="Q5" t="n">
        <v>3753.4</v>
      </c>
      <c r="R5" t="n">
        <v>226.14</v>
      </c>
      <c r="S5" t="n">
        <v>107.88</v>
      </c>
      <c r="T5" t="n">
        <v>58989.7</v>
      </c>
      <c r="U5" t="n">
        <v>0.48</v>
      </c>
      <c r="V5" t="n">
        <v>0.9399999999999999</v>
      </c>
      <c r="W5" t="n">
        <v>0.38</v>
      </c>
      <c r="X5" t="n">
        <v>3.54</v>
      </c>
      <c r="Y5" t="n">
        <v>0.5</v>
      </c>
      <c r="Z5" t="n">
        <v>10</v>
      </c>
      <c r="AA5" t="n">
        <v>917.3166357627543</v>
      </c>
      <c r="AB5" t="n">
        <v>1255.113090204401</v>
      </c>
      <c r="AC5" t="n">
        <v>1135.326858437578</v>
      </c>
      <c r="AD5" t="n">
        <v>917316.6357627544</v>
      </c>
      <c r="AE5" t="n">
        <v>1255113.090204401</v>
      </c>
      <c r="AF5" t="n">
        <v>2.961730156747741e-06</v>
      </c>
      <c r="AG5" t="n">
        <v>11.2158203125</v>
      </c>
      <c r="AH5" t="n">
        <v>1135326.858437578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1.4842</v>
      </c>
      <c r="E6" t="n">
        <v>67.38</v>
      </c>
      <c r="F6" t="n">
        <v>63.55</v>
      </c>
      <c r="G6" t="n">
        <v>52.23</v>
      </c>
      <c r="H6" t="n">
        <v>0.73</v>
      </c>
      <c r="I6" t="n">
        <v>73</v>
      </c>
      <c r="J6" t="n">
        <v>121.23</v>
      </c>
      <c r="K6" t="n">
        <v>43.4</v>
      </c>
      <c r="L6" t="n">
        <v>5</v>
      </c>
      <c r="M6" t="n">
        <v>45</v>
      </c>
      <c r="N6" t="n">
        <v>17.83</v>
      </c>
      <c r="O6" t="n">
        <v>15186.08</v>
      </c>
      <c r="P6" t="n">
        <v>491.2</v>
      </c>
      <c r="Q6" t="n">
        <v>3753.36</v>
      </c>
      <c r="R6" t="n">
        <v>192.63</v>
      </c>
      <c r="S6" t="n">
        <v>107.88</v>
      </c>
      <c r="T6" t="n">
        <v>42356.21</v>
      </c>
      <c r="U6" t="n">
        <v>0.5600000000000001</v>
      </c>
      <c r="V6" t="n">
        <v>0.96</v>
      </c>
      <c r="W6" t="n">
        <v>0.37</v>
      </c>
      <c r="X6" t="n">
        <v>2.58</v>
      </c>
      <c r="Y6" t="n">
        <v>0.5</v>
      </c>
      <c r="Z6" t="n">
        <v>10</v>
      </c>
      <c r="AA6" t="n">
        <v>858.8702497896808</v>
      </c>
      <c r="AB6" t="n">
        <v>1175.144166443472</v>
      </c>
      <c r="AC6" t="n">
        <v>1062.990056523303</v>
      </c>
      <c r="AD6" t="n">
        <v>858870.2497896808</v>
      </c>
      <c r="AE6" t="n">
        <v>1175144.166443472</v>
      </c>
      <c r="AF6" t="n">
        <v>3.029079312737732e-06</v>
      </c>
      <c r="AG6" t="n">
        <v>10.966796875</v>
      </c>
      <c r="AH6" t="n">
        <v>1062990.056523303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1.4893</v>
      </c>
      <c r="E7" t="n">
        <v>67.15000000000001</v>
      </c>
      <c r="F7" t="n">
        <v>63.39</v>
      </c>
      <c r="G7" t="n">
        <v>54.33</v>
      </c>
      <c r="H7" t="n">
        <v>0.86</v>
      </c>
      <c r="I7" t="n">
        <v>70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487.89</v>
      </c>
      <c r="Q7" t="n">
        <v>3753.35</v>
      </c>
      <c r="R7" t="n">
        <v>184.47</v>
      </c>
      <c r="S7" t="n">
        <v>107.88</v>
      </c>
      <c r="T7" t="n">
        <v>38291.57</v>
      </c>
      <c r="U7" t="n">
        <v>0.58</v>
      </c>
      <c r="V7" t="n">
        <v>0.96</v>
      </c>
      <c r="W7" t="n">
        <v>0.44</v>
      </c>
      <c r="X7" t="n">
        <v>2.42</v>
      </c>
      <c r="Y7" t="n">
        <v>0.5</v>
      </c>
      <c r="Z7" t="n">
        <v>10</v>
      </c>
      <c r="AA7" t="n">
        <v>853.0155999317141</v>
      </c>
      <c r="AB7" t="n">
        <v>1167.13357621888</v>
      </c>
      <c r="AC7" t="n">
        <v>1055.743985786811</v>
      </c>
      <c r="AD7" t="n">
        <v>853015.599931714</v>
      </c>
      <c r="AE7" t="n">
        <v>1167133.57621888</v>
      </c>
      <c r="AF7" t="n">
        <v>3.039487818663458e-06</v>
      </c>
      <c r="AG7" t="n">
        <v>10.92936197916667</v>
      </c>
      <c r="AH7" t="n">
        <v>1055743.985786811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1.1227</v>
      </c>
      <c r="E2" t="n">
        <v>89.06999999999999</v>
      </c>
      <c r="F2" t="n">
        <v>78.5</v>
      </c>
      <c r="G2" t="n">
        <v>10.31</v>
      </c>
      <c r="H2" t="n">
        <v>0.2</v>
      </c>
      <c r="I2" t="n">
        <v>457</v>
      </c>
      <c r="J2" t="n">
        <v>89.87</v>
      </c>
      <c r="K2" t="n">
        <v>37.55</v>
      </c>
      <c r="L2" t="n">
        <v>1</v>
      </c>
      <c r="M2" t="n">
        <v>455</v>
      </c>
      <c r="N2" t="n">
        <v>11.32</v>
      </c>
      <c r="O2" t="n">
        <v>11317.98</v>
      </c>
      <c r="P2" t="n">
        <v>630.1799999999999</v>
      </c>
      <c r="Q2" t="n">
        <v>3753.61</v>
      </c>
      <c r="R2" t="n">
        <v>694.29</v>
      </c>
      <c r="S2" t="n">
        <v>107.88</v>
      </c>
      <c r="T2" t="n">
        <v>291262.53</v>
      </c>
      <c r="U2" t="n">
        <v>0.16</v>
      </c>
      <c r="V2" t="n">
        <v>0.77</v>
      </c>
      <c r="W2" t="n">
        <v>0.96</v>
      </c>
      <c r="X2" t="n">
        <v>17.53</v>
      </c>
      <c r="Y2" t="n">
        <v>0.5</v>
      </c>
      <c r="Z2" t="n">
        <v>10</v>
      </c>
      <c r="AA2" t="n">
        <v>1312.50473003705</v>
      </c>
      <c r="AB2" t="n">
        <v>1795.826875258748</v>
      </c>
      <c r="AC2" t="n">
        <v>1624.435678742902</v>
      </c>
      <c r="AD2" t="n">
        <v>1312504.73003705</v>
      </c>
      <c r="AE2" t="n">
        <v>1795826.875258748</v>
      </c>
      <c r="AF2" t="n">
        <v>2.491039718236129e-06</v>
      </c>
      <c r="AG2" t="n">
        <v>14.4970703125</v>
      </c>
      <c r="AH2" t="n">
        <v>1624435.678742902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1.3672</v>
      </c>
      <c r="E3" t="n">
        <v>73.14</v>
      </c>
      <c r="F3" t="n">
        <v>67.76000000000001</v>
      </c>
      <c r="G3" t="n">
        <v>22.34</v>
      </c>
      <c r="H3" t="n">
        <v>0.39</v>
      </c>
      <c r="I3" t="n">
        <v>182</v>
      </c>
      <c r="J3" t="n">
        <v>91.09999999999999</v>
      </c>
      <c r="K3" t="n">
        <v>37.55</v>
      </c>
      <c r="L3" t="n">
        <v>2</v>
      </c>
      <c r="M3" t="n">
        <v>180</v>
      </c>
      <c r="N3" t="n">
        <v>11.54</v>
      </c>
      <c r="O3" t="n">
        <v>11468.97</v>
      </c>
      <c r="P3" t="n">
        <v>503.25</v>
      </c>
      <c r="Q3" t="n">
        <v>3753.46</v>
      </c>
      <c r="R3" t="n">
        <v>334.88</v>
      </c>
      <c r="S3" t="n">
        <v>107.88</v>
      </c>
      <c r="T3" t="n">
        <v>112934.76</v>
      </c>
      <c r="U3" t="n">
        <v>0.32</v>
      </c>
      <c r="V3" t="n">
        <v>0.9</v>
      </c>
      <c r="W3" t="n">
        <v>0.51</v>
      </c>
      <c r="X3" t="n">
        <v>6.79</v>
      </c>
      <c r="Y3" t="n">
        <v>0.5</v>
      </c>
      <c r="Z3" t="n">
        <v>10</v>
      </c>
      <c r="AA3" t="n">
        <v>926.5059958868447</v>
      </c>
      <c r="AB3" t="n">
        <v>1267.686378132138</v>
      </c>
      <c r="AC3" t="n">
        <v>1146.700169412213</v>
      </c>
      <c r="AD3" t="n">
        <v>926505.9958868447</v>
      </c>
      <c r="AE3" t="n">
        <v>1267686.378132138</v>
      </c>
      <c r="AF3" t="n">
        <v>3.033534784690866e-06</v>
      </c>
      <c r="AG3" t="n">
        <v>11.904296875</v>
      </c>
      <c r="AH3" t="n">
        <v>1146700.169412212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1.4535</v>
      </c>
      <c r="E4" t="n">
        <v>68.8</v>
      </c>
      <c r="F4" t="n">
        <v>64.86</v>
      </c>
      <c r="G4" t="n">
        <v>36.71</v>
      </c>
      <c r="H4" t="n">
        <v>0.57</v>
      </c>
      <c r="I4" t="n">
        <v>106</v>
      </c>
      <c r="J4" t="n">
        <v>92.31999999999999</v>
      </c>
      <c r="K4" t="n">
        <v>37.55</v>
      </c>
      <c r="L4" t="n">
        <v>3</v>
      </c>
      <c r="M4" t="n">
        <v>89</v>
      </c>
      <c r="N4" t="n">
        <v>11.77</v>
      </c>
      <c r="O4" t="n">
        <v>11620.34</v>
      </c>
      <c r="P4" t="n">
        <v>435.4</v>
      </c>
      <c r="Q4" t="n">
        <v>3753.41</v>
      </c>
      <c r="R4" t="n">
        <v>237.03</v>
      </c>
      <c r="S4" t="n">
        <v>107.88</v>
      </c>
      <c r="T4" t="n">
        <v>64387.6</v>
      </c>
      <c r="U4" t="n">
        <v>0.46</v>
      </c>
      <c r="V4" t="n">
        <v>0.9399999999999999</v>
      </c>
      <c r="W4" t="n">
        <v>0.41</v>
      </c>
      <c r="X4" t="n">
        <v>3.89</v>
      </c>
      <c r="Y4" t="n">
        <v>0.5</v>
      </c>
      <c r="Z4" t="n">
        <v>10</v>
      </c>
      <c r="AA4" t="n">
        <v>790.111097183448</v>
      </c>
      <c r="AB4" t="n">
        <v>1081.064860407902</v>
      </c>
      <c r="AC4" t="n">
        <v>977.8895474146316</v>
      </c>
      <c r="AD4" t="n">
        <v>790111.097183448</v>
      </c>
      <c r="AE4" t="n">
        <v>1081064.860407901</v>
      </c>
      <c r="AF4" t="n">
        <v>3.225016683402702e-06</v>
      </c>
      <c r="AG4" t="n">
        <v>11.19791666666667</v>
      </c>
      <c r="AH4" t="n">
        <v>977889.5474146316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1.4633</v>
      </c>
      <c r="E5" t="n">
        <v>68.34</v>
      </c>
      <c r="F5" t="n">
        <v>64.59999999999999</v>
      </c>
      <c r="G5" t="n">
        <v>40.8</v>
      </c>
      <c r="H5" t="n">
        <v>0.75</v>
      </c>
      <c r="I5" t="n">
        <v>95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426.29</v>
      </c>
      <c r="Q5" t="n">
        <v>3753.45</v>
      </c>
      <c r="R5" t="n">
        <v>225.42</v>
      </c>
      <c r="S5" t="n">
        <v>107.88</v>
      </c>
      <c r="T5" t="n">
        <v>58640.18</v>
      </c>
      <c r="U5" t="n">
        <v>0.48</v>
      </c>
      <c r="V5" t="n">
        <v>0.9399999999999999</v>
      </c>
      <c r="W5" t="n">
        <v>0.49</v>
      </c>
      <c r="X5" t="n">
        <v>3.63</v>
      </c>
      <c r="Y5" t="n">
        <v>0.5</v>
      </c>
      <c r="Z5" t="n">
        <v>10</v>
      </c>
      <c r="AA5" t="n">
        <v>776.7854068264444</v>
      </c>
      <c r="AB5" t="n">
        <v>1062.832062973481</v>
      </c>
      <c r="AC5" t="n">
        <v>961.3968625774609</v>
      </c>
      <c r="AD5" t="n">
        <v>776785.4068264444</v>
      </c>
      <c r="AE5" t="n">
        <v>1062832.062973481</v>
      </c>
      <c r="AF5" t="n">
        <v>3.246760861935448e-06</v>
      </c>
      <c r="AG5" t="n">
        <v>11.123046875</v>
      </c>
      <c r="AH5" t="n">
        <v>961396.8625774608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0.6886</v>
      </c>
      <c r="E2" t="n">
        <v>145.23</v>
      </c>
      <c r="F2" t="n">
        <v>102.42</v>
      </c>
      <c r="G2" t="n">
        <v>5.93</v>
      </c>
      <c r="H2" t="n">
        <v>0.09</v>
      </c>
      <c r="I2" t="n">
        <v>1036</v>
      </c>
      <c r="J2" t="n">
        <v>194.77</v>
      </c>
      <c r="K2" t="n">
        <v>54.38</v>
      </c>
      <c r="L2" t="n">
        <v>1</v>
      </c>
      <c r="M2" t="n">
        <v>1034</v>
      </c>
      <c r="N2" t="n">
        <v>39.4</v>
      </c>
      <c r="O2" t="n">
        <v>24256.19</v>
      </c>
      <c r="P2" t="n">
        <v>1416.75</v>
      </c>
      <c r="Q2" t="n">
        <v>3754.21</v>
      </c>
      <c r="R2" t="n">
        <v>1498.48</v>
      </c>
      <c r="S2" t="n">
        <v>107.88</v>
      </c>
      <c r="T2" t="n">
        <v>690466.84</v>
      </c>
      <c r="U2" t="n">
        <v>0.07000000000000001</v>
      </c>
      <c r="V2" t="n">
        <v>0.59</v>
      </c>
      <c r="W2" t="n">
        <v>1.89</v>
      </c>
      <c r="X2" t="n">
        <v>41.44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1.0885</v>
      </c>
      <c r="E3" t="n">
        <v>91.87</v>
      </c>
      <c r="F3" t="n">
        <v>75</v>
      </c>
      <c r="G3" t="n">
        <v>12.2</v>
      </c>
      <c r="H3" t="n">
        <v>0.18</v>
      </c>
      <c r="I3" t="n">
        <v>369</v>
      </c>
      <c r="J3" t="n">
        <v>196.32</v>
      </c>
      <c r="K3" t="n">
        <v>54.38</v>
      </c>
      <c r="L3" t="n">
        <v>2</v>
      </c>
      <c r="M3" t="n">
        <v>367</v>
      </c>
      <c r="N3" t="n">
        <v>39.95</v>
      </c>
      <c r="O3" t="n">
        <v>24447.22</v>
      </c>
      <c r="P3" t="n">
        <v>1019.15</v>
      </c>
      <c r="Q3" t="n">
        <v>3753.58</v>
      </c>
      <c r="R3" t="n">
        <v>577.1</v>
      </c>
      <c r="S3" t="n">
        <v>107.88</v>
      </c>
      <c r="T3" t="n">
        <v>233110.28</v>
      </c>
      <c r="U3" t="n">
        <v>0.19</v>
      </c>
      <c r="V3" t="n">
        <v>0.8100000000000001</v>
      </c>
      <c r="W3" t="n">
        <v>0.8100000000000001</v>
      </c>
      <c r="X3" t="n">
        <v>14.03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1.242</v>
      </c>
      <c r="E4" t="n">
        <v>80.52</v>
      </c>
      <c r="F4" t="n">
        <v>69.33</v>
      </c>
      <c r="G4" t="n">
        <v>18.65</v>
      </c>
      <c r="H4" t="n">
        <v>0.27</v>
      </c>
      <c r="I4" t="n">
        <v>223</v>
      </c>
      <c r="J4" t="n">
        <v>197.88</v>
      </c>
      <c r="K4" t="n">
        <v>54.38</v>
      </c>
      <c r="L4" t="n">
        <v>3</v>
      </c>
      <c r="M4" t="n">
        <v>221</v>
      </c>
      <c r="N4" t="n">
        <v>40.5</v>
      </c>
      <c r="O4" t="n">
        <v>24639</v>
      </c>
      <c r="P4" t="n">
        <v>925.87</v>
      </c>
      <c r="Q4" t="n">
        <v>3753.48</v>
      </c>
      <c r="R4" t="n">
        <v>387.22</v>
      </c>
      <c r="S4" t="n">
        <v>107.88</v>
      </c>
      <c r="T4" t="n">
        <v>138897.89</v>
      </c>
      <c r="U4" t="n">
        <v>0.28</v>
      </c>
      <c r="V4" t="n">
        <v>0.88</v>
      </c>
      <c r="W4" t="n">
        <v>0.58</v>
      </c>
      <c r="X4" t="n">
        <v>8.359999999999999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1.3229</v>
      </c>
      <c r="E5" t="n">
        <v>75.59</v>
      </c>
      <c r="F5" t="n">
        <v>66.89</v>
      </c>
      <c r="G5" t="n">
        <v>25.24</v>
      </c>
      <c r="H5" t="n">
        <v>0.36</v>
      </c>
      <c r="I5" t="n">
        <v>159</v>
      </c>
      <c r="J5" t="n">
        <v>199.44</v>
      </c>
      <c r="K5" t="n">
        <v>54.38</v>
      </c>
      <c r="L5" t="n">
        <v>4</v>
      </c>
      <c r="M5" t="n">
        <v>157</v>
      </c>
      <c r="N5" t="n">
        <v>41.06</v>
      </c>
      <c r="O5" t="n">
        <v>24831.54</v>
      </c>
      <c r="P5" t="n">
        <v>877.61</v>
      </c>
      <c r="Q5" t="n">
        <v>3753.41</v>
      </c>
      <c r="R5" t="n">
        <v>305.57</v>
      </c>
      <c r="S5" t="n">
        <v>107.88</v>
      </c>
      <c r="T5" t="n">
        <v>98393.38</v>
      </c>
      <c r="U5" t="n">
        <v>0.35</v>
      </c>
      <c r="V5" t="n">
        <v>0.91</v>
      </c>
      <c r="W5" t="n">
        <v>0.48</v>
      </c>
      <c r="X5" t="n">
        <v>5.92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1.3748</v>
      </c>
      <c r="E6" t="n">
        <v>72.73999999999999</v>
      </c>
      <c r="F6" t="n">
        <v>65.48</v>
      </c>
      <c r="G6" t="n">
        <v>32.2</v>
      </c>
      <c r="H6" t="n">
        <v>0.44</v>
      </c>
      <c r="I6" t="n">
        <v>122</v>
      </c>
      <c r="J6" t="n">
        <v>201.01</v>
      </c>
      <c r="K6" t="n">
        <v>54.38</v>
      </c>
      <c r="L6" t="n">
        <v>5</v>
      </c>
      <c r="M6" t="n">
        <v>120</v>
      </c>
      <c r="N6" t="n">
        <v>41.63</v>
      </c>
      <c r="O6" t="n">
        <v>25024.84</v>
      </c>
      <c r="P6" t="n">
        <v>842.95</v>
      </c>
      <c r="Q6" t="n">
        <v>3753.5</v>
      </c>
      <c r="R6" t="n">
        <v>258.43</v>
      </c>
      <c r="S6" t="n">
        <v>107.88</v>
      </c>
      <c r="T6" t="n">
        <v>75007.92999999999</v>
      </c>
      <c r="U6" t="n">
        <v>0.42</v>
      </c>
      <c r="V6" t="n">
        <v>0.93</v>
      </c>
      <c r="W6" t="n">
        <v>0.42</v>
      </c>
      <c r="X6" t="n">
        <v>4.51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1.4092</v>
      </c>
      <c r="E7" t="n">
        <v>70.95999999999999</v>
      </c>
      <c r="F7" t="n">
        <v>64.59</v>
      </c>
      <c r="G7" t="n">
        <v>39.15</v>
      </c>
      <c r="H7" t="n">
        <v>0.53</v>
      </c>
      <c r="I7" t="n">
        <v>99</v>
      </c>
      <c r="J7" t="n">
        <v>202.58</v>
      </c>
      <c r="K7" t="n">
        <v>54.38</v>
      </c>
      <c r="L7" t="n">
        <v>6</v>
      </c>
      <c r="M7" t="n">
        <v>97</v>
      </c>
      <c r="N7" t="n">
        <v>42.2</v>
      </c>
      <c r="O7" t="n">
        <v>25218.93</v>
      </c>
      <c r="P7" t="n">
        <v>815.75</v>
      </c>
      <c r="Q7" t="n">
        <v>3753.39</v>
      </c>
      <c r="R7" t="n">
        <v>229.01</v>
      </c>
      <c r="S7" t="n">
        <v>107.88</v>
      </c>
      <c r="T7" t="n">
        <v>60415.48</v>
      </c>
      <c r="U7" t="n">
        <v>0.47</v>
      </c>
      <c r="V7" t="n">
        <v>0.9399999999999999</v>
      </c>
      <c r="W7" t="n">
        <v>0.37</v>
      </c>
      <c r="X7" t="n">
        <v>3.62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1.4359</v>
      </c>
      <c r="E8" t="n">
        <v>69.64</v>
      </c>
      <c r="F8" t="n">
        <v>63.94</v>
      </c>
      <c r="G8" t="n">
        <v>46.78</v>
      </c>
      <c r="H8" t="n">
        <v>0.61</v>
      </c>
      <c r="I8" t="n">
        <v>82</v>
      </c>
      <c r="J8" t="n">
        <v>204.16</v>
      </c>
      <c r="K8" t="n">
        <v>54.38</v>
      </c>
      <c r="L8" t="n">
        <v>7</v>
      </c>
      <c r="M8" t="n">
        <v>80</v>
      </c>
      <c r="N8" t="n">
        <v>42.78</v>
      </c>
      <c r="O8" t="n">
        <v>25413.94</v>
      </c>
      <c r="P8" t="n">
        <v>790.92</v>
      </c>
      <c r="Q8" t="n">
        <v>3753.38</v>
      </c>
      <c r="R8" t="n">
        <v>206.95</v>
      </c>
      <c r="S8" t="n">
        <v>107.88</v>
      </c>
      <c r="T8" t="n">
        <v>49470.46</v>
      </c>
      <c r="U8" t="n">
        <v>0.52</v>
      </c>
      <c r="V8" t="n">
        <v>0.95</v>
      </c>
      <c r="W8" t="n">
        <v>0.35</v>
      </c>
      <c r="X8" t="n">
        <v>2.97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1.4674</v>
      </c>
      <c r="E9" t="n">
        <v>68.15000000000001</v>
      </c>
      <c r="F9" t="n">
        <v>62.95</v>
      </c>
      <c r="G9" t="n">
        <v>54.74</v>
      </c>
      <c r="H9" t="n">
        <v>0.6899999999999999</v>
      </c>
      <c r="I9" t="n">
        <v>69</v>
      </c>
      <c r="J9" t="n">
        <v>205.75</v>
      </c>
      <c r="K9" t="n">
        <v>54.38</v>
      </c>
      <c r="L9" t="n">
        <v>8</v>
      </c>
      <c r="M9" t="n">
        <v>67</v>
      </c>
      <c r="N9" t="n">
        <v>43.37</v>
      </c>
      <c r="O9" t="n">
        <v>25609.61</v>
      </c>
      <c r="P9" t="n">
        <v>759.04</v>
      </c>
      <c r="Q9" t="n">
        <v>3753.34</v>
      </c>
      <c r="R9" t="n">
        <v>173.46</v>
      </c>
      <c r="S9" t="n">
        <v>107.88</v>
      </c>
      <c r="T9" t="n">
        <v>32790.76</v>
      </c>
      <c r="U9" t="n">
        <v>0.62</v>
      </c>
      <c r="V9" t="n">
        <v>0.97</v>
      </c>
      <c r="W9" t="n">
        <v>0.31</v>
      </c>
      <c r="X9" t="n">
        <v>1.98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1.4671</v>
      </c>
      <c r="E10" t="n">
        <v>68.16</v>
      </c>
      <c r="F10" t="n">
        <v>63.27</v>
      </c>
      <c r="G10" t="n">
        <v>62.23</v>
      </c>
      <c r="H10" t="n">
        <v>0.77</v>
      </c>
      <c r="I10" t="n">
        <v>61</v>
      </c>
      <c r="J10" t="n">
        <v>207.34</v>
      </c>
      <c r="K10" t="n">
        <v>54.38</v>
      </c>
      <c r="L10" t="n">
        <v>9</v>
      </c>
      <c r="M10" t="n">
        <v>59</v>
      </c>
      <c r="N10" t="n">
        <v>43.96</v>
      </c>
      <c r="O10" t="n">
        <v>25806.1</v>
      </c>
      <c r="P10" t="n">
        <v>746.0599999999999</v>
      </c>
      <c r="Q10" t="n">
        <v>3753.37</v>
      </c>
      <c r="R10" t="n">
        <v>185</v>
      </c>
      <c r="S10" t="n">
        <v>107.88</v>
      </c>
      <c r="T10" t="n">
        <v>38602.22</v>
      </c>
      <c r="U10" t="n">
        <v>0.58</v>
      </c>
      <c r="V10" t="n">
        <v>0.96</v>
      </c>
      <c r="W10" t="n">
        <v>0.32</v>
      </c>
      <c r="X10" t="n">
        <v>2.3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1.4817</v>
      </c>
      <c r="E11" t="n">
        <v>67.48999999999999</v>
      </c>
      <c r="F11" t="n">
        <v>62.91</v>
      </c>
      <c r="G11" t="n">
        <v>71.22</v>
      </c>
      <c r="H11" t="n">
        <v>0.85</v>
      </c>
      <c r="I11" t="n">
        <v>53</v>
      </c>
      <c r="J11" t="n">
        <v>208.94</v>
      </c>
      <c r="K11" t="n">
        <v>54.38</v>
      </c>
      <c r="L11" t="n">
        <v>10</v>
      </c>
      <c r="M11" t="n">
        <v>51</v>
      </c>
      <c r="N11" t="n">
        <v>44.56</v>
      </c>
      <c r="O11" t="n">
        <v>26003.41</v>
      </c>
      <c r="P11" t="n">
        <v>723.54</v>
      </c>
      <c r="Q11" t="n">
        <v>3753.36</v>
      </c>
      <c r="R11" t="n">
        <v>172.73</v>
      </c>
      <c r="S11" t="n">
        <v>107.88</v>
      </c>
      <c r="T11" t="n">
        <v>32503.74</v>
      </c>
      <c r="U11" t="n">
        <v>0.62</v>
      </c>
      <c r="V11" t="n">
        <v>0.97</v>
      </c>
      <c r="W11" t="n">
        <v>0.31</v>
      </c>
      <c r="X11" t="n">
        <v>1.94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1.4922</v>
      </c>
      <c r="E12" t="n">
        <v>67.02</v>
      </c>
      <c r="F12" t="n">
        <v>62.67</v>
      </c>
      <c r="G12" t="n">
        <v>80.01000000000001</v>
      </c>
      <c r="H12" t="n">
        <v>0.93</v>
      </c>
      <c r="I12" t="n">
        <v>47</v>
      </c>
      <c r="J12" t="n">
        <v>210.55</v>
      </c>
      <c r="K12" t="n">
        <v>54.38</v>
      </c>
      <c r="L12" t="n">
        <v>11</v>
      </c>
      <c r="M12" t="n">
        <v>45</v>
      </c>
      <c r="N12" t="n">
        <v>45.17</v>
      </c>
      <c r="O12" t="n">
        <v>26201.54</v>
      </c>
      <c r="P12" t="n">
        <v>700.4</v>
      </c>
      <c r="Q12" t="n">
        <v>3753.35</v>
      </c>
      <c r="R12" t="n">
        <v>164.88</v>
      </c>
      <c r="S12" t="n">
        <v>107.88</v>
      </c>
      <c r="T12" t="n">
        <v>28609.96</v>
      </c>
      <c r="U12" t="n">
        <v>0.65</v>
      </c>
      <c r="V12" t="n">
        <v>0.97</v>
      </c>
      <c r="W12" t="n">
        <v>0.29</v>
      </c>
      <c r="X12" t="n">
        <v>1.7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1.5006</v>
      </c>
      <c r="E13" t="n">
        <v>66.64</v>
      </c>
      <c r="F13" t="n">
        <v>62.49</v>
      </c>
      <c r="G13" t="n">
        <v>89.27</v>
      </c>
      <c r="H13" t="n">
        <v>1</v>
      </c>
      <c r="I13" t="n">
        <v>42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676.78</v>
      </c>
      <c r="Q13" t="n">
        <v>3753.33</v>
      </c>
      <c r="R13" t="n">
        <v>158.77</v>
      </c>
      <c r="S13" t="n">
        <v>107.88</v>
      </c>
      <c r="T13" t="n">
        <v>25578.7</v>
      </c>
      <c r="U13" t="n">
        <v>0.68</v>
      </c>
      <c r="V13" t="n">
        <v>0.97</v>
      </c>
      <c r="W13" t="n">
        <v>0.29</v>
      </c>
      <c r="X13" t="n">
        <v>1.52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1.5054</v>
      </c>
      <c r="E14" t="n">
        <v>66.43000000000001</v>
      </c>
      <c r="F14" t="n">
        <v>62.39</v>
      </c>
      <c r="G14" t="n">
        <v>95.98999999999999</v>
      </c>
      <c r="H14" t="n">
        <v>1.08</v>
      </c>
      <c r="I14" t="n">
        <v>39</v>
      </c>
      <c r="J14" t="n">
        <v>213.78</v>
      </c>
      <c r="K14" t="n">
        <v>54.38</v>
      </c>
      <c r="L14" t="n">
        <v>13</v>
      </c>
      <c r="M14" t="n">
        <v>7</v>
      </c>
      <c r="N14" t="n">
        <v>46.4</v>
      </c>
      <c r="O14" t="n">
        <v>26600.32</v>
      </c>
      <c r="P14" t="n">
        <v>665.53</v>
      </c>
      <c r="Q14" t="n">
        <v>3753.38</v>
      </c>
      <c r="R14" t="n">
        <v>154.03</v>
      </c>
      <c r="S14" t="n">
        <v>107.88</v>
      </c>
      <c r="T14" t="n">
        <v>23227.05</v>
      </c>
      <c r="U14" t="n">
        <v>0.7</v>
      </c>
      <c r="V14" t="n">
        <v>0.97</v>
      </c>
      <c r="W14" t="n">
        <v>0.33</v>
      </c>
      <c r="X14" t="n">
        <v>1.42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1.5047</v>
      </c>
      <c r="E15" t="n">
        <v>66.45999999999999</v>
      </c>
      <c r="F15" t="n">
        <v>62.42</v>
      </c>
      <c r="G15" t="n">
        <v>96.04000000000001</v>
      </c>
      <c r="H15" t="n">
        <v>1.15</v>
      </c>
      <c r="I15" t="n">
        <v>39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670.11</v>
      </c>
      <c r="Q15" t="n">
        <v>3753.36</v>
      </c>
      <c r="R15" t="n">
        <v>154.99</v>
      </c>
      <c r="S15" t="n">
        <v>107.88</v>
      </c>
      <c r="T15" t="n">
        <v>23703.34</v>
      </c>
      <c r="U15" t="n">
        <v>0.7</v>
      </c>
      <c r="V15" t="n">
        <v>0.97</v>
      </c>
      <c r="W15" t="n">
        <v>0.33</v>
      </c>
      <c r="X15" t="n">
        <v>1.46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1.1227</v>
      </c>
      <c r="E16" t="n">
        <v>89.06999999999999</v>
      </c>
      <c r="F16" t="n">
        <v>78.5</v>
      </c>
      <c r="G16" t="n">
        <v>10.31</v>
      </c>
      <c r="H16" t="n">
        <v>0.2</v>
      </c>
      <c r="I16" t="n">
        <v>457</v>
      </c>
      <c r="J16" t="n">
        <v>89.87</v>
      </c>
      <c r="K16" t="n">
        <v>37.55</v>
      </c>
      <c r="L16" t="n">
        <v>1</v>
      </c>
      <c r="M16" t="n">
        <v>455</v>
      </c>
      <c r="N16" t="n">
        <v>11.32</v>
      </c>
      <c r="O16" t="n">
        <v>11317.98</v>
      </c>
      <c r="P16" t="n">
        <v>630.1799999999999</v>
      </c>
      <c r="Q16" t="n">
        <v>3753.61</v>
      </c>
      <c r="R16" t="n">
        <v>694.29</v>
      </c>
      <c r="S16" t="n">
        <v>107.88</v>
      </c>
      <c r="T16" t="n">
        <v>291262.53</v>
      </c>
      <c r="U16" t="n">
        <v>0.16</v>
      </c>
      <c r="V16" t="n">
        <v>0.77</v>
      </c>
      <c r="W16" t="n">
        <v>0.96</v>
      </c>
      <c r="X16" t="n">
        <v>17.53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1.3672</v>
      </c>
      <c r="E17" t="n">
        <v>73.14</v>
      </c>
      <c r="F17" t="n">
        <v>67.76000000000001</v>
      </c>
      <c r="G17" t="n">
        <v>22.34</v>
      </c>
      <c r="H17" t="n">
        <v>0.39</v>
      </c>
      <c r="I17" t="n">
        <v>182</v>
      </c>
      <c r="J17" t="n">
        <v>91.09999999999999</v>
      </c>
      <c r="K17" t="n">
        <v>37.55</v>
      </c>
      <c r="L17" t="n">
        <v>2</v>
      </c>
      <c r="M17" t="n">
        <v>180</v>
      </c>
      <c r="N17" t="n">
        <v>11.54</v>
      </c>
      <c r="O17" t="n">
        <v>11468.97</v>
      </c>
      <c r="P17" t="n">
        <v>503.25</v>
      </c>
      <c r="Q17" t="n">
        <v>3753.46</v>
      </c>
      <c r="R17" t="n">
        <v>334.88</v>
      </c>
      <c r="S17" t="n">
        <v>107.88</v>
      </c>
      <c r="T17" t="n">
        <v>112934.76</v>
      </c>
      <c r="U17" t="n">
        <v>0.32</v>
      </c>
      <c r="V17" t="n">
        <v>0.9</v>
      </c>
      <c r="W17" t="n">
        <v>0.51</v>
      </c>
      <c r="X17" t="n">
        <v>6.79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1.4535</v>
      </c>
      <c r="E18" t="n">
        <v>68.8</v>
      </c>
      <c r="F18" t="n">
        <v>64.86</v>
      </c>
      <c r="G18" t="n">
        <v>36.71</v>
      </c>
      <c r="H18" t="n">
        <v>0.57</v>
      </c>
      <c r="I18" t="n">
        <v>106</v>
      </c>
      <c r="J18" t="n">
        <v>92.31999999999999</v>
      </c>
      <c r="K18" t="n">
        <v>37.55</v>
      </c>
      <c r="L18" t="n">
        <v>3</v>
      </c>
      <c r="M18" t="n">
        <v>89</v>
      </c>
      <c r="N18" t="n">
        <v>11.77</v>
      </c>
      <c r="O18" t="n">
        <v>11620.34</v>
      </c>
      <c r="P18" t="n">
        <v>435.4</v>
      </c>
      <c r="Q18" t="n">
        <v>3753.41</v>
      </c>
      <c r="R18" t="n">
        <v>237.03</v>
      </c>
      <c r="S18" t="n">
        <v>107.88</v>
      </c>
      <c r="T18" t="n">
        <v>64387.6</v>
      </c>
      <c r="U18" t="n">
        <v>0.46</v>
      </c>
      <c r="V18" t="n">
        <v>0.9399999999999999</v>
      </c>
      <c r="W18" t="n">
        <v>0.41</v>
      </c>
      <c r="X18" t="n">
        <v>3.89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1.4633</v>
      </c>
      <c r="E19" t="n">
        <v>68.34</v>
      </c>
      <c r="F19" t="n">
        <v>64.59999999999999</v>
      </c>
      <c r="G19" t="n">
        <v>40.8</v>
      </c>
      <c r="H19" t="n">
        <v>0.75</v>
      </c>
      <c r="I19" t="n">
        <v>95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426.29</v>
      </c>
      <c r="Q19" t="n">
        <v>3753.45</v>
      </c>
      <c r="R19" t="n">
        <v>225.42</v>
      </c>
      <c r="S19" t="n">
        <v>107.88</v>
      </c>
      <c r="T19" t="n">
        <v>58640.18</v>
      </c>
      <c r="U19" t="n">
        <v>0.48</v>
      </c>
      <c r="V19" t="n">
        <v>0.9399999999999999</v>
      </c>
      <c r="W19" t="n">
        <v>0.49</v>
      </c>
      <c r="X19" t="n">
        <v>3.63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1.217</v>
      </c>
      <c r="E20" t="n">
        <v>82.17</v>
      </c>
      <c r="F20" t="n">
        <v>74.70999999999999</v>
      </c>
      <c r="G20" t="n">
        <v>12.42</v>
      </c>
      <c r="H20" t="n">
        <v>0.24</v>
      </c>
      <c r="I20" t="n">
        <v>361</v>
      </c>
      <c r="J20" t="n">
        <v>71.52</v>
      </c>
      <c r="K20" t="n">
        <v>32.27</v>
      </c>
      <c r="L20" t="n">
        <v>1</v>
      </c>
      <c r="M20" t="n">
        <v>359</v>
      </c>
      <c r="N20" t="n">
        <v>8.25</v>
      </c>
      <c r="O20" t="n">
        <v>9054.6</v>
      </c>
      <c r="P20" t="n">
        <v>498.49</v>
      </c>
      <c r="Q20" t="n">
        <v>3753.54</v>
      </c>
      <c r="R20" t="n">
        <v>567.49</v>
      </c>
      <c r="S20" t="n">
        <v>107.88</v>
      </c>
      <c r="T20" t="n">
        <v>228345.95</v>
      </c>
      <c r="U20" t="n">
        <v>0.19</v>
      </c>
      <c r="V20" t="n">
        <v>0.8100000000000001</v>
      </c>
      <c r="W20" t="n">
        <v>0.79</v>
      </c>
      <c r="X20" t="n">
        <v>13.74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1.4241</v>
      </c>
      <c r="E21" t="n">
        <v>70.22</v>
      </c>
      <c r="F21" t="n">
        <v>66.2</v>
      </c>
      <c r="G21" t="n">
        <v>28.37</v>
      </c>
      <c r="H21" t="n">
        <v>0.48</v>
      </c>
      <c r="I21" t="n">
        <v>140</v>
      </c>
      <c r="J21" t="n">
        <v>72.7</v>
      </c>
      <c r="K21" t="n">
        <v>32.27</v>
      </c>
      <c r="L21" t="n">
        <v>2</v>
      </c>
      <c r="M21" t="n">
        <v>113</v>
      </c>
      <c r="N21" t="n">
        <v>8.43</v>
      </c>
      <c r="O21" t="n">
        <v>9200.25</v>
      </c>
      <c r="P21" t="n">
        <v>385.34</v>
      </c>
      <c r="Q21" t="n">
        <v>3753.38</v>
      </c>
      <c r="R21" t="n">
        <v>281.24</v>
      </c>
      <c r="S21" t="n">
        <v>107.88</v>
      </c>
      <c r="T21" t="n">
        <v>86322.71000000001</v>
      </c>
      <c r="U21" t="n">
        <v>0.38</v>
      </c>
      <c r="V21" t="n">
        <v>0.92</v>
      </c>
      <c r="W21" t="n">
        <v>0.48</v>
      </c>
      <c r="X21" t="n">
        <v>5.23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1.4357</v>
      </c>
      <c r="E22" t="n">
        <v>69.65000000000001</v>
      </c>
      <c r="F22" t="n">
        <v>65.83</v>
      </c>
      <c r="G22" t="n">
        <v>31.1</v>
      </c>
      <c r="H22" t="n">
        <v>0.71</v>
      </c>
      <c r="I22" t="n">
        <v>127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378.81</v>
      </c>
      <c r="Q22" t="n">
        <v>3753.36</v>
      </c>
      <c r="R22" t="n">
        <v>264.81</v>
      </c>
      <c r="S22" t="n">
        <v>107.88</v>
      </c>
      <c r="T22" t="n">
        <v>78175.16</v>
      </c>
      <c r="U22" t="n">
        <v>0.41</v>
      </c>
      <c r="V22" t="n">
        <v>0.92</v>
      </c>
      <c r="W22" t="n">
        <v>0.59</v>
      </c>
      <c r="X22" t="n">
        <v>4.87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1.33</v>
      </c>
      <c r="E23" t="n">
        <v>75.19</v>
      </c>
      <c r="F23" t="n">
        <v>70.69</v>
      </c>
      <c r="G23" t="n">
        <v>16.83</v>
      </c>
      <c r="H23" t="n">
        <v>0.43</v>
      </c>
      <c r="I23" t="n">
        <v>252</v>
      </c>
      <c r="J23" t="n">
        <v>39.78</v>
      </c>
      <c r="K23" t="n">
        <v>19.54</v>
      </c>
      <c r="L23" t="n">
        <v>1</v>
      </c>
      <c r="M23" t="n">
        <v>0</v>
      </c>
      <c r="N23" t="n">
        <v>4.24</v>
      </c>
      <c r="O23" t="n">
        <v>5140</v>
      </c>
      <c r="P23" t="n">
        <v>275.03</v>
      </c>
      <c r="Q23" t="n">
        <v>3753.59</v>
      </c>
      <c r="R23" t="n">
        <v>421.34</v>
      </c>
      <c r="S23" t="n">
        <v>107.88</v>
      </c>
      <c r="T23" t="n">
        <v>155812.72</v>
      </c>
      <c r="U23" t="n">
        <v>0.26</v>
      </c>
      <c r="V23" t="n">
        <v>0.86</v>
      </c>
      <c r="W23" t="n">
        <v>0.96</v>
      </c>
      <c r="X23" t="n">
        <v>9.720000000000001</v>
      </c>
      <c r="Y23" t="n">
        <v>0.5</v>
      </c>
      <c r="Z23" t="n">
        <v>10</v>
      </c>
    </row>
    <row r="24">
      <c r="A24" t="n">
        <v>0</v>
      </c>
      <c r="B24" t="n">
        <v>70</v>
      </c>
      <c r="C24" t="inlineStr">
        <is>
          <t xml:space="preserve">CONCLUIDO	</t>
        </is>
      </c>
      <c r="D24" t="n">
        <v>0.8871</v>
      </c>
      <c r="E24" t="n">
        <v>112.73</v>
      </c>
      <c r="F24" t="n">
        <v>89.47</v>
      </c>
      <c r="G24" t="n">
        <v>7.37</v>
      </c>
      <c r="H24" t="n">
        <v>0.12</v>
      </c>
      <c r="I24" t="n">
        <v>728</v>
      </c>
      <c r="J24" t="n">
        <v>141.81</v>
      </c>
      <c r="K24" t="n">
        <v>47.83</v>
      </c>
      <c r="L24" t="n">
        <v>1</v>
      </c>
      <c r="M24" t="n">
        <v>726</v>
      </c>
      <c r="N24" t="n">
        <v>22.98</v>
      </c>
      <c r="O24" t="n">
        <v>17723.39</v>
      </c>
      <c r="P24" t="n">
        <v>999.87</v>
      </c>
      <c r="Q24" t="n">
        <v>3753.91</v>
      </c>
      <c r="R24" t="n">
        <v>1062.63</v>
      </c>
      <c r="S24" t="n">
        <v>107.88</v>
      </c>
      <c r="T24" t="n">
        <v>474081.69</v>
      </c>
      <c r="U24" t="n">
        <v>0.1</v>
      </c>
      <c r="V24" t="n">
        <v>0.68</v>
      </c>
      <c r="W24" t="n">
        <v>1.39</v>
      </c>
      <c r="X24" t="n">
        <v>28.49</v>
      </c>
      <c r="Y24" t="n">
        <v>0.5</v>
      </c>
      <c r="Z24" t="n">
        <v>10</v>
      </c>
    </row>
    <row r="25">
      <c r="A25" t="n">
        <v>1</v>
      </c>
      <c r="B25" t="n">
        <v>70</v>
      </c>
      <c r="C25" t="inlineStr">
        <is>
          <t xml:space="preserve">CONCLUIDO	</t>
        </is>
      </c>
      <c r="D25" t="n">
        <v>1.2215</v>
      </c>
      <c r="E25" t="n">
        <v>81.87</v>
      </c>
      <c r="F25" t="n">
        <v>71.55</v>
      </c>
      <c r="G25" t="n">
        <v>15.33</v>
      </c>
      <c r="H25" t="n">
        <v>0.25</v>
      </c>
      <c r="I25" t="n">
        <v>280</v>
      </c>
      <c r="J25" t="n">
        <v>143.17</v>
      </c>
      <c r="K25" t="n">
        <v>47.83</v>
      </c>
      <c r="L25" t="n">
        <v>2</v>
      </c>
      <c r="M25" t="n">
        <v>278</v>
      </c>
      <c r="N25" t="n">
        <v>23.34</v>
      </c>
      <c r="O25" t="n">
        <v>17891.86</v>
      </c>
      <c r="P25" t="n">
        <v>774.79</v>
      </c>
      <c r="Q25" t="n">
        <v>3753.59</v>
      </c>
      <c r="R25" t="n">
        <v>461.82</v>
      </c>
      <c r="S25" t="n">
        <v>107.88</v>
      </c>
      <c r="T25" t="n">
        <v>175915.92</v>
      </c>
      <c r="U25" t="n">
        <v>0.23</v>
      </c>
      <c r="V25" t="n">
        <v>0.85</v>
      </c>
      <c r="W25" t="n">
        <v>0.66</v>
      </c>
      <c r="X25" t="n">
        <v>10.58</v>
      </c>
      <c r="Y25" t="n">
        <v>0.5</v>
      </c>
      <c r="Z25" t="n">
        <v>10</v>
      </c>
    </row>
    <row r="26">
      <c r="A26" t="n">
        <v>2</v>
      </c>
      <c r="B26" t="n">
        <v>70</v>
      </c>
      <c r="C26" t="inlineStr">
        <is>
          <t xml:space="preserve">CONCLUIDO	</t>
        </is>
      </c>
      <c r="D26" t="n">
        <v>1.3433</v>
      </c>
      <c r="E26" t="n">
        <v>74.44</v>
      </c>
      <c r="F26" t="n">
        <v>67.3</v>
      </c>
      <c r="G26" t="n">
        <v>23.75</v>
      </c>
      <c r="H26" t="n">
        <v>0.37</v>
      </c>
      <c r="I26" t="n">
        <v>170</v>
      </c>
      <c r="J26" t="n">
        <v>144.54</v>
      </c>
      <c r="K26" t="n">
        <v>47.83</v>
      </c>
      <c r="L26" t="n">
        <v>3</v>
      </c>
      <c r="M26" t="n">
        <v>168</v>
      </c>
      <c r="N26" t="n">
        <v>23.71</v>
      </c>
      <c r="O26" t="n">
        <v>18060.85</v>
      </c>
      <c r="P26" t="n">
        <v>705.15</v>
      </c>
      <c r="Q26" t="n">
        <v>3753.44</v>
      </c>
      <c r="R26" t="n">
        <v>319.26</v>
      </c>
      <c r="S26" t="n">
        <v>107.88</v>
      </c>
      <c r="T26" t="n">
        <v>105183.65</v>
      </c>
      <c r="U26" t="n">
        <v>0.34</v>
      </c>
      <c r="V26" t="n">
        <v>0.9</v>
      </c>
      <c r="W26" t="n">
        <v>0.5</v>
      </c>
      <c r="X26" t="n">
        <v>6.33</v>
      </c>
      <c r="Y26" t="n">
        <v>0.5</v>
      </c>
      <c r="Z26" t="n">
        <v>10</v>
      </c>
    </row>
    <row r="27">
      <c r="A27" t="n">
        <v>3</v>
      </c>
      <c r="B27" t="n">
        <v>70</v>
      </c>
      <c r="C27" t="inlineStr">
        <is>
          <t xml:space="preserve">CONCLUIDO	</t>
        </is>
      </c>
      <c r="D27" t="n">
        <v>1.4065</v>
      </c>
      <c r="E27" t="n">
        <v>71.09999999999999</v>
      </c>
      <c r="F27" t="n">
        <v>65.40000000000001</v>
      </c>
      <c r="G27" t="n">
        <v>32.7</v>
      </c>
      <c r="H27" t="n">
        <v>0.49</v>
      </c>
      <c r="I27" t="n">
        <v>120</v>
      </c>
      <c r="J27" t="n">
        <v>145.92</v>
      </c>
      <c r="K27" t="n">
        <v>47.83</v>
      </c>
      <c r="L27" t="n">
        <v>4</v>
      </c>
      <c r="M27" t="n">
        <v>118</v>
      </c>
      <c r="N27" t="n">
        <v>24.09</v>
      </c>
      <c r="O27" t="n">
        <v>18230.35</v>
      </c>
      <c r="P27" t="n">
        <v>660.21</v>
      </c>
      <c r="Q27" t="n">
        <v>3753.39</v>
      </c>
      <c r="R27" t="n">
        <v>255.97</v>
      </c>
      <c r="S27" t="n">
        <v>107.88</v>
      </c>
      <c r="T27" t="n">
        <v>73791.02</v>
      </c>
      <c r="U27" t="n">
        <v>0.42</v>
      </c>
      <c r="V27" t="n">
        <v>0.93</v>
      </c>
      <c r="W27" t="n">
        <v>0.42</v>
      </c>
      <c r="X27" t="n">
        <v>4.43</v>
      </c>
      <c r="Y27" t="n">
        <v>0.5</v>
      </c>
      <c r="Z27" t="n">
        <v>10</v>
      </c>
    </row>
    <row r="28">
      <c r="A28" t="n">
        <v>4</v>
      </c>
      <c r="B28" t="n">
        <v>70</v>
      </c>
      <c r="C28" t="inlineStr">
        <is>
          <t xml:space="preserve">CONCLUIDO	</t>
        </is>
      </c>
      <c r="D28" t="n">
        <v>1.4458</v>
      </c>
      <c r="E28" t="n">
        <v>69.17</v>
      </c>
      <c r="F28" t="n">
        <v>64.31</v>
      </c>
      <c r="G28" t="n">
        <v>42.4</v>
      </c>
      <c r="H28" t="n">
        <v>0.6</v>
      </c>
      <c r="I28" t="n">
        <v>91</v>
      </c>
      <c r="J28" t="n">
        <v>147.3</v>
      </c>
      <c r="K28" t="n">
        <v>47.83</v>
      </c>
      <c r="L28" t="n">
        <v>5</v>
      </c>
      <c r="M28" t="n">
        <v>89</v>
      </c>
      <c r="N28" t="n">
        <v>24.47</v>
      </c>
      <c r="O28" t="n">
        <v>18400.38</v>
      </c>
      <c r="P28" t="n">
        <v>623.15</v>
      </c>
      <c r="Q28" t="n">
        <v>3753.36</v>
      </c>
      <c r="R28" t="n">
        <v>219.3</v>
      </c>
      <c r="S28" t="n">
        <v>107.88</v>
      </c>
      <c r="T28" t="n">
        <v>55601.78</v>
      </c>
      <c r="U28" t="n">
        <v>0.49</v>
      </c>
      <c r="V28" t="n">
        <v>0.95</v>
      </c>
      <c r="W28" t="n">
        <v>0.37</v>
      </c>
      <c r="X28" t="n">
        <v>3.34</v>
      </c>
      <c r="Y28" t="n">
        <v>0.5</v>
      </c>
      <c r="Z28" t="n">
        <v>10</v>
      </c>
    </row>
    <row r="29">
      <c r="A29" t="n">
        <v>5</v>
      </c>
      <c r="B29" t="n">
        <v>70</v>
      </c>
      <c r="C29" t="inlineStr">
        <is>
          <t xml:space="preserve">CONCLUIDO	</t>
        </is>
      </c>
      <c r="D29" t="n">
        <v>1.4826</v>
      </c>
      <c r="E29" t="n">
        <v>67.45</v>
      </c>
      <c r="F29" t="n">
        <v>63.17</v>
      </c>
      <c r="G29" t="n">
        <v>53.38</v>
      </c>
      <c r="H29" t="n">
        <v>0.71</v>
      </c>
      <c r="I29" t="n">
        <v>71</v>
      </c>
      <c r="J29" t="n">
        <v>148.68</v>
      </c>
      <c r="K29" t="n">
        <v>47.83</v>
      </c>
      <c r="L29" t="n">
        <v>6</v>
      </c>
      <c r="M29" t="n">
        <v>69</v>
      </c>
      <c r="N29" t="n">
        <v>24.85</v>
      </c>
      <c r="O29" t="n">
        <v>18570.94</v>
      </c>
      <c r="P29" t="n">
        <v>582.28</v>
      </c>
      <c r="Q29" t="n">
        <v>3753.36</v>
      </c>
      <c r="R29" t="n">
        <v>180.41</v>
      </c>
      <c r="S29" t="n">
        <v>107.88</v>
      </c>
      <c r="T29" t="n">
        <v>36252.83</v>
      </c>
      <c r="U29" t="n">
        <v>0.6</v>
      </c>
      <c r="V29" t="n">
        <v>0.96</v>
      </c>
      <c r="W29" t="n">
        <v>0.34</v>
      </c>
      <c r="X29" t="n">
        <v>2.2</v>
      </c>
      <c r="Y29" t="n">
        <v>0.5</v>
      </c>
      <c r="Z29" t="n">
        <v>10</v>
      </c>
    </row>
    <row r="30">
      <c r="A30" t="n">
        <v>6</v>
      </c>
      <c r="B30" t="n">
        <v>70</v>
      </c>
      <c r="C30" t="inlineStr">
        <is>
          <t xml:space="preserve">CONCLUIDO	</t>
        </is>
      </c>
      <c r="D30" t="n">
        <v>1.4916</v>
      </c>
      <c r="E30" t="n">
        <v>67.04000000000001</v>
      </c>
      <c r="F30" t="n">
        <v>63.14</v>
      </c>
      <c r="G30" t="n">
        <v>65.31</v>
      </c>
      <c r="H30" t="n">
        <v>0.83</v>
      </c>
      <c r="I30" t="n">
        <v>58</v>
      </c>
      <c r="J30" t="n">
        <v>150.07</v>
      </c>
      <c r="K30" t="n">
        <v>47.83</v>
      </c>
      <c r="L30" t="n">
        <v>7</v>
      </c>
      <c r="M30" t="n">
        <v>44</v>
      </c>
      <c r="N30" t="n">
        <v>25.24</v>
      </c>
      <c r="O30" t="n">
        <v>18742.03</v>
      </c>
      <c r="P30" t="n">
        <v>553.76</v>
      </c>
      <c r="Q30" t="n">
        <v>3753.33</v>
      </c>
      <c r="R30" t="n">
        <v>179.91</v>
      </c>
      <c r="S30" t="n">
        <v>107.88</v>
      </c>
      <c r="T30" t="n">
        <v>36069.93</v>
      </c>
      <c r="U30" t="n">
        <v>0.6</v>
      </c>
      <c r="V30" t="n">
        <v>0.96</v>
      </c>
      <c r="W30" t="n">
        <v>0.33</v>
      </c>
      <c r="X30" t="n">
        <v>2.17</v>
      </c>
      <c r="Y30" t="n">
        <v>0.5</v>
      </c>
      <c r="Z30" t="n">
        <v>10</v>
      </c>
    </row>
    <row r="31">
      <c r="A31" t="n">
        <v>7</v>
      </c>
      <c r="B31" t="n">
        <v>70</v>
      </c>
      <c r="C31" t="inlineStr">
        <is>
          <t xml:space="preserve">CONCLUIDO	</t>
        </is>
      </c>
      <c r="D31" t="n">
        <v>1.4954</v>
      </c>
      <c r="E31" t="n">
        <v>66.87</v>
      </c>
      <c r="F31" t="n">
        <v>63.06</v>
      </c>
      <c r="G31" t="n">
        <v>68.79000000000001</v>
      </c>
      <c r="H31" t="n">
        <v>0.9399999999999999</v>
      </c>
      <c r="I31" t="n">
        <v>55</v>
      </c>
      <c r="J31" t="n">
        <v>151.46</v>
      </c>
      <c r="K31" t="n">
        <v>47.83</v>
      </c>
      <c r="L31" t="n">
        <v>8</v>
      </c>
      <c r="M31" t="n">
        <v>0</v>
      </c>
      <c r="N31" t="n">
        <v>25.63</v>
      </c>
      <c r="O31" t="n">
        <v>18913.66</v>
      </c>
      <c r="P31" t="n">
        <v>546.92</v>
      </c>
      <c r="Q31" t="n">
        <v>3753.36</v>
      </c>
      <c r="R31" t="n">
        <v>175.39</v>
      </c>
      <c r="S31" t="n">
        <v>107.88</v>
      </c>
      <c r="T31" t="n">
        <v>33825.83</v>
      </c>
      <c r="U31" t="n">
        <v>0.62</v>
      </c>
      <c r="V31" t="n">
        <v>0.96</v>
      </c>
      <c r="W31" t="n">
        <v>0.38</v>
      </c>
      <c r="X31" t="n">
        <v>2.09</v>
      </c>
      <c r="Y31" t="n">
        <v>0.5</v>
      </c>
      <c r="Z31" t="n">
        <v>10</v>
      </c>
    </row>
    <row r="32">
      <c r="A32" t="n">
        <v>0</v>
      </c>
      <c r="B32" t="n">
        <v>90</v>
      </c>
      <c r="C32" t="inlineStr">
        <is>
          <t xml:space="preserve">CONCLUIDO	</t>
        </is>
      </c>
      <c r="D32" t="n">
        <v>0.7519</v>
      </c>
      <c r="E32" t="n">
        <v>132.99</v>
      </c>
      <c r="F32" t="n">
        <v>97.68000000000001</v>
      </c>
      <c r="G32" t="n">
        <v>6.34</v>
      </c>
      <c r="H32" t="n">
        <v>0.1</v>
      </c>
      <c r="I32" t="n">
        <v>925</v>
      </c>
      <c r="J32" t="n">
        <v>176.73</v>
      </c>
      <c r="K32" t="n">
        <v>52.44</v>
      </c>
      <c r="L32" t="n">
        <v>1</v>
      </c>
      <c r="M32" t="n">
        <v>923</v>
      </c>
      <c r="N32" t="n">
        <v>33.29</v>
      </c>
      <c r="O32" t="n">
        <v>22031.19</v>
      </c>
      <c r="P32" t="n">
        <v>1266.93</v>
      </c>
      <c r="Q32" t="n">
        <v>3754.02</v>
      </c>
      <c r="R32" t="n">
        <v>1338.97</v>
      </c>
      <c r="S32" t="n">
        <v>107.88</v>
      </c>
      <c r="T32" t="n">
        <v>611266.34</v>
      </c>
      <c r="U32" t="n">
        <v>0.08</v>
      </c>
      <c r="V32" t="n">
        <v>0.62</v>
      </c>
      <c r="W32" t="n">
        <v>1.71</v>
      </c>
      <c r="X32" t="n">
        <v>36.7</v>
      </c>
      <c r="Y32" t="n">
        <v>0.5</v>
      </c>
      <c r="Z32" t="n">
        <v>10</v>
      </c>
    </row>
    <row r="33">
      <c r="A33" t="n">
        <v>1</v>
      </c>
      <c r="B33" t="n">
        <v>90</v>
      </c>
      <c r="C33" t="inlineStr">
        <is>
          <t xml:space="preserve">CONCLUIDO	</t>
        </is>
      </c>
      <c r="D33" t="n">
        <v>1.1314</v>
      </c>
      <c r="E33" t="n">
        <v>88.39</v>
      </c>
      <c r="F33" t="n">
        <v>73.88</v>
      </c>
      <c r="G33" t="n">
        <v>13.04</v>
      </c>
      <c r="H33" t="n">
        <v>0.2</v>
      </c>
      <c r="I33" t="n">
        <v>340</v>
      </c>
      <c r="J33" t="n">
        <v>178.21</v>
      </c>
      <c r="K33" t="n">
        <v>52.44</v>
      </c>
      <c r="L33" t="n">
        <v>2</v>
      </c>
      <c r="M33" t="n">
        <v>338</v>
      </c>
      <c r="N33" t="n">
        <v>33.77</v>
      </c>
      <c r="O33" t="n">
        <v>22213.89</v>
      </c>
      <c r="P33" t="n">
        <v>938.29</v>
      </c>
      <c r="Q33" t="n">
        <v>3753.52</v>
      </c>
      <c r="R33" t="n">
        <v>539.91</v>
      </c>
      <c r="S33" t="n">
        <v>107.88</v>
      </c>
      <c r="T33" t="n">
        <v>214661.91</v>
      </c>
      <c r="U33" t="n">
        <v>0.2</v>
      </c>
      <c r="V33" t="n">
        <v>0.82</v>
      </c>
      <c r="W33" t="n">
        <v>0.76</v>
      </c>
      <c r="X33" t="n">
        <v>12.9</v>
      </c>
      <c r="Y33" t="n">
        <v>0.5</v>
      </c>
      <c r="Z33" t="n">
        <v>10</v>
      </c>
    </row>
    <row r="34">
      <c r="A34" t="n">
        <v>2</v>
      </c>
      <c r="B34" t="n">
        <v>90</v>
      </c>
      <c r="C34" t="inlineStr">
        <is>
          <t xml:space="preserve">CONCLUIDO	</t>
        </is>
      </c>
      <c r="D34" t="n">
        <v>1.2754</v>
      </c>
      <c r="E34" t="n">
        <v>78.41</v>
      </c>
      <c r="F34" t="n">
        <v>68.66</v>
      </c>
      <c r="G34" t="n">
        <v>20</v>
      </c>
      <c r="H34" t="n">
        <v>0.3</v>
      </c>
      <c r="I34" t="n">
        <v>206</v>
      </c>
      <c r="J34" t="n">
        <v>179.7</v>
      </c>
      <c r="K34" t="n">
        <v>52.44</v>
      </c>
      <c r="L34" t="n">
        <v>3</v>
      </c>
      <c r="M34" t="n">
        <v>204</v>
      </c>
      <c r="N34" t="n">
        <v>34.26</v>
      </c>
      <c r="O34" t="n">
        <v>22397.24</v>
      </c>
      <c r="P34" t="n">
        <v>853.75</v>
      </c>
      <c r="Q34" t="n">
        <v>3753.46</v>
      </c>
      <c r="R34" t="n">
        <v>365.33</v>
      </c>
      <c r="S34" t="n">
        <v>107.88</v>
      </c>
      <c r="T34" t="n">
        <v>128041.11</v>
      </c>
      <c r="U34" t="n">
        <v>0.3</v>
      </c>
      <c r="V34" t="n">
        <v>0.89</v>
      </c>
      <c r="W34" t="n">
        <v>0.54</v>
      </c>
      <c r="X34" t="n">
        <v>7.69</v>
      </c>
      <c r="Y34" t="n">
        <v>0.5</v>
      </c>
      <c r="Z34" t="n">
        <v>10</v>
      </c>
    </row>
    <row r="35">
      <c r="A35" t="n">
        <v>3</v>
      </c>
      <c r="B35" t="n">
        <v>90</v>
      </c>
      <c r="C35" t="inlineStr">
        <is>
          <t xml:space="preserve">CONCLUIDO	</t>
        </is>
      </c>
      <c r="D35" t="n">
        <v>1.3515</v>
      </c>
      <c r="E35" t="n">
        <v>73.98999999999999</v>
      </c>
      <c r="F35" t="n">
        <v>66.38</v>
      </c>
      <c r="G35" t="n">
        <v>27.28</v>
      </c>
      <c r="H35" t="n">
        <v>0.39</v>
      </c>
      <c r="I35" t="n">
        <v>146</v>
      </c>
      <c r="J35" t="n">
        <v>181.19</v>
      </c>
      <c r="K35" t="n">
        <v>52.44</v>
      </c>
      <c r="L35" t="n">
        <v>4</v>
      </c>
      <c r="M35" t="n">
        <v>144</v>
      </c>
      <c r="N35" t="n">
        <v>34.75</v>
      </c>
      <c r="O35" t="n">
        <v>22581.25</v>
      </c>
      <c r="P35" t="n">
        <v>807.25</v>
      </c>
      <c r="Q35" t="n">
        <v>3753.51</v>
      </c>
      <c r="R35" t="n">
        <v>288.53</v>
      </c>
      <c r="S35" t="n">
        <v>107.88</v>
      </c>
      <c r="T35" t="n">
        <v>89940.17999999999</v>
      </c>
      <c r="U35" t="n">
        <v>0.37</v>
      </c>
      <c r="V35" t="n">
        <v>0.92</v>
      </c>
      <c r="W35" t="n">
        <v>0.46</v>
      </c>
      <c r="X35" t="n">
        <v>5.41</v>
      </c>
      <c r="Y35" t="n">
        <v>0.5</v>
      </c>
      <c r="Z35" t="n">
        <v>10</v>
      </c>
    </row>
    <row r="36">
      <c r="A36" t="n">
        <v>4</v>
      </c>
      <c r="B36" t="n">
        <v>90</v>
      </c>
      <c r="C36" t="inlineStr">
        <is>
          <t xml:space="preserve">CONCLUIDO	</t>
        </is>
      </c>
      <c r="D36" t="n">
        <v>1.3986</v>
      </c>
      <c r="E36" t="n">
        <v>71.5</v>
      </c>
      <c r="F36" t="n">
        <v>65.09999999999999</v>
      </c>
      <c r="G36" t="n">
        <v>34.87</v>
      </c>
      <c r="H36" t="n">
        <v>0.49</v>
      </c>
      <c r="I36" t="n">
        <v>112</v>
      </c>
      <c r="J36" t="n">
        <v>182.69</v>
      </c>
      <c r="K36" t="n">
        <v>52.44</v>
      </c>
      <c r="L36" t="n">
        <v>5</v>
      </c>
      <c r="M36" t="n">
        <v>110</v>
      </c>
      <c r="N36" t="n">
        <v>35.25</v>
      </c>
      <c r="O36" t="n">
        <v>22766.06</v>
      </c>
      <c r="P36" t="n">
        <v>772.97</v>
      </c>
      <c r="Q36" t="n">
        <v>3753.47</v>
      </c>
      <c r="R36" t="n">
        <v>245.86</v>
      </c>
      <c r="S36" t="n">
        <v>107.88</v>
      </c>
      <c r="T36" t="n">
        <v>68776.7</v>
      </c>
      <c r="U36" t="n">
        <v>0.44</v>
      </c>
      <c r="V36" t="n">
        <v>0.93</v>
      </c>
      <c r="W36" t="n">
        <v>0.4</v>
      </c>
      <c r="X36" t="n">
        <v>4.13</v>
      </c>
      <c r="Y36" t="n">
        <v>0.5</v>
      </c>
      <c r="Z36" t="n">
        <v>10</v>
      </c>
    </row>
    <row r="37">
      <c r="A37" t="n">
        <v>5</v>
      </c>
      <c r="B37" t="n">
        <v>90</v>
      </c>
      <c r="C37" t="inlineStr">
        <is>
          <t xml:space="preserve">CONCLUIDO	</t>
        </is>
      </c>
      <c r="D37" t="n">
        <v>1.4312</v>
      </c>
      <c r="E37" t="n">
        <v>69.87</v>
      </c>
      <c r="F37" t="n">
        <v>64.25</v>
      </c>
      <c r="G37" t="n">
        <v>42.83</v>
      </c>
      <c r="H37" t="n">
        <v>0.58</v>
      </c>
      <c r="I37" t="n">
        <v>90</v>
      </c>
      <c r="J37" t="n">
        <v>184.19</v>
      </c>
      <c r="K37" t="n">
        <v>52.44</v>
      </c>
      <c r="L37" t="n">
        <v>6</v>
      </c>
      <c r="M37" t="n">
        <v>88</v>
      </c>
      <c r="N37" t="n">
        <v>35.75</v>
      </c>
      <c r="O37" t="n">
        <v>22951.43</v>
      </c>
      <c r="P37" t="n">
        <v>743.8200000000001</v>
      </c>
      <c r="Q37" t="n">
        <v>3753.35</v>
      </c>
      <c r="R37" t="n">
        <v>217.47</v>
      </c>
      <c r="S37" t="n">
        <v>107.88</v>
      </c>
      <c r="T37" t="n">
        <v>54690.3</v>
      </c>
      <c r="U37" t="n">
        <v>0.5</v>
      </c>
      <c r="V37" t="n">
        <v>0.95</v>
      </c>
      <c r="W37" t="n">
        <v>0.36</v>
      </c>
      <c r="X37" t="n">
        <v>3.28</v>
      </c>
      <c r="Y37" t="n">
        <v>0.5</v>
      </c>
      <c r="Z37" t="n">
        <v>10</v>
      </c>
    </row>
    <row r="38">
      <c r="A38" t="n">
        <v>6</v>
      </c>
      <c r="B38" t="n">
        <v>90</v>
      </c>
      <c r="C38" t="inlineStr">
        <is>
          <t xml:space="preserve">CONCLUIDO	</t>
        </is>
      </c>
      <c r="D38" t="n">
        <v>1.4559</v>
      </c>
      <c r="E38" t="n">
        <v>68.69</v>
      </c>
      <c r="F38" t="n">
        <v>63.6</v>
      </c>
      <c r="G38" t="n">
        <v>50.88</v>
      </c>
      <c r="H38" t="n">
        <v>0.67</v>
      </c>
      <c r="I38" t="n">
        <v>75</v>
      </c>
      <c r="J38" t="n">
        <v>185.7</v>
      </c>
      <c r="K38" t="n">
        <v>52.44</v>
      </c>
      <c r="L38" t="n">
        <v>7</v>
      </c>
      <c r="M38" t="n">
        <v>73</v>
      </c>
      <c r="N38" t="n">
        <v>36.26</v>
      </c>
      <c r="O38" t="n">
        <v>23137.49</v>
      </c>
      <c r="P38" t="n">
        <v>716.24</v>
      </c>
      <c r="Q38" t="n">
        <v>3753.35</v>
      </c>
      <c r="R38" t="n">
        <v>195.34</v>
      </c>
      <c r="S38" t="n">
        <v>107.88</v>
      </c>
      <c r="T38" t="n">
        <v>43699.96</v>
      </c>
      <c r="U38" t="n">
        <v>0.55</v>
      </c>
      <c r="V38" t="n">
        <v>0.96</v>
      </c>
      <c r="W38" t="n">
        <v>0.34</v>
      </c>
      <c r="X38" t="n">
        <v>2.63</v>
      </c>
      <c r="Y38" t="n">
        <v>0.5</v>
      </c>
      <c r="Z38" t="n">
        <v>10</v>
      </c>
    </row>
    <row r="39">
      <c r="A39" t="n">
        <v>7</v>
      </c>
      <c r="B39" t="n">
        <v>90</v>
      </c>
      <c r="C39" t="inlineStr">
        <is>
          <t xml:space="preserve">CONCLUIDO	</t>
        </is>
      </c>
      <c r="D39" t="n">
        <v>1.47</v>
      </c>
      <c r="E39" t="n">
        <v>68.03</v>
      </c>
      <c r="F39" t="n">
        <v>63.37</v>
      </c>
      <c r="G39" t="n">
        <v>60.35</v>
      </c>
      <c r="H39" t="n">
        <v>0.76</v>
      </c>
      <c r="I39" t="n">
        <v>63</v>
      </c>
      <c r="J39" t="n">
        <v>187.22</v>
      </c>
      <c r="K39" t="n">
        <v>52.44</v>
      </c>
      <c r="L39" t="n">
        <v>8</v>
      </c>
      <c r="M39" t="n">
        <v>61</v>
      </c>
      <c r="N39" t="n">
        <v>36.78</v>
      </c>
      <c r="O39" t="n">
        <v>23324.24</v>
      </c>
      <c r="P39" t="n">
        <v>691.53</v>
      </c>
      <c r="Q39" t="n">
        <v>3753.36</v>
      </c>
      <c r="R39" t="n">
        <v>188.4</v>
      </c>
      <c r="S39" t="n">
        <v>107.88</v>
      </c>
      <c r="T39" t="n">
        <v>40288.15</v>
      </c>
      <c r="U39" t="n">
        <v>0.57</v>
      </c>
      <c r="V39" t="n">
        <v>0.96</v>
      </c>
      <c r="W39" t="n">
        <v>0.32</v>
      </c>
      <c r="X39" t="n">
        <v>2.4</v>
      </c>
      <c r="Y39" t="n">
        <v>0.5</v>
      </c>
      <c r="Z39" t="n">
        <v>10</v>
      </c>
    </row>
    <row r="40">
      <c r="A40" t="n">
        <v>8</v>
      </c>
      <c r="B40" t="n">
        <v>90</v>
      </c>
      <c r="C40" t="inlineStr">
        <is>
          <t xml:space="preserve">CONCLUIDO	</t>
        </is>
      </c>
      <c r="D40" t="n">
        <v>1.4861</v>
      </c>
      <c r="E40" t="n">
        <v>67.29000000000001</v>
      </c>
      <c r="F40" t="n">
        <v>62.95</v>
      </c>
      <c r="G40" t="n">
        <v>69.95</v>
      </c>
      <c r="H40" t="n">
        <v>0.85</v>
      </c>
      <c r="I40" t="n">
        <v>54</v>
      </c>
      <c r="J40" t="n">
        <v>188.74</v>
      </c>
      <c r="K40" t="n">
        <v>52.44</v>
      </c>
      <c r="L40" t="n">
        <v>9</v>
      </c>
      <c r="M40" t="n">
        <v>52</v>
      </c>
      <c r="N40" t="n">
        <v>37.3</v>
      </c>
      <c r="O40" t="n">
        <v>23511.69</v>
      </c>
      <c r="P40" t="n">
        <v>665.6900000000001</v>
      </c>
      <c r="Q40" t="n">
        <v>3753.37</v>
      </c>
      <c r="R40" t="n">
        <v>174.07</v>
      </c>
      <c r="S40" t="n">
        <v>107.88</v>
      </c>
      <c r="T40" t="n">
        <v>33169.49</v>
      </c>
      <c r="U40" t="n">
        <v>0.62</v>
      </c>
      <c r="V40" t="n">
        <v>0.97</v>
      </c>
      <c r="W40" t="n">
        <v>0.31</v>
      </c>
      <c r="X40" t="n">
        <v>1.98</v>
      </c>
      <c r="Y40" t="n">
        <v>0.5</v>
      </c>
      <c r="Z40" t="n">
        <v>10</v>
      </c>
    </row>
    <row r="41">
      <c r="A41" t="n">
        <v>9</v>
      </c>
      <c r="B41" t="n">
        <v>90</v>
      </c>
      <c r="C41" t="inlineStr">
        <is>
          <t xml:space="preserve">CONCLUIDO	</t>
        </is>
      </c>
      <c r="D41" t="n">
        <v>1.4976</v>
      </c>
      <c r="E41" t="n">
        <v>66.77</v>
      </c>
      <c r="F41" t="n">
        <v>62.68</v>
      </c>
      <c r="G41" t="n">
        <v>80.02</v>
      </c>
      <c r="H41" t="n">
        <v>0.93</v>
      </c>
      <c r="I41" t="n">
        <v>47</v>
      </c>
      <c r="J41" t="n">
        <v>190.26</v>
      </c>
      <c r="K41" t="n">
        <v>52.44</v>
      </c>
      <c r="L41" t="n">
        <v>10</v>
      </c>
      <c r="M41" t="n">
        <v>41</v>
      </c>
      <c r="N41" t="n">
        <v>37.82</v>
      </c>
      <c r="O41" t="n">
        <v>23699.85</v>
      </c>
      <c r="P41" t="n">
        <v>638.65</v>
      </c>
      <c r="Q41" t="n">
        <v>3753.35</v>
      </c>
      <c r="R41" t="n">
        <v>164.99</v>
      </c>
      <c r="S41" t="n">
        <v>107.88</v>
      </c>
      <c r="T41" t="n">
        <v>28667.18</v>
      </c>
      <c r="U41" t="n">
        <v>0.65</v>
      </c>
      <c r="V41" t="n">
        <v>0.97</v>
      </c>
      <c r="W41" t="n">
        <v>0.3</v>
      </c>
      <c r="X41" t="n">
        <v>1.71</v>
      </c>
      <c r="Y41" t="n">
        <v>0.5</v>
      </c>
      <c r="Z41" t="n">
        <v>10</v>
      </c>
    </row>
    <row r="42">
      <c r="A42" t="n">
        <v>10</v>
      </c>
      <c r="B42" t="n">
        <v>90</v>
      </c>
      <c r="C42" t="inlineStr">
        <is>
          <t xml:space="preserve">CONCLUIDO	</t>
        </is>
      </c>
      <c r="D42" t="n">
        <v>1.5015</v>
      </c>
      <c r="E42" t="n">
        <v>66.59999999999999</v>
      </c>
      <c r="F42" t="n">
        <v>62.62</v>
      </c>
      <c r="G42" t="n">
        <v>85.39</v>
      </c>
      <c r="H42" t="n">
        <v>1.02</v>
      </c>
      <c r="I42" t="n">
        <v>44</v>
      </c>
      <c r="J42" t="n">
        <v>191.79</v>
      </c>
      <c r="K42" t="n">
        <v>52.44</v>
      </c>
      <c r="L42" t="n">
        <v>11</v>
      </c>
      <c r="M42" t="n">
        <v>10</v>
      </c>
      <c r="N42" t="n">
        <v>38.35</v>
      </c>
      <c r="O42" t="n">
        <v>23888.73</v>
      </c>
      <c r="P42" t="n">
        <v>623.49</v>
      </c>
      <c r="Q42" t="n">
        <v>3753.34</v>
      </c>
      <c r="R42" t="n">
        <v>161.62</v>
      </c>
      <c r="S42" t="n">
        <v>107.88</v>
      </c>
      <c r="T42" t="n">
        <v>26994.89</v>
      </c>
      <c r="U42" t="n">
        <v>0.67</v>
      </c>
      <c r="V42" t="n">
        <v>0.97</v>
      </c>
      <c r="W42" t="n">
        <v>0.33</v>
      </c>
      <c r="X42" t="n">
        <v>1.65</v>
      </c>
      <c r="Y42" t="n">
        <v>0.5</v>
      </c>
      <c r="Z42" t="n">
        <v>10</v>
      </c>
    </row>
    <row r="43">
      <c r="A43" t="n">
        <v>11</v>
      </c>
      <c r="B43" t="n">
        <v>90</v>
      </c>
      <c r="C43" t="inlineStr">
        <is>
          <t xml:space="preserve">CONCLUIDO	</t>
        </is>
      </c>
      <c r="D43" t="n">
        <v>1.5032</v>
      </c>
      <c r="E43" t="n">
        <v>66.53</v>
      </c>
      <c r="F43" t="n">
        <v>62.58</v>
      </c>
      <c r="G43" t="n">
        <v>87.31999999999999</v>
      </c>
      <c r="H43" t="n">
        <v>1.1</v>
      </c>
      <c r="I43" t="n">
        <v>43</v>
      </c>
      <c r="J43" t="n">
        <v>193.33</v>
      </c>
      <c r="K43" t="n">
        <v>52.44</v>
      </c>
      <c r="L43" t="n">
        <v>12</v>
      </c>
      <c r="M43" t="n">
        <v>0</v>
      </c>
      <c r="N43" t="n">
        <v>38.89</v>
      </c>
      <c r="O43" t="n">
        <v>24078.33</v>
      </c>
      <c r="P43" t="n">
        <v>627.61</v>
      </c>
      <c r="Q43" t="n">
        <v>3753.31</v>
      </c>
      <c r="R43" t="n">
        <v>159.88</v>
      </c>
      <c r="S43" t="n">
        <v>107.88</v>
      </c>
      <c r="T43" t="n">
        <v>26131.5</v>
      </c>
      <c r="U43" t="n">
        <v>0.67</v>
      </c>
      <c r="V43" t="n">
        <v>0.97</v>
      </c>
      <c r="W43" t="n">
        <v>0.34</v>
      </c>
      <c r="X43" t="n">
        <v>1.61</v>
      </c>
      <c r="Y43" t="n">
        <v>0.5</v>
      </c>
      <c r="Z43" t="n">
        <v>10</v>
      </c>
    </row>
    <row r="44">
      <c r="A44" t="n">
        <v>0</v>
      </c>
      <c r="B44" t="n">
        <v>10</v>
      </c>
      <c r="C44" t="inlineStr">
        <is>
          <t xml:space="preserve">CONCLUIDO	</t>
        </is>
      </c>
      <c r="D44" t="n">
        <v>1.2305</v>
      </c>
      <c r="E44" t="n">
        <v>81.27</v>
      </c>
      <c r="F44" t="n">
        <v>75.44</v>
      </c>
      <c r="G44" t="n">
        <v>12.04</v>
      </c>
      <c r="H44" t="n">
        <v>0.64</v>
      </c>
      <c r="I44" t="n">
        <v>376</v>
      </c>
      <c r="J44" t="n">
        <v>26.11</v>
      </c>
      <c r="K44" t="n">
        <v>12.1</v>
      </c>
      <c r="L44" t="n">
        <v>1</v>
      </c>
      <c r="M44" t="n">
        <v>0</v>
      </c>
      <c r="N44" t="n">
        <v>3.01</v>
      </c>
      <c r="O44" t="n">
        <v>3454.41</v>
      </c>
      <c r="P44" t="n">
        <v>219.05</v>
      </c>
      <c r="Q44" t="n">
        <v>3753.73</v>
      </c>
      <c r="R44" t="n">
        <v>574.55</v>
      </c>
      <c r="S44" t="n">
        <v>107.88</v>
      </c>
      <c r="T44" t="n">
        <v>231797.89</v>
      </c>
      <c r="U44" t="n">
        <v>0.19</v>
      </c>
      <c r="V44" t="n">
        <v>0.8100000000000001</v>
      </c>
      <c r="W44" t="n">
        <v>1.32</v>
      </c>
      <c r="X44" t="n">
        <v>14.47</v>
      </c>
      <c r="Y44" t="n">
        <v>0.5</v>
      </c>
      <c r="Z44" t="n">
        <v>10</v>
      </c>
    </row>
    <row r="45">
      <c r="A45" t="n">
        <v>0</v>
      </c>
      <c r="B45" t="n">
        <v>45</v>
      </c>
      <c r="C45" t="inlineStr">
        <is>
          <t xml:space="preserve">CONCLUIDO	</t>
        </is>
      </c>
      <c r="D45" t="n">
        <v>1.0799</v>
      </c>
      <c r="E45" t="n">
        <v>92.59999999999999</v>
      </c>
      <c r="F45" t="n">
        <v>80.29000000000001</v>
      </c>
      <c r="G45" t="n">
        <v>9.6</v>
      </c>
      <c r="H45" t="n">
        <v>0.18</v>
      </c>
      <c r="I45" t="n">
        <v>502</v>
      </c>
      <c r="J45" t="n">
        <v>98.70999999999999</v>
      </c>
      <c r="K45" t="n">
        <v>39.72</v>
      </c>
      <c r="L45" t="n">
        <v>1</v>
      </c>
      <c r="M45" t="n">
        <v>500</v>
      </c>
      <c r="N45" t="n">
        <v>12.99</v>
      </c>
      <c r="O45" t="n">
        <v>12407.75</v>
      </c>
      <c r="P45" t="n">
        <v>692.11</v>
      </c>
      <c r="Q45" t="n">
        <v>3753.71</v>
      </c>
      <c r="R45" t="n">
        <v>754.0599999999999</v>
      </c>
      <c r="S45" t="n">
        <v>107.88</v>
      </c>
      <c r="T45" t="n">
        <v>320926.53</v>
      </c>
      <c r="U45" t="n">
        <v>0.14</v>
      </c>
      <c r="V45" t="n">
        <v>0.76</v>
      </c>
      <c r="W45" t="n">
        <v>1.03</v>
      </c>
      <c r="X45" t="n">
        <v>19.32</v>
      </c>
      <c r="Y45" t="n">
        <v>0.5</v>
      </c>
      <c r="Z45" t="n">
        <v>10</v>
      </c>
    </row>
    <row r="46">
      <c r="A46" t="n">
        <v>1</v>
      </c>
      <c r="B46" t="n">
        <v>45</v>
      </c>
      <c r="C46" t="inlineStr">
        <is>
          <t xml:space="preserve">CONCLUIDO	</t>
        </is>
      </c>
      <c r="D46" t="n">
        <v>1.3415</v>
      </c>
      <c r="E46" t="n">
        <v>74.54000000000001</v>
      </c>
      <c r="F46" t="n">
        <v>68.44</v>
      </c>
      <c r="G46" t="n">
        <v>20.53</v>
      </c>
      <c r="H46" t="n">
        <v>0.35</v>
      </c>
      <c r="I46" t="n">
        <v>200</v>
      </c>
      <c r="J46" t="n">
        <v>99.95</v>
      </c>
      <c r="K46" t="n">
        <v>39.72</v>
      </c>
      <c r="L46" t="n">
        <v>2</v>
      </c>
      <c r="M46" t="n">
        <v>198</v>
      </c>
      <c r="N46" t="n">
        <v>13.24</v>
      </c>
      <c r="O46" t="n">
        <v>12561.45</v>
      </c>
      <c r="P46" t="n">
        <v>553.76</v>
      </c>
      <c r="Q46" t="n">
        <v>3753.45</v>
      </c>
      <c r="R46" t="n">
        <v>357.85</v>
      </c>
      <c r="S46" t="n">
        <v>107.88</v>
      </c>
      <c r="T46" t="n">
        <v>124328.7</v>
      </c>
      <c r="U46" t="n">
        <v>0.3</v>
      </c>
      <c r="V46" t="n">
        <v>0.89</v>
      </c>
      <c r="W46" t="n">
        <v>0.53</v>
      </c>
      <c r="X46" t="n">
        <v>7.47</v>
      </c>
      <c r="Y46" t="n">
        <v>0.5</v>
      </c>
      <c r="Z46" t="n">
        <v>10</v>
      </c>
    </row>
    <row r="47">
      <c r="A47" t="n">
        <v>2</v>
      </c>
      <c r="B47" t="n">
        <v>45</v>
      </c>
      <c r="C47" t="inlineStr">
        <is>
          <t xml:space="preserve">CONCLUIDO	</t>
        </is>
      </c>
      <c r="D47" t="n">
        <v>1.4341</v>
      </c>
      <c r="E47" t="n">
        <v>69.73</v>
      </c>
      <c r="F47" t="n">
        <v>65.31</v>
      </c>
      <c r="G47" t="n">
        <v>33.21</v>
      </c>
      <c r="H47" t="n">
        <v>0.52</v>
      </c>
      <c r="I47" t="n">
        <v>118</v>
      </c>
      <c r="J47" t="n">
        <v>101.2</v>
      </c>
      <c r="K47" t="n">
        <v>39.72</v>
      </c>
      <c r="L47" t="n">
        <v>3</v>
      </c>
      <c r="M47" t="n">
        <v>116</v>
      </c>
      <c r="N47" t="n">
        <v>13.49</v>
      </c>
      <c r="O47" t="n">
        <v>12715.54</v>
      </c>
      <c r="P47" t="n">
        <v>488.36</v>
      </c>
      <c r="Q47" t="n">
        <v>3753.41</v>
      </c>
      <c r="R47" t="n">
        <v>252.86</v>
      </c>
      <c r="S47" t="n">
        <v>107.88</v>
      </c>
      <c r="T47" t="n">
        <v>72244.39</v>
      </c>
      <c r="U47" t="n">
        <v>0.43</v>
      </c>
      <c r="V47" t="n">
        <v>0.93</v>
      </c>
      <c r="W47" t="n">
        <v>0.41</v>
      </c>
      <c r="X47" t="n">
        <v>4.34</v>
      </c>
      <c r="Y47" t="n">
        <v>0.5</v>
      </c>
      <c r="Z47" t="n">
        <v>10</v>
      </c>
    </row>
    <row r="48">
      <c r="A48" t="n">
        <v>3</v>
      </c>
      <c r="B48" t="n">
        <v>45</v>
      </c>
      <c r="C48" t="inlineStr">
        <is>
          <t xml:space="preserve">CONCLUIDO	</t>
        </is>
      </c>
      <c r="D48" t="n">
        <v>1.4715</v>
      </c>
      <c r="E48" t="n">
        <v>67.95999999999999</v>
      </c>
      <c r="F48" t="n">
        <v>64.2</v>
      </c>
      <c r="G48" t="n">
        <v>44.79</v>
      </c>
      <c r="H48" t="n">
        <v>0.6899999999999999</v>
      </c>
      <c r="I48" t="n">
        <v>86</v>
      </c>
      <c r="J48" t="n">
        <v>102.45</v>
      </c>
      <c r="K48" t="n">
        <v>39.72</v>
      </c>
      <c r="L48" t="n">
        <v>4</v>
      </c>
      <c r="M48" t="n">
        <v>13</v>
      </c>
      <c r="N48" t="n">
        <v>13.74</v>
      </c>
      <c r="O48" t="n">
        <v>12870.03</v>
      </c>
      <c r="P48" t="n">
        <v>445.11</v>
      </c>
      <c r="Q48" t="n">
        <v>3753.38</v>
      </c>
      <c r="R48" t="n">
        <v>212.72</v>
      </c>
      <c r="S48" t="n">
        <v>107.88</v>
      </c>
      <c r="T48" t="n">
        <v>52337.01</v>
      </c>
      <c r="U48" t="n">
        <v>0.51</v>
      </c>
      <c r="V48" t="n">
        <v>0.95</v>
      </c>
      <c r="W48" t="n">
        <v>0.45</v>
      </c>
      <c r="X48" t="n">
        <v>3.23</v>
      </c>
      <c r="Y48" t="n">
        <v>0.5</v>
      </c>
      <c r="Z48" t="n">
        <v>10</v>
      </c>
    </row>
    <row r="49">
      <c r="A49" t="n">
        <v>4</v>
      </c>
      <c r="B49" t="n">
        <v>45</v>
      </c>
      <c r="C49" t="inlineStr">
        <is>
          <t xml:space="preserve">CONCLUIDO	</t>
        </is>
      </c>
      <c r="D49" t="n">
        <v>1.4716</v>
      </c>
      <c r="E49" t="n">
        <v>67.95</v>
      </c>
      <c r="F49" t="n">
        <v>64.22</v>
      </c>
      <c r="G49" t="n">
        <v>45.33</v>
      </c>
      <c r="H49" t="n">
        <v>0.85</v>
      </c>
      <c r="I49" t="n">
        <v>85</v>
      </c>
      <c r="J49" t="n">
        <v>103.71</v>
      </c>
      <c r="K49" t="n">
        <v>39.72</v>
      </c>
      <c r="L49" t="n">
        <v>5</v>
      </c>
      <c r="M49" t="n">
        <v>0</v>
      </c>
      <c r="N49" t="n">
        <v>14</v>
      </c>
      <c r="O49" t="n">
        <v>13024.91</v>
      </c>
      <c r="P49" t="n">
        <v>450.11</v>
      </c>
      <c r="Q49" t="n">
        <v>3753.37</v>
      </c>
      <c r="R49" t="n">
        <v>212.92</v>
      </c>
      <c r="S49" t="n">
        <v>107.88</v>
      </c>
      <c r="T49" t="n">
        <v>52438.71</v>
      </c>
      <c r="U49" t="n">
        <v>0.51</v>
      </c>
      <c r="V49" t="n">
        <v>0.95</v>
      </c>
      <c r="W49" t="n">
        <v>0.46</v>
      </c>
      <c r="X49" t="n">
        <v>3.25</v>
      </c>
      <c r="Y49" t="n">
        <v>0.5</v>
      </c>
      <c r="Z49" t="n">
        <v>10</v>
      </c>
    </row>
    <row r="50">
      <c r="A50" t="n">
        <v>0</v>
      </c>
      <c r="B50" t="n">
        <v>60</v>
      </c>
      <c r="C50" t="inlineStr">
        <is>
          <t xml:space="preserve">CONCLUIDO	</t>
        </is>
      </c>
      <c r="D50" t="n">
        <v>0.96</v>
      </c>
      <c r="E50" t="n">
        <v>104.16</v>
      </c>
      <c r="F50" t="n">
        <v>85.75</v>
      </c>
      <c r="G50" t="n">
        <v>8.08</v>
      </c>
      <c r="H50" t="n">
        <v>0.14</v>
      </c>
      <c r="I50" t="n">
        <v>637</v>
      </c>
      <c r="J50" t="n">
        <v>124.63</v>
      </c>
      <c r="K50" t="n">
        <v>45</v>
      </c>
      <c r="L50" t="n">
        <v>1</v>
      </c>
      <c r="M50" t="n">
        <v>635</v>
      </c>
      <c r="N50" t="n">
        <v>18.64</v>
      </c>
      <c r="O50" t="n">
        <v>15605.44</v>
      </c>
      <c r="P50" t="n">
        <v>875.88</v>
      </c>
      <c r="Q50" t="n">
        <v>3753.66</v>
      </c>
      <c r="R50" t="n">
        <v>937.28</v>
      </c>
      <c r="S50" t="n">
        <v>107.88</v>
      </c>
      <c r="T50" t="n">
        <v>411857.58</v>
      </c>
      <c r="U50" t="n">
        <v>0.12</v>
      </c>
      <c r="V50" t="n">
        <v>0.71</v>
      </c>
      <c r="W50" t="n">
        <v>1.25</v>
      </c>
      <c r="X50" t="n">
        <v>24.78</v>
      </c>
      <c r="Y50" t="n">
        <v>0.5</v>
      </c>
      <c r="Z50" t="n">
        <v>10</v>
      </c>
    </row>
    <row r="51">
      <c r="A51" t="n">
        <v>1</v>
      </c>
      <c r="B51" t="n">
        <v>60</v>
      </c>
      <c r="C51" t="inlineStr">
        <is>
          <t xml:space="preserve">CONCLUIDO	</t>
        </is>
      </c>
      <c r="D51" t="n">
        <v>1.2677</v>
      </c>
      <c r="E51" t="n">
        <v>78.88</v>
      </c>
      <c r="F51" t="n">
        <v>70.36</v>
      </c>
      <c r="G51" t="n">
        <v>16.89</v>
      </c>
      <c r="H51" t="n">
        <v>0.28</v>
      </c>
      <c r="I51" t="n">
        <v>250</v>
      </c>
      <c r="J51" t="n">
        <v>125.95</v>
      </c>
      <c r="K51" t="n">
        <v>45</v>
      </c>
      <c r="L51" t="n">
        <v>2</v>
      </c>
      <c r="M51" t="n">
        <v>248</v>
      </c>
      <c r="N51" t="n">
        <v>18.95</v>
      </c>
      <c r="O51" t="n">
        <v>15767.7</v>
      </c>
      <c r="P51" t="n">
        <v>690.58</v>
      </c>
      <c r="Q51" t="n">
        <v>3753.43</v>
      </c>
      <c r="R51" t="n">
        <v>421.72</v>
      </c>
      <c r="S51" t="n">
        <v>107.88</v>
      </c>
      <c r="T51" t="n">
        <v>156017.23</v>
      </c>
      <c r="U51" t="n">
        <v>0.26</v>
      </c>
      <c r="V51" t="n">
        <v>0.86</v>
      </c>
      <c r="W51" t="n">
        <v>0.62</v>
      </c>
      <c r="X51" t="n">
        <v>9.390000000000001</v>
      </c>
      <c r="Y51" t="n">
        <v>0.5</v>
      </c>
      <c r="Z51" t="n">
        <v>10</v>
      </c>
    </row>
    <row r="52">
      <c r="A52" t="n">
        <v>2</v>
      </c>
      <c r="B52" t="n">
        <v>60</v>
      </c>
      <c r="C52" t="inlineStr">
        <is>
          <t xml:space="preserve">CONCLUIDO	</t>
        </is>
      </c>
      <c r="D52" t="n">
        <v>1.3779</v>
      </c>
      <c r="E52" t="n">
        <v>72.56999999999999</v>
      </c>
      <c r="F52" t="n">
        <v>66.58</v>
      </c>
      <c r="G52" t="n">
        <v>26.46</v>
      </c>
      <c r="H52" t="n">
        <v>0.42</v>
      </c>
      <c r="I52" t="n">
        <v>151</v>
      </c>
      <c r="J52" t="n">
        <v>127.27</v>
      </c>
      <c r="K52" t="n">
        <v>45</v>
      </c>
      <c r="L52" t="n">
        <v>3</v>
      </c>
      <c r="M52" t="n">
        <v>149</v>
      </c>
      <c r="N52" t="n">
        <v>19.27</v>
      </c>
      <c r="O52" t="n">
        <v>15930.42</v>
      </c>
      <c r="P52" t="n">
        <v>625.66</v>
      </c>
      <c r="Q52" t="n">
        <v>3753.43</v>
      </c>
      <c r="R52" t="n">
        <v>295.38</v>
      </c>
      <c r="S52" t="n">
        <v>107.88</v>
      </c>
      <c r="T52" t="n">
        <v>93342.10000000001</v>
      </c>
      <c r="U52" t="n">
        <v>0.37</v>
      </c>
      <c r="V52" t="n">
        <v>0.91</v>
      </c>
      <c r="W52" t="n">
        <v>0.47</v>
      </c>
      <c r="X52" t="n">
        <v>5.61</v>
      </c>
      <c r="Y52" t="n">
        <v>0.5</v>
      </c>
      <c r="Z52" t="n">
        <v>10</v>
      </c>
    </row>
    <row r="53">
      <c r="A53" t="n">
        <v>3</v>
      </c>
      <c r="B53" t="n">
        <v>60</v>
      </c>
      <c r="C53" t="inlineStr">
        <is>
          <t xml:space="preserve">CONCLUIDO	</t>
        </is>
      </c>
      <c r="D53" t="n">
        <v>1.4363</v>
      </c>
      <c r="E53" t="n">
        <v>69.62</v>
      </c>
      <c r="F53" t="n">
        <v>64.81</v>
      </c>
      <c r="G53" t="n">
        <v>37.03</v>
      </c>
      <c r="H53" t="n">
        <v>0.55</v>
      </c>
      <c r="I53" t="n">
        <v>105</v>
      </c>
      <c r="J53" t="n">
        <v>128.59</v>
      </c>
      <c r="K53" t="n">
        <v>45</v>
      </c>
      <c r="L53" t="n">
        <v>4</v>
      </c>
      <c r="M53" t="n">
        <v>103</v>
      </c>
      <c r="N53" t="n">
        <v>19.59</v>
      </c>
      <c r="O53" t="n">
        <v>16093.6</v>
      </c>
      <c r="P53" t="n">
        <v>578.6900000000001</v>
      </c>
      <c r="Q53" t="n">
        <v>3753.53</v>
      </c>
      <c r="R53" t="n">
        <v>235.8</v>
      </c>
      <c r="S53" t="n">
        <v>107.88</v>
      </c>
      <c r="T53" t="n">
        <v>63778.77</v>
      </c>
      <c r="U53" t="n">
        <v>0.46</v>
      </c>
      <c r="V53" t="n">
        <v>0.9399999999999999</v>
      </c>
      <c r="W53" t="n">
        <v>0.39</v>
      </c>
      <c r="X53" t="n">
        <v>3.83</v>
      </c>
      <c r="Y53" t="n">
        <v>0.5</v>
      </c>
      <c r="Z53" t="n">
        <v>10</v>
      </c>
    </row>
    <row r="54">
      <c r="A54" t="n">
        <v>4</v>
      </c>
      <c r="B54" t="n">
        <v>60</v>
      </c>
      <c r="C54" t="inlineStr">
        <is>
          <t xml:space="preserve">CONCLUIDO	</t>
        </is>
      </c>
      <c r="D54" t="n">
        <v>1.4736</v>
      </c>
      <c r="E54" t="n">
        <v>67.86</v>
      </c>
      <c r="F54" t="n">
        <v>63.74</v>
      </c>
      <c r="G54" t="n">
        <v>49.03</v>
      </c>
      <c r="H54" t="n">
        <v>0.68</v>
      </c>
      <c r="I54" t="n">
        <v>78</v>
      </c>
      <c r="J54" t="n">
        <v>129.92</v>
      </c>
      <c r="K54" t="n">
        <v>45</v>
      </c>
      <c r="L54" t="n">
        <v>5</v>
      </c>
      <c r="M54" t="n">
        <v>76</v>
      </c>
      <c r="N54" t="n">
        <v>19.92</v>
      </c>
      <c r="O54" t="n">
        <v>16257.24</v>
      </c>
      <c r="P54" t="n">
        <v>534.89</v>
      </c>
      <c r="Q54" t="n">
        <v>3753.38</v>
      </c>
      <c r="R54" t="n">
        <v>200.12</v>
      </c>
      <c r="S54" t="n">
        <v>107.88</v>
      </c>
      <c r="T54" t="n">
        <v>46075.88</v>
      </c>
      <c r="U54" t="n">
        <v>0.54</v>
      </c>
      <c r="V54" t="n">
        <v>0.95</v>
      </c>
      <c r="W54" t="n">
        <v>0.35</v>
      </c>
      <c r="X54" t="n">
        <v>2.77</v>
      </c>
      <c r="Y54" t="n">
        <v>0.5</v>
      </c>
      <c r="Z54" t="n">
        <v>10</v>
      </c>
    </row>
    <row r="55">
      <c r="A55" t="n">
        <v>5</v>
      </c>
      <c r="B55" t="n">
        <v>60</v>
      </c>
      <c r="C55" t="inlineStr">
        <is>
          <t xml:space="preserve">CONCLUIDO	</t>
        </is>
      </c>
      <c r="D55" t="n">
        <v>1.4867</v>
      </c>
      <c r="E55" t="n">
        <v>67.26000000000001</v>
      </c>
      <c r="F55" t="n">
        <v>63.47</v>
      </c>
      <c r="G55" t="n">
        <v>58.59</v>
      </c>
      <c r="H55" t="n">
        <v>0.8100000000000001</v>
      </c>
      <c r="I55" t="n">
        <v>65</v>
      </c>
      <c r="J55" t="n">
        <v>131.25</v>
      </c>
      <c r="K55" t="n">
        <v>45</v>
      </c>
      <c r="L55" t="n">
        <v>6</v>
      </c>
      <c r="M55" t="n">
        <v>13</v>
      </c>
      <c r="N55" t="n">
        <v>20.25</v>
      </c>
      <c r="O55" t="n">
        <v>16421.36</v>
      </c>
      <c r="P55" t="n">
        <v>507.29</v>
      </c>
      <c r="Q55" t="n">
        <v>3753.34</v>
      </c>
      <c r="R55" t="n">
        <v>189.39</v>
      </c>
      <c r="S55" t="n">
        <v>107.88</v>
      </c>
      <c r="T55" t="n">
        <v>40776.99</v>
      </c>
      <c r="U55" t="n">
        <v>0.57</v>
      </c>
      <c r="V55" t="n">
        <v>0.96</v>
      </c>
      <c r="W55" t="n">
        <v>0.39</v>
      </c>
      <c r="X55" t="n">
        <v>2.5</v>
      </c>
      <c r="Y55" t="n">
        <v>0.5</v>
      </c>
      <c r="Z55" t="n">
        <v>10</v>
      </c>
    </row>
    <row r="56">
      <c r="A56" t="n">
        <v>6</v>
      </c>
      <c r="B56" t="n">
        <v>60</v>
      </c>
      <c r="C56" t="inlineStr">
        <is>
          <t xml:space="preserve">CONCLUIDO	</t>
        </is>
      </c>
      <c r="D56" t="n">
        <v>1.4889</v>
      </c>
      <c r="E56" t="n">
        <v>67.16</v>
      </c>
      <c r="F56" t="n">
        <v>63.39</v>
      </c>
      <c r="G56" t="n">
        <v>59.43</v>
      </c>
      <c r="H56" t="n">
        <v>0.93</v>
      </c>
      <c r="I56" t="n">
        <v>64</v>
      </c>
      <c r="J56" t="n">
        <v>132.58</v>
      </c>
      <c r="K56" t="n">
        <v>45</v>
      </c>
      <c r="L56" t="n">
        <v>7</v>
      </c>
      <c r="M56" t="n">
        <v>0</v>
      </c>
      <c r="N56" t="n">
        <v>20.59</v>
      </c>
      <c r="O56" t="n">
        <v>16585.95</v>
      </c>
      <c r="P56" t="n">
        <v>510.23</v>
      </c>
      <c r="Q56" t="n">
        <v>3753.34</v>
      </c>
      <c r="R56" t="n">
        <v>186.36</v>
      </c>
      <c r="S56" t="n">
        <v>107.88</v>
      </c>
      <c r="T56" t="n">
        <v>39266</v>
      </c>
      <c r="U56" t="n">
        <v>0.58</v>
      </c>
      <c r="V56" t="n">
        <v>0.96</v>
      </c>
      <c r="W56" t="n">
        <v>0.4</v>
      </c>
      <c r="X56" t="n">
        <v>2.43</v>
      </c>
      <c r="Y56" t="n">
        <v>0.5</v>
      </c>
      <c r="Z56" t="n">
        <v>10</v>
      </c>
    </row>
    <row r="57">
      <c r="A57" t="n">
        <v>0</v>
      </c>
      <c r="B57" t="n">
        <v>80</v>
      </c>
      <c r="C57" t="inlineStr">
        <is>
          <t xml:space="preserve">CONCLUIDO	</t>
        </is>
      </c>
      <c r="D57" t="n">
        <v>0.8179999999999999</v>
      </c>
      <c r="E57" t="n">
        <v>122.24</v>
      </c>
      <c r="F57" t="n">
        <v>93.40000000000001</v>
      </c>
      <c r="G57" t="n">
        <v>6.81</v>
      </c>
      <c r="H57" t="n">
        <v>0.11</v>
      </c>
      <c r="I57" t="n">
        <v>823</v>
      </c>
      <c r="J57" t="n">
        <v>159.12</v>
      </c>
      <c r="K57" t="n">
        <v>50.28</v>
      </c>
      <c r="L57" t="n">
        <v>1</v>
      </c>
      <c r="M57" t="n">
        <v>821</v>
      </c>
      <c r="N57" t="n">
        <v>27.84</v>
      </c>
      <c r="O57" t="n">
        <v>19859.16</v>
      </c>
      <c r="P57" t="n">
        <v>1129.1</v>
      </c>
      <c r="Q57" t="n">
        <v>3753.93</v>
      </c>
      <c r="R57" t="n">
        <v>1194.92</v>
      </c>
      <c r="S57" t="n">
        <v>107.88</v>
      </c>
      <c r="T57" t="n">
        <v>539748.85</v>
      </c>
      <c r="U57" t="n">
        <v>0.09</v>
      </c>
      <c r="V57" t="n">
        <v>0.65</v>
      </c>
      <c r="W57" t="n">
        <v>1.54</v>
      </c>
      <c r="X57" t="n">
        <v>32.42</v>
      </c>
      <c r="Y57" t="n">
        <v>0.5</v>
      </c>
      <c r="Z57" t="n">
        <v>10</v>
      </c>
    </row>
    <row r="58">
      <c r="A58" t="n">
        <v>1</v>
      </c>
      <c r="B58" t="n">
        <v>80</v>
      </c>
      <c r="C58" t="inlineStr">
        <is>
          <t xml:space="preserve">CONCLUIDO	</t>
        </is>
      </c>
      <c r="D58" t="n">
        <v>1.1761</v>
      </c>
      <c r="E58" t="n">
        <v>85.03</v>
      </c>
      <c r="F58" t="n">
        <v>72.70999999999999</v>
      </c>
      <c r="G58" t="n">
        <v>14.07</v>
      </c>
      <c r="H58" t="n">
        <v>0.22</v>
      </c>
      <c r="I58" t="n">
        <v>310</v>
      </c>
      <c r="J58" t="n">
        <v>160.54</v>
      </c>
      <c r="K58" t="n">
        <v>50.28</v>
      </c>
      <c r="L58" t="n">
        <v>2</v>
      </c>
      <c r="M58" t="n">
        <v>308</v>
      </c>
      <c r="N58" t="n">
        <v>28.26</v>
      </c>
      <c r="O58" t="n">
        <v>20034.4</v>
      </c>
      <c r="P58" t="n">
        <v>857</v>
      </c>
      <c r="Q58" t="n">
        <v>3753.5</v>
      </c>
      <c r="R58" t="n">
        <v>500.52</v>
      </c>
      <c r="S58" t="n">
        <v>107.88</v>
      </c>
      <c r="T58" t="n">
        <v>195114</v>
      </c>
      <c r="U58" t="n">
        <v>0.22</v>
      </c>
      <c r="V58" t="n">
        <v>0.84</v>
      </c>
      <c r="W58" t="n">
        <v>0.72</v>
      </c>
      <c r="X58" t="n">
        <v>11.74</v>
      </c>
      <c r="Y58" t="n">
        <v>0.5</v>
      </c>
      <c r="Z58" t="n">
        <v>10</v>
      </c>
    </row>
    <row r="59">
      <c r="A59" t="n">
        <v>2</v>
      </c>
      <c r="B59" t="n">
        <v>80</v>
      </c>
      <c r="C59" t="inlineStr">
        <is>
          <t xml:space="preserve">CONCLUIDO	</t>
        </is>
      </c>
      <c r="D59" t="n">
        <v>1.3094</v>
      </c>
      <c r="E59" t="n">
        <v>76.37</v>
      </c>
      <c r="F59" t="n">
        <v>67.98999999999999</v>
      </c>
      <c r="G59" t="n">
        <v>21.7</v>
      </c>
      <c r="H59" t="n">
        <v>0.33</v>
      </c>
      <c r="I59" t="n">
        <v>188</v>
      </c>
      <c r="J59" t="n">
        <v>161.97</v>
      </c>
      <c r="K59" t="n">
        <v>50.28</v>
      </c>
      <c r="L59" t="n">
        <v>3</v>
      </c>
      <c r="M59" t="n">
        <v>186</v>
      </c>
      <c r="N59" t="n">
        <v>28.69</v>
      </c>
      <c r="O59" t="n">
        <v>20210.21</v>
      </c>
      <c r="P59" t="n">
        <v>780.87</v>
      </c>
      <c r="Q59" t="n">
        <v>3753.47</v>
      </c>
      <c r="R59" t="n">
        <v>342.26</v>
      </c>
      <c r="S59" t="n">
        <v>107.88</v>
      </c>
      <c r="T59" t="n">
        <v>116594.72</v>
      </c>
      <c r="U59" t="n">
        <v>0.32</v>
      </c>
      <c r="V59" t="n">
        <v>0.89</v>
      </c>
      <c r="W59" t="n">
        <v>0.52</v>
      </c>
      <c r="X59" t="n">
        <v>7.02</v>
      </c>
      <c r="Y59" t="n">
        <v>0.5</v>
      </c>
      <c r="Z59" t="n">
        <v>10</v>
      </c>
    </row>
    <row r="60">
      <c r="A60" t="n">
        <v>3</v>
      </c>
      <c r="B60" t="n">
        <v>80</v>
      </c>
      <c r="C60" t="inlineStr">
        <is>
          <t xml:space="preserve">CONCLUIDO	</t>
        </is>
      </c>
      <c r="D60" t="n">
        <v>1.3803</v>
      </c>
      <c r="E60" t="n">
        <v>72.45</v>
      </c>
      <c r="F60" t="n">
        <v>65.84</v>
      </c>
      <c r="G60" t="n">
        <v>29.7</v>
      </c>
      <c r="H60" t="n">
        <v>0.43</v>
      </c>
      <c r="I60" t="n">
        <v>133</v>
      </c>
      <c r="J60" t="n">
        <v>163.4</v>
      </c>
      <c r="K60" t="n">
        <v>50.28</v>
      </c>
      <c r="L60" t="n">
        <v>4</v>
      </c>
      <c r="M60" t="n">
        <v>131</v>
      </c>
      <c r="N60" t="n">
        <v>29.12</v>
      </c>
      <c r="O60" t="n">
        <v>20386.62</v>
      </c>
      <c r="P60" t="n">
        <v>735.01</v>
      </c>
      <c r="Q60" t="n">
        <v>3753.44</v>
      </c>
      <c r="R60" t="n">
        <v>270.32</v>
      </c>
      <c r="S60" t="n">
        <v>107.88</v>
      </c>
      <c r="T60" t="n">
        <v>80901.47</v>
      </c>
      <c r="U60" t="n">
        <v>0.4</v>
      </c>
      <c r="V60" t="n">
        <v>0.92</v>
      </c>
      <c r="W60" t="n">
        <v>0.44</v>
      </c>
      <c r="X60" t="n">
        <v>4.87</v>
      </c>
      <c r="Y60" t="n">
        <v>0.5</v>
      </c>
      <c r="Z60" t="n">
        <v>10</v>
      </c>
    </row>
    <row r="61">
      <c r="A61" t="n">
        <v>4</v>
      </c>
      <c r="B61" t="n">
        <v>80</v>
      </c>
      <c r="C61" t="inlineStr">
        <is>
          <t xml:space="preserve">CONCLUIDO	</t>
        </is>
      </c>
      <c r="D61" t="n">
        <v>1.4217</v>
      </c>
      <c r="E61" t="n">
        <v>70.34</v>
      </c>
      <c r="F61" t="n">
        <v>64.73</v>
      </c>
      <c r="G61" t="n">
        <v>38.07</v>
      </c>
      <c r="H61" t="n">
        <v>0.54</v>
      </c>
      <c r="I61" t="n">
        <v>102</v>
      </c>
      <c r="J61" t="n">
        <v>164.83</v>
      </c>
      <c r="K61" t="n">
        <v>50.28</v>
      </c>
      <c r="L61" t="n">
        <v>5</v>
      </c>
      <c r="M61" t="n">
        <v>100</v>
      </c>
      <c r="N61" t="n">
        <v>29.55</v>
      </c>
      <c r="O61" t="n">
        <v>20563.61</v>
      </c>
      <c r="P61" t="n">
        <v>701.9299999999999</v>
      </c>
      <c r="Q61" t="n">
        <v>3753.38</v>
      </c>
      <c r="R61" t="n">
        <v>233.81</v>
      </c>
      <c r="S61" t="n">
        <v>107.88</v>
      </c>
      <c r="T61" t="n">
        <v>62801.3</v>
      </c>
      <c r="U61" t="n">
        <v>0.46</v>
      </c>
      <c r="V61" t="n">
        <v>0.9399999999999999</v>
      </c>
      <c r="W61" t="n">
        <v>0.37</v>
      </c>
      <c r="X61" t="n">
        <v>3.76</v>
      </c>
      <c r="Y61" t="n">
        <v>0.5</v>
      </c>
      <c r="Z61" t="n">
        <v>10</v>
      </c>
    </row>
    <row r="62">
      <c r="A62" t="n">
        <v>5</v>
      </c>
      <c r="B62" t="n">
        <v>80</v>
      </c>
      <c r="C62" t="inlineStr">
        <is>
          <t xml:space="preserve">CONCLUIDO	</t>
        </is>
      </c>
      <c r="D62" t="n">
        <v>1.4527</v>
      </c>
      <c r="E62" t="n">
        <v>68.84</v>
      </c>
      <c r="F62" t="n">
        <v>63.9</v>
      </c>
      <c r="G62" t="n">
        <v>47.33</v>
      </c>
      <c r="H62" t="n">
        <v>0.64</v>
      </c>
      <c r="I62" t="n">
        <v>81</v>
      </c>
      <c r="J62" t="n">
        <v>166.27</v>
      </c>
      <c r="K62" t="n">
        <v>50.28</v>
      </c>
      <c r="L62" t="n">
        <v>6</v>
      </c>
      <c r="M62" t="n">
        <v>79</v>
      </c>
      <c r="N62" t="n">
        <v>29.99</v>
      </c>
      <c r="O62" t="n">
        <v>20741.2</v>
      </c>
      <c r="P62" t="n">
        <v>669.75</v>
      </c>
      <c r="Q62" t="n">
        <v>3753.39</v>
      </c>
      <c r="R62" t="n">
        <v>205.72</v>
      </c>
      <c r="S62" t="n">
        <v>107.88</v>
      </c>
      <c r="T62" t="n">
        <v>48859.41</v>
      </c>
      <c r="U62" t="n">
        <v>0.52</v>
      </c>
      <c r="V62" t="n">
        <v>0.95</v>
      </c>
      <c r="W62" t="n">
        <v>0.35</v>
      </c>
      <c r="X62" t="n">
        <v>2.93</v>
      </c>
      <c r="Y62" t="n">
        <v>0.5</v>
      </c>
      <c r="Z62" t="n">
        <v>10</v>
      </c>
    </row>
    <row r="63">
      <c r="A63" t="n">
        <v>6</v>
      </c>
      <c r="B63" t="n">
        <v>80</v>
      </c>
      <c r="C63" t="inlineStr">
        <is>
          <t xml:space="preserve">CONCLUIDO	</t>
        </is>
      </c>
      <c r="D63" t="n">
        <v>1.4607</v>
      </c>
      <c r="E63" t="n">
        <v>68.45999999999999</v>
      </c>
      <c r="F63" t="n">
        <v>63.95</v>
      </c>
      <c r="G63" t="n">
        <v>56.42</v>
      </c>
      <c r="H63" t="n">
        <v>0.74</v>
      </c>
      <c r="I63" t="n">
        <v>68</v>
      </c>
      <c r="J63" t="n">
        <v>167.72</v>
      </c>
      <c r="K63" t="n">
        <v>50.28</v>
      </c>
      <c r="L63" t="n">
        <v>7</v>
      </c>
      <c r="M63" t="n">
        <v>66</v>
      </c>
      <c r="N63" t="n">
        <v>30.44</v>
      </c>
      <c r="O63" t="n">
        <v>20919.39</v>
      </c>
      <c r="P63" t="n">
        <v>647.5599999999999</v>
      </c>
      <c r="Q63" t="n">
        <v>3753.35</v>
      </c>
      <c r="R63" t="n">
        <v>208.39</v>
      </c>
      <c r="S63" t="n">
        <v>107.88</v>
      </c>
      <c r="T63" t="n">
        <v>50260.9</v>
      </c>
      <c r="U63" t="n">
        <v>0.52</v>
      </c>
      <c r="V63" t="n">
        <v>0.95</v>
      </c>
      <c r="W63" t="n">
        <v>0.34</v>
      </c>
      <c r="X63" t="n">
        <v>2.98</v>
      </c>
      <c r="Y63" t="n">
        <v>0.5</v>
      </c>
      <c r="Z63" t="n">
        <v>10</v>
      </c>
    </row>
    <row r="64">
      <c r="A64" t="n">
        <v>7</v>
      </c>
      <c r="B64" t="n">
        <v>80</v>
      </c>
      <c r="C64" t="inlineStr">
        <is>
          <t xml:space="preserve">CONCLUIDO	</t>
        </is>
      </c>
      <c r="D64" t="n">
        <v>1.4885</v>
      </c>
      <c r="E64" t="n">
        <v>67.18000000000001</v>
      </c>
      <c r="F64" t="n">
        <v>63.05</v>
      </c>
      <c r="G64" t="n">
        <v>67.56</v>
      </c>
      <c r="H64" t="n">
        <v>0.84</v>
      </c>
      <c r="I64" t="n">
        <v>56</v>
      </c>
      <c r="J64" t="n">
        <v>169.17</v>
      </c>
      <c r="K64" t="n">
        <v>50.28</v>
      </c>
      <c r="L64" t="n">
        <v>8</v>
      </c>
      <c r="M64" t="n">
        <v>52</v>
      </c>
      <c r="N64" t="n">
        <v>30.89</v>
      </c>
      <c r="O64" t="n">
        <v>21098.19</v>
      </c>
      <c r="P64" t="n">
        <v>608.96</v>
      </c>
      <c r="Q64" t="n">
        <v>3753.32</v>
      </c>
      <c r="R64" t="n">
        <v>177.59</v>
      </c>
      <c r="S64" t="n">
        <v>107.88</v>
      </c>
      <c r="T64" t="n">
        <v>34919.47</v>
      </c>
      <c r="U64" t="n">
        <v>0.61</v>
      </c>
      <c r="V64" t="n">
        <v>0.96</v>
      </c>
      <c r="W64" t="n">
        <v>0.31</v>
      </c>
      <c r="X64" t="n">
        <v>2.09</v>
      </c>
      <c r="Y64" t="n">
        <v>0.5</v>
      </c>
      <c r="Z64" t="n">
        <v>10</v>
      </c>
    </row>
    <row r="65">
      <c r="A65" t="n">
        <v>8</v>
      </c>
      <c r="B65" t="n">
        <v>80</v>
      </c>
      <c r="C65" t="inlineStr">
        <is>
          <t xml:space="preserve">CONCLUIDO	</t>
        </is>
      </c>
      <c r="D65" t="n">
        <v>1.4991</v>
      </c>
      <c r="E65" t="n">
        <v>66.70999999999999</v>
      </c>
      <c r="F65" t="n">
        <v>62.8</v>
      </c>
      <c r="G65" t="n">
        <v>76.90000000000001</v>
      </c>
      <c r="H65" t="n">
        <v>0.9399999999999999</v>
      </c>
      <c r="I65" t="n">
        <v>49</v>
      </c>
      <c r="J65" t="n">
        <v>170.62</v>
      </c>
      <c r="K65" t="n">
        <v>50.28</v>
      </c>
      <c r="L65" t="n">
        <v>9</v>
      </c>
      <c r="M65" t="n">
        <v>17</v>
      </c>
      <c r="N65" t="n">
        <v>31.34</v>
      </c>
      <c r="O65" t="n">
        <v>21277.6</v>
      </c>
      <c r="P65" t="n">
        <v>584.5599999999999</v>
      </c>
      <c r="Q65" t="n">
        <v>3753.34</v>
      </c>
      <c r="R65" t="n">
        <v>168.04</v>
      </c>
      <c r="S65" t="n">
        <v>107.88</v>
      </c>
      <c r="T65" t="n">
        <v>30180.07</v>
      </c>
      <c r="U65" t="n">
        <v>0.64</v>
      </c>
      <c r="V65" t="n">
        <v>0.97</v>
      </c>
      <c r="W65" t="n">
        <v>0.34</v>
      </c>
      <c r="X65" t="n">
        <v>1.84</v>
      </c>
      <c r="Y65" t="n">
        <v>0.5</v>
      </c>
      <c r="Z65" t="n">
        <v>10</v>
      </c>
    </row>
    <row r="66">
      <c r="A66" t="n">
        <v>9</v>
      </c>
      <c r="B66" t="n">
        <v>80</v>
      </c>
      <c r="C66" t="inlineStr">
        <is>
          <t xml:space="preserve">CONCLUIDO	</t>
        </is>
      </c>
      <c r="D66" t="n">
        <v>1.5006</v>
      </c>
      <c r="E66" t="n">
        <v>66.64</v>
      </c>
      <c r="F66" t="n">
        <v>62.77</v>
      </c>
      <c r="G66" t="n">
        <v>78.45999999999999</v>
      </c>
      <c r="H66" t="n">
        <v>1.03</v>
      </c>
      <c r="I66" t="n">
        <v>48</v>
      </c>
      <c r="J66" t="n">
        <v>172.08</v>
      </c>
      <c r="K66" t="n">
        <v>50.28</v>
      </c>
      <c r="L66" t="n">
        <v>10</v>
      </c>
      <c r="M66" t="n">
        <v>0</v>
      </c>
      <c r="N66" t="n">
        <v>31.8</v>
      </c>
      <c r="O66" t="n">
        <v>21457.64</v>
      </c>
      <c r="P66" t="n">
        <v>587.08</v>
      </c>
      <c r="Q66" t="n">
        <v>3753.34</v>
      </c>
      <c r="R66" t="n">
        <v>166.24</v>
      </c>
      <c r="S66" t="n">
        <v>107.88</v>
      </c>
      <c r="T66" t="n">
        <v>29282.74</v>
      </c>
      <c r="U66" t="n">
        <v>0.65</v>
      </c>
      <c r="V66" t="n">
        <v>0.97</v>
      </c>
      <c r="W66" t="n">
        <v>0.36</v>
      </c>
      <c r="X66" t="n">
        <v>1.8</v>
      </c>
      <c r="Y66" t="n">
        <v>0.5</v>
      </c>
      <c r="Z66" t="n">
        <v>10</v>
      </c>
    </row>
    <row r="67">
      <c r="A67" t="n">
        <v>0</v>
      </c>
      <c r="B67" t="n">
        <v>35</v>
      </c>
      <c r="C67" t="inlineStr">
        <is>
          <t xml:space="preserve">CONCLUIDO	</t>
        </is>
      </c>
      <c r="D67" t="n">
        <v>1.1685</v>
      </c>
      <c r="E67" t="n">
        <v>85.58</v>
      </c>
      <c r="F67" t="n">
        <v>76.63</v>
      </c>
      <c r="G67" t="n">
        <v>11.21</v>
      </c>
      <c r="H67" t="n">
        <v>0.22</v>
      </c>
      <c r="I67" t="n">
        <v>410</v>
      </c>
      <c r="J67" t="n">
        <v>80.84</v>
      </c>
      <c r="K67" t="n">
        <v>35.1</v>
      </c>
      <c r="L67" t="n">
        <v>1</v>
      </c>
      <c r="M67" t="n">
        <v>408</v>
      </c>
      <c r="N67" t="n">
        <v>9.74</v>
      </c>
      <c r="O67" t="n">
        <v>10204.21</v>
      </c>
      <c r="P67" t="n">
        <v>565.91</v>
      </c>
      <c r="Q67" t="n">
        <v>3753.68</v>
      </c>
      <c r="R67" t="n">
        <v>631.58</v>
      </c>
      <c r="S67" t="n">
        <v>107.88</v>
      </c>
      <c r="T67" t="n">
        <v>260143.18</v>
      </c>
      <c r="U67" t="n">
        <v>0.17</v>
      </c>
      <c r="V67" t="n">
        <v>0.79</v>
      </c>
      <c r="W67" t="n">
        <v>0.88</v>
      </c>
      <c r="X67" t="n">
        <v>15.65</v>
      </c>
      <c r="Y67" t="n">
        <v>0.5</v>
      </c>
      <c r="Z67" t="n">
        <v>10</v>
      </c>
    </row>
    <row r="68">
      <c r="A68" t="n">
        <v>1</v>
      </c>
      <c r="B68" t="n">
        <v>35</v>
      </c>
      <c r="C68" t="inlineStr">
        <is>
          <t xml:space="preserve">CONCLUIDO	</t>
        </is>
      </c>
      <c r="D68" t="n">
        <v>1.3947</v>
      </c>
      <c r="E68" t="n">
        <v>71.7</v>
      </c>
      <c r="F68" t="n">
        <v>67.02</v>
      </c>
      <c r="G68" t="n">
        <v>24.82</v>
      </c>
      <c r="H68" t="n">
        <v>0.43</v>
      </c>
      <c r="I68" t="n">
        <v>162</v>
      </c>
      <c r="J68" t="n">
        <v>82.04000000000001</v>
      </c>
      <c r="K68" t="n">
        <v>35.1</v>
      </c>
      <c r="L68" t="n">
        <v>2</v>
      </c>
      <c r="M68" t="n">
        <v>160</v>
      </c>
      <c r="N68" t="n">
        <v>9.94</v>
      </c>
      <c r="O68" t="n">
        <v>10352.53</v>
      </c>
      <c r="P68" t="n">
        <v>447.7</v>
      </c>
      <c r="Q68" t="n">
        <v>3753.56</v>
      </c>
      <c r="R68" t="n">
        <v>309.68</v>
      </c>
      <c r="S68" t="n">
        <v>107.88</v>
      </c>
      <c r="T68" t="n">
        <v>100434.42</v>
      </c>
      <c r="U68" t="n">
        <v>0.35</v>
      </c>
      <c r="V68" t="n">
        <v>0.91</v>
      </c>
      <c r="W68" t="n">
        <v>0.49</v>
      </c>
      <c r="X68" t="n">
        <v>6.05</v>
      </c>
      <c r="Y68" t="n">
        <v>0.5</v>
      </c>
      <c r="Z68" t="n">
        <v>10</v>
      </c>
    </row>
    <row r="69">
      <c r="A69" t="n">
        <v>2</v>
      </c>
      <c r="B69" t="n">
        <v>35</v>
      </c>
      <c r="C69" t="inlineStr">
        <is>
          <t xml:space="preserve">CONCLUIDO	</t>
        </is>
      </c>
      <c r="D69" t="n">
        <v>1.451</v>
      </c>
      <c r="E69" t="n">
        <v>68.92</v>
      </c>
      <c r="F69" t="n">
        <v>65.15000000000001</v>
      </c>
      <c r="G69" t="n">
        <v>35.86</v>
      </c>
      <c r="H69" t="n">
        <v>0.63</v>
      </c>
      <c r="I69" t="n">
        <v>109</v>
      </c>
      <c r="J69" t="n">
        <v>83.25</v>
      </c>
      <c r="K69" t="n">
        <v>35.1</v>
      </c>
      <c r="L69" t="n">
        <v>3</v>
      </c>
      <c r="M69" t="n">
        <v>1</v>
      </c>
      <c r="N69" t="n">
        <v>10.15</v>
      </c>
      <c r="O69" t="n">
        <v>10501.19</v>
      </c>
      <c r="P69" t="n">
        <v>400.48</v>
      </c>
      <c r="Q69" t="n">
        <v>3753.35</v>
      </c>
      <c r="R69" t="n">
        <v>242.87</v>
      </c>
      <c r="S69" t="n">
        <v>107.88</v>
      </c>
      <c r="T69" t="n">
        <v>67292.94</v>
      </c>
      <c r="U69" t="n">
        <v>0.44</v>
      </c>
      <c r="V69" t="n">
        <v>0.93</v>
      </c>
      <c r="W69" t="n">
        <v>0.54</v>
      </c>
      <c r="X69" t="n">
        <v>4.18</v>
      </c>
      <c r="Y69" t="n">
        <v>0.5</v>
      </c>
      <c r="Z69" t="n">
        <v>10</v>
      </c>
    </row>
    <row r="70">
      <c r="A70" t="n">
        <v>3</v>
      </c>
      <c r="B70" t="n">
        <v>35</v>
      </c>
      <c r="C70" t="inlineStr">
        <is>
          <t xml:space="preserve">CONCLUIDO	</t>
        </is>
      </c>
      <c r="D70" t="n">
        <v>1.451</v>
      </c>
      <c r="E70" t="n">
        <v>68.92</v>
      </c>
      <c r="F70" t="n">
        <v>65.15000000000001</v>
      </c>
      <c r="G70" t="n">
        <v>35.86</v>
      </c>
      <c r="H70" t="n">
        <v>0.83</v>
      </c>
      <c r="I70" t="n">
        <v>109</v>
      </c>
      <c r="J70" t="n">
        <v>84.45999999999999</v>
      </c>
      <c r="K70" t="n">
        <v>35.1</v>
      </c>
      <c r="L70" t="n">
        <v>4</v>
      </c>
      <c r="M70" t="n">
        <v>0</v>
      </c>
      <c r="N70" t="n">
        <v>10.36</v>
      </c>
      <c r="O70" t="n">
        <v>10650.22</v>
      </c>
      <c r="P70" t="n">
        <v>405.83</v>
      </c>
      <c r="Q70" t="n">
        <v>3753.35</v>
      </c>
      <c r="R70" t="n">
        <v>242.87</v>
      </c>
      <c r="S70" t="n">
        <v>107.88</v>
      </c>
      <c r="T70" t="n">
        <v>67294.82000000001</v>
      </c>
      <c r="U70" t="n">
        <v>0.44</v>
      </c>
      <c r="V70" t="n">
        <v>0.93</v>
      </c>
      <c r="W70" t="n">
        <v>0.54</v>
      </c>
      <c r="X70" t="n">
        <v>4.18</v>
      </c>
      <c r="Y70" t="n">
        <v>0.5</v>
      </c>
      <c r="Z70" t="n">
        <v>10</v>
      </c>
    </row>
    <row r="71">
      <c r="A71" t="n">
        <v>0</v>
      </c>
      <c r="B71" t="n">
        <v>50</v>
      </c>
      <c r="C71" t="inlineStr">
        <is>
          <t xml:space="preserve">CONCLUIDO	</t>
        </is>
      </c>
      <c r="D71" t="n">
        <v>1.0385</v>
      </c>
      <c r="E71" t="n">
        <v>96.3</v>
      </c>
      <c r="F71" t="n">
        <v>82.09999999999999</v>
      </c>
      <c r="G71" t="n">
        <v>9.01</v>
      </c>
      <c r="H71" t="n">
        <v>0.16</v>
      </c>
      <c r="I71" t="n">
        <v>547</v>
      </c>
      <c r="J71" t="n">
        <v>107.41</v>
      </c>
      <c r="K71" t="n">
        <v>41.65</v>
      </c>
      <c r="L71" t="n">
        <v>1</v>
      </c>
      <c r="M71" t="n">
        <v>545</v>
      </c>
      <c r="N71" t="n">
        <v>14.77</v>
      </c>
      <c r="O71" t="n">
        <v>13481.73</v>
      </c>
      <c r="P71" t="n">
        <v>753.58</v>
      </c>
      <c r="Q71" t="n">
        <v>3753.64</v>
      </c>
      <c r="R71" t="n">
        <v>815.1799999999999</v>
      </c>
      <c r="S71" t="n">
        <v>107.88</v>
      </c>
      <c r="T71" t="n">
        <v>351260.77</v>
      </c>
      <c r="U71" t="n">
        <v>0.13</v>
      </c>
      <c r="V71" t="n">
        <v>0.74</v>
      </c>
      <c r="W71" t="n">
        <v>1.1</v>
      </c>
      <c r="X71" t="n">
        <v>21.13</v>
      </c>
      <c r="Y71" t="n">
        <v>0.5</v>
      </c>
      <c r="Z71" t="n">
        <v>10</v>
      </c>
    </row>
    <row r="72">
      <c r="A72" t="n">
        <v>1</v>
      </c>
      <c r="B72" t="n">
        <v>50</v>
      </c>
      <c r="C72" t="inlineStr">
        <is>
          <t xml:space="preserve">CONCLUIDO	</t>
        </is>
      </c>
      <c r="D72" t="n">
        <v>1.3157</v>
      </c>
      <c r="E72" t="n">
        <v>76.01000000000001</v>
      </c>
      <c r="F72" t="n">
        <v>69.13</v>
      </c>
      <c r="G72" t="n">
        <v>19.03</v>
      </c>
      <c r="H72" t="n">
        <v>0.32</v>
      </c>
      <c r="I72" t="n">
        <v>218</v>
      </c>
      <c r="J72" t="n">
        <v>108.68</v>
      </c>
      <c r="K72" t="n">
        <v>41.65</v>
      </c>
      <c r="L72" t="n">
        <v>2</v>
      </c>
      <c r="M72" t="n">
        <v>216</v>
      </c>
      <c r="N72" t="n">
        <v>15.03</v>
      </c>
      <c r="O72" t="n">
        <v>13638.32</v>
      </c>
      <c r="P72" t="n">
        <v>601.61</v>
      </c>
      <c r="Q72" t="n">
        <v>3753.47</v>
      </c>
      <c r="R72" t="n">
        <v>380.5</v>
      </c>
      <c r="S72" t="n">
        <v>107.88</v>
      </c>
      <c r="T72" t="n">
        <v>135565.19</v>
      </c>
      <c r="U72" t="n">
        <v>0.28</v>
      </c>
      <c r="V72" t="n">
        <v>0.88</v>
      </c>
      <c r="W72" t="n">
        <v>0.57</v>
      </c>
      <c r="X72" t="n">
        <v>8.16</v>
      </c>
      <c r="Y72" t="n">
        <v>0.5</v>
      </c>
      <c r="Z72" t="n">
        <v>10</v>
      </c>
    </row>
    <row r="73">
      <c r="A73" t="n">
        <v>2</v>
      </c>
      <c r="B73" t="n">
        <v>50</v>
      </c>
      <c r="C73" t="inlineStr">
        <is>
          <t xml:space="preserve">CONCLUIDO	</t>
        </is>
      </c>
      <c r="D73" t="n">
        <v>1.4148</v>
      </c>
      <c r="E73" t="n">
        <v>70.68000000000001</v>
      </c>
      <c r="F73" t="n">
        <v>65.75</v>
      </c>
      <c r="G73" t="n">
        <v>30.35</v>
      </c>
      <c r="H73" t="n">
        <v>0.48</v>
      </c>
      <c r="I73" t="n">
        <v>130</v>
      </c>
      <c r="J73" t="n">
        <v>109.96</v>
      </c>
      <c r="K73" t="n">
        <v>41.65</v>
      </c>
      <c r="L73" t="n">
        <v>3</v>
      </c>
      <c r="M73" t="n">
        <v>128</v>
      </c>
      <c r="N73" t="n">
        <v>15.31</v>
      </c>
      <c r="O73" t="n">
        <v>13795.21</v>
      </c>
      <c r="P73" t="n">
        <v>537.73</v>
      </c>
      <c r="Q73" t="n">
        <v>3753.42</v>
      </c>
      <c r="R73" t="n">
        <v>267.81</v>
      </c>
      <c r="S73" t="n">
        <v>107.88</v>
      </c>
      <c r="T73" t="n">
        <v>79662.31</v>
      </c>
      <c r="U73" t="n">
        <v>0.4</v>
      </c>
      <c r="V73" t="n">
        <v>0.92</v>
      </c>
      <c r="W73" t="n">
        <v>0.43</v>
      </c>
      <c r="X73" t="n">
        <v>4.78</v>
      </c>
      <c r="Y73" t="n">
        <v>0.5</v>
      </c>
      <c r="Z73" t="n">
        <v>10</v>
      </c>
    </row>
    <row r="74">
      <c r="A74" t="n">
        <v>3</v>
      </c>
      <c r="B74" t="n">
        <v>50</v>
      </c>
      <c r="C74" t="inlineStr">
        <is>
          <t xml:space="preserve">CONCLUIDO	</t>
        </is>
      </c>
      <c r="D74" t="n">
        <v>1.4675</v>
      </c>
      <c r="E74" t="n">
        <v>68.14</v>
      </c>
      <c r="F74" t="n">
        <v>64.15000000000001</v>
      </c>
      <c r="G74" t="n">
        <v>43.74</v>
      </c>
      <c r="H74" t="n">
        <v>0.63</v>
      </c>
      <c r="I74" t="n">
        <v>88</v>
      </c>
      <c r="J74" t="n">
        <v>111.23</v>
      </c>
      <c r="K74" t="n">
        <v>41.65</v>
      </c>
      <c r="L74" t="n">
        <v>4</v>
      </c>
      <c r="M74" t="n">
        <v>85</v>
      </c>
      <c r="N74" t="n">
        <v>15.58</v>
      </c>
      <c r="O74" t="n">
        <v>13952.52</v>
      </c>
      <c r="P74" t="n">
        <v>485.24</v>
      </c>
      <c r="Q74" t="n">
        <v>3753.39</v>
      </c>
      <c r="R74" t="n">
        <v>213.92</v>
      </c>
      <c r="S74" t="n">
        <v>107.88</v>
      </c>
      <c r="T74" t="n">
        <v>52922.56</v>
      </c>
      <c r="U74" t="n">
        <v>0.5</v>
      </c>
      <c r="V74" t="n">
        <v>0.95</v>
      </c>
      <c r="W74" t="n">
        <v>0.37</v>
      </c>
      <c r="X74" t="n">
        <v>3.18</v>
      </c>
      <c r="Y74" t="n">
        <v>0.5</v>
      </c>
      <c r="Z74" t="n">
        <v>10</v>
      </c>
    </row>
    <row r="75">
      <c r="A75" t="n">
        <v>4</v>
      </c>
      <c r="B75" t="n">
        <v>50</v>
      </c>
      <c r="C75" t="inlineStr">
        <is>
          <t xml:space="preserve">CONCLUIDO	</t>
        </is>
      </c>
      <c r="D75" t="n">
        <v>1.4783</v>
      </c>
      <c r="E75" t="n">
        <v>67.64</v>
      </c>
      <c r="F75" t="n">
        <v>63.9</v>
      </c>
      <c r="G75" t="n">
        <v>49.79</v>
      </c>
      <c r="H75" t="n">
        <v>0.78</v>
      </c>
      <c r="I75" t="n">
        <v>77</v>
      </c>
      <c r="J75" t="n">
        <v>112.51</v>
      </c>
      <c r="K75" t="n">
        <v>41.65</v>
      </c>
      <c r="L75" t="n">
        <v>5</v>
      </c>
      <c r="M75" t="n">
        <v>0</v>
      </c>
      <c r="N75" t="n">
        <v>15.86</v>
      </c>
      <c r="O75" t="n">
        <v>14110.24</v>
      </c>
      <c r="P75" t="n">
        <v>467.72</v>
      </c>
      <c r="Q75" t="n">
        <v>3753.42</v>
      </c>
      <c r="R75" t="n">
        <v>202.48</v>
      </c>
      <c r="S75" t="n">
        <v>107.88</v>
      </c>
      <c r="T75" t="n">
        <v>47259</v>
      </c>
      <c r="U75" t="n">
        <v>0.53</v>
      </c>
      <c r="V75" t="n">
        <v>0.95</v>
      </c>
      <c r="W75" t="n">
        <v>0.44</v>
      </c>
      <c r="X75" t="n">
        <v>2.93</v>
      </c>
      <c r="Y75" t="n">
        <v>0.5</v>
      </c>
      <c r="Z75" t="n">
        <v>10</v>
      </c>
    </row>
    <row r="76">
      <c r="A76" t="n">
        <v>0</v>
      </c>
      <c r="B76" t="n">
        <v>25</v>
      </c>
      <c r="C76" t="inlineStr">
        <is>
          <t xml:space="preserve">CONCLUIDO	</t>
        </is>
      </c>
      <c r="D76" t="n">
        <v>1.2703</v>
      </c>
      <c r="E76" t="n">
        <v>78.72</v>
      </c>
      <c r="F76" t="n">
        <v>72.65000000000001</v>
      </c>
      <c r="G76" t="n">
        <v>14.15</v>
      </c>
      <c r="H76" t="n">
        <v>0.28</v>
      </c>
      <c r="I76" t="n">
        <v>308</v>
      </c>
      <c r="J76" t="n">
        <v>61.76</v>
      </c>
      <c r="K76" t="n">
        <v>28.92</v>
      </c>
      <c r="L76" t="n">
        <v>1</v>
      </c>
      <c r="M76" t="n">
        <v>306</v>
      </c>
      <c r="N76" t="n">
        <v>6.84</v>
      </c>
      <c r="O76" t="n">
        <v>7851.41</v>
      </c>
      <c r="P76" t="n">
        <v>425.45</v>
      </c>
      <c r="Q76" t="n">
        <v>3753.76</v>
      </c>
      <c r="R76" t="n">
        <v>498.1</v>
      </c>
      <c r="S76" t="n">
        <v>107.88</v>
      </c>
      <c r="T76" t="n">
        <v>193917.21</v>
      </c>
      <c r="U76" t="n">
        <v>0.22</v>
      </c>
      <c r="V76" t="n">
        <v>0.84</v>
      </c>
      <c r="W76" t="n">
        <v>0.72</v>
      </c>
      <c r="X76" t="n">
        <v>11.68</v>
      </c>
      <c r="Y76" t="n">
        <v>0.5</v>
      </c>
      <c r="Z76" t="n">
        <v>10</v>
      </c>
    </row>
    <row r="77">
      <c r="A77" t="n">
        <v>1</v>
      </c>
      <c r="B77" t="n">
        <v>25</v>
      </c>
      <c r="C77" t="inlineStr">
        <is>
          <t xml:space="preserve">CONCLUIDO	</t>
        </is>
      </c>
      <c r="D77" t="n">
        <v>1.4146</v>
      </c>
      <c r="E77" t="n">
        <v>70.69</v>
      </c>
      <c r="F77" t="n">
        <v>66.79000000000001</v>
      </c>
      <c r="G77" t="n">
        <v>26.36</v>
      </c>
      <c r="H77" t="n">
        <v>0.55</v>
      </c>
      <c r="I77" t="n">
        <v>152</v>
      </c>
      <c r="J77" t="n">
        <v>62.92</v>
      </c>
      <c r="K77" t="n">
        <v>28.92</v>
      </c>
      <c r="L77" t="n">
        <v>2</v>
      </c>
      <c r="M77" t="n">
        <v>0</v>
      </c>
      <c r="N77" t="n">
        <v>7</v>
      </c>
      <c r="O77" t="n">
        <v>7994.37</v>
      </c>
      <c r="P77" t="n">
        <v>348.72</v>
      </c>
      <c r="Q77" t="n">
        <v>3753.51</v>
      </c>
      <c r="R77" t="n">
        <v>295.51</v>
      </c>
      <c r="S77" t="n">
        <v>107.88</v>
      </c>
      <c r="T77" t="n">
        <v>93401.59</v>
      </c>
      <c r="U77" t="n">
        <v>0.37</v>
      </c>
      <c r="V77" t="n">
        <v>0.91</v>
      </c>
      <c r="W77" t="n">
        <v>0.66</v>
      </c>
      <c r="X77" t="n">
        <v>5.82</v>
      </c>
      <c r="Y77" t="n">
        <v>0.5</v>
      </c>
      <c r="Z77" t="n">
        <v>10</v>
      </c>
    </row>
    <row r="78">
      <c r="A78" t="n">
        <v>0</v>
      </c>
      <c r="B78" t="n">
        <v>85</v>
      </c>
      <c r="C78" t="inlineStr">
        <is>
          <t xml:space="preserve">CONCLUIDO	</t>
        </is>
      </c>
      <c r="D78" t="n">
        <v>0.784</v>
      </c>
      <c r="E78" t="n">
        <v>127.55</v>
      </c>
      <c r="F78" t="n">
        <v>95.56</v>
      </c>
      <c r="G78" t="n">
        <v>6.56</v>
      </c>
      <c r="H78" t="n">
        <v>0.11</v>
      </c>
      <c r="I78" t="n">
        <v>874</v>
      </c>
      <c r="J78" t="n">
        <v>167.88</v>
      </c>
      <c r="K78" t="n">
        <v>51.39</v>
      </c>
      <c r="L78" t="n">
        <v>1</v>
      </c>
      <c r="M78" t="n">
        <v>872</v>
      </c>
      <c r="N78" t="n">
        <v>30.49</v>
      </c>
      <c r="O78" t="n">
        <v>20939.59</v>
      </c>
      <c r="P78" t="n">
        <v>1197.67</v>
      </c>
      <c r="Q78" t="n">
        <v>3754.13</v>
      </c>
      <c r="R78" t="n">
        <v>1267.02</v>
      </c>
      <c r="S78" t="n">
        <v>107.88</v>
      </c>
      <c r="T78" t="n">
        <v>575545.8100000001</v>
      </c>
      <c r="U78" t="n">
        <v>0.09</v>
      </c>
      <c r="V78" t="n">
        <v>0.64</v>
      </c>
      <c r="W78" t="n">
        <v>1.63</v>
      </c>
      <c r="X78" t="n">
        <v>34.58</v>
      </c>
      <c r="Y78" t="n">
        <v>0.5</v>
      </c>
      <c r="Z78" t="n">
        <v>10</v>
      </c>
    </row>
    <row r="79">
      <c r="A79" t="n">
        <v>1</v>
      </c>
      <c r="B79" t="n">
        <v>85</v>
      </c>
      <c r="C79" t="inlineStr">
        <is>
          <t xml:space="preserve">CONCLUIDO	</t>
        </is>
      </c>
      <c r="D79" t="n">
        <v>1.154</v>
      </c>
      <c r="E79" t="n">
        <v>86.66</v>
      </c>
      <c r="F79" t="n">
        <v>73.27</v>
      </c>
      <c r="G79" t="n">
        <v>13.53</v>
      </c>
      <c r="H79" t="n">
        <v>0.21</v>
      </c>
      <c r="I79" t="n">
        <v>325</v>
      </c>
      <c r="J79" t="n">
        <v>169.33</v>
      </c>
      <c r="K79" t="n">
        <v>51.39</v>
      </c>
      <c r="L79" t="n">
        <v>2</v>
      </c>
      <c r="M79" t="n">
        <v>323</v>
      </c>
      <c r="N79" t="n">
        <v>30.94</v>
      </c>
      <c r="O79" t="n">
        <v>21118.46</v>
      </c>
      <c r="P79" t="n">
        <v>897.28</v>
      </c>
      <c r="Q79" t="n">
        <v>3753.59</v>
      </c>
      <c r="R79" t="n">
        <v>519.14</v>
      </c>
      <c r="S79" t="n">
        <v>107.88</v>
      </c>
      <c r="T79" t="n">
        <v>204349.05</v>
      </c>
      <c r="U79" t="n">
        <v>0.21</v>
      </c>
      <c r="V79" t="n">
        <v>0.83</v>
      </c>
      <c r="W79" t="n">
        <v>0.74</v>
      </c>
      <c r="X79" t="n">
        <v>12.3</v>
      </c>
      <c r="Y79" t="n">
        <v>0.5</v>
      </c>
      <c r="Z79" t="n">
        <v>10</v>
      </c>
    </row>
    <row r="80">
      <c r="A80" t="n">
        <v>2</v>
      </c>
      <c r="B80" t="n">
        <v>85</v>
      </c>
      <c r="C80" t="inlineStr">
        <is>
          <t xml:space="preserve">CONCLUIDO	</t>
        </is>
      </c>
      <c r="D80" t="n">
        <v>1.2926</v>
      </c>
      <c r="E80" t="n">
        <v>77.37</v>
      </c>
      <c r="F80" t="n">
        <v>68.31999999999999</v>
      </c>
      <c r="G80" t="n">
        <v>20.81</v>
      </c>
      <c r="H80" t="n">
        <v>0.31</v>
      </c>
      <c r="I80" t="n">
        <v>197</v>
      </c>
      <c r="J80" t="n">
        <v>170.79</v>
      </c>
      <c r="K80" t="n">
        <v>51.39</v>
      </c>
      <c r="L80" t="n">
        <v>3</v>
      </c>
      <c r="M80" t="n">
        <v>195</v>
      </c>
      <c r="N80" t="n">
        <v>31.4</v>
      </c>
      <c r="O80" t="n">
        <v>21297.94</v>
      </c>
      <c r="P80" t="n">
        <v>817.77</v>
      </c>
      <c r="Q80" t="n">
        <v>3753.46</v>
      </c>
      <c r="R80" t="n">
        <v>353.19</v>
      </c>
      <c r="S80" t="n">
        <v>107.88</v>
      </c>
      <c r="T80" t="n">
        <v>122016.95</v>
      </c>
      <c r="U80" t="n">
        <v>0.31</v>
      </c>
      <c r="V80" t="n">
        <v>0.89</v>
      </c>
      <c r="W80" t="n">
        <v>0.54</v>
      </c>
      <c r="X80" t="n">
        <v>7.35</v>
      </c>
      <c r="Y80" t="n">
        <v>0.5</v>
      </c>
      <c r="Z80" t="n">
        <v>10</v>
      </c>
    </row>
    <row r="81">
      <c r="A81" t="n">
        <v>3</v>
      </c>
      <c r="B81" t="n">
        <v>85</v>
      </c>
      <c r="C81" t="inlineStr">
        <is>
          <t xml:space="preserve">CONCLUIDO	</t>
        </is>
      </c>
      <c r="D81" t="n">
        <v>1.3647</v>
      </c>
      <c r="E81" t="n">
        <v>73.28</v>
      </c>
      <c r="F81" t="n">
        <v>66.16</v>
      </c>
      <c r="G81" t="n">
        <v>28.35</v>
      </c>
      <c r="H81" t="n">
        <v>0.41</v>
      </c>
      <c r="I81" t="n">
        <v>140</v>
      </c>
      <c r="J81" t="n">
        <v>172.25</v>
      </c>
      <c r="K81" t="n">
        <v>51.39</v>
      </c>
      <c r="L81" t="n">
        <v>4</v>
      </c>
      <c r="M81" t="n">
        <v>138</v>
      </c>
      <c r="N81" t="n">
        <v>31.86</v>
      </c>
      <c r="O81" t="n">
        <v>21478.05</v>
      </c>
      <c r="P81" t="n">
        <v>772.34</v>
      </c>
      <c r="Q81" t="n">
        <v>3753.38</v>
      </c>
      <c r="R81" t="n">
        <v>281.31</v>
      </c>
      <c r="S81" t="n">
        <v>107.88</v>
      </c>
      <c r="T81" t="n">
        <v>86358.28</v>
      </c>
      <c r="U81" t="n">
        <v>0.38</v>
      </c>
      <c r="V81" t="n">
        <v>0.92</v>
      </c>
      <c r="W81" t="n">
        <v>0.44</v>
      </c>
      <c r="X81" t="n">
        <v>5.19</v>
      </c>
      <c r="Y81" t="n">
        <v>0.5</v>
      </c>
      <c r="Z81" t="n">
        <v>10</v>
      </c>
    </row>
    <row r="82">
      <c r="A82" t="n">
        <v>4</v>
      </c>
      <c r="B82" t="n">
        <v>85</v>
      </c>
      <c r="C82" t="inlineStr">
        <is>
          <t xml:space="preserve">CONCLUIDO	</t>
        </is>
      </c>
      <c r="D82" t="n">
        <v>1.4103</v>
      </c>
      <c r="E82" t="n">
        <v>70.91</v>
      </c>
      <c r="F82" t="n">
        <v>64.91</v>
      </c>
      <c r="G82" t="n">
        <v>36.4</v>
      </c>
      <c r="H82" t="n">
        <v>0.51</v>
      </c>
      <c r="I82" t="n">
        <v>107</v>
      </c>
      <c r="J82" t="n">
        <v>173.71</v>
      </c>
      <c r="K82" t="n">
        <v>51.39</v>
      </c>
      <c r="L82" t="n">
        <v>5</v>
      </c>
      <c r="M82" t="n">
        <v>105</v>
      </c>
      <c r="N82" t="n">
        <v>32.32</v>
      </c>
      <c r="O82" t="n">
        <v>21658.78</v>
      </c>
      <c r="P82" t="n">
        <v>737.87</v>
      </c>
      <c r="Q82" t="n">
        <v>3753.46</v>
      </c>
      <c r="R82" t="n">
        <v>239.52</v>
      </c>
      <c r="S82" t="n">
        <v>107.88</v>
      </c>
      <c r="T82" t="n">
        <v>65631.35000000001</v>
      </c>
      <c r="U82" t="n">
        <v>0.45</v>
      </c>
      <c r="V82" t="n">
        <v>0.9399999999999999</v>
      </c>
      <c r="W82" t="n">
        <v>0.39</v>
      </c>
      <c r="X82" t="n">
        <v>3.94</v>
      </c>
      <c r="Y82" t="n">
        <v>0.5</v>
      </c>
      <c r="Z82" t="n">
        <v>10</v>
      </c>
    </row>
    <row r="83">
      <c r="A83" t="n">
        <v>5</v>
      </c>
      <c r="B83" t="n">
        <v>85</v>
      </c>
      <c r="C83" t="inlineStr">
        <is>
          <t xml:space="preserve">CONCLUIDO	</t>
        </is>
      </c>
      <c r="D83" t="n">
        <v>1.4414</v>
      </c>
      <c r="E83" t="n">
        <v>69.37</v>
      </c>
      <c r="F83" t="n">
        <v>64.09</v>
      </c>
      <c r="G83" t="n">
        <v>44.71</v>
      </c>
      <c r="H83" t="n">
        <v>0.61</v>
      </c>
      <c r="I83" t="n">
        <v>86</v>
      </c>
      <c r="J83" t="n">
        <v>175.18</v>
      </c>
      <c r="K83" t="n">
        <v>51.39</v>
      </c>
      <c r="L83" t="n">
        <v>6</v>
      </c>
      <c r="M83" t="n">
        <v>84</v>
      </c>
      <c r="N83" t="n">
        <v>32.79</v>
      </c>
      <c r="O83" t="n">
        <v>21840.16</v>
      </c>
      <c r="P83" t="n">
        <v>707.66</v>
      </c>
      <c r="Q83" t="n">
        <v>3753.39</v>
      </c>
      <c r="R83" t="n">
        <v>212.04</v>
      </c>
      <c r="S83" t="n">
        <v>107.88</v>
      </c>
      <c r="T83" t="n">
        <v>51996.35</v>
      </c>
      <c r="U83" t="n">
        <v>0.51</v>
      </c>
      <c r="V83" t="n">
        <v>0.95</v>
      </c>
      <c r="W83" t="n">
        <v>0.36</v>
      </c>
      <c r="X83" t="n">
        <v>3.12</v>
      </c>
      <c r="Y83" t="n">
        <v>0.5</v>
      </c>
      <c r="Z83" t="n">
        <v>10</v>
      </c>
    </row>
    <row r="84">
      <c r="A84" t="n">
        <v>6</v>
      </c>
      <c r="B84" t="n">
        <v>85</v>
      </c>
      <c r="C84" t="inlineStr">
        <is>
          <t xml:space="preserve">CONCLUIDO	</t>
        </is>
      </c>
      <c r="D84" t="n">
        <v>1.4747</v>
      </c>
      <c r="E84" t="n">
        <v>67.81</v>
      </c>
      <c r="F84" t="n">
        <v>63.07</v>
      </c>
      <c r="G84" t="n">
        <v>54.06</v>
      </c>
      <c r="H84" t="n">
        <v>0.7</v>
      </c>
      <c r="I84" t="n">
        <v>70</v>
      </c>
      <c r="J84" t="n">
        <v>176.66</v>
      </c>
      <c r="K84" t="n">
        <v>51.39</v>
      </c>
      <c r="L84" t="n">
        <v>7</v>
      </c>
      <c r="M84" t="n">
        <v>68</v>
      </c>
      <c r="N84" t="n">
        <v>33.27</v>
      </c>
      <c r="O84" t="n">
        <v>22022.17</v>
      </c>
      <c r="P84" t="n">
        <v>673.38</v>
      </c>
      <c r="Q84" t="n">
        <v>3753.44</v>
      </c>
      <c r="R84" t="n">
        <v>177.03</v>
      </c>
      <c r="S84" t="n">
        <v>107.88</v>
      </c>
      <c r="T84" t="n">
        <v>34571.1</v>
      </c>
      <c r="U84" t="n">
        <v>0.61</v>
      </c>
      <c r="V84" t="n">
        <v>0.96</v>
      </c>
      <c r="W84" t="n">
        <v>0.33</v>
      </c>
      <c r="X84" t="n">
        <v>2.1</v>
      </c>
      <c r="Y84" t="n">
        <v>0.5</v>
      </c>
      <c r="Z84" t="n">
        <v>10</v>
      </c>
    </row>
    <row r="85">
      <c r="A85" t="n">
        <v>7</v>
      </c>
      <c r="B85" t="n">
        <v>85</v>
      </c>
      <c r="C85" t="inlineStr">
        <is>
          <t xml:space="preserve">CONCLUIDO	</t>
        </is>
      </c>
      <c r="D85" t="n">
        <v>1.4782</v>
      </c>
      <c r="E85" t="n">
        <v>67.65000000000001</v>
      </c>
      <c r="F85" t="n">
        <v>63.24</v>
      </c>
      <c r="G85" t="n">
        <v>63.24</v>
      </c>
      <c r="H85" t="n">
        <v>0.8</v>
      </c>
      <c r="I85" t="n">
        <v>60</v>
      </c>
      <c r="J85" t="n">
        <v>178.14</v>
      </c>
      <c r="K85" t="n">
        <v>51.39</v>
      </c>
      <c r="L85" t="n">
        <v>8</v>
      </c>
      <c r="M85" t="n">
        <v>58</v>
      </c>
      <c r="N85" t="n">
        <v>33.75</v>
      </c>
      <c r="O85" t="n">
        <v>22204.83</v>
      </c>
      <c r="P85" t="n">
        <v>652</v>
      </c>
      <c r="Q85" t="n">
        <v>3753.41</v>
      </c>
      <c r="R85" t="n">
        <v>184.2</v>
      </c>
      <c r="S85" t="n">
        <v>107.88</v>
      </c>
      <c r="T85" t="n">
        <v>38207.4</v>
      </c>
      <c r="U85" t="n">
        <v>0.59</v>
      </c>
      <c r="V85" t="n">
        <v>0.96</v>
      </c>
      <c r="W85" t="n">
        <v>0.32</v>
      </c>
      <c r="X85" t="n">
        <v>2.27</v>
      </c>
      <c r="Y85" t="n">
        <v>0.5</v>
      </c>
      <c r="Z85" t="n">
        <v>10</v>
      </c>
    </row>
    <row r="86">
      <c r="A86" t="n">
        <v>8</v>
      </c>
      <c r="B86" t="n">
        <v>85</v>
      </c>
      <c r="C86" t="inlineStr">
        <is>
          <t xml:space="preserve">CONCLUIDO	</t>
        </is>
      </c>
      <c r="D86" t="n">
        <v>1.4937</v>
      </c>
      <c r="E86" t="n">
        <v>66.95</v>
      </c>
      <c r="F86" t="n">
        <v>62.85</v>
      </c>
      <c r="G86" t="n">
        <v>73.94</v>
      </c>
      <c r="H86" t="n">
        <v>0.89</v>
      </c>
      <c r="I86" t="n">
        <v>51</v>
      </c>
      <c r="J86" t="n">
        <v>179.63</v>
      </c>
      <c r="K86" t="n">
        <v>51.39</v>
      </c>
      <c r="L86" t="n">
        <v>9</v>
      </c>
      <c r="M86" t="n">
        <v>45</v>
      </c>
      <c r="N86" t="n">
        <v>34.24</v>
      </c>
      <c r="O86" t="n">
        <v>22388.15</v>
      </c>
      <c r="P86" t="n">
        <v>623.89</v>
      </c>
      <c r="Q86" t="n">
        <v>3753.31</v>
      </c>
      <c r="R86" t="n">
        <v>170.62</v>
      </c>
      <c r="S86" t="n">
        <v>107.88</v>
      </c>
      <c r="T86" t="n">
        <v>31460.55</v>
      </c>
      <c r="U86" t="n">
        <v>0.63</v>
      </c>
      <c r="V86" t="n">
        <v>0.97</v>
      </c>
      <c r="W86" t="n">
        <v>0.31</v>
      </c>
      <c r="X86" t="n">
        <v>1.88</v>
      </c>
      <c r="Y86" t="n">
        <v>0.5</v>
      </c>
      <c r="Z86" t="n">
        <v>10</v>
      </c>
    </row>
    <row r="87">
      <c r="A87" t="n">
        <v>9</v>
      </c>
      <c r="B87" t="n">
        <v>85</v>
      </c>
      <c r="C87" t="inlineStr">
        <is>
          <t xml:space="preserve">CONCLUIDO	</t>
        </is>
      </c>
      <c r="D87" t="n">
        <v>1.5018</v>
      </c>
      <c r="E87" t="n">
        <v>66.58</v>
      </c>
      <c r="F87" t="n">
        <v>62.65</v>
      </c>
      <c r="G87" t="n">
        <v>81.72</v>
      </c>
      <c r="H87" t="n">
        <v>0.98</v>
      </c>
      <c r="I87" t="n">
        <v>46</v>
      </c>
      <c r="J87" t="n">
        <v>181.12</v>
      </c>
      <c r="K87" t="n">
        <v>51.39</v>
      </c>
      <c r="L87" t="n">
        <v>10</v>
      </c>
      <c r="M87" t="n">
        <v>10</v>
      </c>
      <c r="N87" t="n">
        <v>34.73</v>
      </c>
      <c r="O87" t="n">
        <v>22572.13</v>
      </c>
      <c r="P87" t="n">
        <v>603.6900000000001</v>
      </c>
      <c r="Q87" t="n">
        <v>3753.35</v>
      </c>
      <c r="R87" t="n">
        <v>162.73</v>
      </c>
      <c r="S87" t="n">
        <v>107.88</v>
      </c>
      <c r="T87" t="n">
        <v>27539.45</v>
      </c>
      <c r="U87" t="n">
        <v>0.66</v>
      </c>
      <c r="V87" t="n">
        <v>0.97</v>
      </c>
      <c r="W87" t="n">
        <v>0.34</v>
      </c>
      <c r="X87" t="n">
        <v>1.68</v>
      </c>
      <c r="Y87" t="n">
        <v>0.5</v>
      </c>
      <c r="Z87" t="n">
        <v>10</v>
      </c>
    </row>
    <row r="88">
      <c r="A88" t="n">
        <v>10</v>
      </c>
      <c r="B88" t="n">
        <v>85</v>
      </c>
      <c r="C88" t="inlineStr">
        <is>
          <t xml:space="preserve">CONCLUIDO	</t>
        </is>
      </c>
      <c r="D88" t="n">
        <v>1.5005</v>
      </c>
      <c r="E88" t="n">
        <v>66.65000000000001</v>
      </c>
      <c r="F88" t="n">
        <v>62.72</v>
      </c>
      <c r="G88" t="n">
        <v>81.8</v>
      </c>
      <c r="H88" t="n">
        <v>1.07</v>
      </c>
      <c r="I88" t="n">
        <v>46</v>
      </c>
      <c r="J88" t="n">
        <v>182.62</v>
      </c>
      <c r="K88" t="n">
        <v>51.39</v>
      </c>
      <c r="L88" t="n">
        <v>11</v>
      </c>
      <c r="M88" t="n">
        <v>0</v>
      </c>
      <c r="N88" t="n">
        <v>35.22</v>
      </c>
      <c r="O88" t="n">
        <v>22756.91</v>
      </c>
      <c r="P88" t="n">
        <v>606.77</v>
      </c>
      <c r="Q88" t="n">
        <v>3753.34</v>
      </c>
      <c r="R88" t="n">
        <v>164.36</v>
      </c>
      <c r="S88" t="n">
        <v>107.88</v>
      </c>
      <c r="T88" t="n">
        <v>28355.98</v>
      </c>
      <c r="U88" t="n">
        <v>0.66</v>
      </c>
      <c r="V88" t="n">
        <v>0.97</v>
      </c>
      <c r="W88" t="n">
        <v>0.35</v>
      </c>
      <c r="X88" t="n">
        <v>1.75</v>
      </c>
      <c r="Y88" t="n">
        <v>0.5</v>
      </c>
      <c r="Z88" t="n">
        <v>10</v>
      </c>
    </row>
    <row r="89">
      <c r="A89" t="n">
        <v>0</v>
      </c>
      <c r="B89" t="n">
        <v>20</v>
      </c>
      <c r="C89" t="inlineStr">
        <is>
          <t xml:space="preserve">CONCLUIDO	</t>
        </is>
      </c>
      <c r="D89" t="n">
        <v>1.3327</v>
      </c>
      <c r="E89" t="n">
        <v>75.04000000000001</v>
      </c>
      <c r="F89" t="n">
        <v>70.27</v>
      </c>
      <c r="G89" t="n">
        <v>17.07</v>
      </c>
      <c r="H89" t="n">
        <v>0.34</v>
      </c>
      <c r="I89" t="n">
        <v>247</v>
      </c>
      <c r="J89" t="n">
        <v>51.33</v>
      </c>
      <c r="K89" t="n">
        <v>24.83</v>
      </c>
      <c r="L89" t="n">
        <v>1</v>
      </c>
      <c r="M89" t="n">
        <v>241</v>
      </c>
      <c r="N89" t="n">
        <v>5.51</v>
      </c>
      <c r="O89" t="n">
        <v>6564.78</v>
      </c>
      <c r="P89" t="n">
        <v>341.26</v>
      </c>
      <c r="Q89" t="n">
        <v>3753.43</v>
      </c>
      <c r="R89" t="n">
        <v>418.63</v>
      </c>
      <c r="S89" t="n">
        <v>107.88</v>
      </c>
      <c r="T89" t="n">
        <v>154483.82</v>
      </c>
      <c r="U89" t="n">
        <v>0.26</v>
      </c>
      <c r="V89" t="n">
        <v>0.87</v>
      </c>
      <c r="W89" t="n">
        <v>0.62</v>
      </c>
      <c r="X89" t="n">
        <v>9.300000000000001</v>
      </c>
      <c r="Y89" t="n">
        <v>0.5</v>
      </c>
      <c r="Z89" t="n">
        <v>10</v>
      </c>
    </row>
    <row r="90">
      <c r="A90" t="n">
        <v>1</v>
      </c>
      <c r="B90" t="n">
        <v>20</v>
      </c>
      <c r="C90" t="inlineStr">
        <is>
          <t xml:space="preserve">CONCLUIDO	</t>
        </is>
      </c>
      <c r="D90" t="n">
        <v>1.3836</v>
      </c>
      <c r="E90" t="n">
        <v>72.28</v>
      </c>
      <c r="F90" t="n">
        <v>68.22</v>
      </c>
      <c r="G90" t="n">
        <v>21.66</v>
      </c>
      <c r="H90" t="n">
        <v>0.66</v>
      </c>
      <c r="I90" t="n">
        <v>189</v>
      </c>
      <c r="J90" t="n">
        <v>52.47</v>
      </c>
      <c r="K90" t="n">
        <v>24.83</v>
      </c>
      <c r="L90" t="n">
        <v>2</v>
      </c>
      <c r="M90" t="n">
        <v>0</v>
      </c>
      <c r="N90" t="n">
        <v>5.64</v>
      </c>
      <c r="O90" t="n">
        <v>6705.1</v>
      </c>
      <c r="P90" t="n">
        <v>319.47</v>
      </c>
      <c r="Q90" t="n">
        <v>3753.69</v>
      </c>
      <c r="R90" t="n">
        <v>341.93</v>
      </c>
      <c r="S90" t="n">
        <v>107.88</v>
      </c>
      <c r="T90" t="n">
        <v>116422.72</v>
      </c>
      <c r="U90" t="n">
        <v>0.32</v>
      </c>
      <c r="V90" t="n">
        <v>0.89</v>
      </c>
      <c r="W90" t="n">
        <v>0.77</v>
      </c>
      <c r="X90" t="n">
        <v>7.25</v>
      </c>
      <c r="Y90" t="n">
        <v>0.5</v>
      </c>
      <c r="Z90" t="n">
        <v>10</v>
      </c>
    </row>
    <row r="91">
      <c r="A91" t="n">
        <v>0</v>
      </c>
      <c r="B91" t="n">
        <v>65</v>
      </c>
      <c r="C91" t="inlineStr">
        <is>
          <t xml:space="preserve">CONCLUIDO	</t>
        </is>
      </c>
      <c r="D91" t="n">
        <v>0.9232</v>
      </c>
      <c r="E91" t="n">
        <v>108.32</v>
      </c>
      <c r="F91" t="n">
        <v>87.58</v>
      </c>
      <c r="G91" t="n">
        <v>7.7</v>
      </c>
      <c r="H91" t="n">
        <v>0.13</v>
      </c>
      <c r="I91" t="n">
        <v>682</v>
      </c>
      <c r="J91" t="n">
        <v>133.21</v>
      </c>
      <c r="K91" t="n">
        <v>46.47</v>
      </c>
      <c r="L91" t="n">
        <v>1</v>
      </c>
      <c r="M91" t="n">
        <v>680</v>
      </c>
      <c r="N91" t="n">
        <v>20.75</v>
      </c>
      <c r="O91" t="n">
        <v>16663.42</v>
      </c>
      <c r="P91" t="n">
        <v>937.13</v>
      </c>
      <c r="Q91" t="n">
        <v>3754.05</v>
      </c>
      <c r="R91" t="n">
        <v>999.28</v>
      </c>
      <c r="S91" t="n">
        <v>107.88</v>
      </c>
      <c r="T91" t="n">
        <v>442635.33</v>
      </c>
      <c r="U91" t="n">
        <v>0.11</v>
      </c>
      <c r="V91" t="n">
        <v>0.6899999999999999</v>
      </c>
      <c r="W91" t="n">
        <v>1.3</v>
      </c>
      <c r="X91" t="n">
        <v>26.6</v>
      </c>
      <c r="Y91" t="n">
        <v>0.5</v>
      </c>
      <c r="Z91" t="n">
        <v>10</v>
      </c>
    </row>
    <row r="92">
      <c r="A92" t="n">
        <v>1</v>
      </c>
      <c r="B92" t="n">
        <v>65</v>
      </c>
      <c r="C92" t="inlineStr">
        <is>
          <t xml:space="preserve">CONCLUIDO	</t>
        </is>
      </c>
      <c r="D92" t="n">
        <v>1.2447</v>
      </c>
      <c r="E92" t="n">
        <v>80.34</v>
      </c>
      <c r="F92" t="n">
        <v>70.94</v>
      </c>
      <c r="G92" t="n">
        <v>16.06</v>
      </c>
      <c r="H92" t="n">
        <v>0.26</v>
      </c>
      <c r="I92" t="n">
        <v>265</v>
      </c>
      <c r="J92" t="n">
        <v>134.55</v>
      </c>
      <c r="K92" t="n">
        <v>46.47</v>
      </c>
      <c r="L92" t="n">
        <v>2</v>
      </c>
      <c r="M92" t="n">
        <v>263</v>
      </c>
      <c r="N92" t="n">
        <v>21.09</v>
      </c>
      <c r="O92" t="n">
        <v>16828.84</v>
      </c>
      <c r="P92" t="n">
        <v>732.79</v>
      </c>
      <c r="Q92" t="n">
        <v>3753.57</v>
      </c>
      <c r="R92" t="n">
        <v>441.07</v>
      </c>
      <c r="S92" t="n">
        <v>107.88</v>
      </c>
      <c r="T92" t="n">
        <v>165613.67</v>
      </c>
      <c r="U92" t="n">
        <v>0.24</v>
      </c>
      <c r="V92" t="n">
        <v>0.86</v>
      </c>
      <c r="W92" t="n">
        <v>0.65</v>
      </c>
      <c r="X92" t="n">
        <v>9.970000000000001</v>
      </c>
      <c r="Y92" t="n">
        <v>0.5</v>
      </c>
      <c r="Z92" t="n">
        <v>10</v>
      </c>
    </row>
    <row r="93">
      <c r="A93" t="n">
        <v>2</v>
      </c>
      <c r="B93" t="n">
        <v>65</v>
      </c>
      <c r="C93" t="inlineStr">
        <is>
          <t xml:space="preserve">CONCLUIDO	</t>
        </is>
      </c>
      <c r="D93" t="n">
        <v>1.3601</v>
      </c>
      <c r="E93" t="n">
        <v>73.52</v>
      </c>
      <c r="F93" t="n">
        <v>66.95999999999999</v>
      </c>
      <c r="G93" t="n">
        <v>24.95</v>
      </c>
      <c r="H93" t="n">
        <v>0.39</v>
      </c>
      <c r="I93" t="n">
        <v>161</v>
      </c>
      <c r="J93" t="n">
        <v>135.9</v>
      </c>
      <c r="K93" t="n">
        <v>46.47</v>
      </c>
      <c r="L93" t="n">
        <v>3</v>
      </c>
      <c r="M93" t="n">
        <v>159</v>
      </c>
      <c r="N93" t="n">
        <v>21.43</v>
      </c>
      <c r="O93" t="n">
        <v>16994.64</v>
      </c>
      <c r="P93" t="n">
        <v>666.62</v>
      </c>
      <c r="Q93" t="n">
        <v>3753.46</v>
      </c>
      <c r="R93" t="n">
        <v>308.17</v>
      </c>
      <c r="S93" t="n">
        <v>107.88</v>
      </c>
      <c r="T93" t="n">
        <v>99686.77</v>
      </c>
      <c r="U93" t="n">
        <v>0.35</v>
      </c>
      <c r="V93" t="n">
        <v>0.91</v>
      </c>
      <c r="W93" t="n">
        <v>0.48</v>
      </c>
      <c r="X93" t="n">
        <v>5.99</v>
      </c>
      <c r="Y93" t="n">
        <v>0.5</v>
      </c>
      <c r="Z93" t="n">
        <v>10</v>
      </c>
    </row>
    <row r="94">
      <c r="A94" t="n">
        <v>3</v>
      </c>
      <c r="B94" t="n">
        <v>65</v>
      </c>
      <c r="C94" t="inlineStr">
        <is>
          <t xml:space="preserve">CONCLUIDO	</t>
        </is>
      </c>
      <c r="D94" t="n">
        <v>1.4206</v>
      </c>
      <c r="E94" t="n">
        <v>70.39</v>
      </c>
      <c r="F94" t="n">
        <v>65.14</v>
      </c>
      <c r="G94" t="n">
        <v>34.59</v>
      </c>
      <c r="H94" t="n">
        <v>0.52</v>
      </c>
      <c r="I94" t="n">
        <v>113</v>
      </c>
      <c r="J94" t="n">
        <v>137.25</v>
      </c>
      <c r="K94" t="n">
        <v>46.47</v>
      </c>
      <c r="L94" t="n">
        <v>4</v>
      </c>
      <c r="M94" t="n">
        <v>111</v>
      </c>
      <c r="N94" t="n">
        <v>21.78</v>
      </c>
      <c r="O94" t="n">
        <v>17160.92</v>
      </c>
      <c r="P94" t="n">
        <v>620.71</v>
      </c>
      <c r="Q94" t="n">
        <v>3753.38</v>
      </c>
      <c r="R94" t="n">
        <v>246.92</v>
      </c>
      <c r="S94" t="n">
        <v>107.88</v>
      </c>
      <c r="T94" t="n">
        <v>69299.75999999999</v>
      </c>
      <c r="U94" t="n">
        <v>0.44</v>
      </c>
      <c r="V94" t="n">
        <v>0.93</v>
      </c>
      <c r="W94" t="n">
        <v>0.41</v>
      </c>
      <c r="X94" t="n">
        <v>4.17</v>
      </c>
      <c r="Y94" t="n">
        <v>0.5</v>
      </c>
      <c r="Z94" t="n">
        <v>10</v>
      </c>
    </row>
    <row r="95">
      <c r="A95" t="n">
        <v>4</v>
      </c>
      <c r="B95" t="n">
        <v>65</v>
      </c>
      <c r="C95" t="inlineStr">
        <is>
          <t xml:space="preserve">CONCLUIDO	</t>
        </is>
      </c>
      <c r="D95" t="n">
        <v>1.4592</v>
      </c>
      <c r="E95" t="n">
        <v>68.53</v>
      </c>
      <c r="F95" t="n">
        <v>64.04000000000001</v>
      </c>
      <c r="G95" t="n">
        <v>45.2</v>
      </c>
      <c r="H95" t="n">
        <v>0.64</v>
      </c>
      <c r="I95" t="n">
        <v>85</v>
      </c>
      <c r="J95" t="n">
        <v>138.6</v>
      </c>
      <c r="K95" t="n">
        <v>46.47</v>
      </c>
      <c r="L95" t="n">
        <v>5</v>
      </c>
      <c r="M95" t="n">
        <v>83</v>
      </c>
      <c r="N95" t="n">
        <v>22.13</v>
      </c>
      <c r="O95" t="n">
        <v>17327.69</v>
      </c>
      <c r="P95" t="n">
        <v>581.28</v>
      </c>
      <c r="Q95" t="n">
        <v>3753.34</v>
      </c>
      <c r="R95" t="n">
        <v>210.33</v>
      </c>
      <c r="S95" t="n">
        <v>107.88</v>
      </c>
      <c r="T95" t="n">
        <v>51145.98</v>
      </c>
      <c r="U95" t="n">
        <v>0.51</v>
      </c>
      <c r="V95" t="n">
        <v>0.95</v>
      </c>
      <c r="W95" t="n">
        <v>0.36</v>
      </c>
      <c r="X95" t="n">
        <v>3.07</v>
      </c>
      <c r="Y95" t="n">
        <v>0.5</v>
      </c>
      <c r="Z95" t="n">
        <v>10</v>
      </c>
    </row>
    <row r="96">
      <c r="A96" t="n">
        <v>5</v>
      </c>
      <c r="B96" t="n">
        <v>65</v>
      </c>
      <c r="C96" t="inlineStr">
        <is>
          <t xml:space="preserve">CONCLUIDO	</t>
        </is>
      </c>
      <c r="D96" t="n">
        <v>1.4752</v>
      </c>
      <c r="E96" t="n">
        <v>67.79000000000001</v>
      </c>
      <c r="F96" t="n">
        <v>63.78</v>
      </c>
      <c r="G96" t="n">
        <v>57.12</v>
      </c>
      <c r="H96" t="n">
        <v>0.76</v>
      </c>
      <c r="I96" t="n">
        <v>67</v>
      </c>
      <c r="J96" t="n">
        <v>139.95</v>
      </c>
      <c r="K96" t="n">
        <v>46.47</v>
      </c>
      <c r="L96" t="n">
        <v>6</v>
      </c>
      <c r="M96" t="n">
        <v>62</v>
      </c>
      <c r="N96" t="n">
        <v>22.49</v>
      </c>
      <c r="O96" t="n">
        <v>17494.97</v>
      </c>
      <c r="P96" t="n">
        <v>546.62</v>
      </c>
      <c r="Q96" t="n">
        <v>3753.31</v>
      </c>
      <c r="R96" t="n">
        <v>202.45</v>
      </c>
      <c r="S96" t="n">
        <v>107.88</v>
      </c>
      <c r="T96" t="n">
        <v>47295.81</v>
      </c>
      <c r="U96" t="n">
        <v>0.53</v>
      </c>
      <c r="V96" t="n">
        <v>0.95</v>
      </c>
      <c r="W96" t="n">
        <v>0.34</v>
      </c>
      <c r="X96" t="n">
        <v>2.81</v>
      </c>
      <c r="Y96" t="n">
        <v>0.5</v>
      </c>
      <c r="Z96" t="n">
        <v>10</v>
      </c>
    </row>
    <row r="97">
      <c r="A97" t="n">
        <v>6</v>
      </c>
      <c r="B97" t="n">
        <v>65</v>
      </c>
      <c r="C97" t="inlineStr">
        <is>
          <t xml:space="preserve">CONCLUIDO	</t>
        </is>
      </c>
      <c r="D97" t="n">
        <v>1.4934</v>
      </c>
      <c r="E97" t="n">
        <v>66.95999999999999</v>
      </c>
      <c r="F97" t="n">
        <v>63.17</v>
      </c>
      <c r="G97" t="n">
        <v>64.25</v>
      </c>
      <c r="H97" t="n">
        <v>0.88</v>
      </c>
      <c r="I97" t="n">
        <v>59</v>
      </c>
      <c r="J97" t="n">
        <v>141.31</v>
      </c>
      <c r="K97" t="n">
        <v>46.47</v>
      </c>
      <c r="L97" t="n">
        <v>7</v>
      </c>
      <c r="M97" t="n">
        <v>1</v>
      </c>
      <c r="N97" t="n">
        <v>22.85</v>
      </c>
      <c r="O97" t="n">
        <v>17662.75</v>
      </c>
      <c r="P97" t="n">
        <v>524.97</v>
      </c>
      <c r="Q97" t="n">
        <v>3753.31</v>
      </c>
      <c r="R97" t="n">
        <v>179.22</v>
      </c>
      <c r="S97" t="n">
        <v>107.88</v>
      </c>
      <c r="T97" t="n">
        <v>35719.17</v>
      </c>
      <c r="U97" t="n">
        <v>0.6</v>
      </c>
      <c r="V97" t="n">
        <v>0.96</v>
      </c>
      <c r="W97" t="n">
        <v>0.39</v>
      </c>
      <c r="X97" t="n">
        <v>2.21</v>
      </c>
      <c r="Y97" t="n">
        <v>0.5</v>
      </c>
      <c r="Z97" t="n">
        <v>10</v>
      </c>
    </row>
    <row r="98">
      <c r="A98" t="n">
        <v>7</v>
      </c>
      <c r="B98" t="n">
        <v>65</v>
      </c>
      <c r="C98" t="inlineStr">
        <is>
          <t xml:space="preserve">CONCLUIDO	</t>
        </is>
      </c>
      <c r="D98" t="n">
        <v>1.4933</v>
      </c>
      <c r="E98" t="n">
        <v>66.97</v>
      </c>
      <c r="F98" t="n">
        <v>63.18</v>
      </c>
      <c r="G98" t="n">
        <v>64.25</v>
      </c>
      <c r="H98" t="n">
        <v>0.99</v>
      </c>
      <c r="I98" t="n">
        <v>59</v>
      </c>
      <c r="J98" t="n">
        <v>142.68</v>
      </c>
      <c r="K98" t="n">
        <v>46.47</v>
      </c>
      <c r="L98" t="n">
        <v>8</v>
      </c>
      <c r="M98" t="n">
        <v>0</v>
      </c>
      <c r="N98" t="n">
        <v>23.21</v>
      </c>
      <c r="O98" t="n">
        <v>17831.04</v>
      </c>
      <c r="P98" t="n">
        <v>529.78</v>
      </c>
      <c r="Q98" t="n">
        <v>3753.31</v>
      </c>
      <c r="R98" t="n">
        <v>179.34</v>
      </c>
      <c r="S98" t="n">
        <v>107.88</v>
      </c>
      <c r="T98" t="n">
        <v>35780.4</v>
      </c>
      <c r="U98" t="n">
        <v>0.6</v>
      </c>
      <c r="V98" t="n">
        <v>0.96</v>
      </c>
      <c r="W98" t="n">
        <v>0.39</v>
      </c>
      <c r="X98" t="n">
        <v>2.21</v>
      </c>
      <c r="Y98" t="n">
        <v>0.5</v>
      </c>
      <c r="Z98" t="n">
        <v>10</v>
      </c>
    </row>
    <row r="99">
      <c r="A99" t="n">
        <v>0</v>
      </c>
      <c r="B99" t="n">
        <v>75</v>
      </c>
      <c r="C99" t="inlineStr">
        <is>
          <t xml:space="preserve">CONCLUIDO	</t>
        </is>
      </c>
      <c r="D99" t="n">
        <v>0.852</v>
      </c>
      <c r="E99" t="n">
        <v>117.37</v>
      </c>
      <c r="F99" t="n">
        <v>91.42</v>
      </c>
      <c r="G99" t="n">
        <v>7.08</v>
      </c>
      <c r="H99" t="n">
        <v>0.12</v>
      </c>
      <c r="I99" t="n">
        <v>775</v>
      </c>
      <c r="J99" t="n">
        <v>150.44</v>
      </c>
      <c r="K99" t="n">
        <v>49.1</v>
      </c>
      <c r="L99" t="n">
        <v>1</v>
      </c>
      <c r="M99" t="n">
        <v>773</v>
      </c>
      <c r="N99" t="n">
        <v>25.34</v>
      </c>
      <c r="O99" t="n">
        <v>18787.76</v>
      </c>
      <c r="P99" t="n">
        <v>1063.7</v>
      </c>
      <c r="Q99" t="n">
        <v>3753.93</v>
      </c>
      <c r="R99" t="n">
        <v>1127.98</v>
      </c>
      <c r="S99" t="n">
        <v>107.88</v>
      </c>
      <c r="T99" t="n">
        <v>506518.85</v>
      </c>
      <c r="U99" t="n">
        <v>0.1</v>
      </c>
      <c r="V99" t="n">
        <v>0.67</v>
      </c>
      <c r="W99" t="n">
        <v>1.47</v>
      </c>
      <c r="X99" t="n">
        <v>30.44</v>
      </c>
      <c r="Y99" t="n">
        <v>0.5</v>
      </c>
      <c r="Z99" t="n">
        <v>10</v>
      </c>
    </row>
    <row r="100">
      <c r="A100" t="n">
        <v>1</v>
      </c>
      <c r="B100" t="n">
        <v>75</v>
      </c>
      <c r="C100" t="inlineStr">
        <is>
          <t xml:space="preserve">CONCLUIDO	</t>
        </is>
      </c>
      <c r="D100" t="n">
        <v>1.1991</v>
      </c>
      <c r="E100" t="n">
        <v>83.39</v>
      </c>
      <c r="F100" t="n">
        <v>72.09999999999999</v>
      </c>
      <c r="G100" t="n">
        <v>14.67</v>
      </c>
      <c r="H100" t="n">
        <v>0.23</v>
      </c>
      <c r="I100" t="n">
        <v>295</v>
      </c>
      <c r="J100" t="n">
        <v>151.83</v>
      </c>
      <c r="K100" t="n">
        <v>49.1</v>
      </c>
      <c r="L100" t="n">
        <v>2</v>
      </c>
      <c r="M100" t="n">
        <v>293</v>
      </c>
      <c r="N100" t="n">
        <v>25.73</v>
      </c>
      <c r="O100" t="n">
        <v>18959.54</v>
      </c>
      <c r="P100" t="n">
        <v>815.91</v>
      </c>
      <c r="Q100" t="n">
        <v>3753.55</v>
      </c>
      <c r="R100" t="n">
        <v>480.23</v>
      </c>
      <c r="S100" t="n">
        <v>107.88</v>
      </c>
      <c r="T100" t="n">
        <v>185045.58</v>
      </c>
      <c r="U100" t="n">
        <v>0.22</v>
      </c>
      <c r="V100" t="n">
        <v>0.84</v>
      </c>
      <c r="W100" t="n">
        <v>0.6899999999999999</v>
      </c>
      <c r="X100" t="n">
        <v>11.13</v>
      </c>
      <c r="Y100" t="n">
        <v>0.5</v>
      </c>
      <c r="Z100" t="n">
        <v>10</v>
      </c>
    </row>
    <row r="101">
      <c r="A101" t="n">
        <v>2</v>
      </c>
      <c r="B101" t="n">
        <v>75</v>
      </c>
      <c r="C101" t="inlineStr">
        <is>
          <t xml:space="preserve">CONCLUIDO	</t>
        </is>
      </c>
      <c r="D101" t="n">
        <v>1.3265</v>
      </c>
      <c r="E101" t="n">
        <v>75.39</v>
      </c>
      <c r="F101" t="n">
        <v>67.64</v>
      </c>
      <c r="G101" t="n">
        <v>22.67</v>
      </c>
      <c r="H101" t="n">
        <v>0.35</v>
      </c>
      <c r="I101" t="n">
        <v>179</v>
      </c>
      <c r="J101" t="n">
        <v>153.23</v>
      </c>
      <c r="K101" t="n">
        <v>49.1</v>
      </c>
      <c r="L101" t="n">
        <v>3</v>
      </c>
      <c r="M101" t="n">
        <v>177</v>
      </c>
      <c r="N101" t="n">
        <v>26.13</v>
      </c>
      <c r="O101" t="n">
        <v>19131.85</v>
      </c>
      <c r="P101" t="n">
        <v>742.95</v>
      </c>
      <c r="Q101" t="n">
        <v>3753.5</v>
      </c>
      <c r="R101" t="n">
        <v>330.88</v>
      </c>
      <c r="S101" t="n">
        <v>107.88</v>
      </c>
      <c r="T101" t="n">
        <v>110947.99</v>
      </c>
      <c r="U101" t="n">
        <v>0.33</v>
      </c>
      <c r="V101" t="n">
        <v>0.9</v>
      </c>
      <c r="W101" t="n">
        <v>0.51</v>
      </c>
      <c r="X101" t="n">
        <v>6.67</v>
      </c>
      <c r="Y101" t="n">
        <v>0.5</v>
      </c>
      <c r="Z101" t="n">
        <v>10</v>
      </c>
    </row>
    <row r="102">
      <c r="A102" t="n">
        <v>3</v>
      </c>
      <c r="B102" t="n">
        <v>75</v>
      </c>
      <c r="C102" t="inlineStr">
        <is>
          <t xml:space="preserve">CONCLUIDO	</t>
        </is>
      </c>
      <c r="D102" t="n">
        <v>1.3925</v>
      </c>
      <c r="E102" t="n">
        <v>71.81999999999999</v>
      </c>
      <c r="F102" t="n">
        <v>65.66</v>
      </c>
      <c r="G102" t="n">
        <v>31.02</v>
      </c>
      <c r="H102" t="n">
        <v>0.46</v>
      </c>
      <c r="I102" t="n">
        <v>127</v>
      </c>
      <c r="J102" t="n">
        <v>154.63</v>
      </c>
      <c r="K102" t="n">
        <v>49.1</v>
      </c>
      <c r="L102" t="n">
        <v>4</v>
      </c>
      <c r="M102" t="n">
        <v>125</v>
      </c>
      <c r="N102" t="n">
        <v>26.53</v>
      </c>
      <c r="O102" t="n">
        <v>19304.72</v>
      </c>
      <c r="P102" t="n">
        <v>699.1</v>
      </c>
      <c r="Q102" t="n">
        <v>3753.39</v>
      </c>
      <c r="R102" t="n">
        <v>264.74</v>
      </c>
      <c r="S102" t="n">
        <v>107.88</v>
      </c>
      <c r="T102" t="n">
        <v>78139.66</v>
      </c>
      <c r="U102" t="n">
        <v>0.41</v>
      </c>
      <c r="V102" t="n">
        <v>0.93</v>
      </c>
      <c r="W102" t="n">
        <v>0.42</v>
      </c>
      <c r="X102" t="n">
        <v>4.69</v>
      </c>
      <c r="Y102" t="n">
        <v>0.5</v>
      </c>
      <c r="Z102" t="n">
        <v>10</v>
      </c>
    </row>
    <row r="103">
      <c r="A103" t="n">
        <v>4</v>
      </c>
      <c r="B103" t="n">
        <v>75</v>
      </c>
      <c r="C103" t="inlineStr">
        <is>
          <t xml:space="preserve">CONCLUIDO	</t>
        </is>
      </c>
      <c r="D103" t="n">
        <v>1.4348</v>
      </c>
      <c r="E103" t="n">
        <v>69.7</v>
      </c>
      <c r="F103" t="n">
        <v>64.48999999999999</v>
      </c>
      <c r="G103" t="n">
        <v>40.3</v>
      </c>
      <c r="H103" t="n">
        <v>0.57</v>
      </c>
      <c r="I103" t="n">
        <v>96</v>
      </c>
      <c r="J103" t="n">
        <v>156.03</v>
      </c>
      <c r="K103" t="n">
        <v>49.1</v>
      </c>
      <c r="L103" t="n">
        <v>5</v>
      </c>
      <c r="M103" t="n">
        <v>94</v>
      </c>
      <c r="N103" t="n">
        <v>26.94</v>
      </c>
      <c r="O103" t="n">
        <v>19478.15</v>
      </c>
      <c r="P103" t="n">
        <v>662.72</v>
      </c>
      <c r="Q103" t="n">
        <v>3753.34</v>
      </c>
      <c r="R103" t="n">
        <v>225.19</v>
      </c>
      <c r="S103" t="n">
        <v>107.88</v>
      </c>
      <c r="T103" t="n">
        <v>58521.73</v>
      </c>
      <c r="U103" t="n">
        <v>0.48</v>
      </c>
      <c r="V103" t="n">
        <v>0.9399999999999999</v>
      </c>
      <c r="W103" t="n">
        <v>0.38</v>
      </c>
      <c r="X103" t="n">
        <v>3.52</v>
      </c>
      <c r="Y103" t="n">
        <v>0.5</v>
      </c>
      <c r="Z103" t="n">
        <v>10</v>
      </c>
    </row>
    <row r="104">
      <c r="A104" t="n">
        <v>5</v>
      </c>
      <c r="B104" t="n">
        <v>75</v>
      </c>
      <c r="C104" t="inlineStr">
        <is>
          <t xml:space="preserve">CONCLUIDO	</t>
        </is>
      </c>
      <c r="D104" t="n">
        <v>1.4648</v>
      </c>
      <c r="E104" t="n">
        <v>68.27</v>
      </c>
      <c r="F104" t="n">
        <v>63.67</v>
      </c>
      <c r="G104" t="n">
        <v>50.27</v>
      </c>
      <c r="H104" t="n">
        <v>0.67</v>
      </c>
      <c r="I104" t="n">
        <v>76</v>
      </c>
      <c r="J104" t="n">
        <v>157.44</v>
      </c>
      <c r="K104" t="n">
        <v>49.1</v>
      </c>
      <c r="L104" t="n">
        <v>6</v>
      </c>
      <c r="M104" t="n">
        <v>74</v>
      </c>
      <c r="N104" t="n">
        <v>27.35</v>
      </c>
      <c r="O104" t="n">
        <v>19652.13</v>
      </c>
      <c r="P104" t="n">
        <v>627.8200000000001</v>
      </c>
      <c r="Q104" t="n">
        <v>3753.37</v>
      </c>
      <c r="R104" t="n">
        <v>198.17</v>
      </c>
      <c r="S104" t="n">
        <v>107.88</v>
      </c>
      <c r="T104" t="n">
        <v>45109.11</v>
      </c>
      <c r="U104" t="n">
        <v>0.54</v>
      </c>
      <c r="V104" t="n">
        <v>0.95</v>
      </c>
      <c r="W104" t="n">
        <v>0.34</v>
      </c>
      <c r="X104" t="n">
        <v>2.7</v>
      </c>
      <c r="Y104" t="n">
        <v>0.5</v>
      </c>
      <c r="Z104" t="n">
        <v>10</v>
      </c>
    </row>
    <row r="105">
      <c r="A105" t="n">
        <v>6</v>
      </c>
      <c r="B105" t="n">
        <v>75</v>
      </c>
      <c r="C105" t="inlineStr">
        <is>
          <t xml:space="preserve">CONCLUIDO	</t>
        </is>
      </c>
      <c r="D105" t="n">
        <v>1.4799</v>
      </c>
      <c r="E105" t="n">
        <v>67.56999999999999</v>
      </c>
      <c r="F105" t="n">
        <v>63.37</v>
      </c>
      <c r="G105" t="n">
        <v>60.35</v>
      </c>
      <c r="H105" t="n">
        <v>0.78</v>
      </c>
      <c r="I105" t="n">
        <v>63</v>
      </c>
      <c r="J105" t="n">
        <v>158.86</v>
      </c>
      <c r="K105" t="n">
        <v>49.1</v>
      </c>
      <c r="L105" t="n">
        <v>7</v>
      </c>
      <c r="M105" t="n">
        <v>61</v>
      </c>
      <c r="N105" t="n">
        <v>27.77</v>
      </c>
      <c r="O105" t="n">
        <v>19826.68</v>
      </c>
      <c r="P105" t="n">
        <v>600.26</v>
      </c>
      <c r="Q105" t="n">
        <v>3753.43</v>
      </c>
      <c r="R105" t="n">
        <v>188.39</v>
      </c>
      <c r="S105" t="n">
        <v>107.88</v>
      </c>
      <c r="T105" t="n">
        <v>40283.86</v>
      </c>
      <c r="U105" t="n">
        <v>0.57</v>
      </c>
      <c r="V105" t="n">
        <v>0.96</v>
      </c>
      <c r="W105" t="n">
        <v>0.32</v>
      </c>
      <c r="X105" t="n">
        <v>2.4</v>
      </c>
      <c r="Y105" t="n">
        <v>0.5</v>
      </c>
      <c r="Z105" t="n">
        <v>10</v>
      </c>
    </row>
    <row r="106">
      <c r="A106" t="n">
        <v>7</v>
      </c>
      <c r="B106" t="n">
        <v>75</v>
      </c>
      <c r="C106" t="inlineStr">
        <is>
          <t xml:space="preserve">CONCLUIDO	</t>
        </is>
      </c>
      <c r="D106" t="n">
        <v>1.4962</v>
      </c>
      <c r="E106" t="n">
        <v>66.84</v>
      </c>
      <c r="F106" t="n">
        <v>62.94</v>
      </c>
      <c r="G106" t="n">
        <v>71.25</v>
      </c>
      <c r="H106" t="n">
        <v>0.88</v>
      </c>
      <c r="I106" t="n">
        <v>53</v>
      </c>
      <c r="J106" t="n">
        <v>160.28</v>
      </c>
      <c r="K106" t="n">
        <v>49.1</v>
      </c>
      <c r="L106" t="n">
        <v>8</v>
      </c>
      <c r="M106" t="n">
        <v>30</v>
      </c>
      <c r="N106" t="n">
        <v>28.19</v>
      </c>
      <c r="O106" t="n">
        <v>20001.93</v>
      </c>
      <c r="P106" t="n">
        <v>569.13</v>
      </c>
      <c r="Q106" t="n">
        <v>3753.32</v>
      </c>
      <c r="R106" t="n">
        <v>172.91</v>
      </c>
      <c r="S106" t="n">
        <v>107.88</v>
      </c>
      <c r="T106" t="n">
        <v>32595.05</v>
      </c>
      <c r="U106" t="n">
        <v>0.62</v>
      </c>
      <c r="V106" t="n">
        <v>0.97</v>
      </c>
      <c r="W106" t="n">
        <v>0.33</v>
      </c>
      <c r="X106" t="n">
        <v>1.97</v>
      </c>
      <c r="Y106" t="n">
        <v>0.5</v>
      </c>
      <c r="Z106" t="n">
        <v>10</v>
      </c>
    </row>
    <row r="107">
      <c r="A107" t="n">
        <v>8</v>
      </c>
      <c r="B107" t="n">
        <v>75</v>
      </c>
      <c r="C107" t="inlineStr">
        <is>
          <t xml:space="preserve">CONCLUIDO	</t>
        </is>
      </c>
      <c r="D107" t="n">
        <v>1.497</v>
      </c>
      <c r="E107" t="n">
        <v>66.8</v>
      </c>
      <c r="F107" t="n">
        <v>62.93</v>
      </c>
      <c r="G107" t="n">
        <v>72.62</v>
      </c>
      <c r="H107" t="n">
        <v>0.99</v>
      </c>
      <c r="I107" t="n">
        <v>52</v>
      </c>
      <c r="J107" t="n">
        <v>161.71</v>
      </c>
      <c r="K107" t="n">
        <v>49.1</v>
      </c>
      <c r="L107" t="n">
        <v>9</v>
      </c>
      <c r="M107" t="n">
        <v>0</v>
      </c>
      <c r="N107" t="n">
        <v>28.61</v>
      </c>
      <c r="O107" t="n">
        <v>20177.64</v>
      </c>
      <c r="P107" t="n">
        <v>566.5599999999999</v>
      </c>
      <c r="Q107" t="n">
        <v>3753.38</v>
      </c>
      <c r="R107" t="n">
        <v>171.33</v>
      </c>
      <c r="S107" t="n">
        <v>107.88</v>
      </c>
      <c r="T107" t="n">
        <v>31812.44</v>
      </c>
      <c r="U107" t="n">
        <v>0.63</v>
      </c>
      <c r="V107" t="n">
        <v>0.97</v>
      </c>
      <c r="W107" t="n">
        <v>0.37</v>
      </c>
      <c r="X107" t="n">
        <v>1.96</v>
      </c>
      <c r="Y107" t="n">
        <v>0.5</v>
      </c>
      <c r="Z107" t="n">
        <v>10</v>
      </c>
    </row>
    <row r="108">
      <c r="A108" t="n">
        <v>0</v>
      </c>
      <c r="B108" t="n">
        <v>95</v>
      </c>
      <c r="C108" t="inlineStr">
        <is>
          <t xml:space="preserve">CONCLUIDO	</t>
        </is>
      </c>
      <c r="D108" t="n">
        <v>0.72</v>
      </c>
      <c r="E108" t="n">
        <v>138.89</v>
      </c>
      <c r="F108" t="n">
        <v>99.98</v>
      </c>
      <c r="G108" t="n">
        <v>6.13</v>
      </c>
      <c r="H108" t="n">
        <v>0.1</v>
      </c>
      <c r="I108" t="n">
        <v>979</v>
      </c>
      <c r="J108" t="n">
        <v>185.69</v>
      </c>
      <c r="K108" t="n">
        <v>53.44</v>
      </c>
      <c r="L108" t="n">
        <v>1</v>
      </c>
      <c r="M108" t="n">
        <v>977</v>
      </c>
      <c r="N108" t="n">
        <v>36.26</v>
      </c>
      <c r="O108" t="n">
        <v>23136.14</v>
      </c>
      <c r="P108" t="n">
        <v>1340.05</v>
      </c>
      <c r="Q108" t="n">
        <v>3754.19</v>
      </c>
      <c r="R108" t="n">
        <v>1416.38</v>
      </c>
      <c r="S108" t="n">
        <v>107.88</v>
      </c>
      <c r="T108" t="n">
        <v>649701.61</v>
      </c>
      <c r="U108" t="n">
        <v>0.08</v>
      </c>
      <c r="V108" t="n">
        <v>0.61</v>
      </c>
      <c r="W108" t="n">
        <v>1.79</v>
      </c>
      <c r="X108" t="n">
        <v>39</v>
      </c>
      <c r="Y108" t="n">
        <v>0.5</v>
      </c>
      <c r="Z108" t="n">
        <v>10</v>
      </c>
    </row>
    <row r="109">
      <c r="A109" t="n">
        <v>1</v>
      </c>
      <c r="B109" t="n">
        <v>95</v>
      </c>
      <c r="C109" t="inlineStr">
        <is>
          <t xml:space="preserve">CONCLUIDO	</t>
        </is>
      </c>
      <c r="D109" t="n">
        <v>1.1106</v>
      </c>
      <c r="E109" t="n">
        <v>90.04000000000001</v>
      </c>
      <c r="F109" t="n">
        <v>74.39</v>
      </c>
      <c r="G109" t="n">
        <v>12.61</v>
      </c>
      <c r="H109" t="n">
        <v>0.19</v>
      </c>
      <c r="I109" t="n">
        <v>354</v>
      </c>
      <c r="J109" t="n">
        <v>187.21</v>
      </c>
      <c r="K109" t="n">
        <v>53.44</v>
      </c>
      <c r="L109" t="n">
        <v>2</v>
      </c>
      <c r="M109" t="n">
        <v>352</v>
      </c>
      <c r="N109" t="n">
        <v>36.77</v>
      </c>
      <c r="O109" t="n">
        <v>23322.88</v>
      </c>
      <c r="P109" t="n">
        <v>977.99</v>
      </c>
      <c r="Q109" t="n">
        <v>3753.75</v>
      </c>
      <c r="R109" t="n">
        <v>557.37</v>
      </c>
      <c r="S109" t="n">
        <v>107.88</v>
      </c>
      <c r="T109" t="n">
        <v>223317.76</v>
      </c>
      <c r="U109" t="n">
        <v>0.19</v>
      </c>
      <c r="V109" t="n">
        <v>0.82</v>
      </c>
      <c r="W109" t="n">
        <v>0.77</v>
      </c>
      <c r="X109" t="n">
        <v>13.42</v>
      </c>
      <c r="Y109" t="n">
        <v>0.5</v>
      </c>
      <c r="Z109" t="n">
        <v>10</v>
      </c>
    </row>
    <row r="110">
      <c r="A110" t="n">
        <v>2</v>
      </c>
      <c r="B110" t="n">
        <v>95</v>
      </c>
      <c r="C110" t="inlineStr">
        <is>
          <t xml:space="preserve">CONCLUIDO	</t>
        </is>
      </c>
      <c r="D110" t="n">
        <v>1.2585</v>
      </c>
      <c r="E110" t="n">
        <v>79.45999999999999</v>
      </c>
      <c r="F110" t="n">
        <v>68.98999999999999</v>
      </c>
      <c r="G110" t="n">
        <v>19.25</v>
      </c>
      <c r="H110" t="n">
        <v>0.28</v>
      </c>
      <c r="I110" t="n">
        <v>215</v>
      </c>
      <c r="J110" t="n">
        <v>188.73</v>
      </c>
      <c r="K110" t="n">
        <v>53.44</v>
      </c>
      <c r="L110" t="n">
        <v>3</v>
      </c>
      <c r="M110" t="n">
        <v>213</v>
      </c>
      <c r="N110" t="n">
        <v>37.29</v>
      </c>
      <c r="O110" t="n">
        <v>23510.33</v>
      </c>
      <c r="P110" t="n">
        <v>889.74</v>
      </c>
      <c r="Q110" t="n">
        <v>3753.45</v>
      </c>
      <c r="R110" t="n">
        <v>375.79</v>
      </c>
      <c r="S110" t="n">
        <v>107.88</v>
      </c>
      <c r="T110" t="n">
        <v>133226.79</v>
      </c>
      <c r="U110" t="n">
        <v>0.29</v>
      </c>
      <c r="V110" t="n">
        <v>0.88</v>
      </c>
      <c r="W110" t="n">
        <v>0.57</v>
      </c>
      <c r="X110" t="n">
        <v>8.02</v>
      </c>
      <c r="Y110" t="n">
        <v>0.5</v>
      </c>
      <c r="Z110" t="n">
        <v>10</v>
      </c>
    </row>
    <row r="111">
      <c r="A111" t="n">
        <v>3</v>
      </c>
      <c r="B111" t="n">
        <v>95</v>
      </c>
      <c r="C111" t="inlineStr">
        <is>
          <t xml:space="preserve">CONCLUIDO	</t>
        </is>
      </c>
      <c r="D111" t="n">
        <v>1.3366</v>
      </c>
      <c r="E111" t="n">
        <v>74.81999999999999</v>
      </c>
      <c r="F111" t="n">
        <v>66.65000000000001</v>
      </c>
      <c r="G111" t="n">
        <v>26.14</v>
      </c>
      <c r="H111" t="n">
        <v>0.37</v>
      </c>
      <c r="I111" t="n">
        <v>153</v>
      </c>
      <c r="J111" t="n">
        <v>190.25</v>
      </c>
      <c r="K111" t="n">
        <v>53.44</v>
      </c>
      <c r="L111" t="n">
        <v>4</v>
      </c>
      <c r="M111" t="n">
        <v>151</v>
      </c>
      <c r="N111" t="n">
        <v>37.82</v>
      </c>
      <c r="O111" t="n">
        <v>23698.48</v>
      </c>
      <c r="P111" t="n">
        <v>842.86</v>
      </c>
      <c r="Q111" t="n">
        <v>3753.41</v>
      </c>
      <c r="R111" t="n">
        <v>297.74</v>
      </c>
      <c r="S111" t="n">
        <v>107.88</v>
      </c>
      <c r="T111" t="n">
        <v>94509.97</v>
      </c>
      <c r="U111" t="n">
        <v>0.36</v>
      </c>
      <c r="V111" t="n">
        <v>0.91</v>
      </c>
      <c r="W111" t="n">
        <v>0.47</v>
      </c>
      <c r="X111" t="n">
        <v>5.68</v>
      </c>
      <c r="Y111" t="n">
        <v>0.5</v>
      </c>
      <c r="Z111" t="n">
        <v>10</v>
      </c>
    </row>
    <row r="112">
      <c r="A112" t="n">
        <v>4</v>
      </c>
      <c r="B112" t="n">
        <v>95</v>
      </c>
      <c r="C112" t="inlineStr">
        <is>
          <t xml:space="preserve">CONCLUIDO	</t>
        </is>
      </c>
      <c r="D112" t="n">
        <v>1.387</v>
      </c>
      <c r="E112" t="n">
        <v>72.09999999999999</v>
      </c>
      <c r="F112" t="n">
        <v>65.27</v>
      </c>
      <c r="G112" t="n">
        <v>33.47</v>
      </c>
      <c r="H112" t="n">
        <v>0.46</v>
      </c>
      <c r="I112" t="n">
        <v>117</v>
      </c>
      <c r="J112" t="n">
        <v>191.78</v>
      </c>
      <c r="K112" t="n">
        <v>53.44</v>
      </c>
      <c r="L112" t="n">
        <v>5</v>
      </c>
      <c r="M112" t="n">
        <v>115</v>
      </c>
      <c r="N112" t="n">
        <v>38.35</v>
      </c>
      <c r="O112" t="n">
        <v>23887.36</v>
      </c>
      <c r="P112" t="n">
        <v>808.75</v>
      </c>
      <c r="Q112" t="n">
        <v>3753.39</v>
      </c>
      <c r="R112" t="n">
        <v>251.7</v>
      </c>
      <c r="S112" t="n">
        <v>107.88</v>
      </c>
      <c r="T112" t="n">
        <v>71668.75999999999</v>
      </c>
      <c r="U112" t="n">
        <v>0.43</v>
      </c>
      <c r="V112" t="n">
        <v>0.93</v>
      </c>
      <c r="W112" t="n">
        <v>0.41</v>
      </c>
      <c r="X112" t="n">
        <v>4.3</v>
      </c>
      <c r="Y112" t="n">
        <v>0.5</v>
      </c>
      <c r="Z112" t="n">
        <v>10</v>
      </c>
    </row>
    <row r="113">
      <c r="A113" t="n">
        <v>5</v>
      </c>
      <c r="B113" t="n">
        <v>95</v>
      </c>
      <c r="C113" t="inlineStr">
        <is>
          <t xml:space="preserve">CONCLUIDO	</t>
        </is>
      </c>
      <c r="D113" t="n">
        <v>1.4195</v>
      </c>
      <c r="E113" t="n">
        <v>70.45</v>
      </c>
      <c r="F113" t="n">
        <v>64.44</v>
      </c>
      <c r="G113" t="n">
        <v>40.7</v>
      </c>
      <c r="H113" t="n">
        <v>0.55</v>
      </c>
      <c r="I113" t="n">
        <v>95</v>
      </c>
      <c r="J113" t="n">
        <v>193.32</v>
      </c>
      <c r="K113" t="n">
        <v>53.44</v>
      </c>
      <c r="L113" t="n">
        <v>6</v>
      </c>
      <c r="M113" t="n">
        <v>93</v>
      </c>
      <c r="N113" t="n">
        <v>38.89</v>
      </c>
      <c r="O113" t="n">
        <v>24076.95</v>
      </c>
      <c r="P113" t="n">
        <v>780.13</v>
      </c>
      <c r="Q113" t="n">
        <v>3753.33</v>
      </c>
      <c r="R113" t="n">
        <v>223.96</v>
      </c>
      <c r="S113" t="n">
        <v>107.88</v>
      </c>
      <c r="T113" t="n">
        <v>57908.09</v>
      </c>
      <c r="U113" t="n">
        <v>0.48</v>
      </c>
      <c r="V113" t="n">
        <v>0.9399999999999999</v>
      </c>
      <c r="W113" t="n">
        <v>0.37</v>
      </c>
      <c r="X113" t="n">
        <v>3.48</v>
      </c>
      <c r="Y113" t="n">
        <v>0.5</v>
      </c>
      <c r="Z113" t="n">
        <v>10</v>
      </c>
    </row>
    <row r="114">
      <c r="A114" t="n">
        <v>6</v>
      </c>
      <c r="B114" t="n">
        <v>95</v>
      </c>
      <c r="C114" t="inlineStr">
        <is>
          <t xml:space="preserve">CONCLUIDO	</t>
        </is>
      </c>
      <c r="D114" t="n">
        <v>1.4449</v>
      </c>
      <c r="E114" t="n">
        <v>69.20999999999999</v>
      </c>
      <c r="F114" t="n">
        <v>63.8</v>
      </c>
      <c r="G114" t="n">
        <v>48.46</v>
      </c>
      <c r="H114" t="n">
        <v>0.64</v>
      </c>
      <c r="I114" t="n">
        <v>79</v>
      </c>
      <c r="J114" t="n">
        <v>194.86</v>
      </c>
      <c r="K114" t="n">
        <v>53.44</v>
      </c>
      <c r="L114" t="n">
        <v>7</v>
      </c>
      <c r="M114" t="n">
        <v>77</v>
      </c>
      <c r="N114" t="n">
        <v>39.43</v>
      </c>
      <c r="O114" t="n">
        <v>24267.28</v>
      </c>
      <c r="P114" t="n">
        <v>753.86</v>
      </c>
      <c r="Q114" t="n">
        <v>3753.31</v>
      </c>
      <c r="R114" t="n">
        <v>202.42</v>
      </c>
      <c r="S114" t="n">
        <v>107.88</v>
      </c>
      <c r="T114" t="n">
        <v>47219.08</v>
      </c>
      <c r="U114" t="n">
        <v>0.53</v>
      </c>
      <c r="V114" t="n">
        <v>0.95</v>
      </c>
      <c r="W114" t="n">
        <v>0.35</v>
      </c>
      <c r="X114" t="n">
        <v>2.83</v>
      </c>
      <c r="Y114" t="n">
        <v>0.5</v>
      </c>
      <c r="Z114" t="n">
        <v>10</v>
      </c>
    </row>
    <row r="115">
      <c r="A115" t="n">
        <v>7</v>
      </c>
      <c r="B115" t="n">
        <v>95</v>
      </c>
      <c r="C115" t="inlineStr">
        <is>
          <t xml:space="preserve">CONCLUIDO	</t>
        </is>
      </c>
      <c r="D115" t="n">
        <v>1.4563</v>
      </c>
      <c r="E115" t="n">
        <v>68.67</v>
      </c>
      <c r="F115" t="n">
        <v>63.7</v>
      </c>
      <c r="G115" t="n">
        <v>57.05</v>
      </c>
      <c r="H115" t="n">
        <v>0.72</v>
      </c>
      <c r="I115" t="n">
        <v>67</v>
      </c>
      <c r="J115" t="n">
        <v>196.41</v>
      </c>
      <c r="K115" t="n">
        <v>53.44</v>
      </c>
      <c r="L115" t="n">
        <v>8</v>
      </c>
      <c r="M115" t="n">
        <v>65</v>
      </c>
      <c r="N115" t="n">
        <v>39.98</v>
      </c>
      <c r="O115" t="n">
        <v>24458.36</v>
      </c>
      <c r="P115" t="n">
        <v>735.76</v>
      </c>
      <c r="Q115" t="n">
        <v>3753.39</v>
      </c>
      <c r="R115" t="n">
        <v>200.23</v>
      </c>
      <c r="S115" t="n">
        <v>107.88</v>
      </c>
      <c r="T115" t="n">
        <v>46186.4</v>
      </c>
      <c r="U115" t="n">
        <v>0.54</v>
      </c>
      <c r="V115" t="n">
        <v>0.95</v>
      </c>
      <c r="W115" t="n">
        <v>0.32</v>
      </c>
      <c r="X115" t="n">
        <v>2.73</v>
      </c>
      <c r="Y115" t="n">
        <v>0.5</v>
      </c>
      <c r="Z115" t="n">
        <v>10</v>
      </c>
    </row>
    <row r="116">
      <c r="A116" t="n">
        <v>8</v>
      </c>
      <c r="B116" t="n">
        <v>95</v>
      </c>
      <c r="C116" t="inlineStr">
        <is>
          <t xml:space="preserve">CONCLUIDO	</t>
        </is>
      </c>
      <c r="D116" t="n">
        <v>1.476</v>
      </c>
      <c r="E116" t="n">
        <v>67.75</v>
      </c>
      <c r="F116" t="n">
        <v>63.12</v>
      </c>
      <c r="G116" t="n">
        <v>65.3</v>
      </c>
      <c r="H116" t="n">
        <v>0.8100000000000001</v>
      </c>
      <c r="I116" t="n">
        <v>58</v>
      </c>
      <c r="J116" t="n">
        <v>197.97</v>
      </c>
      <c r="K116" t="n">
        <v>53.44</v>
      </c>
      <c r="L116" t="n">
        <v>9</v>
      </c>
      <c r="M116" t="n">
        <v>56</v>
      </c>
      <c r="N116" t="n">
        <v>40.53</v>
      </c>
      <c r="O116" t="n">
        <v>24650.18</v>
      </c>
      <c r="P116" t="n">
        <v>708.78</v>
      </c>
      <c r="Q116" t="n">
        <v>3753.46</v>
      </c>
      <c r="R116" t="n">
        <v>179.96</v>
      </c>
      <c r="S116" t="n">
        <v>107.88</v>
      </c>
      <c r="T116" t="n">
        <v>36095.87</v>
      </c>
      <c r="U116" t="n">
        <v>0.6</v>
      </c>
      <c r="V116" t="n">
        <v>0.96</v>
      </c>
      <c r="W116" t="n">
        <v>0.31</v>
      </c>
      <c r="X116" t="n">
        <v>2.15</v>
      </c>
      <c r="Y116" t="n">
        <v>0.5</v>
      </c>
      <c r="Z116" t="n">
        <v>10</v>
      </c>
    </row>
    <row r="117">
      <c r="A117" t="n">
        <v>9</v>
      </c>
      <c r="B117" t="n">
        <v>95</v>
      </c>
      <c r="C117" t="inlineStr">
        <is>
          <t xml:space="preserve">CONCLUIDO	</t>
        </is>
      </c>
      <c r="D117" t="n">
        <v>1.4901</v>
      </c>
      <c r="E117" t="n">
        <v>67.11</v>
      </c>
      <c r="F117" t="n">
        <v>62.78</v>
      </c>
      <c r="G117" t="n">
        <v>75.34</v>
      </c>
      <c r="H117" t="n">
        <v>0.89</v>
      </c>
      <c r="I117" t="n">
        <v>50</v>
      </c>
      <c r="J117" t="n">
        <v>199.53</v>
      </c>
      <c r="K117" t="n">
        <v>53.44</v>
      </c>
      <c r="L117" t="n">
        <v>10</v>
      </c>
      <c r="M117" t="n">
        <v>48</v>
      </c>
      <c r="N117" t="n">
        <v>41.1</v>
      </c>
      <c r="O117" t="n">
        <v>24842.77</v>
      </c>
      <c r="P117" t="n">
        <v>680.66</v>
      </c>
      <c r="Q117" t="n">
        <v>3753.46</v>
      </c>
      <c r="R117" t="n">
        <v>168.53</v>
      </c>
      <c r="S117" t="n">
        <v>107.88</v>
      </c>
      <c r="T117" t="n">
        <v>30417.92</v>
      </c>
      <c r="U117" t="n">
        <v>0.64</v>
      </c>
      <c r="V117" t="n">
        <v>0.97</v>
      </c>
      <c r="W117" t="n">
        <v>0.3</v>
      </c>
      <c r="X117" t="n">
        <v>1.81</v>
      </c>
      <c r="Y117" t="n">
        <v>0.5</v>
      </c>
      <c r="Z117" t="n">
        <v>10</v>
      </c>
    </row>
    <row r="118">
      <c r="A118" t="n">
        <v>10</v>
      </c>
      <c r="B118" t="n">
        <v>95</v>
      </c>
      <c r="C118" t="inlineStr">
        <is>
          <t xml:space="preserve">CONCLUIDO	</t>
        </is>
      </c>
      <c r="D118" t="n">
        <v>1.4998</v>
      </c>
      <c r="E118" t="n">
        <v>66.67</v>
      </c>
      <c r="F118" t="n">
        <v>62.57</v>
      </c>
      <c r="G118" t="n">
        <v>85.31999999999999</v>
      </c>
      <c r="H118" t="n">
        <v>0.97</v>
      </c>
      <c r="I118" t="n">
        <v>44</v>
      </c>
      <c r="J118" t="n">
        <v>201.1</v>
      </c>
      <c r="K118" t="n">
        <v>53.44</v>
      </c>
      <c r="L118" t="n">
        <v>11</v>
      </c>
      <c r="M118" t="n">
        <v>38</v>
      </c>
      <c r="N118" t="n">
        <v>41.66</v>
      </c>
      <c r="O118" t="n">
        <v>25036.12</v>
      </c>
      <c r="P118" t="n">
        <v>657.4400000000001</v>
      </c>
      <c r="Q118" t="n">
        <v>3753.35</v>
      </c>
      <c r="R118" t="n">
        <v>161.1</v>
      </c>
      <c r="S118" t="n">
        <v>107.88</v>
      </c>
      <c r="T118" t="n">
        <v>26734.74</v>
      </c>
      <c r="U118" t="n">
        <v>0.67</v>
      </c>
      <c r="V118" t="n">
        <v>0.97</v>
      </c>
      <c r="W118" t="n">
        <v>0.3</v>
      </c>
      <c r="X118" t="n">
        <v>1.6</v>
      </c>
      <c r="Y118" t="n">
        <v>0.5</v>
      </c>
      <c r="Z118" t="n">
        <v>10</v>
      </c>
    </row>
    <row r="119">
      <c r="A119" t="n">
        <v>11</v>
      </c>
      <c r="B119" t="n">
        <v>95</v>
      </c>
      <c r="C119" t="inlineStr">
        <is>
          <t xml:space="preserve">CONCLUIDO	</t>
        </is>
      </c>
      <c r="D119" t="n">
        <v>1.5046</v>
      </c>
      <c r="E119" t="n">
        <v>66.45999999999999</v>
      </c>
      <c r="F119" t="n">
        <v>62.47</v>
      </c>
      <c r="G119" t="n">
        <v>91.42</v>
      </c>
      <c r="H119" t="n">
        <v>1.05</v>
      </c>
      <c r="I119" t="n">
        <v>41</v>
      </c>
      <c r="J119" t="n">
        <v>202.67</v>
      </c>
      <c r="K119" t="n">
        <v>53.44</v>
      </c>
      <c r="L119" t="n">
        <v>12</v>
      </c>
      <c r="M119" t="n">
        <v>8</v>
      </c>
      <c r="N119" t="n">
        <v>42.24</v>
      </c>
      <c r="O119" t="n">
        <v>25230.25</v>
      </c>
      <c r="P119" t="n">
        <v>644.35</v>
      </c>
      <c r="Q119" t="n">
        <v>3753.36</v>
      </c>
      <c r="R119" t="n">
        <v>156.65</v>
      </c>
      <c r="S119" t="n">
        <v>107.88</v>
      </c>
      <c r="T119" t="n">
        <v>24522.55</v>
      </c>
      <c r="U119" t="n">
        <v>0.6899999999999999</v>
      </c>
      <c r="V119" t="n">
        <v>0.97</v>
      </c>
      <c r="W119" t="n">
        <v>0.33</v>
      </c>
      <c r="X119" t="n">
        <v>1.5</v>
      </c>
      <c r="Y119" t="n">
        <v>0.5</v>
      </c>
      <c r="Z119" t="n">
        <v>10</v>
      </c>
    </row>
    <row r="120">
      <c r="A120" t="n">
        <v>12</v>
      </c>
      <c r="B120" t="n">
        <v>95</v>
      </c>
      <c r="C120" t="inlineStr">
        <is>
          <t xml:space="preserve">CONCLUIDO	</t>
        </is>
      </c>
      <c r="D120" t="n">
        <v>1.5042</v>
      </c>
      <c r="E120" t="n">
        <v>66.48</v>
      </c>
      <c r="F120" t="n">
        <v>62.48</v>
      </c>
      <c r="G120" t="n">
        <v>91.44</v>
      </c>
      <c r="H120" t="n">
        <v>1.13</v>
      </c>
      <c r="I120" t="n">
        <v>41</v>
      </c>
      <c r="J120" t="n">
        <v>204.25</v>
      </c>
      <c r="K120" t="n">
        <v>53.44</v>
      </c>
      <c r="L120" t="n">
        <v>13</v>
      </c>
      <c r="M120" t="n">
        <v>0</v>
      </c>
      <c r="N120" t="n">
        <v>42.82</v>
      </c>
      <c r="O120" t="n">
        <v>25425.3</v>
      </c>
      <c r="P120" t="n">
        <v>647.51</v>
      </c>
      <c r="Q120" t="n">
        <v>3753.32</v>
      </c>
      <c r="R120" t="n">
        <v>156.76</v>
      </c>
      <c r="S120" t="n">
        <v>107.88</v>
      </c>
      <c r="T120" t="n">
        <v>24582.37</v>
      </c>
      <c r="U120" t="n">
        <v>0.6899999999999999</v>
      </c>
      <c r="V120" t="n">
        <v>0.97</v>
      </c>
      <c r="W120" t="n">
        <v>0.34</v>
      </c>
      <c r="X120" t="n">
        <v>1.52</v>
      </c>
      <c r="Y120" t="n">
        <v>0.5</v>
      </c>
      <c r="Z120" t="n">
        <v>10</v>
      </c>
    </row>
    <row r="121">
      <c r="A121" t="n">
        <v>0</v>
      </c>
      <c r="B121" t="n">
        <v>55</v>
      </c>
      <c r="C121" t="inlineStr">
        <is>
          <t xml:space="preserve">CONCLUIDO	</t>
        </is>
      </c>
      <c r="D121" t="n">
        <v>0.9985000000000001</v>
      </c>
      <c r="E121" t="n">
        <v>100.15</v>
      </c>
      <c r="F121" t="n">
        <v>83.92</v>
      </c>
      <c r="G121" t="n">
        <v>8.51</v>
      </c>
      <c r="H121" t="n">
        <v>0.15</v>
      </c>
      <c r="I121" t="n">
        <v>592</v>
      </c>
      <c r="J121" t="n">
        <v>116.05</v>
      </c>
      <c r="K121" t="n">
        <v>43.4</v>
      </c>
      <c r="L121" t="n">
        <v>1</v>
      </c>
      <c r="M121" t="n">
        <v>590</v>
      </c>
      <c r="N121" t="n">
        <v>16.65</v>
      </c>
      <c r="O121" t="n">
        <v>14546.17</v>
      </c>
      <c r="P121" t="n">
        <v>814.5599999999999</v>
      </c>
      <c r="Q121" t="n">
        <v>3753.9</v>
      </c>
      <c r="R121" t="n">
        <v>876.21</v>
      </c>
      <c r="S121" t="n">
        <v>107.88</v>
      </c>
      <c r="T121" t="n">
        <v>381548.41</v>
      </c>
      <c r="U121" t="n">
        <v>0.12</v>
      </c>
      <c r="V121" t="n">
        <v>0.72</v>
      </c>
      <c r="W121" t="n">
        <v>1.17</v>
      </c>
      <c r="X121" t="n">
        <v>22.95</v>
      </c>
      <c r="Y121" t="n">
        <v>0.5</v>
      </c>
      <c r="Z121" t="n">
        <v>10</v>
      </c>
    </row>
    <row r="122">
      <c r="A122" t="n">
        <v>1</v>
      </c>
      <c r="B122" t="n">
        <v>55</v>
      </c>
      <c r="C122" t="inlineStr">
        <is>
          <t xml:space="preserve">CONCLUIDO	</t>
        </is>
      </c>
      <c r="D122" t="n">
        <v>1.2914</v>
      </c>
      <c r="E122" t="n">
        <v>77.43000000000001</v>
      </c>
      <c r="F122" t="n">
        <v>69.76000000000001</v>
      </c>
      <c r="G122" t="n">
        <v>17.89</v>
      </c>
      <c r="H122" t="n">
        <v>0.3</v>
      </c>
      <c r="I122" t="n">
        <v>234</v>
      </c>
      <c r="J122" t="n">
        <v>117.34</v>
      </c>
      <c r="K122" t="n">
        <v>43.4</v>
      </c>
      <c r="L122" t="n">
        <v>2</v>
      </c>
      <c r="M122" t="n">
        <v>232</v>
      </c>
      <c r="N122" t="n">
        <v>16.94</v>
      </c>
      <c r="O122" t="n">
        <v>14705.49</v>
      </c>
      <c r="P122" t="n">
        <v>646.91</v>
      </c>
      <c r="Q122" t="n">
        <v>3753.63</v>
      </c>
      <c r="R122" t="n">
        <v>401.58</v>
      </c>
      <c r="S122" t="n">
        <v>107.88</v>
      </c>
      <c r="T122" t="n">
        <v>146026.73</v>
      </c>
      <c r="U122" t="n">
        <v>0.27</v>
      </c>
      <c r="V122" t="n">
        <v>0.87</v>
      </c>
      <c r="W122" t="n">
        <v>0.6</v>
      </c>
      <c r="X122" t="n">
        <v>8.789999999999999</v>
      </c>
      <c r="Y122" t="n">
        <v>0.5</v>
      </c>
      <c r="Z122" t="n">
        <v>10</v>
      </c>
    </row>
    <row r="123">
      <c r="A123" t="n">
        <v>2</v>
      </c>
      <c r="B123" t="n">
        <v>55</v>
      </c>
      <c r="C123" t="inlineStr">
        <is>
          <t xml:space="preserve">CONCLUIDO	</t>
        </is>
      </c>
      <c r="D123" t="n">
        <v>1.3959</v>
      </c>
      <c r="E123" t="n">
        <v>71.64</v>
      </c>
      <c r="F123" t="n">
        <v>66.19</v>
      </c>
      <c r="G123" t="n">
        <v>28.16</v>
      </c>
      <c r="H123" t="n">
        <v>0.45</v>
      </c>
      <c r="I123" t="n">
        <v>141</v>
      </c>
      <c r="J123" t="n">
        <v>118.63</v>
      </c>
      <c r="K123" t="n">
        <v>43.4</v>
      </c>
      <c r="L123" t="n">
        <v>3</v>
      </c>
      <c r="M123" t="n">
        <v>139</v>
      </c>
      <c r="N123" t="n">
        <v>17.23</v>
      </c>
      <c r="O123" t="n">
        <v>14865.24</v>
      </c>
      <c r="P123" t="n">
        <v>582.4299999999999</v>
      </c>
      <c r="Q123" t="n">
        <v>3753.48</v>
      </c>
      <c r="R123" t="n">
        <v>282.19</v>
      </c>
      <c r="S123" t="n">
        <v>107.88</v>
      </c>
      <c r="T123" t="n">
        <v>86795.66</v>
      </c>
      <c r="U123" t="n">
        <v>0.38</v>
      </c>
      <c r="V123" t="n">
        <v>0.92</v>
      </c>
      <c r="W123" t="n">
        <v>0.45</v>
      </c>
      <c r="X123" t="n">
        <v>5.22</v>
      </c>
      <c r="Y123" t="n">
        <v>0.5</v>
      </c>
      <c r="Z123" t="n">
        <v>10</v>
      </c>
    </row>
    <row r="124">
      <c r="A124" t="n">
        <v>3</v>
      </c>
      <c r="B124" t="n">
        <v>55</v>
      </c>
      <c r="C124" t="inlineStr">
        <is>
          <t xml:space="preserve">CONCLUIDO	</t>
        </is>
      </c>
      <c r="D124" t="n">
        <v>1.4512</v>
      </c>
      <c r="E124" t="n">
        <v>68.91</v>
      </c>
      <c r="F124" t="n">
        <v>64.51000000000001</v>
      </c>
      <c r="G124" t="n">
        <v>39.9</v>
      </c>
      <c r="H124" t="n">
        <v>0.59</v>
      </c>
      <c r="I124" t="n">
        <v>97</v>
      </c>
      <c r="J124" t="n">
        <v>119.93</v>
      </c>
      <c r="K124" t="n">
        <v>43.4</v>
      </c>
      <c r="L124" t="n">
        <v>4</v>
      </c>
      <c r="M124" t="n">
        <v>95</v>
      </c>
      <c r="N124" t="n">
        <v>17.53</v>
      </c>
      <c r="O124" t="n">
        <v>15025.44</v>
      </c>
      <c r="P124" t="n">
        <v>533.59</v>
      </c>
      <c r="Q124" t="n">
        <v>3753.4</v>
      </c>
      <c r="R124" t="n">
        <v>226.14</v>
      </c>
      <c r="S124" t="n">
        <v>107.88</v>
      </c>
      <c r="T124" t="n">
        <v>58989.7</v>
      </c>
      <c r="U124" t="n">
        <v>0.48</v>
      </c>
      <c r="V124" t="n">
        <v>0.9399999999999999</v>
      </c>
      <c r="W124" t="n">
        <v>0.38</v>
      </c>
      <c r="X124" t="n">
        <v>3.54</v>
      </c>
      <c r="Y124" t="n">
        <v>0.5</v>
      </c>
      <c r="Z124" t="n">
        <v>10</v>
      </c>
    </row>
    <row r="125">
      <c r="A125" t="n">
        <v>4</v>
      </c>
      <c r="B125" t="n">
        <v>55</v>
      </c>
      <c r="C125" t="inlineStr">
        <is>
          <t xml:space="preserve">CONCLUIDO	</t>
        </is>
      </c>
      <c r="D125" t="n">
        <v>1.4842</v>
      </c>
      <c r="E125" t="n">
        <v>67.38</v>
      </c>
      <c r="F125" t="n">
        <v>63.55</v>
      </c>
      <c r="G125" t="n">
        <v>52.23</v>
      </c>
      <c r="H125" t="n">
        <v>0.73</v>
      </c>
      <c r="I125" t="n">
        <v>73</v>
      </c>
      <c r="J125" t="n">
        <v>121.23</v>
      </c>
      <c r="K125" t="n">
        <v>43.4</v>
      </c>
      <c r="L125" t="n">
        <v>5</v>
      </c>
      <c r="M125" t="n">
        <v>45</v>
      </c>
      <c r="N125" t="n">
        <v>17.83</v>
      </c>
      <c r="O125" t="n">
        <v>15186.08</v>
      </c>
      <c r="P125" t="n">
        <v>491.2</v>
      </c>
      <c r="Q125" t="n">
        <v>3753.36</v>
      </c>
      <c r="R125" t="n">
        <v>192.63</v>
      </c>
      <c r="S125" t="n">
        <v>107.88</v>
      </c>
      <c r="T125" t="n">
        <v>42356.21</v>
      </c>
      <c r="U125" t="n">
        <v>0.5600000000000001</v>
      </c>
      <c r="V125" t="n">
        <v>0.96</v>
      </c>
      <c r="W125" t="n">
        <v>0.37</v>
      </c>
      <c r="X125" t="n">
        <v>2.58</v>
      </c>
      <c r="Y125" t="n">
        <v>0.5</v>
      </c>
      <c r="Z125" t="n">
        <v>10</v>
      </c>
    </row>
    <row r="126">
      <c r="A126" t="n">
        <v>5</v>
      </c>
      <c r="B126" t="n">
        <v>55</v>
      </c>
      <c r="C126" t="inlineStr">
        <is>
          <t xml:space="preserve">CONCLUIDO	</t>
        </is>
      </c>
      <c r="D126" t="n">
        <v>1.4893</v>
      </c>
      <c r="E126" t="n">
        <v>67.15000000000001</v>
      </c>
      <c r="F126" t="n">
        <v>63.39</v>
      </c>
      <c r="G126" t="n">
        <v>54.33</v>
      </c>
      <c r="H126" t="n">
        <v>0.86</v>
      </c>
      <c r="I126" t="n">
        <v>70</v>
      </c>
      <c r="J126" t="n">
        <v>122.54</v>
      </c>
      <c r="K126" t="n">
        <v>43.4</v>
      </c>
      <c r="L126" t="n">
        <v>6</v>
      </c>
      <c r="M126" t="n">
        <v>0</v>
      </c>
      <c r="N126" t="n">
        <v>18.14</v>
      </c>
      <c r="O126" t="n">
        <v>15347.16</v>
      </c>
      <c r="P126" t="n">
        <v>487.89</v>
      </c>
      <c r="Q126" t="n">
        <v>3753.35</v>
      </c>
      <c r="R126" t="n">
        <v>184.47</v>
      </c>
      <c r="S126" t="n">
        <v>107.88</v>
      </c>
      <c r="T126" t="n">
        <v>38291.57</v>
      </c>
      <c r="U126" t="n">
        <v>0.58</v>
      </c>
      <c r="V126" t="n">
        <v>0.96</v>
      </c>
      <c r="W126" t="n">
        <v>0.44</v>
      </c>
      <c r="X126" t="n">
        <v>2.42</v>
      </c>
      <c r="Y126" t="n">
        <v>0.5</v>
      </c>
      <c r="Z1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INDEX(resultados!$A$2:$ZZ$126, 1, MATCH($B$1, resultados!$A$1:$ZZ$1, 0))</f>
        <v/>
      </c>
      <c r="B7">
        <f>INDEX(resultados!$A$2:$ZZ$126, 1, MATCH($B$2, resultados!$A$1:$ZZ$1, 0))</f>
        <v/>
      </c>
      <c r="C7">
        <f>INDEX(resultados!$A$2:$ZZ$126, 1, MATCH($B$3, resultados!$A$1:$ZZ$1, 0))</f>
        <v/>
      </c>
    </row>
    <row r="8">
      <c r="A8">
        <f>INDEX(resultados!$A$2:$ZZ$126, 2, MATCH($B$1, resultados!$A$1:$ZZ$1, 0))</f>
        <v/>
      </c>
      <c r="B8">
        <f>INDEX(resultados!$A$2:$ZZ$126, 2, MATCH($B$2, resultados!$A$1:$ZZ$1, 0))</f>
        <v/>
      </c>
      <c r="C8">
        <f>INDEX(resultados!$A$2:$ZZ$126, 2, MATCH($B$3, resultados!$A$1:$ZZ$1, 0))</f>
        <v/>
      </c>
    </row>
    <row r="9">
      <c r="A9">
        <f>INDEX(resultados!$A$2:$ZZ$126, 3, MATCH($B$1, resultados!$A$1:$ZZ$1, 0))</f>
        <v/>
      </c>
      <c r="B9">
        <f>INDEX(resultados!$A$2:$ZZ$126, 3, MATCH($B$2, resultados!$A$1:$ZZ$1, 0))</f>
        <v/>
      </c>
      <c r="C9">
        <f>INDEX(resultados!$A$2:$ZZ$126, 3, MATCH($B$3, resultados!$A$1:$ZZ$1, 0))</f>
        <v/>
      </c>
    </row>
    <row r="10">
      <c r="A10">
        <f>INDEX(resultados!$A$2:$ZZ$126, 4, MATCH($B$1, resultados!$A$1:$ZZ$1, 0))</f>
        <v/>
      </c>
      <c r="B10">
        <f>INDEX(resultados!$A$2:$ZZ$126, 4, MATCH($B$2, resultados!$A$1:$ZZ$1, 0))</f>
        <v/>
      </c>
      <c r="C10">
        <f>INDEX(resultados!$A$2:$ZZ$126, 4, MATCH($B$3, resultados!$A$1:$ZZ$1, 0))</f>
        <v/>
      </c>
    </row>
    <row r="11">
      <c r="A11">
        <f>INDEX(resultados!$A$2:$ZZ$126, 5, MATCH($B$1, resultados!$A$1:$ZZ$1, 0))</f>
        <v/>
      </c>
      <c r="B11">
        <f>INDEX(resultados!$A$2:$ZZ$126, 5, MATCH($B$2, resultados!$A$1:$ZZ$1, 0))</f>
        <v/>
      </c>
      <c r="C11">
        <f>INDEX(resultados!$A$2:$ZZ$126, 5, MATCH($B$3, resultados!$A$1:$ZZ$1, 0))</f>
        <v/>
      </c>
    </row>
    <row r="12">
      <c r="A12">
        <f>INDEX(resultados!$A$2:$ZZ$126, 6, MATCH($B$1, resultados!$A$1:$ZZ$1, 0))</f>
        <v/>
      </c>
      <c r="B12">
        <f>INDEX(resultados!$A$2:$ZZ$126, 6, MATCH($B$2, resultados!$A$1:$ZZ$1, 0))</f>
        <v/>
      </c>
      <c r="C12">
        <f>INDEX(resultados!$A$2:$ZZ$126, 6, MATCH($B$3, resultados!$A$1:$ZZ$1, 0))</f>
        <v/>
      </c>
    </row>
    <row r="13">
      <c r="A13">
        <f>INDEX(resultados!$A$2:$ZZ$126, 7, MATCH($B$1, resultados!$A$1:$ZZ$1, 0))</f>
        <v/>
      </c>
      <c r="B13">
        <f>INDEX(resultados!$A$2:$ZZ$126, 7, MATCH($B$2, resultados!$A$1:$ZZ$1, 0))</f>
        <v/>
      </c>
      <c r="C13">
        <f>INDEX(resultados!$A$2:$ZZ$126, 7, MATCH($B$3, resultados!$A$1:$ZZ$1, 0))</f>
        <v/>
      </c>
    </row>
    <row r="14">
      <c r="A14">
        <f>INDEX(resultados!$A$2:$ZZ$126, 8, MATCH($B$1, resultados!$A$1:$ZZ$1, 0))</f>
        <v/>
      </c>
      <c r="B14">
        <f>INDEX(resultados!$A$2:$ZZ$126, 8, MATCH($B$2, resultados!$A$1:$ZZ$1, 0))</f>
        <v/>
      </c>
      <c r="C14">
        <f>INDEX(resultados!$A$2:$ZZ$126, 8, MATCH($B$3, resultados!$A$1:$ZZ$1, 0))</f>
        <v/>
      </c>
    </row>
    <row r="15">
      <c r="A15">
        <f>INDEX(resultados!$A$2:$ZZ$126, 9, MATCH($B$1, resultados!$A$1:$ZZ$1, 0))</f>
        <v/>
      </c>
      <c r="B15">
        <f>INDEX(resultados!$A$2:$ZZ$126, 9, MATCH($B$2, resultados!$A$1:$ZZ$1, 0))</f>
        <v/>
      </c>
      <c r="C15">
        <f>INDEX(resultados!$A$2:$ZZ$126, 9, MATCH($B$3, resultados!$A$1:$ZZ$1, 0))</f>
        <v/>
      </c>
    </row>
    <row r="16">
      <c r="A16">
        <f>INDEX(resultados!$A$2:$ZZ$126, 10, MATCH($B$1, resultados!$A$1:$ZZ$1, 0))</f>
        <v/>
      </c>
      <c r="B16">
        <f>INDEX(resultados!$A$2:$ZZ$126, 10, MATCH($B$2, resultados!$A$1:$ZZ$1, 0))</f>
        <v/>
      </c>
      <c r="C16">
        <f>INDEX(resultados!$A$2:$ZZ$126, 10, MATCH($B$3, resultados!$A$1:$ZZ$1, 0))</f>
        <v/>
      </c>
    </row>
    <row r="17">
      <c r="A17">
        <f>INDEX(resultados!$A$2:$ZZ$126, 11, MATCH($B$1, resultados!$A$1:$ZZ$1, 0))</f>
        <v/>
      </c>
      <c r="B17">
        <f>INDEX(resultados!$A$2:$ZZ$126, 11, MATCH($B$2, resultados!$A$1:$ZZ$1, 0))</f>
        <v/>
      </c>
      <c r="C17">
        <f>INDEX(resultados!$A$2:$ZZ$126, 11, MATCH($B$3, resultados!$A$1:$ZZ$1, 0))</f>
        <v/>
      </c>
    </row>
    <row r="18">
      <c r="A18">
        <f>INDEX(resultados!$A$2:$ZZ$126, 12, MATCH($B$1, resultados!$A$1:$ZZ$1, 0))</f>
        <v/>
      </c>
      <c r="B18">
        <f>INDEX(resultados!$A$2:$ZZ$126, 12, MATCH($B$2, resultados!$A$1:$ZZ$1, 0))</f>
        <v/>
      </c>
      <c r="C18">
        <f>INDEX(resultados!$A$2:$ZZ$126, 12, MATCH($B$3, resultados!$A$1:$ZZ$1, 0))</f>
        <v/>
      </c>
    </row>
    <row r="19">
      <c r="A19">
        <f>INDEX(resultados!$A$2:$ZZ$126, 13, MATCH($B$1, resultados!$A$1:$ZZ$1, 0))</f>
        <v/>
      </c>
      <c r="B19">
        <f>INDEX(resultados!$A$2:$ZZ$126, 13, MATCH($B$2, resultados!$A$1:$ZZ$1, 0))</f>
        <v/>
      </c>
      <c r="C19">
        <f>INDEX(resultados!$A$2:$ZZ$126, 13, MATCH($B$3, resultados!$A$1:$ZZ$1, 0))</f>
        <v/>
      </c>
    </row>
    <row r="20">
      <c r="A20">
        <f>INDEX(resultados!$A$2:$ZZ$126, 14, MATCH($B$1, resultados!$A$1:$ZZ$1, 0))</f>
        <v/>
      </c>
      <c r="B20">
        <f>INDEX(resultados!$A$2:$ZZ$126, 14, MATCH($B$2, resultados!$A$1:$ZZ$1, 0))</f>
        <v/>
      </c>
      <c r="C20">
        <f>INDEX(resultados!$A$2:$ZZ$126, 14, MATCH($B$3, resultados!$A$1:$ZZ$1, 0))</f>
        <v/>
      </c>
    </row>
    <row r="21">
      <c r="A21">
        <f>INDEX(resultados!$A$2:$ZZ$126, 15, MATCH($B$1, resultados!$A$1:$ZZ$1, 0))</f>
        <v/>
      </c>
      <c r="B21">
        <f>INDEX(resultados!$A$2:$ZZ$126, 15, MATCH($B$2, resultados!$A$1:$ZZ$1, 0))</f>
        <v/>
      </c>
      <c r="C21">
        <f>INDEX(resultados!$A$2:$ZZ$126, 15, MATCH($B$3, resultados!$A$1:$ZZ$1, 0))</f>
        <v/>
      </c>
    </row>
    <row r="22">
      <c r="A22">
        <f>INDEX(resultados!$A$2:$ZZ$126, 16, MATCH($B$1, resultados!$A$1:$ZZ$1, 0))</f>
        <v/>
      </c>
      <c r="B22">
        <f>INDEX(resultados!$A$2:$ZZ$126, 16, MATCH($B$2, resultados!$A$1:$ZZ$1, 0))</f>
        <v/>
      </c>
      <c r="C22">
        <f>INDEX(resultados!$A$2:$ZZ$126, 16, MATCH($B$3, resultados!$A$1:$ZZ$1, 0))</f>
        <v/>
      </c>
    </row>
    <row r="23">
      <c r="A23">
        <f>INDEX(resultados!$A$2:$ZZ$126, 17, MATCH($B$1, resultados!$A$1:$ZZ$1, 0))</f>
        <v/>
      </c>
      <c r="B23">
        <f>INDEX(resultados!$A$2:$ZZ$126, 17, MATCH($B$2, resultados!$A$1:$ZZ$1, 0))</f>
        <v/>
      </c>
      <c r="C23">
        <f>INDEX(resultados!$A$2:$ZZ$126, 17, MATCH($B$3, resultados!$A$1:$ZZ$1, 0))</f>
        <v/>
      </c>
    </row>
    <row r="24">
      <c r="A24">
        <f>INDEX(resultados!$A$2:$ZZ$126, 18, MATCH($B$1, resultados!$A$1:$ZZ$1, 0))</f>
        <v/>
      </c>
      <c r="B24">
        <f>INDEX(resultados!$A$2:$ZZ$126, 18, MATCH($B$2, resultados!$A$1:$ZZ$1, 0))</f>
        <v/>
      </c>
      <c r="C24">
        <f>INDEX(resultados!$A$2:$ZZ$126, 18, MATCH($B$3, resultados!$A$1:$ZZ$1, 0))</f>
        <v/>
      </c>
    </row>
    <row r="25">
      <c r="A25">
        <f>INDEX(resultados!$A$2:$ZZ$126, 19, MATCH($B$1, resultados!$A$1:$ZZ$1, 0))</f>
        <v/>
      </c>
      <c r="B25">
        <f>INDEX(resultados!$A$2:$ZZ$126, 19, MATCH($B$2, resultados!$A$1:$ZZ$1, 0))</f>
        <v/>
      </c>
      <c r="C25">
        <f>INDEX(resultados!$A$2:$ZZ$126, 19, MATCH($B$3, resultados!$A$1:$ZZ$1, 0))</f>
        <v/>
      </c>
    </row>
    <row r="26">
      <c r="A26">
        <f>INDEX(resultados!$A$2:$ZZ$126, 20, MATCH($B$1, resultados!$A$1:$ZZ$1, 0))</f>
        <v/>
      </c>
      <c r="B26">
        <f>INDEX(resultados!$A$2:$ZZ$126, 20, MATCH($B$2, resultados!$A$1:$ZZ$1, 0))</f>
        <v/>
      </c>
      <c r="C26">
        <f>INDEX(resultados!$A$2:$ZZ$126, 20, MATCH($B$3, resultados!$A$1:$ZZ$1, 0))</f>
        <v/>
      </c>
    </row>
    <row r="27">
      <c r="A27">
        <f>INDEX(resultados!$A$2:$ZZ$126, 21, MATCH($B$1, resultados!$A$1:$ZZ$1, 0))</f>
        <v/>
      </c>
      <c r="B27">
        <f>INDEX(resultados!$A$2:$ZZ$126, 21, MATCH($B$2, resultados!$A$1:$ZZ$1, 0))</f>
        <v/>
      </c>
      <c r="C27">
        <f>INDEX(resultados!$A$2:$ZZ$126, 21, MATCH($B$3, resultados!$A$1:$ZZ$1, 0))</f>
        <v/>
      </c>
    </row>
    <row r="28">
      <c r="A28">
        <f>INDEX(resultados!$A$2:$ZZ$126, 22, MATCH($B$1, resultados!$A$1:$ZZ$1, 0))</f>
        <v/>
      </c>
      <c r="B28">
        <f>INDEX(resultados!$A$2:$ZZ$126, 22, MATCH($B$2, resultados!$A$1:$ZZ$1, 0))</f>
        <v/>
      </c>
      <c r="C28">
        <f>INDEX(resultados!$A$2:$ZZ$126, 22, MATCH($B$3, resultados!$A$1:$ZZ$1, 0))</f>
        <v/>
      </c>
    </row>
    <row r="29">
      <c r="A29">
        <f>INDEX(resultados!$A$2:$ZZ$126, 23, MATCH($B$1, resultados!$A$1:$ZZ$1, 0))</f>
        <v/>
      </c>
      <c r="B29">
        <f>INDEX(resultados!$A$2:$ZZ$126, 23, MATCH($B$2, resultados!$A$1:$ZZ$1, 0))</f>
        <v/>
      </c>
      <c r="C29">
        <f>INDEX(resultados!$A$2:$ZZ$126, 23, MATCH($B$3, resultados!$A$1:$ZZ$1, 0))</f>
        <v/>
      </c>
    </row>
    <row r="30">
      <c r="A30">
        <f>INDEX(resultados!$A$2:$ZZ$126, 24, MATCH($B$1, resultados!$A$1:$ZZ$1, 0))</f>
        <v/>
      </c>
      <c r="B30">
        <f>INDEX(resultados!$A$2:$ZZ$126, 24, MATCH($B$2, resultados!$A$1:$ZZ$1, 0))</f>
        <v/>
      </c>
      <c r="C30">
        <f>INDEX(resultados!$A$2:$ZZ$126, 24, MATCH($B$3, resultados!$A$1:$ZZ$1, 0))</f>
        <v/>
      </c>
    </row>
    <row r="31">
      <c r="A31">
        <f>INDEX(resultados!$A$2:$ZZ$126, 25, MATCH($B$1, resultados!$A$1:$ZZ$1, 0))</f>
        <v/>
      </c>
      <c r="B31">
        <f>INDEX(resultados!$A$2:$ZZ$126, 25, MATCH($B$2, resultados!$A$1:$ZZ$1, 0))</f>
        <v/>
      </c>
      <c r="C31">
        <f>INDEX(resultados!$A$2:$ZZ$126, 25, MATCH($B$3, resultados!$A$1:$ZZ$1, 0))</f>
        <v/>
      </c>
    </row>
    <row r="32">
      <c r="A32">
        <f>INDEX(resultados!$A$2:$ZZ$126, 26, MATCH($B$1, resultados!$A$1:$ZZ$1, 0))</f>
        <v/>
      </c>
      <c r="B32">
        <f>INDEX(resultados!$A$2:$ZZ$126, 26, MATCH($B$2, resultados!$A$1:$ZZ$1, 0))</f>
        <v/>
      </c>
      <c r="C32">
        <f>INDEX(resultados!$A$2:$ZZ$126, 26, MATCH($B$3, resultados!$A$1:$ZZ$1, 0))</f>
        <v/>
      </c>
    </row>
    <row r="33">
      <c r="A33">
        <f>INDEX(resultados!$A$2:$ZZ$126, 27, MATCH($B$1, resultados!$A$1:$ZZ$1, 0))</f>
        <v/>
      </c>
      <c r="B33">
        <f>INDEX(resultados!$A$2:$ZZ$126, 27, MATCH($B$2, resultados!$A$1:$ZZ$1, 0))</f>
        <v/>
      </c>
      <c r="C33">
        <f>INDEX(resultados!$A$2:$ZZ$126, 27, MATCH($B$3, resultados!$A$1:$ZZ$1, 0))</f>
        <v/>
      </c>
    </row>
    <row r="34">
      <c r="A34">
        <f>INDEX(resultados!$A$2:$ZZ$126, 28, MATCH($B$1, resultados!$A$1:$ZZ$1, 0))</f>
        <v/>
      </c>
      <c r="B34">
        <f>INDEX(resultados!$A$2:$ZZ$126, 28, MATCH($B$2, resultados!$A$1:$ZZ$1, 0))</f>
        <v/>
      </c>
      <c r="C34">
        <f>INDEX(resultados!$A$2:$ZZ$126, 28, MATCH($B$3, resultados!$A$1:$ZZ$1, 0))</f>
        <v/>
      </c>
    </row>
    <row r="35">
      <c r="A35">
        <f>INDEX(resultados!$A$2:$ZZ$126, 29, MATCH($B$1, resultados!$A$1:$ZZ$1, 0))</f>
        <v/>
      </c>
      <c r="B35">
        <f>INDEX(resultados!$A$2:$ZZ$126, 29, MATCH($B$2, resultados!$A$1:$ZZ$1, 0))</f>
        <v/>
      </c>
      <c r="C35">
        <f>INDEX(resultados!$A$2:$ZZ$126, 29, MATCH($B$3, resultados!$A$1:$ZZ$1, 0))</f>
        <v/>
      </c>
    </row>
    <row r="36">
      <c r="A36">
        <f>INDEX(resultados!$A$2:$ZZ$126, 30, MATCH($B$1, resultados!$A$1:$ZZ$1, 0))</f>
        <v/>
      </c>
      <c r="B36">
        <f>INDEX(resultados!$A$2:$ZZ$126, 30, MATCH($B$2, resultados!$A$1:$ZZ$1, 0))</f>
        <v/>
      </c>
      <c r="C36">
        <f>INDEX(resultados!$A$2:$ZZ$126, 30, MATCH($B$3, resultados!$A$1:$ZZ$1, 0))</f>
        <v/>
      </c>
    </row>
    <row r="37">
      <c r="A37">
        <f>INDEX(resultados!$A$2:$ZZ$126, 31, MATCH($B$1, resultados!$A$1:$ZZ$1, 0))</f>
        <v/>
      </c>
      <c r="B37">
        <f>INDEX(resultados!$A$2:$ZZ$126, 31, MATCH($B$2, resultados!$A$1:$ZZ$1, 0))</f>
        <v/>
      </c>
      <c r="C37">
        <f>INDEX(resultados!$A$2:$ZZ$126, 31, MATCH($B$3, resultados!$A$1:$ZZ$1, 0))</f>
        <v/>
      </c>
    </row>
    <row r="38">
      <c r="A38">
        <f>INDEX(resultados!$A$2:$ZZ$126, 32, MATCH($B$1, resultados!$A$1:$ZZ$1, 0))</f>
        <v/>
      </c>
      <c r="B38">
        <f>INDEX(resultados!$A$2:$ZZ$126, 32, MATCH($B$2, resultados!$A$1:$ZZ$1, 0))</f>
        <v/>
      </c>
      <c r="C38">
        <f>INDEX(resultados!$A$2:$ZZ$126, 32, MATCH($B$3, resultados!$A$1:$ZZ$1, 0))</f>
        <v/>
      </c>
    </row>
    <row r="39">
      <c r="A39">
        <f>INDEX(resultados!$A$2:$ZZ$126, 33, MATCH($B$1, resultados!$A$1:$ZZ$1, 0))</f>
        <v/>
      </c>
      <c r="B39">
        <f>INDEX(resultados!$A$2:$ZZ$126, 33, MATCH($B$2, resultados!$A$1:$ZZ$1, 0))</f>
        <v/>
      </c>
      <c r="C39">
        <f>INDEX(resultados!$A$2:$ZZ$126, 33, MATCH($B$3, resultados!$A$1:$ZZ$1, 0))</f>
        <v/>
      </c>
    </row>
    <row r="40">
      <c r="A40">
        <f>INDEX(resultados!$A$2:$ZZ$126, 34, MATCH($B$1, resultados!$A$1:$ZZ$1, 0))</f>
        <v/>
      </c>
      <c r="B40">
        <f>INDEX(resultados!$A$2:$ZZ$126, 34, MATCH($B$2, resultados!$A$1:$ZZ$1, 0))</f>
        <v/>
      </c>
      <c r="C40">
        <f>INDEX(resultados!$A$2:$ZZ$126, 34, MATCH($B$3, resultados!$A$1:$ZZ$1, 0))</f>
        <v/>
      </c>
    </row>
    <row r="41">
      <c r="A41">
        <f>INDEX(resultados!$A$2:$ZZ$126, 35, MATCH($B$1, resultados!$A$1:$ZZ$1, 0))</f>
        <v/>
      </c>
      <c r="B41">
        <f>INDEX(resultados!$A$2:$ZZ$126, 35, MATCH($B$2, resultados!$A$1:$ZZ$1, 0))</f>
        <v/>
      </c>
      <c r="C41">
        <f>INDEX(resultados!$A$2:$ZZ$126, 35, MATCH($B$3, resultados!$A$1:$ZZ$1, 0))</f>
        <v/>
      </c>
    </row>
    <row r="42">
      <c r="A42">
        <f>INDEX(resultados!$A$2:$ZZ$126, 36, MATCH($B$1, resultados!$A$1:$ZZ$1, 0))</f>
        <v/>
      </c>
      <c r="B42">
        <f>INDEX(resultados!$A$2:$ZZ$126, 36, MATCH($B$2, resultados!$A$1:$ZZ$1, 0))</f>
        <v/>
      </c>
      <c r="C42">
        <f>INDEX(resultados!$A$2:$ZZ$126, 36, MATCH($B$3, resultados!$A$1:$ZZ$1, 0))</f>
        <v/>
      </c>
    </row>
    <row r="43">
      <c r="A43">
        <f>INDEX(resultados!$A$2:$ZZ$126, 37, MATCH($B$1, resultados!$A$1:$ZZ$1, 0))</f>
        <v/>
      </c>
      <c r="B43">
        <f>INDEX(resultados!$A$2:$ZZ$126, 37, MATCH($B$2, resultados!$A$1:$ZZ$1, 0))</f>
        <v/>
      </c>
      <c r="C43">
        <f>INDEX(resultados!$A$2:$ZZ$126, 37, MATCH($B$3, resultados!$A$1:$ZZ$1, 0))</f>
        <v/>
      </c>
    </row>
    <row r="44">
      <c r="A44">
        <f>INDEX(resultados!$A$2:$ZZ$126, 38, MATCH($B$1, resultados!$A$1:$ZZ$1, 0))</f>
        <v/>
      </c>
      <c r="B44">
        <f>INDEX(resultados!$A$2:$ZZ$126, 38, MATCH($B$2, resultados!$A$1:$ZZ$1, 0))</f>
        <v/>
      </c>
      <c r="C44">
        <f>INDEX(resultados!$A$2:$ZZ$126, 38, MATCH($B$3, resultados!$A$1:$ZZ$1, 0))</f>
        <v/>
      </c>
    </row>
    <row r="45">
      <c r="A45">
        <f>INDEX(resultados!$A$2:$ZZ$126, 39, MATCH($B$1, resultados!$A$1:$ZZ$1, 0))</f>
        <v/>
      </c>
      <c r="B45">
        <f>INDEX(resultados!$A$2:$ZZ$126, 39, MATCH($B$2, resultados!$A$1:$ZZ$1, 0))</f>
        <v/>
      </c>
      <c r="C45">
        <f>INDEX(resultados!$A$2:$ZZ$126, 39, MATCH($B$3, resultados!$A$1:$ZZ$1, 0))</f>
        <v/>
      </c>
    </row>
    <row r="46">
      <c r="A46">
        <f>INDEX(resultados!$A$2:$ZZ$126, 40, MATCH($B$1, resultados!$A$1:$ZZ$1, 0))</f>
        <v/>
      </c>
      <c r="B46">
        <f>INDEX(resultados!$A$2:$ZZ$126, 40, MATCH($B$2, resultados!$A$1:$ZZ$1, 0))</f>
        <v/>
      </c>
      <c r="C46">
        <f>INDEX(resultados!$A$2:$ZZ$126, 40, MATCH($B$3, resultados!$A$1:$ZZ$1, 0))</f>
        <v/>
      </c>
    </row>
    <row r="47">
      <c r="A47">
        <f>INDEX(resultados!$A$2:$ZZ$126, 41, MATCH($B$1, resultados!$A$1:$ZZ$1, 0))</f>
        <v/>
      </c>
      <c r="B47">
        <f>INDEX(resultados!$A$2:$ZZ$126, 41, MATCH($B$2, resultados!$A$1:$ZZ$1, 0))</f>
        <v/>
      </c>
      <c r="C47">
        <f>INDEX(resultados!$A$2:$ZZ$126, 41, MATCH($B$3, resultados!$A$1:$ZZ$1, 0))</f>
        <v/>
      </c>
    </row>
    <row r="48">
      <c r="A48">
        <f>INDEX(resultados!$A$2:$ZZ$126, 42, MATCH($B$1, resultados!$A$1:$ZZ$1, 0))</f>
        <v/>
      </c>
      <c r="B48">
        <f>INDEX(resultados!$A$2:$ZZ$126, 42, MATCH($B$2, resultados!$A$1:$ZZ$1, 0))</f>
        <v/>
      </c>
      <c r="C48">
        <f>INDEX(resultados!$A$2:$ZZ$126, 42, MATCH($B$3, resultados!$A$1:$ZZ$1, 0))</f>
        <v/>
      </c>
    </row>
    <row r="49">
      <c r="A49">
        <f>INDEX(resultados!$A$2:$ZZ$126, 43, MATCH($B$1, resultados!$A$1:$ZZ$1, 0))</f>
        <v/>
      </c>
      <c r="B49">
        <f>INDEX(resultados!$A$2:$ZZ$126, 43, MATCH($B$2, resultados!$A$1:$ZZ$1, 0))</f>
        <v/>
      </c>
      <c r="C49">
        <f>INDEX(resultados!$A$2:$ZZ$126, 43, MATCH($B$3, resultados!$A$1:$ZZ$1, 0))</f>
        <v/>
      </c>
    </row>
    <row r="50">
      <c r="A50">
        <f>INDEX(resultados!$A$2:$ZZ$126, 44, MATCH($B$1, resultados!$A$1:$ZZ$1, 0))</f>
        <v/>
      </c>
      <c r="B50">
        <f>INDEX(resultados!$A$2:$ZZ$126, 44, MATCH($B$2, resultados!$A$1:$ZZ$1, 0))</f>
        <v/>
      </c>
      <c r="C50">
        <f>INDEX(resultados!$A$2:$ZZ$126, 44, MATCH($B$3, resultados!$A$1:$ZZ$1, 0))</f>
        <v/>
      </c>
    </row>
    <row r="51">
      <c r="A51">
        <f>INDEX(resultados!$A$2:$ZZ$126, 45, MATCH($B$1, resultados!$A$1:$ZZ$1, 0))</f>
        <v/>
      </c>
      <c r="B51">
        <f>INDEX(resultados!$A$2:$ZZ$126, 45, MATCH($B$2, resultados!$A$1:$ZZ$1, 0))</f>
        <v/>
      </c>
      <c r="C51">
        <f>INDEX(resultados!$A$2:$ZZ$126, 45, MATCH($B$3, resultados!$A$1:$ZZ$1, 0))</f>
        <v/>
      </c>
    </row>
    <row r="52">
      <c r="A52">
        <f>INDEX(resultados!$A$2:$ZZ$126, 46, MATCH($B$1, resultados!$A$1:$ZZ$1, 0))</f>
        <v/>
      </c>
      <c r="B52">
        <f>INDEX(resultados!$A$2:$ZZ$126, 46, MATCH($B$2, resultados!$A$1:$ZZ$1, 0))</f>
        <v/>
      </c>
      <c r="C52">
        <f>INDEX(resultados!$A$2:$ZZ$126, 46, MATCH($B$3, resultados!$A$1:$ZZ$1, 0))</f>
        <v/>
      </c>
    </row>
    <row r="53">
      <c r="A53">
        <f>INDEX(resultados!$A$2:$ZZ$126, 47, MATCH($B$1, resultados!$A$1:$ZZ$1, 0))</f>
        <v/>
      </c>
      <c r="B53">
        <f>INDEX(resultados!$A$2:$ZZ$126, 47, MATCH($B$2, resultados!$A$1:$ZZ$1, 0))</f>
        <v/>
      </c>
      <c r="C53">
        <f>INDEX(resultados!$A$2:$ZZ$126, 47, MATCH($B$3, resultados!$A$1:$ZZ$1, 0))</f>
        <v/>
      </c>
    </row>
    <row r="54">
      <c r="A54">
        <f>INDEX(resultados!$A$2:$ZZ$126, 48, MATCH($B$1, resultados!$A$1:$ZZ$1, 0))</f>
        <v/>
      </c>
      <c r="B54">
        <f>INDEX(resultados!$A$2:$ZZ$126, 48, MATCH($B$2, resultados!$A$1:$ZZ$1, 0))</f>
        <v/>
      </c>
      <c r="C54">
        <f>INDEX(resultados!$A$2:$ZZ$126, 48, MATCH($B$3, resultados!$A$1:$ZZ$1, 0))</f>
        <v/>
      </c>
    </row>
    <row r="55">
      <c r="A55">
        <f>INDEX(resultados!$A$2:$ZZ$126, 49, MATCH($B$1, resultados!$A$1:$ZZ$1, 0))</f>
        <v/>
      </c>
      <c r="B55">
        <f>INDEX(resultados!$A$2:$ZZ$126, 49, MATCH($B$2, resultados!$A$1:$ZZ$1, 0))</f>
        <v/>
      </c>
      <c r="C55">
        <f>INDEX(resultados!$A$2:$ZZ$126, 49, MATCH($B$3, resultados!$A$1:$ZZ$1, 0))</f>
        <v/>
      </c>
    </row>
    <row r="56">
      <c r="A56">
        <f>INDEX(resultados!$A$2:$ZZ$126, 50, MATCH($B$1, resultados!$A$1:$ZZ$1, 0))</f>
        <v/>
      </c>
      <c r="B56">
        <f>INDEX(resultados!$A$2:$ZZ$126, 50, MATCH($B$2, resultados!$A$1:$ZZ$1, 0))</f>
        <v/>
      </c>
      <c r="C56">
        <f>INDEX(resultados!$A$2:$ZZ$126, 50, MATCH($B$3, resultados!$A$1:$ZZ$1, 0))</f>
        <v/>
      </c>
    </row>
    <row r="57">
      <c r="A57">
        <f>INDEX(resultados!$A$2:$ZZ$126, 51, MATCH($B$1, resultados!$A$1:$ZZ$1, 0))</f>
        <v/>
      </c>
      <c r="B57">
        <f>INDEX(resultados!$A$2:$ZZ$126, 51, MATCH($B$2, resultados!$A$1:$ZZ$1, 0))</f>
        <v/>
      </c>
      <c r="C57">
        <f>INDEX(resultados!$A$2:$ZZ$126, 51, MATCH($B$3, resultados!$A$1:$ZZ$1, 0))</f>
        <v/>
      </c>
    </row>
    <row r="58">
      <c r="A58">
        <f>INDEX(resultados!$A$2:$ZZ$126, 52, MATCH($B$1, resultados!$A$1:$ZZ$1, 0))</f>
        <v/>
      </c>
      <c r="B58">
        <f>INDEX(resultados!$A$2:$ZZ$126, 52, MATCH($B$2, resultados!$A$1:$ZZ$1, 0))</f>
        <v/>
      </c>
      <c r="C58">
        <f>INDEX(resultados!$A$2:$ZZ$126, 52, MATCH($B$3, resultados!$A$1:$ZZ$1, 0))</f>
        <v/>
      </c>
    </row>
    <row r="59">
      <c r="A59">
        <f>INDEX(resultados!$A$2:$ZZ$126, 53, MATCH($B$1, resultados!$A$1:$ZZ$1, 0))</f>
        <v/>
      </c>
      <c r="B59">
        <f>INDEX(resultados!$A$2:$ZZ$126, 53, MATCH($B$2, resultados!$A$1:$ZZ$1, 0))</f>
        <v/>
      </c>
      <c r="C59">
        <f>INDEX(resultados!$A$2:$ZZ$126, 53, MATCH($B$3, resultados!$A$1:$ZZ$1, 0))</f>
        <v/>
      </c>
    </row>
    <row r="60">
      <c r="A60">
        <f>INDEX(resultados!$A$2:$ZZ$126, 54, MATCH($B$1, resultados!$A$1:$ZZ$1, 0))</f>
        <v/>
      </c>
      <c r="B60">
        <f>INDEX(resultados!$A$2:$ZZ$126, 54, MATCH($B$2, resultados!$A$1:$ZZ$1, 0))</f>
        <v/>
      </c>
      <c r="C60">
        <f>INDEX(resultados!$A$2:$ZZ$126, 54, MATCH($B$3, resultados!$A$1:$ZZ$1, 0))</f>
        <v/>
      </c>
    </row>
    <row r="61">
      <c r="A61">
        <f>INDEX(resultados!$A$2:$ZZ$126, 55, MATCH($B$1, resultados!$A$1:$ZZ$1, 0))</f>
        <v/>
      </c>
      <c r="B61">
        <f>INDEX(resultados!$A$2:$ZZ$126, 55, MATCH($B$2, resultados!$A$1:$ZZ$1, 0))</f>
        <v/>
      </c>
      <c r="C61">
        <f>INDEX(resultados!$A$2:$ZZ$126, 55, MATCH($B$3, resultados!$A$1:$ZZ$1, 0))</f>
        <v/>
      </c>
    </row>
    <row r="62">
      <c r="A62">
        <f>INDEX(resultados!$A$2:$ZZ$126, 56, MATCH($B$1, resultados!$A$1:$ZZ$1, 0))</f>
        <v/>
      </c>
      <c r="B62">
        <f>INDEX(resultados!$A$2:$ZZ$126, 56, MATCH($B$2, resultados!$A$1:$ZZ$1, 0))</f>
        <v/>
      </c>
      <c r="C62">
        <f>INDEX(resultados!$A$2:$ZZ$126, 56, MATCH($B$3, resultados!$A$1:$ZZ$1, 0))</f>
        <v/>
      </c>
    </row>
    <row r="63">
      <c r="A63">
        <f>INDEX(resultados!$A$2:$ZZ$126, 57, MATCH($B$1, resultados!$A$1:$ZZ$1, 0))</f>
        <v/>
      </c>
      <c r="B63">
        <f>INDEX(resultados!$A$2:$ZZ$126, 57, MATCH($B$2, resultados!$A$1:$ZZ$1, 0))</f>
        <v/>
      </c>
      <c r="C63">
        <f>INDEX(resultados!$A$2:$ZZ$126, 57, MATCH($B$3, resultados!$A$1:$ZZ$1, 0))</f>
        <v/>
      </c>
    </row>
    <row r="64">
      <c r="A64">
        <f>INDEX(resultados!$A$2:$ZZ$126, 58, MATCH($B$1, resultados!$A$1:$ZZ$1, 0))</f>
        <v/>
      </c>
      <c r="B64">
        <f>INDEX(resultados!$A$2:$ZZ$126, 58, MATCH($B$2, resultados!$A$1:$ZZ$1, 0))</f>
        <v/>
      </c>
      <c r="C64">
        <f>INDEX(resultados!$A$2:$ZZ$126, 58, MATCH($B$3, resultados!$A$1:$ZZ$1, 0))</f>
        <v/>
      </c>
    </row>
    <row r="65">
      <c r="A65">
        <f>INDEX(resultados!$A$2:$ZZ$126, 59, MATCH($B$1, resultados!$A$1:$ZZ$1, 0))</f>
        <v/>
      </c>
      <c r="B65">
        <f>INDEX(resultados!$A$2:$ZZ$126, 59, MATCH($B$2, resultados!$A$1:$ZZ$1, 0))</f>
        <v/>
      </c>
      <c r="C65">
        <f>INDEX(resultados!$A$2:$ZZ$126, 59, MATCH($B$3, resultados!$A$1:$ZZ$1, 0))</f>
        <v/>
      </c>
    </row>
    <row r="66">
      <c r="A66">
        <f>INDEX(resultados!$A$2:$ZZ$126, 60, MATCH($B$1, resultados!$A$1:$ZZ$1, 0))</f>
        <v/>
      </c>
      <c r="B66">
        <f>INDEX(resultados!$A$2:$ZZ$126, 60, MATCH($B$2, resultados!$A$1:$ZZ$1, 0))</f>
        <v/>
      </c>
      <c r="C66">
        <f>INDEX(resultados!$A$2:$ZZ$126, 60, MATCH($B$3, resultados!$A$1:$ZZ$1, 0))</f>
        <v/>
      </c>
    </row>
    <row r="67">
      <c r="A67">
        <f>INDEX(resultados!$A$2:$ZZ$126, 61, MATCH($B$1, resultados!$A$1:$ZZ$1, 0))</f>
        <v/>
      </c>
      <c r="B67">
        <f>INDEX(resultados!$A$2:$ZZ$126, 61, MATCH($B$2, resultados!$A$1:$ZZ$1, 0))</f>
        <v/>
      </c>
      <c r="C67">
        <f>INDEX(resultados!$A$2:$ZZ$126, 61, MATCH($B$3, resultados!$A$1:$ZZ$1, 0))</f>
        <v/>
      </c>
    </row>
    <row r="68">
      <c r="A68">
        <f>INDEX(resultados!$A$2:$ZZ$126, 62, MATCH($B$1, resultados!$A$1:$ZZ$1, 0))</f>
        <v/>
      </c>
      <c r="B68">
        <f>INDEX(resultados!$A$2:$ZZ$126, 62, MATCH($B$2, resultados!$A$1:$ZZ$1, 0))</f>
        <v/>
      </c>
      <c r="C68">
        <f>INDEX(resultados!$A$2:$ZZ$126, 62, MATCH($B$3, resultados!$A$1:$ZZ$1, 0))</f>
        <v/>
      </c>
    </row>
    <row r="69">
      <c r="A69">
        <f>INDEX(resultados!$A$2:$ZZ$126, 63, MATCH($B$1, resultados!$A$1:$ZZ$1, 0))</f>
        <v/>
      </c>
      <c r="B69">
        <f>INDEX(resultados!$A$2:$ZZ$126, 63, MATCH($B$2, resultados!$A$1:$ZZ$1, 0))</f>
        <v/>
      </c>
      <c r="C69">
        <f>INDEX(resultados!$A$2:$ZZ$126, 63, MATCH($B$3, resultados!$A$1:$ZZ$1, 0))</f>
        <v/>
      </c>
    </row>
    <row r="70">
      <c r="A70">
        <f>INDEX(resultados!$A$2:$ZZ$126, 64, MATCH($B$1, resultados!$A$1:$ZZ$1, 0))</f>
        <v/>
      </c>
      <c r="B70">
        <f>INDEX(resultados!$A$2:$ZZ$126, 64, MATCH($B$2, resultados!$A$1:$ZZ$1, 0))</f>
        <v/>
      </c>
      <c r="C70">
        <f>INDEX(resultados!$A$2:$ZZ$126, 64, MATCH($B$3, resultados!$A$1:$ZZ$1, 0))</f>
        <v/>
      </c>
    </row>
    <row r="71">
      <c r="A71">
        <f>INDEX(resultados!$A$2:$ZZ$126, 65, MATCH($B$1, resultados!$A$1:$ZZ$1, 0))</f>
        <v/>
      </c>
      <c r="B71">
        <f>INDEX(resultados!$A$2:$ZZ$126, 65, MATCH($B$2, resultados!$A$1:$ZZ$1, 0))</f>
        <v/>
      </c>
      <c r="C71">
        <f>INDEX(resultados!$A$2:$ZZ$126, 65, MATCH($B$3, resultados!$A$1:$ZZ$1, 0))</f>
        <v/>
      </c>
    </row>
    <row r="72">
      <c r="A72">
        <f>INDEX(resultados!$A$2:$ZZ$126, 66, MATCH($B$1, resultados!$A$1:$ZZ$1, 0))</f>
        <v/>
      </c>
      <c r="B72">
        <f>INDEX(resultados!$A$2:$ZZ$126, 66, MATCH($B$2, resultados!$A$1:$ZZ$1, 0))</f>
        <v/>
      </c>
      <c r="C72">
        <f>INDEX(resultados!$A$2:$ZZ$126, 66, MATCH($B$3, resultados!$A$1:$ZZ$1, 0))</f>
        <v/>
      </c>
    </row>
    <row r="73">
      <c r="A73">
        <f>INDEX(resultados!$A$2:$ZZ$126, 67, MATCH($B$1, resultados!$A$1:$ZZ$1, 0))</f>
        <v/>
      </c>
      <c r="B73">
        <f>INDEX(resultados!$A$2:$ZZ$126, 67, MATCH($B$2, resultados!$A$1:$ZZ$1, 0))</f>
        <v/>
      </c>
      <c r="C73">
        <f>INDEX(resultados!$A$2:$ZZ$126, 67, MATCH($B$3, resultados!$A$1:$ZZ$1, 0))</f>
        <v/>
      </c>
    </row>
    <row r="74">
      <c r="A74">
        <f>INDEX(resultados!$A$2:$ZZ$126, 68, MATCH($B$1, resultados!$A$1:$ZZ$1, 0))</f>
        <v/>
      </c>
      <c r="B74">
        <f>INDEX(resultados!$A$2:$ZZ$126, 68, MATCH($B$2, resultados!$A$1:$ZZ$1, 0))</f>
        <v/>
      </c>
      <c r="C74">
        <f>INDEX(resultados!$A$2:$ZZ$126, 68, MATCH($B$3, resultados!$A$1:$ZZ$1, 0))</f>
        <v/>
      </c>
    </row>
    <row r="75">
      <c r="A75">
        <f>INDEX(resultados!$A$2:$ZZ$126, 69, MATCH($B$1, resultados!$A$1:$ZZ$1, 0))</f>
        <v/>
      </c>
      <c r="B75">
        <f>INDEX(resultados!$A$2:$ZZ$126, 69, MATCH($B$2, resultados!$A$1:$ZZ$1, 0))</f>
        <v/>
      </c>
      <c r="C75">
        <f>INDEX(resultados!$A$2:$ZZ$126, 69, MATCH($B$3, resultados!$A$1:$ZZ$1, 0))</f>
        <v/>
      </c>
    </row>
    <row r="76">
      <c r="A76">
        <f>INDEX(resultados!$A$2:$ZZ$126, 70, MATCH($B$1, resultados!$A$1:$ZZ$1, 0))</f>
        <v/>
      </c>
      <c r="B76">
        <f>INDEX(resultados!$A$2:$ZZ$126, 70, MATCH($B$2, resultados!$A$1:$ZZ$1, 0))</f>
        <v/>
      </c>
      <c r="C76">
        <f>INDEX(resultados!$A$2:$ZZ$126, 70, MATCH($B$3, resultados!$A$1:$ZZ$1, 0))</f>
        <v/>
      </c>
    </row>
    <row r="77">
      <c r="A77">
        <f>INDEX(resultados!$A$2:$ZZ$126, 71, MATCH($B$1, resultados!$A$1:$ZZ$1, 0))</f>
        <v/>
      </c>
      <c r="B77">
        <f>INDEX(resultados!$A$2:$ZZ$126, 71, MATCH($B$2, resultados!$A$1:$ZZ$1, 0))</f>
        <v/>
      </c>
      <c r="C77">
        <f>INDEX(resultados!$A$2:$ZZ$126, 71, MATCH($B$3, resultados!$A$1:$ZZ$1, 0))</f>
        <v/>
      </c>
    </row>
    <row r="78">
      <c r="A78">
        <f>INDEX(resultados!$A$2:$ZZ$126, 72, MATCH($B$1, resultados!$A$1:$ZZ$1, 0))</f>
        <v/>
      </c>
      <c r="B78">
        <f>INDEX(resultados!$A$2:$ZZ$126, 72, MATCH($B$2, resultados!$A$1:$ZZ$1, 0))</f>
        <v/>
      </c>
      <c r="C78">
        <f>INDEX(resultados!$A$2:$ZZ$126, 72, MATCH($B$3, resultados!$A$1:$ZZ$1, 0))</f>
        <v/>
      </c>
    </row>
    <row r="79">
      <c r="A79">
        <f>INDEX(resultados!$A$2:$ZZ$126, 73, MATCH($B$1, resultados!$A$1:$ZZ$1, 0))</f>
        <v/>
      </c>
      <c r="B79">
        <f>INDEX(resultados!$A$2:$ZZ$126, 73, MATCH($B$2, resultados!$A$1:$ZZ$1, 0))</f>
        <v/>
      </c>
      <c r="C79">
        <f>INDEX(resultados!$A$2:$ZZ$126, 73, MATCH($B$3, resultados!$A$1:$ZZ$1, 0))</f>
        <v/>
      </c>
    </row>
    <row r="80">
      <c r="A80">
        <f>INDEX(resultados!$A$2:$ZZ$126, 74, MATCH($B$1, resultados!$A$1:$ZZ$1, 0))</f>
        <v/>
      </c>
      <c r="B80">
        <f>INDEX(resultados!$A$2:$ZZ$126, 74, MATCH($B$2, resultados!$A$1:$ZZ$1, 0))</f>
        <v/>
      </c>
      <c r="C80">
        <f>INDEX(resultados!$A$2:$ZZ$126, 74, MATCH($B$3, resultados!$A$1:$ZZ$1, 0))</f>
        <v/>
      </c>
    </row>
    <row r="81">
      <c r="A81">
        <f>INDEX(resultados!$A$2:$ZZ$126, 75, MATCH($B$1, resultados!$A$1:$ZZ$1, 0))</f>
        <v/>
      </c>
      <c r="B81">
        <f>INDEX(resultados!$A$2:$ZZ$126, 75, MATCH($B$2, resultados!$A$1:$ZZ$1, 0))</f>
        <v/>
      </c>
      <c r="C81">
        <f>INDEX(resultados!$A$2:$ZZ$126, 75, MATCH($B$3, resultados!$A$1:$ZZ$1, 0))</f>
        <v/>
      </c>
    </row>
    <row r="82">
      <c r="A82">
        <f>INDEX(resultados!$A$2:$ZZ$126, 76, MATCH($B$1, resultados!$A$1:$ZZ$1, 0))</f>
        <v/>
      </c>
      <c r="B82">
        <f>INDEX(resultados!$A$2:$ZZ$126, 76, MATCH($B$2, resultados!$A$1:$ZZ$1, 0))</f>
        <v/>
      </c>
      <c r="C82">
        <f>INDEX(resultados!$A$2:$ZZ$126, 76, MATCH($B$3, resultados!$A$1:$ZZ$1, 0))</f>
        <v/>
      </c>
    </row>
    <row r="83">
      <c r="A83">
        <f>INDEX(resultados!$A$2:$ZZ$126, 77, MATCH($B$1, resultados!$A$1:$ZZ$1, 0))</f>
        <v/>
      </c>
      <c r="B83">
        <f>INDEX(resultados!$A$2:$ZZ$126, 77, MATCH($B$2, resultados!$A$1:$ZZ$1, 0))</f>
        <v/>
      </c>
      <c r="C83">
        <f>INDEX(resultados!$A$2:$ZZ$126, 77, MATCH($B$3, resultados!$A$1:$ZZ$1, 0))</f>
        <v/>
      </c>
    </row>
    <row r="84">
      <c r="A84">
        <f>INDEX(resultados!$A$2:$ZZ$126, 78, MATCH($B$1, resultados!$A$1:$ZZ$1, 0))</f>
        <v/>
      </c>
      <c r="B84">
        <f>INDEX(resultados!$A$2:$ZZ$126, 78, MATCH($B$2, resultados!$A$1:$ZZ$1, 0))</f>
        <v/>
      </c>
      <c r="C84">
        <f>INDEX(resultados!$A$2:$ZZ$126, 78, MATCH($B$3, resultados!$A$1:$ZZ$1, 0))</f>
        <v/>
      </c>
    </row>
    <row r="85">
      <c r="A85">
        <f>INDEX(resultados!$A$2:$ZZ$126, 79, MATCH($B$1, resultados!$A$1:$ZZ$1, 0))</f>
        <v/>
      </c>
      <c r="B85">
        <f>INDEX(resultados!$A$2:$ZZ$126, 79, MATCH($B$2, resultados!$A$1:$ZZ$1, 0))</f>
        <v/>
      </c>
      <c r="C85">
        <f>INDEX(resultados!$A$2:$ZZ$126, 79, MATCH($B$3, resultados!$A$1:$ZZ$1, 0))</f>
        <v/>
      </c>
    </row>
    <row r="86">
      <c r="A86">
        <f>INDEX(resultados!$A$2:$ZZ$126, 80, MATCH($B$1, resultados!$A$1:$ZZ$1, 0))</f>
        <v/>
      </c>
      <c r="B86">
        <f>INDEX(resultados!$A$2:$ZZ$126, 80, MATCH($B$2, resultados!$A$1:$ZZ$1, 0))</f>
        <v/>
      </c>
      <c r="C86">
        <f>INDEX(resultados!$A$2:$ZZ$126, 80, MATCH($B$3, resultados!$A$1:$ZZ$1, 0))</f>
        <v/>
      </c>
    </row>
    <row r="87">
      <c r="A87">
        <f>INDEX(resultados!$A$2:$ZZ$126, 81, MATCH($B$1, resultados!$A$1:$ZZ$1, 0))</f>
        <v/>
      </c>
      <c r="B87">
        <f>INDEX(resultados!$A$2:$ZZ$126, 81, MATCH($B$2, resultados!$A$1:$ZZ$1, 0))</f>
        <v/>
      </c>
      <c r="C87">
        <f>INDEX(resultados!$A$2:$ZZ$126, 81, MATCH($B$3, resultados!$A$1:$ZZ$1, 0))</f>
        <v/>
      </c>
    </row>
    <row r="88">
      <c r="A88">
        <f>INDEX(resultados!$A$2:$ZZ$126, 82, MATCH($B$1, resultados!$A$1:$ZZ$1, 0))</f>
        <v/>
      </c>
      <c r="B88">
        <f>INDEX(resultados!$A$2:$ZZ$126, 82, MATCH($B$2, resultados!$A$1:$ZZ$1, 0))</f>
        <v/>
      </c>
      <c r="C88">
        <f>INDEX(resultados!$A$2:$ZZ$126, 82, MATCH($B$3, resultados!$A$1:$ZZ$1, 0))</f>
        <v/>
      </c>
    </row>
    <row r="89">
      <c r="A89">
        <f>INDEX(resultados!$A$2:$ZZ$126, 83, MATCH($B$1, resultados!$A$1:$ZZ$1, 0))</f>
        <v/>
      </c>
      <c r="B89">
        <f>INDEX(resultados!$A$2:$ZZ$126, 83, MATCH($B$2, resultados!$A$1:$ZZ$1, 0))</f>
        <v/>
      </c>
      <c r="C89">
        <f>INDEX(resultados!$A$2:$ZZ$126, 83, MATCH($B$3, resultados!$A$1:$ZZ$1, 0))</f>
        <v/>
      </c>
    </row>
    <row r="90">
      <c r="A90">
        <f>INDEX(resultados!$A$2:$ZZ$126, 84, MATCH($B$1, resultados!$A$1:$ZZ$1, 0))</f>
        <v/>
      </c>
      <c r="B90">
        <f>INDEX(resultados!$A$2:$ZZ$126, 84, MATCH($B$2, resultados!$A$1:$ZZ$1, 0))</f>
        <v/>
      </c>
      <c r="C90">
        <f>INDEX(resultados!$A$2:$ZZ$126, 84, MATCH($B$3, resultados!$A$1:$ZZ$1, 0))</f>
        <v/>
      </c>
    </row>
    <row r="91">
      <c r="A91">
        <f>INDEX(resultados!$A$2:$ZZ$126, 85, MATCH($B$1, resultados!$A$1:$ZZ$1, 0))</f>
        <v/>
      </c>
      <c r="B91">
        <f>INDEX(resultados!$A$2:$ZZ$126, 85, MATCH($B$2, resultados!$A$1:$ZZ$1, 0))</f>
        <v/>
      </c>
      <c r="C91">
        <f>INDEX(resultados!$A$2:$ZZ$126, 85, MATCH($B$3, resultados!$A$1:$ZZ$1, 0))</f>
        <v/>
      </c>
    </row>
    <row r="92">
      <c r="A92">
        <f>INDEX(resultados!$A$2:$ZZ$126, 86, MATCH($B$1, resultados!$A$1:$ZZ$1, 0))</f>
        <v/>
      </c>
      <c r="B92">
        <f>INDEX(resultados!$A$2:$ZZ$126, 86, MATCH($B$2, resultados!$A$1:$ZZ$1, 0))</f>
        <v/>
      </c>
      <c r="C92">
        <f>INDEX(resultados!$A$2:$ZZ$126, 86, MATCH($B$3, resultados!$A$1:$ZZ$1, 0))</f>
        <v/>
      </c>
    </row>
    <row r="93">
      <c r="A93">
        <f>INDEX(resultados!$A$2:$ZZ$126, 87, MATCH($B$1, resultados!$A$1:$ZZ$1, 0))</f>
        <v/>
      </c>
      <c r="B93">
        <f>INDEX(resultados!$A$2:$ZZ$126, 87, MATCH($B$2, resultados!$A$1:$ZZ$1, 0))</f>
        <v/>
      </c>
      <c r="C93">
        <f>INDEX(resultados!$A$2:$ZZ$126, 87, MATCH($B$3, resultados!$A$1:$ZZ$1, 0))</f>
        <v/>
      </c>
    </row>
    <row r="94">
      <c r="A94">
        <f>INDEX(resultados!$A$2:$ZZ$126, 88, MATCH($B$1, resultados!$A$1:$ZZ$1, 0))</f>
        <v/>
      </c>
      <c r="B94">
        <f>INDEX(resultados!$A$2:$ZZ$126, 88, MATCH($B$2, resultados!$A$1:$ZZ$1, 0))</f>
        <v/>
      </c>
      <c r="C94">
        <f>INDEX(resultados!$A$2:$ZZ$126, 88, MATCH($B$3, resultados!$A$1:$ZZ$1, 0))</f>
        <v/>
      </c>
    </row>
    <row r="95">
      <c r="A95">
        <f>INDEX(resultados!$A$2:$ZZ$126, 89, MATCH($B$1, resultados!$A$1:$ZZ$1, 0))</f>
        <v/>
      </c>
      <c r="B95">
        <f>INDEX(resultados!$A$2:$ZZ$126, 89, MATCH($B$2, resultados!$A$1:$ZZ$1, 0))</f>
        <v/>
      </c>
      <c r="C95">
        <f>INDEX(resultados!$A$2:$ZZ$126, 89, MATCH($B$3, resultados!$A$1:$ZZ$1, 0))</f>
        <v/>
      </c>
    </row>
    <row r="96">
      <c r="A96">
        <f>INDEX(resultados!$A$2:$ZZ$126, 90, MATCH($B$1, resultados!$A$1:$ZZ$1, 0))</f>
        <v/>
      </c>
      <c r="B96">
        <f>INDEX(resultados!$A$2:$ZZ$126, 90, MATCH($B$2, resultados!$A$1:$ZZ$1, 0))</f>
        <v/>
      </c>
      <c r="C96">
        <f>INDEX(resultados!$A$2:$ZZ$126, 90, MATCH($B$3, resultados!$A$1:$ZZ$1, 0))</f>
        <v/>
      </c>
    </row>
    <row r="97">
      <c r="A97">
        <f>INDEX(resultados!$A$2:$ZZ$126, 91, MATCH($B$1, resultados!$A$1:$ZZ$1, 0))</f>
        <v/>
      </c>
      <c r="B97">
        <f>INDEX(resultados!$A$2:$ZZ$126, 91, MATCH($B$2, resultados!$A$1:$ZZ$1, 0))</f>
        <v/>
      </c>
      <c r="C97">
        <f>INDEX(resultados!$A$2:$ZZ$126, 91, MATCH($B$3, resultados!$A$1:$ZZ$1, 0))</f>
        <v/>
      </c>
    </row>
    <row r="98">
      <c r="A98">
        <f>INDEX(resultados!$A$2:$ZZ$126, 92, MATCH($B$1, resultados!$A$1:$ZZ$1, 0))</f>
        <v/>
      </c>
      <c r="B98">
        <f>INDEX(resultados!$A$2:$ZZ$126, 92, MATCH($B$2, resultados!$A$1:$ZZ$1, 0))</f>
        <v/>
      </c>
      <c r="C98">
        <f>INDEX(resultados!$A$2:$ZZ$126, 92, MATCH($B$3, resultados!$A$1:$ZZ$1, 0))</f>
        <v/>
      </c>
    </row>
    <row r="99">
      <c r="A99">
        <f>INDEX(resultados!$A$2:$ZZ$126, 93, MATCH($B$1, resultados!$A$1:$ZZ$1, 0))</f>
        <v/>
      </c>
      <c r="B99">
        <f>INDEX(resultados!$A$2:$ZZ$126, 93, MATCH($B$2, resultados!$A$1:$ZZ$1, 0))</f>
        <v/>
      </c>
      <c r="C99">
        <f>INDEX(resultados!$A$2:$ZZ$126, 93, MATCH($B$3, resultados!$A$1:$ZZ$1, 0))</f>
        <v/>
      </c>
    </row>
    <row r="100">
      <c r="A100">
        <f>INDEX(resultados!$A$2:$ZZ$126, 94, MATCH($B$1, resultados!$A$1:$ZZ$1, 0))</f>
        <v/>
      </c>
      <c r="B100">
        <f>INDEX(resultados!$A$2:$ZZ$126, 94, MATCH($B$2, resultados!$A$1:$ZZ$1, 0))</f>
        <v/>
      </c>
      <c r="C100">
        <f>INDEX(resultados!$A$2:$ZZ$126, 94, MATCH($B$3, resultados!$A$1:$ZZ$1, 0))</f>
        <v/>
      </c>
    </row>
    <row r="101">
      <c r="A101">
        <f>INDEX(resultados!$A$2:$ZZ$126, 95, MATCH($B$1, resultados!$A$1:$ZZ$1, 0))</f>
        <v/>
      </c>
      <c r="B101">
        <f>INDEX(resultados!$A$2:$ZZ$126, 95, MATCH($B$2, resultados!$A$1:$ZZ$1, 0))</f>
        <v/>
      </c>
      <c r="C101">
        <f>INDEX(resultados!$A$2:$ZZ$126, 95, MATCH($B$3, resultados!$A$1:$ZZ$1, 0))</f>
        <v/>
      </c>
    </row>
    <row r="102">
      <c r="A102">
        <f>INDEX(resultados!$A$2:$ZZ$126, 96, MATCH($B$1, resultados!$A$1:$ZZ$1, 0))</f>
        <v/>
      </c>
      <c r="B102">
        <f>INDEX(resultados!$A$2:$ZZ$126, 96, MATCH($B$2, resultados!$A$1:$ZZ$1, 0))</f>
        <v/>
      </c>
      <c r="C102">
        <f>INDEX(resultados!$A$2:$ZZ$126, 96, MATCH($B$3, resultados!$A$1:$ZZ$1, 0))</f>
        <v/>
      </c>
    </row>
    <row r="103">
      <c r="A103">
        <f>INDEX(resultados!$A$2:$ZZ$126, 97, MATCH($B$1, resultados!$A$1:$ZZ$1, 0))</f>
        <v/>
      </c>
      <c r="B103">
        <f>INDEX(resultados!$A$2:$ZZ$126, 97, MATCH($B$2, resultados!$A$1:$ZZ$1, 0))</f>
        <v/>
      </c>
      <c r="C103">
        <f>INDEX(resultados!$A$2:$ZZ$126, 97, MATCH($B$3, resultados!$A$1:$ZZ$1, 0))</f>
        <v/>
      </c>
    </row>
    <row r="104">
      <c r="A104">
        <f>INDEX(resultados!$A$2:$ZZ$126, 98, MATCH($B$1, resultados!$A$1:$ZZ$1, 0))</f>
        <v/>
      </c>
      <c r="B104">
        <f>INDEX(resultados!$A$2:$ZZ$126, 98, MATCH($B$2, resultados!$A$1:$ZZ$1, 0))</f>
        <v/>
      </c>
      <c r="C104">
        <f>INDEX(resultados!$A$2:$ZZ$126, 98, MATCH($B$3, resultados!$A$1:$ZZ$1, 0))</f>
        <v/>
      </c>
    </row>
    <row r="105">
      <c r="A105">
        <f>INDEX(resultados!$A$2:$ZZ$126, 99, MATCH($B$1, resultados!$A$1:$ZZ$1, 0))</f>
        <v/>
      </c>
      <c r="B105">
        <f>INDEX(resultados!$A$2:$ZZ$126, 99, MATCH($B$2, resultados!$A$1:$ZZ$1, 0))</f>
        <v/>
      </c>
      <c r="C105">
        <f>INDEX(resultados!$A$2:$ZZ$126, 99, MATCH($B$3, resultados!$A$1:$ZZ$1, 0))</f>
        <v/>
      </c>
    </row>
    <row r="106">
      <c r="A106">
        <f>INDEX(resultados!$A$2:$ZZ$126, 100, MATCH($B$1, resultados!$A$1:$ZZ$1, 0))</f>
        <v/>
      </c>
      <c r="B106">
        <f>INDEX(resultados!$A$2:$ZZ$126, 100, MATCH($B$2, resultados!$A$1:$ZZ$1, 0))</f>
        <v/>
      </c>
      <c r="C106">
        <f>INDEX(resultados!$A$2:$ZZ$126, 100, MATCH($B$3, resultados!$A$1:$ZZ$1, 0))</f>
        <v/>
      </c>
    </row>
    <row r="107">
      <c r="A107">
        <f>INDEX(resultados!$A$2:$ZZ$126, 101, MATCH($B$1, resultados!$A$1:$ZZ$1, 0))</f>
        <v/>
      </c>
      <c r="B107">
        <f>INDEX(resultados!$A$2:$ZZ$126, 101, MATCH($B$2, resultados!$A$1:$ZZ$1, 0))</f>
        <v/>
      </c>
      <c r="C107">
        <f>INDEX(resultados!$A$2:$ZZ$126, 101, MATCH($B$3, resultados!$A$1:$ZZ$1, 0))</f>
        <v/>
      </c>
    </row>
    <row r="108">
      <c r="A108">
        <f>INDEX(resultados!$A$2:$ZZ$126, 102, MATCH($B$1, resultados!$A$1:$ZZ$1, 0))</f>
        <v/>
      </c>
      <c r="B108">
        <f>INDEX(resultados!$A$2:$ZZ$126, 102, MATCH($B$2, resultados!$A$1:$ZZ$1, 0))</f>
        <v/>
      </c>
      <c r="C108">
        <f>INDEX(resultados!$A$2:$ZZ$126, 102, MATCH($B$3, resultados!$A$1:$ZZ$1, 0))</f>
        <v/>
      </c>
    </row>
    <row r="109">
      <c r="A109">
        <f>INDEX(resultados!$A$2:$ZZ$126, 103, MATCH($B$1, resultados!$A$1:$ZZ$1, 0))</f>
        <v/>
      </c>
      <c r="B109">
        <f>INDEX(resultados!$A$2:$ZZ$126, 103, MATCH($B$2, resultados!$A$1:$ZZ$1, 0))</f>
        <v/>
      </c>
      <c r="C109">
        <f>INDEX(resultados!$A$2:$ZZ$126, 103, MATCH($B$3, resultados!$A$1:$ZZ$1, 0))</f>
        <v/>
      </c>
    </row>
    <row r="110">
      <c r="A110">
        <f>INDEX(resultados!$A$2:$ZZ$126, 104, MATCH($B$1, resultados!$A$1:$ZZ$1, 0))</f>
        <v/>
      </c>
      <c r="B110">
        <f>INDEX(resultados!$A$2:$ZZ$126, 104, MATCH($B$2, resultados!$A$1:$ZZ$1, 0))</f>
        <v/>
      </c>
      <c r="C110">
        <f>INDEX(resultados!$A$2:$ZZ$126, 104, MATCH($B$3, resultados!$A$1:$ZZ$1, 0))</f>
        <v/>
      </c>
    </row>
    <row r="111">
      <c r="A111">
        <f>INDEX(resultados!$A$2:$ZZ$126, 105, MATCH($B$1, resultados!$A$1:$ZZ$1, 0))</f>
        <v/>
      </c>
      <c r="B111">
        <f>INDEX(resultados!$A$2:$ZZ$126, 105, MATCH($B$2, resultados!$A$1:$ZZ$1, 0))</f>
        <v/>
      </c>
      <c r="C111">
        <f>INDEX(resultados!$A$2:$ZZ$126, 105, MATCH($B$3, resultados!$A$1:$ZZ$1, 0))</f>
        <v/>
      </c>
    </row>
    <row r="112">
      <c r="A112">
        <f>INDEX(resultados!$A$2:$ZZ$126, 106, MATCH($B$1, resultados!$A$1:$ZZ$1, 0))</f>
        <v/>
      </c>
      <c r="B112">
        <f>INDEX(resultados!$A$2:$ZZ$126, 106, MATCH($B$2, resultados!$A$1:$ZZ$1, 0))</f>
        <v/>
      </c>
      <c r="C112">
        <f>INDEX(resultados!$A$2:$ZZ$126, 106, MATCH($B$3, resultados!$A$1:$ZZ$1, 0))</f>
        <v/>
      </c>
    </row>
    <row r="113">
      <c r="A113">
        <f>INDEX(resultados!$A$2:$ZZ$126, 107, MATCH($B$1, resultados!$A$1:$ZZ$1, 0))</f>
        <v/>
      </c>
      <c r="B113">
        <f>INDEX(resultados!$A$2:$ZZ$126, 107, MATCH($B$2, resultados!$A$1:$ZZ$1, 0))</f>
        <v/>
      </c>
      <c r="C113">
        <f>INDEX(resultados!$A$2:$ZZ$126, 107, MATCH($B$3, resultados!$A$1:$ZZ$1, 0))</f>
        <v/>
      </c>
    </row>
    <row r="114">
      <c r="A114">
        <f>INDEX(resultados!$A$2:$ZZ$126, 108, MATCH($B$1, resultados!$A$1:$ZZ$1, 0))</f>
        <v/>
      </c>
      <c r="B114">
        <f>INDEX(resultados!$A$2:$ZZ$126, 108, MATCH($B$2, resultados!$A$1:$ZZ$1, 0))</f>
        <v/>
      </c>
      <c r="C114">
        <f>INDEX(resultados!$A$2:$ZZ$126, 108, MATCH($B$3, resultados!$A$1:$ZZ$1, 0))</f>
        <v/>
      </c>
    </row>
    <row r="115">
      <c r="A115">
        <f>INDEX(resultados!$A$2:$ZZ$126, 109, MATCH($B$1, resultados!$A$1:$ZZ$1, 0))</f>
        <v/>
      </c>
      <c r="B115">
        <f>INDEX(resultados!$A$2:$ZZ$126, 109, MATCH($B$2, resultados!$A$1:$ZZ$1, 0))</f>
        <v/>
      </c>
      <c r="C115">
        <f>INDEX(resultados!$A$2:$ZZ$126, 109, MATCH($B$3, resultados!$A$1:$ZZ$1, 0))</f>
        <v/>
      </c>
    </row>
    <row r="116">
      <c r="A116">
        <f>INDEX(resultados!$A$2:$ZZ$126, 110, MATCH($B$1, resultados!$A$1:$ZZ$1, 0))</f>
        <v/>
      </c>
      <c r="B116">
        <f>INDEX(resultados!$A$2:$ZZ$126, 110, MATCH($B$2, resultados!$A$1:$ZZ$1, 0))</f>
        <v/>
      </c>
      <c r="C116">
        <f>INDEX(resultados!$A$2:$ZZ$126, 110, MATCH($B$3, resultados!$A$1:$ZZ$1, 0))</f>
        <v/>
      </c>
    </row>
    <row r="117">
      <c r="A117">
        <f>INDEX(resultados!$A$2:$ZZ$126, 111, MATCH($B$1, resultados!$A$1:$ZZ$1, 0))</f>
        <v/>
      </c>
      <c r="B117">
        <f>INDEX(resultados!$A$2:$ZZ$126, 111, MATCH($B$2, resultados!$A$1:$ZZ$1, 0))</f>
        <v/>
      </c>
      <c r="C117">
        <f>INDEX(resultados!$A$2:$ZZ$126, 111, MATCH($B$3, resultados!$A$1:$ZZ$1, 0))</f>
        <v/>
      </c>
    </row>
    <row r="118">
      <c r="A118">
        <f>INDEX(resultados!$A$2:$ZZ$126, 112, MATCH($B$1, resultados!$A$1:$ZZ$1, 0))</f>
        <v/>
      </c>
      <c r="B118">
        <f>INDEX(resultados!$A$2:$ZZ$126, 112, MATCH($B$2, resultados!$A$1:$ZZ$1, 0))</f>
        <v/>
      </c>
      <c r="C118">
        <f>INDEX(resultados!$A$2:$ZZ$126, 112, MATCH($B$3, resultados!$A$1:$ZZ$1, 0))</f>
        <v/>
      </c>
    </row>
    <row r="119">
      <c r="A119">
        <f>INDEX(resultados!$A$2:$ZZ$126, 113, MATCH($B$1, resultados!$A$1:$ZZ$1, 0))</f>
        <v/>
      </c>
      <c r="B119">
        <f>INDEX(resultados!$A$2:$ZZ$126, 113, MATCH($B$2, resultados!$A$1:$ZZ$1, 0))</f>
        <v/>
      </c>
      <c r="C119">
        <f>INDEX(resultados!$A$2:$ZZ$126, 113, MATCH($B$3, resultados!$A$1:$ZZ$1, 0))</f>
        <v/>
      </c>
    </row>
    <row r="120">
      <c r="A120">
        <f>INDEX(resultados!$A$2:$ZZ$126, 114, MATCH($B$1, resultados!$A$1:$ZZ$1, 0))</f>
        <v/>
      </c>
      <c r="B120">
        <f>INDEX(resultados!$A$2:$ZZ$126, 114, MATCH($B$2, resultados!$A$1:$ZZ$1, 0))</f>
        <v/>
      </c>
      <c r="C120">
        <f>INDEX(resultados!$A$2:$ZZ$126, 114, MATCH($B$3, resultados!$A$1:$ZZ$1, 0))</f>
        <v/>
      </c>
    </row>
    <row r="121">
      <c r="A121">
        <f>INDEX(resultados!$A$2:$ZZ$126, 115, MATCH($B$1, resultados!$A$1:$ZZ$1, 0))</f>
        <v/>
      </c>
      <c r="B121">
        <f>INDEX(resultados!$A$2:$ZZ$126, 115, MATCH($B$2, resultados!$A$1:$ZZ$1, 0))</f>
        <v/>
      </c>
      <c r="C121">
        <f>INDEX(resultados!$A$2:$ZZ$126, 115, MATCH($B$3, resultados!$A$1:$ZZ$1, 0))</f>
        <v/>
      </c>
    </row>
    <row r="122">
      <c r="A122">
        <f>INDEX(resultados!$A$2:$ZZ$126, 116, MATCH($B$1, resultados!$A$1:$ZZ$1, 0))</f>
        <v/>
      </c>
      <c r="B122">
        <f>INDEX(resultados!$A$2:$ZZ$126, 116, MATCH($B$2, resultados!$A$1:$ZZ$1, 0))</f>
        <v/>
      </c>
      <c r="C122">
        <f>INDEX(resultados!$A$2:$ZZ$126, 116, MATCH($B$3, resultados!$A$1:$ZZ$1, 0))</f>
        <v/>
      </c>
    </row>
    <row r="123">
      <c r="A123">
        <f>INDEX(resultados!$A$2:$ZZ$126, 117, MATCH($B$1, resultados!$A$1:$ZZ$1, 0))</f>
        <v/>
      </c>
      <c r="B123">
        <f>INDEX(resultados!$A$2:$ZZ$126, 117, MATCH($B$2, resultados!$A$1:$ZZ$1, 0))</f>
        <v/>
      </c>
      <c r="C123">
        <f>INDEX(resultados!$A$2:$ZZ$126, 117, MATCH($B$3, resultados!$A$1:$ZZ$1, 0))</f>
        <v/>
      </c>
    </row>
    <row r="124">
      <c r="A124">
        <f>INDEX(resultados!$A$2:$ZZ$126, 118, MATCH($B$1, resultados!$A$1:$ZZ$1, 0))</f>
        <v/>
      </c>
      <c r="B124">
        <f>INDEX(resultados!$A$2:$ZZ$126, 118, MATCH($B$2, resultados!$A$1:$ZZ$1, 0))</f>
        <v/>
      </c>
      <c r="C124">
        <f>INDEX(resultados!$A$2:$ZZ$126, 118, MATCH($B$3, resultados!$A$1:$ZZ$1, 0))</f>
        <v/>
      </c>
    </row>
    <row r="125">
      <c r="A125">
        <f>INDEX(resultados!$A$2:$ZZ$126, 119, MATCH($B$1, resultados!$A$1:$ZZ$1, 0))</f>
        <v/>
      </c>
      <c r="B125">
        <f>INDEX(resultados!$A$2:$ZZ$126, 119, MATCH($B$2, resultados!$A$1:$ZZ$1, 0))</f>
        <v/>
      </c>
      <c r="C125">
        <f>INDEX(resultados!$A$2:$ZZ$126, 119, MATCH($B$3, resultados!$A$1:$ZZ$1, 0))</f>
        <v/>
      </c>
    </row>
    <row r="126">
      <c r="A126">
        <f>INDEX(resultados!$A$2:$ZZ$126, 120, MATCH($B$1, resultados!$A$1:$ZZ$1, 0))</f>
        <v/>
      </c>
      <c r="B126">
        <f>INDEX(resultados!$A$2:$ZZ$126, 120, MATCH($B$2, resultados!$A$1:$ZZ$1, 0))</f>
        <v/>
      </c>
      <c r="C126">
        <f>INDEX(resultados!$A$2:$ZZ$126, 120, MATCH($B$3, resultados!$A$1:$ZZ$1, 0))</f>
        <v/>
      </c>
    </row>
    <row r="127">
      <c r="A127">
        <f>INDEX(resultados!$A$2:$ZZ$126, 121, MATCH($B$1, resultados!$A$1:$ZZ$1, 0))</f>
        <v/>
      </c>
      <c r="B127">
        <f>INDEX(resultados!$A$2:$ZZ$126, 121, MATCH($B$2, resultados!$A$1:$ZZ$1, 0))</f>
        <v/>
      </c>
      <c r="C127">
        <f>INDEX(resultados!$A$2:$ZZ$126, 121, MATCH($B$3, resultados!$A$1:$ZZ$1, 0))</f>
        <v/>
      </c>
    </row>
    <row r="128">
      <c r="A128">
        <f>INDEX(resultados!$A$2:$ZZ$126, 122, MATCH($B$1, resultados!$A$1:$ZZ$1, 0))</f>
        <v/>
      </c>
      <c r="B128">
        <f>INDEX(resultados!$A$2:$ZZ$126, 122, MATCH($B$2, resultados!$A$1:$ZZ$1, 0))</f>
        <v/>
      </c>
      <c r="C128">
        <f>INDEX(resultados!$A$2:$ZZ$126, 122, MATCH($B$3, resultados!$A$1:$ZZ$1, 0))</f>
        <v/>
      </c>
    </row>
    <row r="129">
      <c r="A129">
        <f>INDEX(resultados!$A$2:$ZZ$126, 123, MATCH($B$1, resultados!$A$1:$ZZ$1, 0))</f>
        <v/>
      </c>
      <c r="B129">
        <f>INDEX(resultados!$A$2:$ZZ$126, 123, MATCH($B$2, resultados!$A$1:$ZZ$1, 0))</f>
        <v/>
      </c>
      <c r="C129">
        <f>INDEX(resultados!$A$2:$ZZ$126, 123, MATCH($B$3, resultados!$A$1:$ZZ$1, 0))</f>
        <v/>
      </c>
    </row>
    <row r="130">
      <c r="A130">
        <f>INDEX(resultados!$A$2:$ZZ$126, 124, MATCH($B$1, resultados!$A$1:$ZZ$1, 0))</f>
        <v/>
      </c>
      <c r="B130">
        <f>INDEX(resultados!$A$2:$ZZ$126, 124, MATCH($B$2, resultados!$A$1:$ZZ$1, 0))</f>
        <v/>
      </c>
      <c r="C130">
        <f>INDEX(resultados!$A$2:$ZZ$126, 124, MATCH($B$3, resultados!$A$1:$ZZ$1, 0))</f>
        <v/>
      </c>
    </row>
    <row r="131">
      <c r="A131">
        <f>INDEX(resultados!$A$2:$ZZ$126, 125, MATCH($B$1, resultados!$A$1:$ZZ$1, 0))</f>
        <v/>
      </c>
      <c r="B131">
        <f>INDEX(resultados!$A$2:$ZZ$126, 125, MATCH($B$2, resultados!$A$1:$ZZ$1, 0))</f>
        <v/>
      </c>
      <c r="C131">
        <f>INDEX(resultados!$A$2:$ZZ$126, 125,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1.217</v>
      </c>
      <c r="E2" t="n">
        <v>82.17</v>
      </c>
      <c r="F2" t="n">
        <v>74.70999999999999</v>
      </c>
      <c r="G2" t="n">
        <v>12.42</v>
      </c>
      <c r="H2" t="n">
        <v>0.24</v>
      </c>
      <c r="I2" t="n">
        <v>361</v>
      </c>
      <c r="J2" t="n">
        <v>71.52</v>
      </c>
      <c r="K2" t="n">
        <v>32.27</v>
      </c>
      <c r="L2" t="n">
        <v>1</v>
      </c>
      <c r="M2" t="n">
        <v>359</v>
      </c>
      <c r="N2" t="n">
        <v>8.25</v>
      </c>
      <c r="O2" t="n">
        <v>9054.6</v>
      </c>
      <c r="P2" t="n">
        <v>498.49</v>
      </c>
      <c r="Q2" t="n">
        <v>3753.54</v>
      </c>
      <c r="R2" t="n">
        <v>567.49</v>
      </c>
      <c r="S2" t="n">
        <v>107.88</v>
      </c>
      <c r="T2" t="n">
        <v>228345.95</v>
      </c>
      <c r="U2" t="n">
        <v>0.19</v>
      </c>
      <c r="V2" t="n">
        <v>0.8100000000000001</v>
      </c>
      <c r="W2" t="n">
        <v>0.79</v>
      </c>
      <c r="X2" t="n">
        <v>13.74</v>
      </c>
      <c r="Y2" t="n">
        <v>0.5</v>
      </c>
      <c r="Z2" t="n">
        <v>10</v>
      </c>
      <c r="AA2" t="n">
        <v>1019.238629535927</v>
      </c>
      <c r="AB2" t="n">
        <v>1394.567258565877</v>
      </c>
      <c r="AC2" t="n">
        <v>1261.471716695789</v>
      </c>
      <c r="AD2" t="n">
        <v>1019238.629535927</v>
      </c>
      <c r="AE2" t="n">
        <v>1394567.258565876</v>
      </c>
      <c r="AF2" t="n">
        <v>2.902516768336771e-06</v>
      </c>
      <c r="AG2" t="n">
        <v>13.3740234375</v>
      </c>
      <c r="AH2" t="n">
        <v>1261471.716695789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1.4241</v>
      </c>
      <c r="E3" t="n">
        <v>70.22</v>
      </c>
      <c r="F3" t="n">
        <v>66.2</v>
      </c>
      <c r="G3" t="n">
        <v>28.37</v>
      </c>
      <c r="H3" t="n">
        <v>0.48</v>
      </c>
      <c r="I3" t="n">
        <v>140</v>
      </c>
      <c r="J3" t="n">
        <v>72.7</v>
      </c>
      <c r="K3" t="n">
        <v>32.27</v>
      </c>
      <c r="L3" t="n">
        <v>2</v>
      </c>
      <c r="M3" t="n">
        <v>113</v>
      </c>
      <c r="N3" t="n">
        <v>8.43</v>
      </c>
      <c r="O3" t="n">
        <v>9200.25</v>
      </c>
      <c r="P3" t="n">
        <v>385.34</v>
      </c>
      <c r="Q3" t="n">
        <v>3753.38</v>
      </c>
      <c r="R3" t="n">
        <v>281.24</v>
      </c>
      <c r="S3" t="n">
        <v>107.88</v>
      </c>
      <c r="T3" t="n">
        <v>86322.71000000001</v>
      </c>
      <c r="U3" t="n">
        <v>0.38</v>
      </c>
      <c r="V3" t="n">
        <v>0.92</v>
      </c>
      <c r="W3" t="n">
        <v>0.48</v>
      </c>
      <c r="X3" t="n">
        <v>5.23</v>
      </c>
      <c r="Y3" t="n">
        <v>0.5</v>
      </c>
      <c r="Z3" t="n">
        <v>10</v>
      </c>
      <c r="AA3" t="n">
        <v>739.9207901696076</v>
      </c>
      <c r="AB3" t="n">
        <v>1012.392268111493</v>
      </c>
      <c r="AC3" t="n">
        <v>915.7709709444036</v>
      </c>
      <c r="AD3" t="n">
        <v>739920.7901696076</v>
      </c>
      <c r="AE3" t="n">
        <v>1012392.268111493</v>
      </c>
      <c r="AF3" t="n">
        <v>3.396445464082494e-06</v>
      </c>
      <c r="AG3" t="n">
        <v>11.42903645833333</v>
      </c>
      <c r="AH3" t="n">
        <v>915770.9709444037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1.4357</v>
      </c>
      <c r="E4" t="n">
        <v>69.65000000000001</v>
      </c>
      <c r="F4" t="n">
        <v>65.83</v>
      </c>
      <c r="G4" t="n">
        <v>31.1</v>
      </c>
      <c r="H4" t="n">
        <v>0.71</v>
      </c>
      <c r="I4" t="n">
        <v>127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378.81</v>
      </c>
      <c r="Q4" t="n">
        <v>3753.36</v>
      </c>
      <c r="R4" t="n">
        <v>264.81</v>
      </c>
      <c r="S4" t="n">
        <v>107.88</v>
      </c>
      <c r="T4" t="n">
        <v>78175.16</v>
      </c>
      <c r="U4" t="n">
        <v>0.41</v>
      </c>
      <c r="V4" t="n">
        <v>0.92</v>
      </c>
      <c r="W4" t="n">
        <v>0.59</v>
      </c>
      <c r="X4" t="n">
        <v>4.87</v>
      </c>
      <c r="Y4" t="n">
        <v>0.5</v>
      </c>
      <c r="Z4" t="n">
        <v>10</v>
      </c>
      <c r="AA4" t="n">
        <v>728.2421934622688</v>
      </c>
      <c r="AB4" t="n">
        <v>996.4130968731874</v>
      </c>
      <c r="AC4" t="n">
        <v>901.3168293821745</v>
      </c>
      <c r="AD4" t="n">
        <v>728242.1934622688</v>
      </c>
      <c r="AE4" t="n">
        <v>996413.0968731875</v>
      </c>
      <c r="AF4" t="n">
        <v>3.42411119498858e-06</v>
      </c>
      <c r="AG4" t="n">
        <v>11.33626302083333</v>
      </c>
      <c r="AH4" t="n">
        <v>901316.8293821745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1.33</v>
      </c>
      <c r="E2" t="n">
        <v>75.19</v>
      </c>
      <c r="F2" t="n">
        <v>70.69</v>
      </c>
      <c r="G2" t="n">
        <v>16.83</v>
      </c>
      <c r="H2" t="n">
        <v>0.43</v>
      </c>
      <c r="I2" t="n">
        <v>252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275.03</v>
      </c>
      <c r="Q2" t="n">
        <v>3753.59</v>
      </c>
      <c r="R2" t="n">
        <v>421.34</v>
      </c>
      <c r="S2" t="n">
        <v>107.88</v>
      </c>
      <c r="T2" t="n">
        <v>155812.72</v>
      </c>
      <c r="U2" t="n">
        <v>0.26</v>
      </c>
      <c r="V2" t="n">
        <v>0.86</v>
      </c>
      <c r="W2" t="n">
        <v>0.96</v>
      </c>
      <c r="X2" t="n">
        <v>9.720000000000001</v>
      </c>
      <c r="Y2" t="n">
        <v>0.5</v>
      </c>
      <c r="Z2" t="n">
        <v>10</v>
      </c>
      <c r="AA2" t="n">
        <v>624.2285629599228</v>
      </c>
      <c r="AB2" t="n">
        <v>854.0970588623585</v>
      </c>
      <c r="AC2" t="n">
        <v>772.5832342972851</v>
      </c>
      <c r="AD2" t="n">
        <v>624228.5629599228</v>
      </c>
      <c r="AE2" t="n">
        <v>854097.0588623584</v>
      </c>
      <c r="AF2" t="n">
        <v>3.725086194764554e-06</v>
      </c>
      <c r="AG2" t="n">
        <v>12.23795572916667</v>
      </c>
      <c r="AH2" t="n">
        <v>772583.2342972851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0.8871</v>
      </c>
      <c r="E2" t="n">
        <v>112.73</v>
      </c>
      <c r="F2" t="n">
        <v>89.47</v>
      </c>
      <c r="G2" t="n">
        <v>7.37</v>
      </c>
      <c r="H2" t="n">
        <v>0.12</v>
      </c>
      <c r="I2" t="n">
        <v>728</v>
      </c>
      <c r="J2" t="n">
        <v>141.81</v>
      </c>
      <c r="K2" t="n">
        <v>47.83</v>
      </c>
      <c r="L2" t="n">
        <v>1</v>
      </c>
      <c r="M2" t="n">
        <v>726</v>
      </c>
      <c r="N2" t="n">
        <v>22.98</v>
      </c>
      <c r="O2" t="n">
        <v>17723.39</v>
      </c>
      <c r="P2" t="n">
        <v>999.87</v>
      </c>
      <c r="Q2" t="n">
        <v>3753.91</v>
      </c>
      <c r="R2" t="n">
        <v>1062.63</v>
      </c>
      <c r="S2" t="n">
        <v>107.88</v>
      </c>
      <c r="T2" t="n">
        <v>474081.69</v>
      </c>
      <c r="U2" t="n">
        <v>0.1</v>
      </c>
      <c r="V2" t="n">
        <v>0.68</v>
      </c>
      <c r="W2" t="n">
        <v>1.39</v>
      </c>
      <c r="X2" t="n">
        <v>28.49</v>
      </c>
      <c r="Y2" t="n">
        <v>0.5</v>
      </c>
      <c r="Z2" t="n">
        <v>10</v>
      </c>
      <c r="AA2" t="n">
        <v>2423.097904055339</v>
      </c>
      <c r="AB2" t="n">
        <v>3315.389451863641</v>
      </c>
      <c r="AC2" t="n">
        <v>2998.973335755971</v>
      </c>
      <c r="AD2" t="n">
        <v>2423097.904055339</v>
      </c>
      <c r="AE2" t="n">
        <v>3315389.451863641</v>
      </c>
      <c r="AF2" t="n">
        <v>1.695262307096752e-06</v>
      </c>
      <c r="AG2" t="n">
        <v>18.34798177083333</v>
      </c>
      <c r="AH2" t="n">
        <v>2998973.335755971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1.2215</v>
      </c>
      <c r="E3" t="n">
        <v>81.87</v>
      </c>
      <c r="F3" t="n">
        <v>71.55</v>
      </c>
      <c r="G3" t="n">
        <v>15.33</v>
      </c>
      <c r="H3" t="n">
        <v>0.25</v>
      </c>
      <c r="I3" t="n">
        <v>280</v>
      </c>
      <c r="J3" t="n">
        <v>143.17</v>
      </c>
      <c r="K3" t="n">
        <v>47.83</v>
      </c>
      <c r="L3" t="n">
        <v>2</v>
      </c>
      <c r="M3" t="n">
        <v>278</v>
      </c>
      <c r="N3" t="n">
        <v>23.34</v>
      </c>
      <c r="O3" t="n">
        <v>17891.86</v>
      </c>
      <c r="P3" t="n">
        <v>774.79</v>
      </c>
      <c r="Q3" t="n">
        <v>3753.59</v>
      </c>
      <c r="R3" t="n">
        <v>461.82</v>
      </c>
      <c r="S3" t="n">
        <v>107.88</v>
      </c>
      <c r="T3" t="n">
        <v>175915.92</v>
      </c>
      <c r="U3" t="n">
        <v>0.23</v>
      </c>
      <c r="V3" t="n">
        <v>0.85</v>
      </c>
      <c r="W3" t="n">
        <v>0.66</v>
      </c>
      <c r="X3" t="n">
        <v>10.58</v>
      </c>
      <c r="Y3" t="n">
        <v>0.5</v>
      </c>
      <c r="Z3" t="n">
        <v>10</v>
      </c>
      <c r="AA3" t="n">
        <v>1434.990212560241</v>
      </c>
      <c r="AB3" t="n">
        <v>1963.416916125095</v>
      </c>
      <c r="AC3" t="n">
        <v>1776.031161323064</v>
      </c>
      <c r="AD3" t="n">
        <v>1434990.212560241</v>
      </c>
      <c r="AE3" t="n">
        <v>1963416.916125095</v>
      </c>
      <c r="AF3" t="n">
        <v>2.334306062584469e-06</v>
      </c>
      <c r="AG3" t="n">
        <v>13.3251953125</v>
      </c>
      <c r="AH3" t="n">
        <v>1776031.161323064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1.3433</v>
      </c>
      <c r="E4" t="n">
        <v>74.44</v>
      </c>
      <c r="F4" t="n">
        <v>67.3</v>
      </c>
      <c r="G4" t="n">
        <v>23.75</v>
      </c>
      <c r="H4" t="n">
        <v>0.37</v>
      </c>
      <c r="I4" t="n">
        <v>170</v>
      </c>
      <c r="J4" t="n">
        <v>144.54</v>
      </c>
      <c r="K4" t="n">
        <v>47.83</v>
      </c>
      <c r="L4" t="n">
        <v>3</v>
      </c>
      <c r="M4" t="n">
        <v>168</v>
      </c>
      <c r="N4" t="n">
        <v>23.71</v>
      </c>
      <c r="O4" t="n">
        <v>18060.85</v>
      </c>
      <c r="P4" t="n">
        <v>705.15</v>
      </c>
      <c r="Q4" t="n">
        <v>3753.44</v>
      </c>
      <c r="R4" t="n">
        <v>319.26</v>
      </c>
      <c r="S4" t="n">
        <v>107.88</v>
      </c>
      <c r="T4" t="n">
        <v>105183.65</v>
      </c>
      <c r="U4" t="n">
        <v>0.34</v>
      </c>
      <c r="V4" t="n">
        <v>0.9</v>
      </c>
      <c r="W4" t="n">
        <v>0.5</v>
      </c>
      <c r="X4" t="n">
        <v>6.33</v>
      </c>
      <c r="Y4" t="n">
        <v>0.5</v>
      </c>
      <c r="Z4" t="n">
        <v>10</v>
      </c>
      <c r="AA4" t="n">
        <v>1215.772844073236</v>
      </c>
      <c r="AB4" t="n">
        <v>1663.474041373436</v>
      </c>
      <c r="AC4" t="n">
        <v>1504.714413565235</v>
      </c>
      <c r="AD4" t="n">
        <v>1215772.844073236</v>
      </c>
      <c r="AE4" t="n">
        <v>1663474.041373436</v>
      </c>
      <c r="AF4" t="n">
        <v>2.567067813237591e-06</v>
      </c>
      <c r="AG4" t="n">
        <v>12.11588541666667</v>
      </c>
      <c r="AH4" t="n">
        <v>1504714.413565235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1.4065</v>
      </c>
      <c r="E5" t="n">
        <v>71.09999999999999</v>
      </c>
      <c r="F5" t="n">
        <v>65.40000000000001</v>
      </c>
      <c r="G5" t="n">
        <v>32.7</v>
      </c>
      <c r="H5" t="n">
        <v>0.49</v>
      </c>
      <c r="I5" t="n">
        <v>120</v>
      </c>
      <c r="J5" t="n">
        <v>145.92</v>
      </c>
      <c r="K5" t="n">
        <v>47.83</v>
      </c>
      <c r="L5" t="n">
        <v>4</v>
      </c>
      <c r="M5" t="n">
        <v>118</v>
      </c>
      <c r="N5" t="n">
        <v>24.09</v>
      </c>
      <c r="O5" t="n">
        <v>18230.35</v>
      </c>
      <c r="P5" t="n">
        <v>660.21</v>
      </c>
      <c r="Q5" t="n">
        <v>3753.39</v>
      </c>
      <c r="R5" t="n">
        <v>255.97</v>
      </c>
      <c r="S5" t="n">
        <v>107.88</v>
      </c>
      <c r="T5" t="n">
        <v>73791.02</v>
      </c>
      <c r="U5" t="n">
        <v>0.42</v>
      </c>
      <c r="V5" t="n">
        <v>0.93</v>
      </c>
      <c r="W5" t="n">
        <v>0.42</v>
      </c>
      <c r="X5" t="n">
        <v>4.43</v>
      </c>
      <c r="Y5" t="n">
        <v>0.5</v>
      </c>
      <c r="Z5" t="n">
        <v>10</v>
      </c>
      <c r="AA5" t="n">
        <v>1108.545189981566</v>
      </c>
      <c r="AB5" t="n">
        <v>1516.76043449498</v>
      </c>
      <c r="AC5" t="n">
        <v>1372.002947413418</v>
      </c>
      <c r="AD5" t="n">
        <v>1108545.189981566</v>
      </c>
      <c r="AE5" t="n">
        <v>1516760.43449498</v>
      </c>
      <c r="AF5" t="n">
        <v>2.687844025399145e-06</v>
      </c>
      <c r="AG5" t="n">
        <v>11.572265625</v>
      </c>
      <c r="AH5" t="n">
        <v>1372002.947413418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1.4458</v>
      </c>
      <c r="E6" t="n">
        <v>69.17</v>
      </c>
      <c r="F6" t="n">
        <v>64.31</v>
      </c>
      <c r="G6" t="n">
        <v>42.4</v>
      </c>
      <c r="H6" t="n">
        <v>0.6</v>
      </c>
      <c r="I6" t="n">
        <v>91</v>
      </c>
      <c r="J6" t="n">
        <v>147.3</v>
      </c>
      <c r="K6" t="n">
        <v>47.83</v>
      </c>
      <c r="L6" t="n">
        <v>5</v>
      </c>
      <c r="M6" t="n">
        <v>89</v>
      </c>
      <c r="N6" t="n">
        <v>24.47</v>
      </c>
      <c r="O6" t="n">
        <v>18400.38</v>
      </c>
      <c r="P6" t="n">
        <v>623.15</v>
      </c>
      <c r="Q6" t="n">
        <v>3753.36</v>
      </c>
      <c r="R6" t="n">
        <v>219.3</v>
      </c>
      <c r="S6" t="n">
        <v>107.88</v>
      </c>
      <c r="T6" t="n">
        <v>55601.78</v>
      </c>
      <c r="U6" t="n">
        <v>0.49</v>
      </c>
      <c r="V6" t="n">
        <v>0.95</v>
      </c>
      <c r="W6" t="n">
        <v>0.37</v>
      </c>
      <c r="X6" t="n">
        <v>3.34</v>
      </c>
      <c r="Y6" t="n">
        <v>0.5</v>
      </c>
      <c r="Z6" t="n">
        <v>10</v>
      </c>
      <c r="AA6" t="n">
        <v>1044.858259943677</v>
      </c>
      <c r="AB6" t="n">
        <v>1429.621167148084</v>
      </c>
      <c r="AC6" t="n">
        <v>1293.18012944138</v>
      </c>
      <c r="AD6" t="n">
        <v>1044858.259943677</v>
      </c>
      <c r="AE6" t="n">
        <v>1429621.167148084</v>
      </c>
      <c r="AF6" t="n">
        <v>2.762946954797074e-06</v>
      </c>
      <c r="AG6" t="n">
        <v>11.25813802083333</v>
      </c>
      <c r="AH6" t="n">
        <v>1293180.12944138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1.4826</v>
      </c>
      <c r="E7" t="n">
        <v>67.45</v>
      </c>
      <c r="F7" t="n">
        <v>63.17</v>
      </c>
      <c r="G7" t="n">
        <v>53.38</v>
      </c>
      <c r="H7" t="n">
        <v>0.71</v>
      </c>
      <c r="I7" t="n">
        <v>71</v>
      </c>
      <c r="J7" t="n">
        <v>148.68</v>
      </c>
      <c r="K7" t="n">
        <v>47.83</v>
      </c>
      <c r="L7" t="n">
        <v>6</v>
      </c>
      <c r="M7" t="n">
        <v>69</v>
      </c>
      <c r="N7" t="n">
        <v>24.85</v>
      </c>
      <c r="O7" t="n">
        <v>18570.94</v>
      </c>
      <c r="P7" t="n">
        <v>582.28</v>
      </c>
      <c r="Q7" t="n">
        <v>3753.36</v>
      </c>
      <c r="R7" t="n">
        <v>180.41</v>
      </c>
      <c r="S7" t="n">
        <v>107.88</v>
      </c>
      <c r="T7" t="n">
        <v>36252.83</v>
      </c>
      <c r="U7" t="n">
        <v>0.6</v>
      </c>
      <c r="V7" t="n">
        <v>0.96</v>
      </c>
      <c r="W7" t="n">
        <v>0.34</v>
      </c>
      <c r="X7" t="n">
        <v>2.2</v>
      </c>
      <c r="Y7" t="n">
        <v>0.5</v>
      </c>
      <c r="Z7" t="n">
        <v>10</v>
      </c>
      <c r="AA7" t="n">
        <v>970.8023864915613</v>
      </c>
      <c r="AB7" t="n">
        <v>1328.294653976344</v>
      </c>
      <c r="AC7" t="n">
        <v>1201.524076474096</v>
      </c>
      <c r="AD7" t="n">
        <v>970802.3864915613</v>
      </c>
      <c r="AE7" t="n">
        <v>1328294.653976344</v>
      </c>
      <c r="AF7" t="n">
        <v>2.833272344156966e-06</v>
      </c>
      <c r="AG7" t="n">
        <v>10.97819010416667</v>
      </c>
      <c r="AH7" t="n">
        <v>1201524.076474096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1.4916</v>
      </c>
      <c r="E8" t="n">
        <v>67.04000000000001</v>
      </c>
      <c r="F8" t="n">
        <v>63.14</v>
      </c>
      <c r="G8" t="n">
        <v>65.31</v>
      </c>
      <c r="H8" t="n">
        <v>0.83</v>
      </c>
      <c r="I8" t="n">
        <v>58</v>
      </c>
      <c r="J8" t="n">
        <v>150.07</v>
      </c>
      <c r="K8" t="n">
        <v>47.83</v>
      </c>
      <c r="L8" t="n">
        <v>7</v>
      </c>
      <c r="M8" t="n">
        <v>44</v>
      </c>
      <c r="N8" t="n">
        <v>25.24</v>
      </c>
      <c r="O8" t="n">
        <v>18742.03</v>
      </c>
      <c r="P8" t="n">
        <v>553.76</v>
      </c>
      <c r="Q8" t="n">
        <v>3753.33</v>
      </c>
      <c r="R8" t="n">
        <v>179.91</v>
      </c>
      <c r="S8" t="n">
        <v>107.88</v>
      </c>
      <c r="T8" t="n">
        <v>36069.93</v>
      </c>
      <c r="U8" t="n">
        <v>0.6</v>
      </c>
      <c r="V8" t="n">
        <v>0.96</v>
      </c>
      <c r="W8" t="n">
        <v>0.33</v>
      </c>
      <c r="X8" t="n">
        <v>2.17</v>
      </c>
      <c r="Y8" t="n">
        <v>0.5</v>
      </c>
      <c r="Z8" t="n">
        <v>10</v>
      </c>
      <c r="AA8" t="n">
        <v>940.0151300195672</v>
      </c>
      <c r="AB8" t="n">
        <v>1286.170171433465</v>
      </c>
      <c r="AC8" t="n">
        <v>1163.419895423027</v>
      </c>
      <c r="AD8" t="n">
        <v>940015.1300195672</v>
      </c>
      <c r="AE8" t="n">
        <v>1286170.171433465</v>
      </c>
      <c r="AF8" t="n">
        <v>2.850471488293896e-06</v>
      </c>
      <c r="AG8" t="n">
        <v>10.91145833333333</v>
      </c>
      <c r="AH8" t="n">
        <v>1163419.895423027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1.4954</v>
      </c>
      <c r="E9" t="n">
        <v>66.87</v>
      </c>
      <c r="F9" t="n">
        <v>63.06</v>
      </c>
      <c r="G9" t="n">
        <v>68.79000000000001</v>
      </c>
      <c r="H9" t="n">
        <v>0.9399999999999999</v>
      </c>
      <c r="I9" t="n">
        <v>55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546.92</v>
      </c>
      <c r="Q9" t="n">
        <v>3753.36</v>
      </c>
      <c r="R9" t="n">
        <v>175.39</v>
      </c>
      <c r="S9" t="n">
        <v>107.88</v>
      </c>
      <c r="T9" t="n">
        <v>33825.83</v>
      </c>
      <c r="U9" t="n">
        <v>0.62</v>
      </c>
      <c r="V9" t="n">
        <v>0.96</v>
      </c>
      <c r="W9" t="n">
        <v>0.38</v>
      </c>
      <c r="X9" t="n">
        <v>2.09</v>
      </c>
      <c r="Y9" t="n">
        <v>0.5</v>
      </c>
      <c r="Z9" t="n">
        <v>10</v>
      </c>
      <c r="AA9" t="n">
        <v>931.6080211517967</v>
      </c>
      <c r="AB9" t="n">
        <v>1274.667194185115</v>
      </c>
      <c r="AC9" t="n">
        <v>1153.014746178729</v>
      </c>
      <c r="AD9" t="n">
        <v>931608.0211517967</v>
      </c>
      <c r="AE9" t="n">
        <v>1274667.194185115</v>
      </c>
      <c r="AF9" t="n">
        <v>2.857733349151711e-06</v>
      </c>
      <c r="AG9" t="n">
        <v>10.8837890625</v>
      </c>
      <c r="AH9" t="n">
        <v>1153014.746178729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0.7519</v>
      </c>
      <c r="E2" t="n">
        <v>132.99</v>
      </c>
      <c r="F2" t="n">
        <v>97.68000000000001</v>
      </c>
      <c r="G2" t="n">
        <v>6.34</v>
      </c>
      <c r="H2" t="n">
        <v>0.1</v>
      </c>
      <c r="I2" t="n">
        <v>925</v>
      </c>
      <c r="J2" t="n">
        <v>176.73</v>
      </c>
      <c r="K2" t="n">
        <v>52.44</v>
      </c>
      <c r="L2" t="n">
        <v>1</v>
      </c>
      <c r="M2" t="n">
        <v>923</v>
      </c>
      <c r="N2" t="n">
        <v>33.29</v>
      </c>
      <c r="O2" t="n">
        <v>22031.19</v>
      </c>
      <c r="P2" t="n">
        <v>1266.93</v>
      </c>
      <c r="Q2" t="n">
        <v>3754.02</v>
      </c>
      <c r="R2" t="n">
        <v>1338.97</v>
      </c>
      <c r="S2" t="n">
        <v>107.88</v>
      </c>
      <c r="T2" t="n">
        <v>611266.34</v>
      </c>
      <c r="U2" t="n">
        <v>0.08</v>
      </c>
      <c r="V2" t="n">
        <v>0.62</v>
      </c>
      <c r="W2" t="n">
        <v>1.71</v>
      </c>
      <c r="X2" t="n">
        <v>36.7</v>
      </c>
      <c r="Y2" t="n">
        <v>0.5</v>
      </c>
      <c r="Z2" t="n">
        <v>10</v>
      </c>
      <c r="AA2" t="n">
        <v>3495.286875381539</v>
      </c>
      <c r="AB2" t="n">
        <v>4782.405704071264</v>
      </c>
      <c r="AC2" t="n">
        <v>4325.979615823084</v>
      </c>
      <c r="AD2" t="n">
        <v>3495286.875381539</v>
      </c>
      <c r="AE2" t="n">
        <v>4782405.704071264</v>
      </c>
      <c r="AF2" t="n">
        <v>1.338837977739744e-06</v>
      </c>
      <c r="AG2" t="n">
        <v>21.6455078125</v>
      </c>
      <c r="AH2" t="n">
        <v>4325979.615823084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1.1314</v>
      </c>
      <c r="E3" t="n">
        <v>88.39</v>
      </c>
      <c r="F3" t="n">
        <v>73.88</v>
      </c>
      <c r="G3" t="n">
        <v>13.04</v>
      </c>
      <c r="H3" t="n">
        <v>0.2</v>
      </c>
      <c r="I3" t="n">
        <v>340</v>
      </c>
      <c r="J3" t="n">
        <v>178.21</v>
      </c>
      <c r="K3" t="n">
        <v>52.44</v>
      </c>
      <c r="L3" t="n">
        <v>2</v>
      </c>
      <c r="M3" t="n">
        <v>338</v>
      </c>
      <c r="N3" t="n">
        <v>33.77</v>
      </c>
      <c r="O3" t="n">
        <v>22213.89</v>
      </c>
      <c r="P3" t="n">
        <v>938.29</v>
      </c>
      <c r="Q3" t="n">
        <v>3753.52</v>
      </c>
      <c r="R3" t="n">
        <v>539.91</v>
      </c>
      <c r="S3" t="n">
        <v>107.88</v>
      </c>
      <c r="T3" t="n">
        <v>214661.91</v>
      </c>
      <c r="U3" t="n">
        <v>0.2</v>
      </c>
      <c r="V3" t="n">
        <v>0.82</v>
      </c>
      <c r="W3" t="n">
        <v>0.76</v>
      </c>
      <c r="X3" t="n">
        <v>12.9</v>
      </c>
      <c r="Y3" t="n">
        <v>0.5</v>
      </c>
      <c r="Z3" t="n">
        <v>10</v>
      </c>
      <c r="AA3" t="n">
        <v>1798.772621109648</v>
      </c>
      <c r="AB3" t="n">
        <v>2461.160056449581</v>
      </c>
      <c r="AC3" t="n">
        <v>2226.270394921866</v>
      </c>
      <c r="AD3" t="n">
        <v>1798772.621109648</v>
      </c>
      <c r="AE3" t="n">
        <v>2461160.05644958</v>
      </c>
      <c r="AF3" t="n">
        <v>2.014578119450387e-06</v>
      </c>
      <c r="AG3" t="n">
        <v>14.38639322916667</v>
      </c>
      <c r="AH3" t="n">
        <v>2226270.394921866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1.2754</v>
      </c>
      <c r="E4" t="n">
        <v>78.41</v>
      </c>
      <c r="F4" t="n">
        <v>68.66</v>
      </c>
      <c r="G4" t="n">
        <v>20</v>
      </c>
      <c r="H4" t="n">
        <v>0.3</v>
      </c>
      <c r="I4" t="n">
        <v>206</v>
      </c>
      <c r="J4" t="n">
        <v>179.7</v>
      </c>
      <c r="K4" t="n">
        <v>52.44</v>
      </c>
      <c r="L4" t="n">
        <v>3</v>
      </c>
      <c r="M4" t="n">
        <v>204</v>
      </c>
      <c r="N4" t="n">
        <v>34.26</v>
      </c>
      <c r="O4" t="n">
        <v>22397.24</v>
      </c>
      <c r="P4" t="n">
        <v>853.75</v>
      </c>
      <c r="Q4" t="n">
        <v>3753.46</v>
      </c>
      <c r="R4" t="n">
        <v>365.33</v>
      </c>
      <c r="S4" t="n">
        <v>107.88</v>
      </c>
      <c r="T4" t="n">
        <v>128041.11</v>
      </c>
      <c r="U4" t="n">
        <v>0.3</v>
      </c>
      <c r="V4" t="n">
        <v>0.89</v>
      </c>
      <c r="W4" t="n">
        <v>0.54</v>
      </c>
      <c r="X4" t="n">
        <v>7.69</v>
      </c>
      <c r="Y4" t="n">
        <v>0.5</v>
      </c>
      <c r="Z4" t="n">
        <v>10</v>
      </c>
      <c r="AA4" t="n">
        <v>1486.100746006756</v>
      </c>
      <c r="AB4" t="n">
        <v>2033.348602824214</v>
      </c>
      <c r="AC4" t="n">
        <v>1839.288665993358</v>
      </c>
      <c r="AD4" t="n">
        <v>1486100.746006756</v>
      </c>
      <c r="AE4" t="n">
        <v>2033348.602824214</v>
      </c>
      <c r="AF4" t="n">
        <v>2.270985445949288e-06</v>
      </c>
      <c r="AG4" t="n">
        <v>12.76204427083333</v>
      </c>
      <c r="AH4" t="n">
        <v>1839288.665993358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1.3515</v>
      </c>
      <c r="E5" t="n">
        <v>73.98999999999999</v>
      </c>
      <c r="F5" t="n">
        <v>66.38</v>
      </c>
      <c r="G5" t="n">
        <v>27.28</v>
      </c>
      <c r="H5" t="n">
        <v>0.39</v>
      </c>
      <c r="I5" t="n">
        <v>146</v>
      </c>
      <c r="J5" t="n">
        <v>181.19</v>
      </c>
      <c r="K5" t="n">
        <v>52.44</v>
      </c>
      <c r="L5" t="n">
        <v>4</v>
      </c>
      <c r="M5" t="n">
        <v>144</v>
      </c>
      <c r="N5" t="n">
        <v>34.75</v>
      </c>
      <c r="O5" t="n">
        <v>22581.25</v>
      </c>
      <c r="P5" t="n">
        <v>807.25</v>
      </c>
      <c r="Q5" t="n">
        <v>3753.51</v>
      </c>
      <c r="R5" t="n">
        <v>288.53</v>
      </c>
      <c r="S5" t="n">
        <v>107.88</v>
      </c>
      <c r="T5" t="n">
        <v>89940.17999999999</v>
      </c>
      <c r="U5" t="n">
        <v>0.37</v>
      </c>
      <c r="V5" t="n">
        <v>0.92</v>
      </c>
      <c r="W5" t="n">
        <v>0.46</v>
      </c>
      <c r="X5" t="n">
        <v>5.41</v>
      </c>
      <c r="Y5" t="n">
        <v>0.5</v>
      </c>
      <c r="Z5" t="n">
        <v>10</v>
      </c>
      <c r="AA5" t="n">
        <v>1346.823857014131</v>
      </c>
      <c r="AB5" t="n">
        <v>1842.783818841816</v>
      </c>
      <c r="AC5" t="n">
        <v>1666.911117534887</v>
      </c>
      <c r="AD5" t="n">
        <v>1346823.857014131</v>
      </c>
      <c r="AE5" t="n">
        <v>1842783.818841816</v>
      </c>
      <c r="AF5" t="n">
        <v>2.40648959557822e-06</v>
      </c>
      <c r="AG5" t="n">
        <v>12.04264322916667</v>
      </c>
      <c r="AH5" t="n">
        <v>1666911.117534887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1.3986</v>
      </c>
      <c r="E6" t="n">
        <v>71.5</v>
      </c>
      <c r="F6" t="n">
        <v>65.09999999999999</v>
      </c>
      <c r="G6" t="n">
        <v>34.87</v>
      </c>
      <c r="H6" t="n">
        <v>0.49</v>
      </c>
      <c r="I6" t="n">
        <v>112</v>
      </c>
      <c r="J6" t="n">
        <v>182.69</v>
      </c>
      <c r="K6" t="n">
        <v>52.44</v>
      </c>
      <c r="L6" t="n">
        <v>5</v>
      </c>
      <c r="M6" t="n">
        <v>110</v>
      </c>
      <c r="N6" t="n">
        <v>35.25</v>
      </c>
      <c r="O6" t="n">
        <v>22766.06</v>
      </c>
      <c r="P6" t="n">
        <v>772.97</v>
      </c>
      <c r="Q6" t="n">
        <v>3753.47</v>
      </c>
      <c r="R6" t="n">
        <v>245.86</v>
      </c>
      <c r="S6" t="n">
        <v>107.88</v>
      </c>
      <c r="T6" t="n">
        <v>68776.7</v>
      </c>
      <c r="U6" t="n">
        <v>0.44</v>
      </c>
      <c r="V6" t="n">
        <v>0.93</v>
      </c>
      <c r="W6" t="n">
        <v>0.4</v>
      </c>
      <c r="X6" t="n">
        <v>4.13</v>
      </c>
      <c r="Y6" t="n">
        <v>0.5</v>
      </c>
      <c r="Z6" t="n">
        <v>10</v>
      </c>
      <c r="AA6" t="n">
        <v>1258.224283650128</v>
      </c>
      <c r="AB6" t="n">
        <v>1721.557973827876</v>
      </c>
      <c r="AC6" t="n">
        <v>1557.254897027535</v>
      </c>
      <c r="AD6" t="n">
        <v>1258224.283650128</v>
      </c>
      <c r="AE6" t="n">
        <v>1721557.973827876</v>
      </c>
      <c r="AF6" t="n">
        <v>2.490356158620569e-06</v>
      </c>
      <c r="AG6" t="n">
        <v>11.63736979166667</v>
      </c>
      <c r="AH6" t="n">
        <v>1557254.897027535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1.4312</v>
      </c>
      <c r="E7" t="n">
        <v>69.87</v>
      </c>
      <c r="F7" t="n">
        <v>64.25</v>
      </c>
      <c r="G7" t="n">
        <v>42.83</v>
      </c>
      <c r="H7" t="n">
        <v>0.58</v>
      </c>
      <c r="I7" t="n">
        <v>90</v>
      </c>
      <c r="J7" t="n">
        <v>184.19</v>
      </c>
      <c r="K7" t="n">
        <v>52.44</v>
      </c>
      <c r="L7" t="n">
        <v>6</v>
      </c>
      <c r="M7" t="n">
        <v>88</v>
      </c>
      <c r="N7" t="n">
        <v>35.75</v>
      </c>
      <c r="O7" t="n">
        <v>22951.43</v>
      </c>
      <c r="P7" t="n">
        <v>743.8200000000001</v>
      </c>
      <c r="Q7" t="n">
        <v>3753.35</v>
      </c>
      <c r="R7" t="n">
        <v>217.47</v>
      </c>
      <c r="S7" t="n">
        <v>107.88</v>
      </c>
      <c r="T7" t="n">
        <v>54690.3</v>
      </c>
      <c r="U7" t="n">
        <v>0.5</v>
      </c>
      <c r="V7" t="n">
        <v>0.95</v>
      </c>
      <c r="W7" t="n">
        <v>0.36</v>
      </c>
      <c r="X7" t="n">
        <v>3.28</v>
      </c>
      <c r="Y7" t="n">
        <v>0.5</v>
      </c>
      <c r="Z7" t="n">
        <v>10</v>
      </c>
      <c r="AA7" t="n">
        <v>1202.979589540526</v>
      </c>
      <c r="AB7" t="n">
        <v>1645.969746123226</v>
      </c>
      <c r="AC7" t="n">
        <v>1488.880703686272</v>
      </c>
      <c r="AD7" t="n">
        <v>1202979.589540526</v>
      </c>
      <c r="AE7" t="n">
        <v>1645969.746123226</v>
      </c>
      <c r="AF7" t="n">
        <v>2.548403928369625e-06</v>
      </c>
      <c r="AG7" t="n">
        <v>11.3720703125</v>
      </c>
      <c r="AH7" t="n">
        <v>1488880.703686272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1.4559</v>
      </c>
      <c r="E8" t="n">
        <v>68.69</v>
      </c>
      <c r="F8" t="n">
        <v>63.6</v>
      </c>
      <c r="G8" t="n">
        <v>50.88</v>
      </c>
      <c r="H8" t="n">
        <v>0.67</v>
      </c>
      <c r="I8" t="n">
        <v>75</v>
      </c>
      <c r="J8" t="n">
        <v>185.7</v>
      </c>
      <c r="K8" t="n">
        <v>52.44</v>
      </c>
      <c r="L8" t="n">
        <v>7</v>
      </c>
      <c r="M8" t="n">
        <v>73</v>
      </c>
      <c r="N8" t="n">
        <v>36.26</v>
      </c>
      <c r="O8" t="n">
        <v>23137.49</v>
      </c>
      <c r="P8" t="n">
        <v>716.24</v>
      </c>
      <c r="Q8" t="n">
        <v>3753.35</v>
      </c>
      <c r="R8" t="n">
        <v>195.34</v>
      </c>
      <c r="S8" t="n">
        <v>107.88</v>
      </c>
      <c r="T8" t="n">
        <v>43699.96</v>
      </c>
      <c r="U8" t="n">
        <v>0.55</v>
      </c>
      <c r="V8" t="n">
        <v>0.96</v>
      </c>
      <c r="W8" t="n">
        <v>0.34</v>
      </c>
      <c r="X8" t="n">
        <v>2.63</v>
      </c>
      <c r="Y8" t="n">
        <v>0.5</v>
      </c>
      <c r="Z8" t="n">
        <v>10</v>
      </c>
      <c r="AA8" t="n">
        <v>1145.918461381161</v>
      </c>
      <c r="AB8" t="n">
        <v>1567.896193216274</v>
      </c>
      <c r="AC8" t="n">
        <v>1418.25838109184</v>
      </c>
      <c r="AD8" t="n">
        <v>1145918.461381161</v>
      </c>
      <c r="AE8" t="n">
        <v>1567896.193216274</v>
      </c>
      <c r="AF8" t="n">
        <v>2.592384907289923e-06</v>
      </c>
      <c r="AG8" t="n">
        <v>11.18001302083333</v>
      </c>
      <c r="AH8" t="n">
        <v>1418258.38109184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1.47</v>
      </c>
      <c r="E9" t="n">
        <v>68.03</v>
      </c>
      <c r="F9" t="n">
        <v>63.37</v>
      </c>
      <c r="G9" t="n">
        <v>60.35</v>
      </c>
      <c r="H9" t="n">
        <v>0.76</v>
      </c>
      <c r="I9" t="n">
        <v>63</v>
      </c>
      <c r="J9" t="n">
        <v>187.22</v>
      </c>
      <c r="K9" t="n">
        <v>52.44</v>
      </c>
      <c r="L9" t="n">
        <v>8</v>
      </c>
      <c r="M9" t="n">
        <v>61</v>
      </c>
      <c r="N9" t="n">
        <v>36.78</v>
      </c>
      <c r="O9" t="n">
        <v>23324.24</v>
      </c>
      <c r="P9" t="n">
        <v>691.53</v>
      </c>
      <c r="Q9" t="n">
        <v>3753.36</v>
      </c>
      <c r="R9" t="n">
        <v>188.4</v>
      </c>
      <c r="S9" t="n">
        <v>107.88</v>
      </c>
      <c r="T9" t="n">
        <v>40288.15</v>
      </c>
      <c r="U9" t="n">
        <v>0.57</v>
      </c>
      <c r="V9" t="n">
        <v>0.96</v>
      </c>
      <c r="W9" t="n">
        <v>0.32</v>
      </c>
      <c r="X9" t="n">
        <v>2.4</v>
      </c>
      <c r="Y9" t="n">
        <v>0.5</v>
      </c>
      <c r="Z9" t="n">
        <v>10</v>
      </c>
      <c r="AA9" t="n">
        <v>1113.067907293408</v>
      </c>
      <c r="AB9" t="n">
        <v>1522.948615849248</v>
      </c>
      <c r="AC9" t="n">
        <v>1377.600537424401</v>
      </c>
      <c r="AD9" t="n">
        <v>1113067.907293408</v>
      </c>
      <c r="AE9" t="n">
        <v>1522948.615849247</v>
      </c>
      <c r="AF9" t="n">
        <v>2.617491458009607e-06</v>
      </c>
      <c r="AG9" t="n">
        <v>11.07259114583333</v>
      </c>
      <c r="AH9" t="n">
        <v>1377600.537424401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1.4861</v>
      </c>
      <c r="E10" t="n">
        <v>67.29000000000001</v>
      </c>
      <c r="F10" t="n">
        <v>62.95</v>
      </c>
      <c r="G10" t="n">
        <v>69.95</v>
      </c>
      <c r="H10" t="n">
        <v>0.85</v>
      </c>
      <c r="I10" t="n">
        <v>54</v>
      </c>
      <c r="J10" t="n">
        <v>188.74</v>
      </c>
      <c r="K10" t="n">
        <v>52.44</v>
      </c>
      <c r="L10" t="n">
        <v>9</v>
      </c>
      <c r="M10" t="n">
        <v>52</v>
      </c>
      <c r="N10" t="n">
        <v>37.3</v>
      </c>
      <c r="O10" t="n">
        <v>23511.69</v>
      </c>
      <c r="P10" t="n">
        <v>665.6900000000001</v>
      </c>
      <c r="Q10" t="n">
        <v>3753.37</v>
      </c>
      <c r="R10" t="n">
        <v>174.07</v>
      </c>
      <c r="S10" t="n">
        <v>107.88</v>
      </c>
      <c r="T10" t="n">
        <v>33169.49</v>
      </c>
      <c r="U10" t="n">
        <v>0.62</v>
      </c>
      <c r="V10" t="n">
        <v>0.97</v>
      </c>
      <c r="W10" t="n">
        <v>0.31</v>
      </c>
      <c r="X10" t="n">
        <v>1.98</v>
      </c>
      <c r="Y10" t="n">
        <v>0.5</v>
      </c>
      <c r="Z10" t="n">
        <v>10</v>
      </c>
      <c r="AA10" t="n">
        <v>1077.668210516769</v>
      </c>
      <c r="AB10" t="n">
        <v>1474.513188995049</v>
      </c>
      <c r="AC10" t="n">
        <v>1333.787719729619</v>
      </c>
      <c r="AD10" t="n">
        <v>1077668.210516769</v>
      </c>
      <c r="AE10" t="n">
        <v>1474513.188995049</v>
      </c>
      <c r="AF10" t="n">
        <v>2.646159221597331e-06</v>
      </c>
      <c r="AG10" t="n">
        <v>10.9521484375</v>
      </c>
      <c r="AH10" t="n">
        <v>1333787.719729619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1.4976</v>
      </c>
      <c r="E11" t="n">
        <v>66.77</v>
      </c>
      <c r="F11" t="n">
        <v>62.68</v>
      </c>
      <c r="G11" t="n">
        <v>80.02</v>
      </c>
      <c r="H11" t="n">
        <v>0.93</v>
      </c>
      <c r="I11" t="n">
        <v>47</v>
      </c>
      <c r="J11" t="n">
        <v>190.26</v>
      </c>
      <c r="K11" t="n">
        <v>52.44</v>
      </c>
      <c r="L11" t="n">
        <v>10</v>
      </c>
      <c r="M11" t="n">
        <v>41</v>
      </c>
      <c r="N11" t="n">
        <v>37.82</v>
      </c>
      <c r="O11" t="n">
        <v>23699.85</v>
      </c>
      <c r="P11" t="n">
        <v>638.65</v>
      </c>
      <c r="Q11" t="n">
        <v>3753.35</v>
      </c>
      <c r="R11" t="n">
        <v>164.99</v>
      </c>
      <c r="S11" t="n">
        <v>107.88</v>
      </c>
      <c r="T11" t="n">
        <v>28667.18</v>
      </c>
      <c r="U11" t="n">
        <v>0.65</v>
      </c>
      <c r="V11" t="n">
        <v>0.97</v>
      </c>
      <c r="W11" t="n">
        <v>0.3</v>
      </c>
      <c r="X11" t="n">
        <v>1.71</v>
      </c>
      <c r="Y11" t="n">
        <v>0.5</v>
      </c>
      <c r="Z11" t="n">
        <v>10</v>
      </c>
      <c r="AA11" t="n">
        <v>1045.295225456703</v>
      </c>
      <c r="AB11" t="n">
        <v>1430.219042640564</v>
      </c>
      <c r="AC11" t="n">
        <v>1293.720944535981</v>
      </c>
      <c r="AD11" t="n">
        <v>1045295.225456703</v>
      </c>
      <c r="AE11" t="n">
        <v>1430219.042640564</v>
      </c>
      <c r="AF11" t="n">
        <v>2.666636195588563e-06</v>
      </c>
      <c r="AG11" t="n">
        <v>10.86751302083333</v>
      </c>
      <c r="AH11" t="n">
        <v>1293720.944535981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1.5015</v>
      </c>
      <c r="E12" t="n">
        <v>66.59999999999999</v>
      </c>
      <c r="F12" t="n">
        <v>62.62</v>
      </c>
      <c r="G12" t="n">
        <v>85.39</v>
      </c>
      <c r="H12" t="n">
        <v>1.02</v>
      </c>
      <c r="I12" t="n">
        <v>44</v>
      </c>
      <c r="J12" t="n">
        <v>191.79</v>
      </c>
      <c r="K12" t="n">
        <v>52.44</v>
      </c>
      <c r="L12" t="n">
        <v>11</v>
      </c>
      <c r="M12" t="n">
        <v>10</v>
      </c>
      <c r="N12" t="n">
        <v>38.35</v>
      </c>
      <c r="O12" t="n">
        <v>23888.73</v>
      </c>
      <c r="P12" t="n">
        <v>623.49</v>
      </c>
      <c r="Q12" t="n">
        <v>3753.34</v>
      </c>
      <c r="R12" t="n">
        <v>161.62</v>
      </c>
      <c r="S12" t="n">
        <v>107.88</v>
      </c>
      <c r="T12" t="n">
        <v>26994.89</v>
      </c>
      <c r="U12" t="n">
        <v>0.67</v>
      </c>
      <c r="V12" t="n">
        <v>0.97</v>
      </c>
      <c r="W12" t="n">
        <v>0.33</v>
      </c>
      <c r="X12" t="n">
        <v>1.65</v>
      </c>
      <c r="Y12" t="n">
        <v>0.5</v>
      </c>
      <c r="Z12" t="n">
        <v>10</v>
      </c>
      <c r="AA12" t="n">
        <v>1029.13188516907</v>
      </c>
      <c r="AB12" t="n">
        <v>1408.103647382777</v>
      </c>
      <c r="AC12" t="n">
        <v>1273.716211562445</v>
      </c>
      <c r="AD12" t="n">
        <v>1029131.88516907</v>
      </c>
      <c r="AE12" t="n">
        <v>1408103.647382777</v>
      </c>
      <c r="AF12" t="n">
        <v>2.673580560681241e-06</v>
      </c>
      <c r="AG12" t="n">
        <v>10.83984375</v>
      </c>
      <c r="AH12" t="n">
        <v>1273716.211562445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1.5032</v>
      </c>
      <c r="E13" t="n">
        <v>66.53</v>
      </c>
      <c r="F13" t="n">
        <v>62.58</v>
      </c>
      <c r="G13" t="n">
        <v>87.31999999999999</v>
      </c>
      <c r="H13" t="n">
        <v>1.1</v>
      </c>
      <c r="I13" t="n">
        <v>43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627.61</v>
      </c>
      <c r="Q13" t="n">
        <v>3753.31</v>
      </c>
      <c r="R13" t="n">
        <v>159.88</v>
      </c>
      <c r="S13" t="n">
        <v>107.88</v>
      </c>
      <c r="T13" t="n">
        <v>26131.5</v>
      </c>
      <c r="U13" t="n">
        <v>0.67</v>
      </c>
      <c r="V13" t="n">
        <v>0.97</v>
      </c>
      <c r="W13" t="n">
        <v>0.34</v>
      </c>
      <c r="X13" t="n">
        <v>1.61</v>
      </c>
      <c r="Y13" t="n">
        <v>0.5</v>
      </c>
      <c r="Z13" t="n">
        <v>10</v>
      </c>
      <c r="AA13" t="n">
        <v>1031.765261691017</v>
      </c>
      <c r="AB13" t="n">
        <v>1411.706749316478</v>
      </c>
      <c r="AC13" t="n">
        <v>1276.975438504579</v>
      </c>
      <c r="AD13" t="n">
        <v>1031765.261691017</v>
      </c>
      <c r="AE13" t="n">
        <v>1411706.749316478</v>
      </c>
      <c r="AF13" t="n">
        <v>2.676607591619076e-06</v>
      </c>
      <c r="AG13" t="n">
        <v>10.82845052083333</v>
      </c>
      <c r="AH13" t="n">
        <v>1276975.438504579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1.2305</v>
      </c>
      <c r="E2" t="n">
        <v>81.27</v>
      </c>
      <c r="F2" t="n">
        <v>75.44</v>
      </c>
      <c r="G2" t="n">
        <v>12.04</v>
      </c>
      <c r="H2" t="n">
        <v>0.64</v>
      </c>
      <c r="I2" t="n">
        <v>376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219.05</v>
      </c>
      <c r="Q2" t="n">
        <v>3753.73</v>
      </c>
      <c r="R2" t="n">
        <v>574.55</v>
      </c>
      <c r="S2" t="n">
        <v>107.88</v>
      </c>
      <c r="T2" t="n">
        <v>231797.89</v>
      </c>
      <c r="U2" t="n">
        <v>0.19</v>
      </c>
      <c r="V2" t="n">
        <v>0.8100000000000001</v>
      </c>
      <c r="W2" t="n">
        <v>1.32</v>
      </c>
      <c r="X2" t="n">
        <v>14.47</v>
      </c>
      <c r="Y2" t="n">
        <v>0.5</v>
      </c>
      <c r="Z2" t="n">
        <v>10</v>
      </c>
      <c r="AA2" t="n">
        <v>593.4320690292294</v>
      </c>
      <c r="AB2" t="n">
        <v>811.95993722096</v>
      </c>
      <c r="AC2" t="n">
        <v>734.4676204055201</v>
      </c>
      <c r="AD2" t="n">
        <v>593432.0690292295</v>
      </c>
      <c r="AE2" t="n">
        <v>811959.93722096</v>
      </c>
      <c r="AF2" t="n">
        <v>3.752405572939754e-06</v>
      </c>
      <c r="AG2" t="n">
        <v>13.2275390625</v>
      </c>
      <c r="AH2" t="n">
        <v>734467.6204055201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1.0799</v>
      </c>
      <c r="E2" t="n">
        <v>92.59999999999999</v>
      </c>
      <c r="F2" t="n">
        <v>80.29000000000001</v>
      </c>
      <c r="G2" t="n">
        <v>9.6</v>
      </c>
      <c r="H2" t="n">
        <v>0.18</v>
      </c>
      <c r="I2" t="n">
        <v>502</v>
      </c>
      <c r="J2" t="n">
        <v>98.70999999999999</v>
      </c>
      <c r="K2" t="n">
        <v>39.72</v>
      </c>
      <c r="L2" t="n">
        <v>1</v>
      </c>
      <c r="M2" t="n">
        <v>500</v>
      </c>
      <c r="N2" t="n">
        <v>12.99</v>
      </c>
      <c r="O2" t="n">
        <v>12407.75</v>
      </c>
      <c r="P2" t="n">
        <v>692.11</v>
      </c>
      <c r="Q2" t="n">
        <v>3753.71</v>
      </c>
      <c r="R2" t="n">
        <v>754.0599999999999</v>
      </c>
      <c r="S2" t="n">
        <v>107.88</v>
      </c>
      <c r="T2" t="n">
        <v>320926.53</v>
      </c>
      <c r="U2" t="n">
        <v>0.14</v>
      </c>
      <c r="V2" t="n">
        <v>0.76</v>
      </c>
      <c r="W2" t="n">
        <v>1.03</v>
      </c>
      <c r="X2" t="n">
        <v>19.32</v>
      </c>
      <c r="Y2" t="n">
        <v>0.5</v>
      </c>
      <c r="Z2" t="n">
        <v>10</v>
      </c>
      <c r="AA2" t="n">
        <v>1471.392411858188</v>
      </c>
      <c r="AB2" t="n">
        <v>2013.224011156237</v>
      </c>
      <c r="AC2" t="n">
        <v>1821.084737109131</v>
      </c>
      <c r="AD2" t="n">
        <v>1471392.411858188</v>
      </c>
      <c r="AE2" t="n">
        <v>2013224.011156237</v>
      </c>
      <c r="AF2" t="n">
        <v>2.324155340033803e-06</v>
      </c>
      <c r="AG2" t="n">
        <v>15.07161458333333</v>
      </c>
      <c r="AH2" t="n">
        <v>1821084.737109131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1.3415</v>
      </c>
      <c r="E3" t="n">
        <v>74.54000000000001</v>
      </c>
      <c r="F3" t="n">
        <v>68.44</v>
      </c>
      <c r="G3" t="n">
        <v>20.53</v>
      </c>
      <c r="H3" t="n">
        <v>0.35</v>
      </c>
      <c r="I3" t="n">
        <v>200</v>
      </c>
      <c r="J3" t="n">
        <v>99.95</v>
      </c>
      <c r="K3" t="n">
        <v>39.72</v>
      </c>
      <c r="L3" t="n">
        <v>2</v>
      </c>
      <c r="M3" t="n">
        <v>198</v>
      </c>
      <c r="N3" t="n">
        <v>13.24</v>
      </c>
      <c r="O3" t="n">
        <v>12561.45</v>
      </c>
      <c r="P3" t="n">
        <v>553.76</v>
      </c>
      <c r="Q3" t="n">
        <v>3753.45</v>
      </c>
      <c r="R3" t="n">
        <v>357.85</v>
      </c>
      <c r="S3" t="n">
        <v>107.88</v>
      </c>
      <c r="T3" t="n">
        <v>124328.7</v>
      </c>
      <c r="U3" t="n">
        <v>0.3</v>
      </c>
      <c r="V3" t="n">
        <v>0.89</v>
      </c>
      <c r="W3" t="n">
        <v>0.53</v>
      </c>
      <c r="X3" t="n">
        <v>7.47</v>
      </c>
      <c r="Y3" t="n">
        <v>0.5</v>
      </c>
      <c r="Z3" t="n">
        <v>10</v>
      </c>
      <c r="AA3" t="n">
        <v>1008.276009344474</v>
      </c>
      <c r="AB3" t="n">
        <v>1379.567717983259</v>
      </c>
      <c r="AC3" t="n">
        <v>1247.90371121439</v>
      </c>
      <c r="AD3" t="n">
        <v>1008276.009344474</v>
      </c>
      <c r="AE3" t="n">
        <v>1379567.717983259</v>
      </c>
      <c r="AF3" t="n">
        <v>2.887169542231083e-06</v>
      </c>
      <c r="AG3" t="n">
        <v>12.13216145833333</v>
      </c>
      <c r="AH3" t="n">
        <v>1247903.71121439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1.4341</v>
      </c>
      <c r="E4" t="n">
        <v>69.73</v>
      </c>
      <c r="F4" t="n">
        <v>65.31</v>
      </c>
      <c r="G4" t="n">
        <v>33.21</v>
      </c>
      <c r="H4" t="n">
        <v>0.52</v>
      </c>
      <c r="I4" t="n">
        <v>118</v>
      </c>
      <c r="J4" t="n">
        <v>101.2</v>
      </c>
      <c r="K4" t="n">
        <v>39.72</v>
      </c>
      <c r="L4" t="n">
        <v>3</v>
      </c>
      <c r="M4" t="n">
        <v>116</v>
      </c>
      <c r="N4" t="n">
        <v>13.49</v>
      </c>
      <c r="O4" t="n">
        <v>12715.54</v>
      </c>
      <c r="P4" t="n">
        <v>488.36</v>
      </c>
      <c r="Q4" t="n">
        <v>3753.41</v>
      </c>
      <c r="R4" t="n">
        <v>252.86</v>
      </c>
      <c r="S4" t="n">
        <v>107.88</v>
      </c>
      <c r="T4" t="n">
        <v>72244.39</v>
      </c>
      <c r="U4" t="n">
        <v>0.43</v>
      </c>
      <c r="V4" t="n">
        <v>0.93</v>
      </c>
      <c r="W4" t="n">
        <v>0.41</v>
      </c>
      <c r="X4" t="n">
        <v>4.34</v>
      </c>
      <c r="Y4" t="n">
        <v>0.5</v>
      </c>
      <c r="Z4" t="n">
        <v>10</v>
      </c>
      <c r="AA4" t="n">
        <v>873.3583445237316</v>
      </c>
      <c r="AB4" t="n">
        <v>1194.96741682823</v>
      </c>
      <c r="AC4" t="n">
        <v>1080.921403713446</v>
      </c>
      <c r="AD4" t="n">
        <v>873358.3445237316</v>
      </c>
      <c r="AE4" t="n">
        <v>1194967.41682823</v>
      </c>
      <c r="AF4" t="n">
        <v>3.08646279576116e-06</v>
      </c>
      <c r="AG4" t="n">
        <v>11.34928385416667</v>
      </c>
      <c r="AH4" t="n">
        <v>1080921.403713446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1.4715</v>
      </c>
      <c r="E5" t="n">
        <v>67.95999999999999</v>
      </c>
      <c r="F5" t="n">
        <v>64.2</v>
      </c>
      <c r="G5" t="n">
        <v>44.79</v>
      </c>
      <c r="H5" t="n">
        <v>0.6899999999999999</v>
      </c>
      <c r="I5" t="n">
        <v>86</v>
      </c>
      <c r="J5" t="n">
        <v>102.45</v>
      </c>
      <c r="K5" t="n">
        <v>39.72</v>
      </c>
      <c r="L5" t="n">
        <v>4</v>
      </c>
      <c r="M5" t="n">
        <v>13</v>
      </c>
      <c r="N5" t="n">
        <v>13.74</v>
      </c>
      <c r="O5" t="n">
        <v>12870.03</v>
      </c>
      <c r="P5" t="n">
        <v>445.11</v>
      </c>
      <c r="Q5" t="n">
        <v>3753.38</v>
      </c>
      <c r="R5" t="n">
        <v>212.72</v>
      </c>
      <c r="S5" t="n">
        <v>107.88</v>
      </c>
      <c r="T5" t="n">
        <v>52337.01</v>
      </c>
      <c r="U5" t="n">
        <v>0.51</v>
      </c>
      <c r="V5" t="n">
        <v>0.95</v>
      </c>
      <c r="W5" t="n">
        <v>0.45</v>
      </c>
      <c r="X5" t="n">
        <v>3.23</v>
      </c>
      <c r="Y5" t="n">
        <v>0.5</v>
      </c>
      <c r="Z5" t="n">
        <v>10</v>
      </c>
      <c r="AA5" t="n">
        <v>802.0067088488254</v>
      </c>
      <c r="AB5" t="n">
        <v>1097.340961085819</v>
      </c>
      <c r="AC5" t="n">
        <v>992.6122798874997</v>
      </c>
      <c r="AD5" t="n">
        <v>802006.7088488254</v>
      </c>
      <c r="AE5" t="n">
        <v>1097340.961085819</v>
      </c>
      <c r="AF5" t="n">
        <v>3.166954887359701e-06</v>
      </c>
      <c r="AG5" t="n">
        <v>11.06119791666667</v>
      </c>
      <c r="AH5" t="n">
        <v>992612.2798874996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1.4716</v>
      </c>
      <c r="E6" t="n">
        <v>67.95</v>
      </c>
      <c r="F6" t="n">
        <v>64.22</v>
      </c>
      <c r="G6" t="n">
        <v>45.33</v>
      </c>
      <c r="H6" t="n">
        <v>0.85</v>
      </c>
      <c r="I6" t="n">
        <v>85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450.11</v>
      </c>
      <c r="Q6" t="n">
        <v>3753.37</v>
      </c>
      <c r="R6" t="n">
        <v>212.92</v>
      </c>
      <c r="S6" t="n">
        <v>107.88</v>
      </c>
      <c r="T6" t="n">
        <v>52438.71</v>
      </c>
      <c r="U6" t="n">
        <v>0.51</v>
      </c>
      <c r="V6" t="n">
        <v>0.95</v>
      </c>
      <c r="W6" t="n">
        <v>0.46</v>
      </c>
      <c r="X6" t="n">
        <v>3.25</v>
      </c>
      <c r="Y6" t="n">
        <v>0.5</v>
      </c>
      <c r="Z6" t="n">
        <v>10</v>
      </c>
      <c r="AA6" t="n">
        <v>806.6509507767864</v>
      </c>
      <c r="AB6" t="n">
        <v>1103.695417781149</v>
      </c>
      <c r="AC6" t="n">
        <v>998.360276154363</v>
      </c>
      <c r="AD6" t="n">
        <v>806650.9507767864</v>
      </c>
      <c r="AE6" t="n">
        <v>1103695.417781149</v>
      </c>
      <c r="AF6" t="n">
        <v>3.167170106855954e-06</v>
      </c>
      <c r="AG6" t="n">
        <v>11.0595703125</v>
      </c>
      <c r="AH6" t="n">
        <v>998360.2761543629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0.96</v>
      </c>
      <c r="E2" t="n">
        <v>104.16</v>
      </c>
      <c r="F2" t="n">
        <v>85.75</v>
      </c>
      <c r="G2" t="n">
        <v>8.08</v>
      </c>
      <c r="H2" t="n">
        <v>0.14</v>
      </c>
      <c r="I2" t="n">
        <v>637</v>
      </c>
      <c r="J2" t="n">
        <v>124.63</v>
      </c>
      <c r="K2" t="n">
        <v>45</v>
      </c>
      <c r="L2" t="n">
        <v>1</v>
      </c>
      <c r="M2" t="n">
        <v>635</v>
      </c>
      <c r="N2" t="n">
        <v>18.64</v>
      </c>
      <c r="O2" t="n">
        <v>15605.44</v>
      </c>
      <c r="P2" t="n">
        <v>875.88</v>
      </c>
      <c r="Q2" t="n">
        <v>3753.66</v>
      </c>
      <c r="R2" t="n">
        <v>937.28</v>
      </c>
      <c r="S2" t="n">
        <v>107.88</v>
      </c>
      <c r="T2" t="n">
        <v>411857.58</v>
      </c>
      <c r="U2" t="n">
        <v>0.12</v>
      </c>
      <c r="V2" t="n">
        <v>0.71</v>
      </c>
      <c r="W2" t="n">
        <v>1.25</v>
      </c>
      <c r="X2" t="n">
        <v>24.78</v>
      </c>
      <c r="Y2" t="n">
        <v>0.5</v>
      </c>
      <c r="Z2" t="n">
        <v>10</v>
      </c>
      <c r="AA2" t="n">
        <v>2006.29585713067</v>
      </c>
      <c r="AB2" t="n">
        <v>2745.102503252569</v>
      </c>
      <c r="AC2" t="n">
        <v>2483.113773117704</v>
      </c>
      <c r="AD2" t="n">
        <v>2006295.85713067</v>
      </c>
      <c r="AE2" t="n">
        <v>2745102.503252569</v>
      </c>
      <c r="AF2" t="n">
        <v>1.913776248505934e-06</v>
      </c>
      <c r="AG2" t="n">
        <v>16.953125</v>
      </c>
      <c r="AH2" t="n">
        <v>2483113.773117704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1.2677</v>
      </c>
      <c r="E3" t="n">
        <v>78.88</v>
      </c>
      <c r="F3" t="n">
        <v>70.36</v>
      </c>
      <c r="G3" t="n">
        <v>16.89</v>
      </c>
      <c r="H3" t="n">
        <v>0.28</v>
      </c>
      <c r="I3" t="n">
        <v>250</v>
      </c>
      <c r="J3" t="n">
        <v>125.95</v>
      </c>
      <c r="K3" t="n">
        <v>45</v>
      </c>
      <c r="L3" t="n">
        <v>2</v>
      </c>
      <c r="M3" t="n">
        <v>248</v>
      </c>
      <c r="N3" t="n">
        <v>18.95</v>
      </c>
      <c r="O3" t="n">
        <v>15767.7</v>
      </c>
      <c r="P3" t="n">
        <v>690.58</v>
      </c>
      <c r="Q3" t="n">
        <v>3753.43</v>
      </c>
      <c r="R3" t="n">
        <v>421.72</v>
      </c>
      <c r="S3" t="n">
        <v>107.88</v>
      </c>
      <c r="T3" t="n">
        <v>156017.23</v>
      </c>
      <c r="U3" t="n">
        <v>0.26</v>
      </c>
      <c r="V3" t="n">
        <v>0.86</v>
      </c>
      <c r="W3" t="n">
        <v>0.62</v>
      </c>
      <c r="X3" t="n">
        <v>9.390000000000001</v>
      </c>
      <c r="Y3" t="n">
        <v>0.5</v>
      </c>
      <c r="Z3" t="n">
        <v>10</v>
      </c>
      <c r="AA3" t="n">
        <v>1260.506129156888</v>
      </c>
      <c r="AB3" t="n">
        <v>1724.680095518145</v>
      </c>
      <c r="AC3" t="n">
        <v>1560.079047805609</v>
      </c>
      <c r="AD3" t="n">
        <v>1260506.129156888</v>
      </c>
      <c r="AE3" t="n">
        <v>1724680.095518145</v>
      </c>
      <c r="AF3" t="n">
        <v>2.527181406490596e-06</v>
      </c>
      <c r="AG3" t="n">
        <v>12.83854166666667</v>
      </c>
      <c r="AH3" t="n">
        <v>1560079.047805609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1.3779</v>
      </c>
      <c r="E4" t="n">
        <v>72.56999999999999</v>
      </c>
      <c r="F4" t="n">
        <v>66.58</v>
      </c>
      <c r="G4" t="n">
        <v>26.46</v>
      </c>
      <c r="H4" t="n">
        <v>0.42</v>
      </c>
      <c r="I4" t="n">
        <v>151</v>
      </c>
      <c r="J4" t="n">
        <v>127.27</v>
      </c>
      <c r="K4" t="n">
        <v>45</v>
      </c>
      <c r="L4" t="n">
        <v>3</v>
      </c>
      <c r="M4" t="n">
        <v>149</v>
      </c>
      <c r="N4" t="n">
        <v>19.27</v>
      </c>
      <c r="O4" t="n">
        <v>15930.42</v>
      </c>
      <c r="P4" t="n">
        <v>625.66</v>
      </c>
      <c r="Q4" t="n">
        <v>3753.43</v>
      </c>
      <c r="R4" t="n">
        <v>295.38</v>
      </c>
      <c r="S4" t="n">
        <v>107.88</v>
      </c>
      <c r="T4" t="n">
        <v>93342.10000000001</v>
      </c>
      <c r="U4" t="n">
        <v>0.37</v>
      </c>
      <c r="V4" t="n">
        <v>0.91</v>
      </c>
      <c r="W4" t="n">
        <v>0.47</v>
      </c>
      <c r="X4" t="n">
        <v>5.61</v>
      </c>
      <c r="Y4" t="n">
        <v>0.5</v>
      </c>
      <c r="Z4" t="n">
        <v>10</v>
      </c>
      <c r="AA4" t="n">
        <v>1076.867959697929</v>
      </c>
      <c r="AB4" t="n">
        <v>1473.418250520139</v>
      </c>
      <c r="AC4" t="n">
        <v>1332.797280645998</v>
      </c>
      <c r="AD4" t="n">
        <v>1076867.959697929</v>
      </c>
      <c r="AE4" t="n">
        <v>1473418.250520139</v>
      </c>
      <c r="AF4" t="n">
        <v>2.746866971683673e-06</v>
      </c>
      <c r="AG4" t="n">
        <v>11.8115234375</v>
      </c>
      <c r="AH4" t="n">
        <v>1332797.280645998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1.4363</v>
      </c>
      <c r="E5" t="n">
        <v>69.62</v>
      </c>
      <c r="F5" t="n">
        <v>64.81</v>
      </c>
      <c r="G5" t="n">
        <v>37.03</v>
      </c>
      <c r="H5" t="n">
        <v>0.55</v>
      </c>
      <c r="I5" t="n">
        <v>105</v>
      </c>
      <c r="J5" t="n">
        <v>128.59</v>
      </c>
      <c r="K5" t="n">
        <v>45</v>
      </c>
      <c r="L5" t="n">
        <v>4</v>
      </c>
      <c r="M5" t="n">
        <v>103</v>
      </c>
      <c r="N5" t="n">
        <v>19.59</v>
      </c>
      <c r="O5" t="n">
        <v>16093.6</v>
      </c>
      <c r="P5" t="n">
        <v>578.6900000000001</v>
      </c>
      <c r="Q5" t="n">
        <v>3753.53</v>
      </c>
      <c r="R5" t="n">
        <v>235.8</v>
      </c>
      <c r="S5" t="n">
        <v>107.88</v>
      </c>
      <c r="T5" t="n">
        <v>63778.77</v>
      </c>
      <c r="U5" t="n">
        <v>0.46</v>
      </c>
      <c r="V5" t="n">
        <v>0.9399999999999999</v>
      </c>
      <c r="W5" t="n">
        <v>0.39</v>
      </c>
      <c r="X5" t="n">
        <v>3.83</v>
      </c>
      <c r="Y5" t="n">
        <v>0.5</v>
      </c>
      <c r="Z5" t="n">
        <v>10</v>
      </c>
      <c r="AA5" t="n">
        <v>990.2879502827175</v>
      </c>
      <c r="AB5" t="n">
        <v>1354.955661997807</v>
      </c>
      <c r="AC5" t="n">
        <v>1225.640595308951</v>
      </c>
      <c r="AD5" t="n">
        <v>990287.9502827175</v>
      </c>
      <c r="AE5" t="n">
        <v>1354955.661997807</v>
      </c>
      <c r="AF5" t="n">
        <v>2.86328836013445e-06</v>
      </c>
      <c r="AG5" t="n">
        <v>11.33138020833333</v>
      </c>
      <c r="AH5" t="n">
        <v>1225640.595308951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1.4736</v>
      </c>
      <c r="E6" t="n">
        <v>67.86</v>
      </c>
      <c r="F6" t="n">
        <v>63.74</v>
      </c>
      <c r="G6" t="n">
        <v>49.03</v>
      </c>
      <c r="H6" t="n">
        <v>0.68</v>
      </c>
      <c r="I6" t="n">
        <v>78</v>
      </c>
      <c r="J6" t="n">
        <v>129.92</v>
      </c>
      <c r="K6" t="n">
        <v>45</v>
      </c>
      <c r="L6" t="n">
        <v>5</v>
      </c>
      <c r="M6" t="n">
        <v>76</v>
      </c>
      <c r="N6" t="n">
        <v>19.92</v>
      </c>
      <c r="O6" t="n">
        <v>16257.24</v>
      </c>
      <c r="P6" t="n">
        <v>534.89</v>
      </c>
      <c r="Q6" t="n">
        <v>3753.38</v>
      </c>
      <c r="R6" t="n">
        <v>200.12</v>
      </c>
      <c r="S6" t="n">
        <v>107.88</v>
      </c>
      <c r="T6" t="n">
        <v>46075.88</v>
      </c>
      <c r="U6" t="n">
        <v>0.54</v>
      </c>
      <c r="V6" t="n">
        <v>0.95</v>
      </c>
      <c r="W6" t="n">
        <v>0.35</v>
      </c>
      <c r="X6" t="n">
        <v>2.77</v>
      </c>
      <c r="Y6" t="n">
        <v>0.5</v>
      </c>
      <c r="Z6" t="n">
        <v>10</v>
      </c>
      <c r="AA6" t="n">
        <v>915.0666231831901</v>
      </c>
      <c r="AB6" t="n">
        <v>1252.034523729492</v>
      </c>
      <c r="AC6" t="n">
        <v>1132.542106026239</v>
      </c>
      <c r="AD6" t="n">
        <v>915066.6231831901</v>
      </c>
      <c r="AE6" t="n">
        <v>1252034.523729492</v>
      </c>
      <c r="AF6" t="n">
        <v>2.937646541456609e-06</v>
      </c>
      <c r="AG6" t="n">
        <v>11.044921875</v>
      </c>
      <c r="AH6" t="n">
        <v>1132542.106026239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1.4867</v>
      </c>
      <c r="E7" t="n">
        <v>67.26000000000001</v>
      </c>
      <c r="F7" t="n">
        <v>63.47</v>
      </c>
      <c r="G7" t="n">
        <v>58.59</v>
      </c>
      <c r="H7" t="n">
        <v>0.8100000000000001</v>
      </c>
      <c r="I7" t="n">
        <v>65</v>
      </c>
      <c r="J7" t="n">
        <v>131.25</v>
      </c>
      <c r="K7" t="n">
        <v>45</v>
      </c>
      <c r="L7" t="n">
        <v>6</v>
      </c>
      <c r="M7" t="n">
        <v>13</v>
      </c>
      <c r="N7" t="n">
        <v>20.25</v>
      </c>
      <c r="O7" t="n">
        <v>16421.36</v>
      </c>
      <c r="P7" t="n">
        <v>507.29</v>
      </c>
      <c r="Q7" t="n">
        <v>3753.34</v>
      </c>
      <c r="R7" t="n">
        <v>189.39</v>
      </c>
      <c r="S7" t="n">
        <v>107.88</v>
      </c>
      <c r="T7" t="n">
        <v>40776.99</v>
      </c>
      <c r="U7" t="n">
        <v>0.57</v>
      </c>
      <c r="V7" t="n">
        <v>0.96</v>
      </c>
      <c r="W7" t="n">
        <v>0.39</v>
      </c>
      <c r="X7" t="n">
        <v>2.5</v>
      </c>
      <c r="Y7" t="n">
        <v>0.5</v>
      </c>
      <c r="Z7" t="n">
        <v>10</v>
      </c>
      <c r="AA7" t="n">
        <v>882.3303983948742</v>
      </c>
      <c r="AB7" t="n">
        <v>1207.243376753809</v>
      </c>
      <c r="AC7" t="n">
        <v>1092.025763253146</v>
      </c>
      <c r="AD7" t="n">
        <v>882330.3983948742</v>
      </c>
      <c r="AE7" t="n">
        <v>1207243.376753809</v>
      </c>
      <c r="AF7" t="n">
        <v>2.963761613181012e-06</v>
      </c>
      <c r="AG7" t="n">
        <v>10.947265625</v>
      </c>
      <c r="AH7" t="n">
        <v>1092025.763253146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1.4889</v>
      </c>
      <c r="E8" t="n">
        <v>67.16</v>
      </c>
      <c r="F8" t="n">
        <v>63.39</v>
      </c>
      <c r="G8" t="n">
        <v>59.43</v>
      </c>
      <c r="H8" t="n">
        <v>0.93</v>
      </c>
      <c r="I8" t="n">
        <v>64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510.23</v>
      </c>
      <c r="Q8" t="n">
        <v>3753.34</v>
      </c>
      <c r="R8" t="n">
        <v>186.36</v>
      </c>
      <c r="S8" t="n">
        <v>107.88</v>
      </c>
      <c r="T8" t="n">
        <v>39266</v>
      </c>
      <c r="U8" t="n">
        <v>0.58</v>
      </c>
      <c r="V8" t="n">
        <v>0.96</v>
      </c>
      <c r="W8" t="n">
        <v>0.4</v>
      </c>
      <c r="X8" t="n">
        <v>2.43</v>
      </c>
      <c r="Y8" t="n">
        <v>0.5</v>
      </c>
      <c r="Z8" t="n">
        <v>10</v>
      </c>
      <c r="AA8" t="n">
        <v>883.7170381516636</v>
      </c>
      <c r="AB8" t="n">
        <v>1209.140638443276</v>
      </c>
      <c r="AC8" t="n">
        <v>1093.741952949794</v>
      </c>
      <c r="AD8" t="n">
        <v>883717.0381516636</v>
      </c>
      <c r="AE8" t="n">
        <v>1209140.638443277</v>
      </c>
      <c r="AF8" t="n">
        <v>2.968147350417171e-06</v>
      </c>
      <c r="AG8" t="n">
        <v>10.93098958333333</v>
      </c>
      <c r="AH8" t="n">
        <v>1093741.952949794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2024-09-25T21:17:10Z</dcterms:created>
  <dcterms:modified xmlns:dcterms="http://purl.org/dc/terms/" xmlns:xsi="http://www.w3.org/2001/XMLSchema-instance" xsi:type="dcterms:W3CDTF">2024-09-25T21:17:10Z</dcterms:modified>
</cp:coreProperties>
</file>