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gráficos!$A$7:$A$156</f>
              <numCache>
                <formatCode>General</formatCode>
                <ptCount val="1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</numCache>
            </numRef>
          </xVal>
          <yVal>
            <numRef>
              <f>gráficos!$B$7:$B$156</f>
              <numCache>
                <formatCode>General</formatCode>
                <ptCount val="1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1.3716</v>
      </c>
      <c r="E2" t="n">
        <v>72.91</v>
      </c>
      <c r="F2" t="n">
        <v>50.28</v>
      </c>
      <c r="G2" t="n">
        <v>5.84</v>
      </c>
      <c r="H2" t="n">
        <v>0.09</v>
      </c>
      <c r="I2" t="n">
        <v>517</v>
      </c>
      <c r="J2" t="n">
        <v>194.77</v>
      </c>
      <c r="K2" t="n">
        <v>54.38</v>
      </c>
      <c r="L2" t="n">
        <v>1</v>
      </c>
      <c r="M2" t="n">
        <v>515</v>
      </c>
      <c r="N2" t="n">
        <v>39.4</v>
      </c>
      <c r="O2" t="n">
        <v>24256.19</v>
      </c>
      <c r="P2" t="n">
        <v>698.5</v>
      </c>
      <c r="Q2" t="n">
        <v>1208.43</v>
      </c>
      <c r="R2" t="n">
        <v>1068.47</v>
      </c>
      <c r="S2" t="n">
        <v>133.29</v>
      </c>
      <c r="T2" t="n">
        <v>448362.04</v>
      </c>
      <c r="U2" t="n">
        <v>0.12</v>
      </c>
      <c r="V2" t="n">
        <v>0.37</v>
      </c>
      <c r="W2" t="n">
        <v>1.1</v>
      </c>
      <c r="X2" t="n">
        <v>26.41</v>
      </c>
      <c r="Y2" t="n">
        <v>2</v>
      </c>
      <c r="Z2" t="n">
        <v>10</v>
      </c>
      <c r="AA2" t="n">
        <v>743.4104305417261</v>
      </c>
      <c r="AB2" t="n">
        <v>1017.166948020693</v>
      </c>
      <c r="AC2" t="n">
        <v>920.0899621043751</v>
      </c>
      <c r="AD2" t="n">
        <v>743410.4305417261</v>
      </c>
      <c r="AE2" t="n">
        <v>1017166.948020693</v>
      </c>
      <c r="AF2" t="n">
        <v>3.702282871972112e-06</v>
      </c>
      <c r="AG2" t="n">
        <v>7.594791666666666</v>
      </c>
      <c r="AH2" t="n">
        <v>920089.9621043751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2.5293</v>
      </c>
      <c r="E3" t="n">
        <v>39.54</v>
      </c>
      <c r="F3" t="n">
        <v>30.99</v>
      </c>
      <c r="G3" t="n">
        <v>12</v>
      </c>
      <c r="H3" t="n">
        <v>0.18</v>
      </c>
      <c r="I3" t="n">
        <v>155</v>
      </c>
      <c r="J3" t="n">
        <v>196.32</v>
      </c>
      <c r="K3" t="n">
        <v>54.38</v>
      </c>
      <c r="L3" t="n">
        <v>2</v>
      </c>
      <c r="M3" t="n">
        <v>153</v>
      </c>
      <c r="N3" t="n">
        <v>39.95</v>
      </c>
      <c r="O3" t="n">
        <v>24447.22</v>
      </c>
      <c r="P3" t="n">
        <v>424.08</v>
      </c>
      <c r="Q3" t="n">
        <v>1207.12</v>
      </c>
      <c r="R3" t="n">
        <v>410.12</v>
      </c>
      <c r="S3" t="n">
        <v>133.29</v>
      </c>
      <c r="T3" t="n">
        <v>120995.78</v>
      </c>
      <c r="U3" t="n">
        <v>0.33</v>
      </c>
      <c r="V3" t="n">
        <v>0.6</v>
      </c>
      <c r="W3" t="n">
        <v>0.52</v>
      </c>
      <c r="X3" t="n">
        <v>7.14</v>
      </c>
      <c r="Y3" t="n">
        <v>2</v>
      </c>
      <c r="Z3" t="n">
        <v>10</v>
      </c>
      <c r="AA3" t="n">
        <v>283.7988980528597</v>
      </c>
      <c r="AB3" t="n">
        <v>388.3061726396656</v>
      </c>
      <c r="AC3" t="n">
        <v>351.2467765140713</v>
      </c>
      <c r="AD3" t="n">
        <v>283798.8980528596</v>
      </c>
      <c r="AE3" t="n">
        <v>388306.1726396657</v>
      </c>
      <c r="AF3" t="n">
        <v>6.827197483288906e-06</v>
      </c>
      <c r="AG3" t="n">
        <v>4.118749999999999</v>
      </c>
      <c r="AH3" t="n">
        <v>351246.7765140713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2.9921</v>
      </c>
      <c r="E4" t="n">
        <v>33.42</v>
      </c>
      <c r="F4" t="n">
        <v>27.4</v>
      </c>
      <c r="G4" t="n">
        <v>18.27</v>
      </c>
      <c r="H4" t="n">
        <v>0.27</v>
      </c>
      <c r="I4" t="n">
        <v>90</v>
      </c>
      <c r="J4" t="n">
        <v>197.88</v>
      </c>
      <c r="K4" t="n">
        <v>54.38</v>
      </c>
      <c r="L4" t="n">
        <v>3</v>
      </c>
      <c r="M4" t="n">
        <v>88</v>
      </c>
      <c r="N4" t="n">
        <v>40.5</v>
      </c>
      <c r="O4" t="n">
        <v>24639</v>
      </c>
      <c r="P4" t="n">
        <v>369.6</v>
      </c>
      <c r="Q4" t="n">
        <v>1207.03</v>
      </c>
      <c r="R4" t="n">
        <v>288.21</v>
      </c>
      <c r="S4" t="n">
        <v>133.29</v>
      </c>
      <c r="T4" t="n">
        <v>60366.08</v>
      </c>
      <c r="U4" t="n">
        <v>0.46</v>
      </c>
      <c r="V4" t="n">
        <v>0.68</v>
      </c>
      <c r="W4" t="n">
        <v>0.4</v>
      </c>
      <c r="X4" t="n">
        <v>3.55</v>
      </c>
      <c r="Y4" t="n">
        <v>2</v>
      </c>
      <c r="Z4" t="n">
        <v>10</v>
      </c>
      <c r="AA4" t="n">
        <v>220.2071493382163</v>
      </c>
      <c r="AB4" t="n">
        <v>301.2971365781964</v>
      </c>
      <c r="AC4" t="n">
        <v>272.5417607364494</v>
      </c>
      <c r="AD4" t="n">
        <v>220207.1493382163</v>
      </c>
      <c r="AE4" t="n">
        <v>301297.1365781964</v>
      </c>
      <c r="AF4" t="n">
        <v>8.07640753953613e-06</v>
      </c>
      <c r="AG4" t="n">
        <v>3.481250000000001</v>
      </c>
      <c r="AH4" t="n">
        <v>272541.7607364494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3.1235</v>
      </c>
      <c r="E5" t="n">
        <v>32.02</v>
      </c>
      <c r="F5" t="n">
        <v>26.93</v>
      </c>
      <c r="G5" t="n">
        <v>24.48</v>
      </c>
      <c r="H5" t="n">
        <v>0.36</v>
      </c>
      <c r="I5" t="n">
        <v>66</v>
      </c>
      <c r="J5" t="n">
        <v>199.44</v>
      </c>
      <c r="K5" t="n">
        <v>54.38</v>
      </c>
      <c r="L5" t="n">
        <v>4</v>
      </c>
      <c r="M5" t="n">
        <v>64</v>
      </c>
      <c r="N5" t="n">
        <v>41.06</v>
      </c>
      <c r="O5" t="n">
        <v>24831.54</v>
      </c>
      <c r="P5" t="n">
        <v>358.63</v>
      </c>
      <c r="Q5" t="n">
        <v>1206.68</v>
      </c>
      <c r="R5" t="n">
        <v>272.94</v>
      </c>
      <c r="S5" t="n">
        <v>133.29</v>
      </c>
      <c r="T5" t="n">
        <v>52850.64</v>
      </c>
      <c r="U5" t="n">
        <v>0.49</v>
      </c>
      <c r="V5" t="n">
        <v>0.7</v>
      </c>
      <c r="W5" t="n">
        <v>0.38</v>
      </c>
      <c r="X5" t="n">
        <v>3.09</v>
      </c>
      <c r="Y5" t="n">
        <v>2</v>
      </c>
      <c r="Z5" t="n">
        <v>10</v>
      </c>
      <c r="AA5" t="n">
        <v>210.4104847440022</v>
      </c>
      <c r="AB5" t="n">
        <v>287.8929078820606</v>
      </c>
      <c r="AC5" t="n">
        <v>260.4168128141154</v>
      </c>
      <c r="AD5" t="n">
        <v>210410.4847440022</v>
      </c>
      <c r="AE5" t="n">
        <v>287892.9078820606</v>
      </c>
      <c r="AF5" t="n">
        <v>8.431088182126634e-06</v>
      </c>
      <c r="AG5" t="n">
        <v>3.335416666666667</v>
      </c>
      <c r="AH5" t="n">
        <v>260416.8128141154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3.2693</v>
      </c>
      <c r="E6" t="n">
        <v>30.59</v>
      </c>
      <c r="F6" t="n">
        <v>26.09</v>
      </c>
      <c r="G6" t="n">
        <v>30.69</v>
      </c>
      <c r="H6" t="n">
        <v>0.44</v>
      </c>
      <c r="I6" t="n">
        <v>51</v>
      </c>
      <c r="J6" t="n">
        <v>201.01</v>
      </c>
      <c r="K6" t="n">
        <v>54.38</v>
      </c>
      <c r="L6" t="n">
        <v>5</v>
      </c>
      <c r="M6" t="n">
        <v>49</v>
      </c>
      <c r="N6" t="n">
        <v>41.63</v>
      </c>
      <c r="O6" t="n">
        <v>25024.84</v>
      </c>
      <c r="P6" t="n">
        <v>342.78</v>
      </c>
      <c r="Q6" t="n">
        <v>1206.71</v>
      </c>
      <c r="R6" t="n">
        <v>243.99</v>
      </c>
      <c r="S6" t="n">
        <v>133.29</v>
      </c>
      <c r="T6" t="n">
        <v>38451.97</v>
      </c>
      <c r="U6" t="n">
        <v>0.55</v>
      </c>
      <c r="V6" t="n">
        <v>0.72</v>
      </c>
      <c r="W6" t="n">
        <v>0.35</v>
      </c>
      <c r="X6" t="n">
        <v>2.24</v>
      </c>
      <c r="Y6" t="n">
        <v>2</v>
      </c>
      <c r="Z6" t="n">
        <v>10</v>
      </c>
      <c r="AA6" t="n">
        <v>187.054842434697</v>
      </c>
      <c r="AB6" t="n">
        <v>255.936687696267</v>
      </c>
      <c r="AC6" t="n">
        <v>231.5104494320071</v>
      </c>
      <c r="AD6" t="n">
        <v>187054.842434697</v>
      </c>
      <c r="AE6" t="n">
        <v>255936.687696267</v>
      </c>
      <c r="AF6" t="n">
        <v>8.824637936233905e-06</v>
      </c>
      <c r="AG6" t="n">
        <v>3.186458333333333</v>
      </c>
      <c r="AH6" t="n">
        <v>231510.4494320071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3.3239</v>
      </c>
      <c r="E7" t="n">
        <v>30.09</v>
      </c>
      <c r="F7" t="n">
        <v>25.94</v>
      </c>
      <c r="G7" t="n">
        <v>37.05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40</v>
      </c>
      <c r="N7" t="n">
        <v>42.2</v>
      </c>
      <c r="O7" t="n">
        <v>25218.93</v>
      </c>
      <c r="P7" t="n">
        <v>335.89</v>
      </c>
      <c r="Q7" t="n">
        <v>1206.77</v>
      </c>
      <c r="R7" t="n">
        <v>239.43</v>
      </c>
      <c r="S7" t="n">
        <v>133.29</v>
      </c>
      <c r="T7" t="n">
        <v>36216.19</v>
      </c>
      <c r="U7" t="n">
        <v>0.5600000000000001</v>
      </c>
      <c r="V7" t="n">
        <v>0.72</v>
      </c>
      <c r="W7" t="n">
        <v>0.34</v>
      </c>
      <c r="X7" t="n">
        <v>2.09</v>
      </c>
      <c r="Y7" t="n">
        <v>2</v>
      </c>
      <c r="Z7" t="n">
        <v>10</v>
      </c>
      <c r="AA7" t="n">
        <v>183.0220817172654</v>
      </c>
      <c r="AB7" t="n">
        <v>250.4188865698334</v>
      </c>
      <c r="AC7" t="n">
        <v>226.5192595007961</v>
      </c>
      <c r="AD7" t="n">
        <v>183022.0817172654</v>
      </c>
      <c r="AE7" t="n">
        <v>250418.8865698334</v>
      </c>
      <c r="AF7" t="n">
        <v>8.972016650734983e-06</v>
      </c>
      <c r="AG7" t="n">
        <v>3.134375</v>
      </c>
      <c r="AH7" t="n">
        <v>226519.2595007961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3.4135</v>
      </c>
      <c r="E8" t="n">
        <v>29.3</v>
      </c>
      <c r="F8" t="n">
        <v>25.42</v>
      </c>
      <c r="G8" t="n">
        <v>43.57</v>
      </c>
      <c r="H8" t="n">
        <v>0.61</v>
      </c>
      <c r="I8" t="n">
        <v>35</v>
      </c>
      <c r="J8" t="n">
        <v>204.16</v>
      </c>
      <c r="K8" t="n">
        <v>54.38</v>
      </c>
      <c r="L8" t="n">
        <v>7</v>
      </c>
      <c r="M8" t="n">
        <v>33</v>
      </c>
      <c r="N8" t="n">
        <v>42.78</v>
      </c>
      <c r="O8" t="n">
        <v>25413.94</v>
      </c>
      <c r="P8" t="n">
        <v>323.98</v>
      </c>
      <c r="Q8" t="n">
        <v>1206.85</v>
      </c>
      <c r="R8" t="n">
        <v>221.28</v>
      </c>
      <c r="S8" t="n">
        <v>133.29</v>
      </c>
      <c r="T8" t="n">
        <v>27175.79</v>
      </c>
      <c r="U8" t="n">
        <v>0.6</v>
      </c>
      <c r="V8" t="n">
        <v>0.74</v>
      </c>
      <c r="W8" t="n">
        <v>0.33</v>
      </c>
      <c r="X8" t="n">
        <v>1.57</v>
      </c>
      <c r="Y8" t="n">
        <v>2</v>
      </c>
      <c r="Z8" t="n">
        <v>10</v>
      </c>
      <c r="AA8" t="n">
        <v>176.1983315074429</v>
      </c>
      <c r="AB8" t="n">
        <v>241.0823304901463</v>
      </c>
      <c r="AC8" t="n">
        <v>218.0737712294126</v>
      </c>
      <c r="AD8" t="n">
        <v>176198.3315074429</v>
      </c>
      <c r="AE8" t="n">
        <v>241082.3304901463</v>
      </c>
      <c r="AF8" t="n">
        <v>9.213868900172648e-06</v>
      </c>
      <c r="AG8" t="n">
        <v>3.052083333333333</v>
      </c>
      <c r="AH8" t="n">
        <v>218073.7712294126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3.4741</v>
      </c>
      <c r="E9" t="n">
        <v>28.78</v>
      </c>
      <c r="F9" t="n">
        <v>25.1</v>
      </c>
      <c r="G9" t="n">
        <v>50.2</v>
      </c>
      <c r="H9" t="n">
        <v>0.6899999999999999</v>
      </c>
      <c r="I9" t="n">
        <v>30</v>
      </c>
      <c r="J9" t="n">
        <v>205.75</v>
      </c>
      <c r="K9" t="n">
        <v>54.38</v>
      </c>
      <c r="L9" t="n">
        <v>8</v>
      </c>
      <c r="M9" t="n">
        <v>28</v>
      </c>
      <c r="N9" t="n">
        <v>43.37</v>
      </c>
      <c r="O9" t="n">
        <v>25609.61</v>
      </c>
      <c r="P9" t="n">
        <v>313.91</v>
      </c>
      <c r="Q9" t="n">
        <v>1206.6</v>
      </c>
      <c r="R9" t="n">
        <v>210.83</v>
      </c>
      <c r="S9" t="n">
        <v>133.29</v>
      </c>
      <c r="T9" t="n">
        <v>21975.67</v>
      </c>
      <c r="U9" t="n">
        <v>0.63</v>
      </c>
      <c r="V9" t="n">
        <v>0.75</v>
      </c>
      <c r="W9" t="n">
        <v>0.31</v>
      </c>
      <c r="X9" t="n">
        <v>1.26</v>
      </c>
      <c r="Y9" t="n">
        <v>2</v>
      </c>
      <c r="Z9" t="n">
        <v>10</v>
      </c>
      <c r="AA9" t="n">
        <v>171.1448397525455</v>
      </c>
      <c r="AB9" t="n">
        <v>234.1679201267774</v>
      </c>
      <c r="AC9" t="n">
        <v>211.8192624866855</v>
      </c>
      <c r="AD9" t="n">
        <v>171144.8397525455</v>
      </c>
      <c r="AE9" t="n">
        <v>234167.9201267774</v>
      </c>
      <c r="AF9" t="n">
        <v>9.377443077805711e-06</v>
      </c>
      <c r="AG9" t="n">
        <v>2.997916666666667</v>
      </c>
      <c r="AH9" t="n">
        <v>211819.2624866855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3.5061</v>
      </c>
      <c r="E10" t="n">
        <v>28.52</v>
      </c>
      <c r="F10" t="n">
        <v>24.99</v>
      </c>
      <c r="G10" t="n">
        <v>57.68</v>
      </c>
      <c r="H10" t="n">
        <v>0.77</v>
      </c>
      <c r="I10" t="n">
        <v>26</v>
      </c>
      <c r="J10" t="n">
        <v>207.34</v>
      </c>
      <c r="K10" t="n">
        <v>54.38</v>
      </c>
      <c r="L10" t="n">
        <v>9</v>
      </c>
      <c r="M10" t="n">
        <v>24</v>
      </c>
      <c r="N10" t="n">
        <v>43.96</v>
      </c>
      <c r="O10" t="n">
        <v>25806.1</v>
      </c>
      <c r="P10" t="n">
        <v>308.43</v>
      </c>
      <c r="Q10" t="n">
        <v>1206.64</v>
      </c>
      <c r="R10" t="n">
        <v>206.97</v>
      </c>
      <c r="S10" t="n">
        <v>133.29</v>
      </c>
      <c r="T10" t="n">
        <v>20065.86</v>
      </c>
      <c r="U10" t="n">
        <v>0.64</v>
      </c>
      <c r="V10" t="n">
        <v>0.75</v>
      </c>
      <c r="W10" t="n">
        <v>0.32</v>
      </c>
      <c r="X10" t="n">
        <v>1.15</v>
      </c>
      <c r="Y10" t="n">
        <v>2</v>
      </c>
      <c r="Z10" t="n">
        <v>10</v>
      </c>
      <c r="AA10" t="n">
        <v>168.6636716523232</v>
      </c>
      <c r="AB10" t="n">
        <v>230.7730764706439</v>
      </c>
      <c r="AC10" t="n">
        <v>208.7484179443992</v>
      </c>
      <c r="AD10" t="n">
        <v>168663.6716523232</v>
      </c>
      <c r="AE10" t="n">
        <v>230773.0764706439</v>
      </c>
      <c r="AF10" t="n">
        <v>9.463818881176307e-06</v>
      </c>
      <c r="AG10" t="n">
        <v>2.970833333333333</v>
      </c>
      <c r="AH10" t="n">
        <v>208748.4179443992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3.5565</v>
      </c>
      <c r="E11" t="n">
        <v>28.12</v>
      </c>
      <c r="F11" t="n">
        <v>24.71</v>
      </c>
      <c r="G11" t="n">
        <v>64.45</v>
      </c>
      <c r="H11" t="n">
        <v>0.85</v>
      </c>
      <c r="I11" t="n">
        <v>23</v>
      </c>
      <c r="J11" t="n">
        <v>208.94</v>
      </c>
      <c r="K11" t="n">
        <v>54.38</v>
      </c>
      <c r="L11" t="n">
        <v>10</v>
      </c>
      <c r="M11" t="n">
        <v>21</v>
      </c>
      <c r="N11" t="n">
        <v>44.56</v>
      </c>
      <c r="O11" t="n">
        <v>26003.41</v>
      </c>
      <c r="P11" t="n">
        <v>299.72</v>
      </c>
      <c r="Q11" t="n">
        <v>1206.64</v>
      </c>
      <c r="R11" t="n">
        <v>196.96</v>
      </c>
      <c r="S11" t="n">
        <v>133.29</v>
      </c>
      <c r="T11" t="n">
        <v>15077.67</v>
      </c>
      <c r="U11" t="n">
        <v>0.68</v>
      </c>
      <c r="V11" t="n">
        <v>0.76</v>
      </c>
      <c r="W11" t="n">
        <v>0.31</v>
      </c>
      <c r="X11" t="n">
        <v>0.86</v>
      </c>
      <c r="Y11" t="n">
        <v>2</v>
      </c>
      <c r="Z11" t="n">
        <v>10</v>
      </c>
      <c r="AA11" t="n">
        <v>164.7029822577073</v>
      </c>
      <c r="AB11" t="n">
        <v>225.353886507649</v>
      </c>
      <c r="AC11" t="n">
        <v>203.84642786559</v>
      </c>
      <c r="AD11" t="n">
        <v>164702.9822577073</v>
      </c>
      <c r="AE11" t="n">
        <v>225353.886507649</v>
      </c>
      <c r="AF11" t="n">
        <v>9.599860771484993e-06</v>
      </c>
      <c r="AG11" t="n">
        <v>2.929166666666667</v>
      </c>
      <c r="AH11" t="n">
        <v>203846.42786559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3.5542</v>
      </c>
      <c r="E12" t="n">
        <v>28.14</v>
      </c>
      <c r="F12" t="n">
        <v>24.8</v>
      </c>
      <c r="G12" t="n">
        <v>70.86</v>
      </c>
      <c r="H12" t="n">
        <v>0.93</v>
      </c>
      <c r="I12" t="n">
        <v>21</v>
      </c>
      <c r="J12" t="n">
        <v>210.55</v>
      </c>
      <c r="K12" t="n">
        <v>54.38</v>
      </c>
      <c r="L12" t="n">
        <v>11</v>
      </c>
      <c r="M12" t="n">
        <v>19</v>
      </c>
      <c r="N12" t="n">
        <v>45.17</v>
      </c>
      <c r="O12" t="n">
        <v>26201.54</v>
      </c>
      <c r="P12" t="n">
        <v>295.19</v>
      </c>
      <c r="Q12" t="n">
        <v>1206.65</v>
      </c>
      <c r="R12" t="n">
        <v>200.63</v>
      </c>
      <c r="S12" t="n">
        <v>133.29</v>
      </c>
      <c r="T12" t="n">
        <v>16921.73</v>
      </c>
      <c r="U12" t="n">
        <v>0.66</v>
      </c>
      <c r="V12" t="n">
        <v>0.75</v>
      </c>
      <c r="W12" t="n">
        <v>0.31</v>
      </c>
      <c r="X12" t="n">
        <v>0.96</v>
      </c>
      <c r="Y12" t="n">
        <v>2</v>
      </c>
      <c r="Z12" t="n">
        <v>10</v>
      </c>
      <c r="AA12" t="n">
        <v>163.7639343575186</v>
      </c>
      <c r="AB12" t="n">
        <v>224.0690397427421</v>
      </c>
      <c r="AC12" t="n">
        <v>202.6842050726316</v>
      </c>
      <c r="AD12" t="n">
        <v>163763.9343575186</v>
      </c>
      <c r="AE12" t="n">
        <v>224069.0397427421</v>
      </c>
      <c r="AF12" t="n">
        <v>9.59365251061773e-06</v>
      </c>
      <c r="AG12" t="n">
        <v>2.93125</v>
      </c>
      <c r="AH12" t="n">
        <v>202684.2050726316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3.6142</v>
      </c>
      <c r="E13" t="n">
        <v>27.67</v>
      </c>
      <c r="F13" t="n">
        <v>24.45</v>
      </c>
      <c r="G13" t="n">
        <v>81.51000000000001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16</v>
      </c>
      <c r="N13" t="n">
        <v>45.78</v>
      </c>
      <c r="O13" t="n">
        <v>26400.51</v>
      </c>
      <c r="P13" t="n">
        <v>283.03</v>
      </c>
      <c r="Q13" t="n">
        <v>1206.61</v>
      </c>
      <c r="R13" t="n">
        <v>188.45</v>
      </c>
      <c r="S13" t="n">
        <v>133.29</v>
      </c>
      <c r="T13" t="n">
        <v>10846.68</v>
      </c>
      <c r="U13" t="n">
        <v>0.71</v>
      </c>
      <c r="V13" t="n">
        <v>0.77</v>
      </c>
      <c r="W13" t="n">
        <v>0.3</v>
      </c>
      <c r="X13" t="n">
        <v>0.61</v>
      </c>
      <c r="Y13" t="n">
        <v>2</v>
      </c>
      <c r="Z13" t="n">
        <v>10</v>
      </c>
      <c r="AA13" t="n">
        <v>158.754920356829</v>
      </c>
      <c r="AB13" t="n">
        <v>217.2154858049003</v>
      </c>
      <c r="AC13" t="n">
        <v>196.484744703592</v>
      </c>
      <c r="AD13" t="n">
        <v>158754.920356829</v>
      </c>
      <c r="AE13" t="n">
        <v>217215.4858049004</v>
      </c>
      <c r="AF13" t="n">
        <v>9.755607141937595e-06</v>
      </c>
      <c r="AG13" t="n">
        <v>2.882291666666667</v>
      </c>
      <c r="AH13" t="n">
        <v>196484.744703592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3.6016</v>
      </c>
      <c r="E14" t="n">
        <v>27.77</v>
      </c>
      <c r="F14" t="n">
        <v>24.59</v>
      </c>
      <c r="G14" t="n">
        <v>86.78</v>
      </c>
      <c r="H14" t="n">
        <v>1.08</v>
      </c>
      <c r="I14" t="n">
        <v>17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281.21</v>
      </c>
      <c r="Q14" t="n">
        <v>1206.63</v>
      </c>
      <c r="R14" t="n">
        <v>193.33</v>
      </c>
      <c r="S14" t="n">
        <v>133.29</v>
      </c>
      <c r="T14" t="n">
        <v>13293.61</v>
      </c>
      <c r="U14" t="n">
        <v>0.6899999999999999</v>
      </c>
      <c r="V14" t="n">
        <v>0.76</v>
      </c>
      <c r="W14" t="n">
        <v>0.3</v>
      </c>
      <c r="X14" t="n">
        <v>0.74</v>
      </c>
      <c r="Y14" t="n">
        <v>2</v>
      </c>
      <c r="Z14" t="n">
        <v>10</v>
      </c>
      <c r="AA14" t="n">
        <v>158.8119280594314</v>
      </c>
      <c r="AB14" t="n">
        <v>217.2934862586033</v>
      </c>
      <c r="AC14" t="n">
        <v>196.5553009034678</v>
      </c>
      <c r="AD14" t="n">
        <v>158811.9280594314</v>
      </c>
      <c r="AE14" t="n">
        <v>217293.4862586033</v>
      </c>
      <c r="AF14" t="n">
        <v>9.721596669360423e-06</v>
      </c>
      <c r="AG14" t="n">
        <v>2.892708333333333</v>
      </c>
      <c r="AH14" t="n">
        <v>196555.3009034678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3.6178</v>
      </c>
      <c r="E15" t="n">
        <v>27.64</v>
      </c>
      <c r="F15" t="n">
        <v>24.54</v>
      </c>
      <c r="G15" t="n">
        <v>98.16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13</v>
      </c>
      <c r="N15" t="n">
        <v>47.03</v>
      </c>
      <c r="O15" t="n">
        <v>26801</v>
      </c>
      <c r="P15" t="n">
        <v>272.63</v>
      </c>
      <c r="Q15" t="n">
        <v>1206.62</v>
      </c>
      <c r="R15" t="n">
        <v>192.13</v>
      </c>
      <c r="S15" t="n">
        <v>133.29</v>
      </c>
      <c r="T15" t="n">
        <v>12704.18</v>
      </c>
      <c r="U15" t="n">
        <v>0.6899999999999999</v>
      </c>
      <c r="V15" t="n">
        <v>0.76</v>
      </c>
      <c r="W15" t="n">
        <v>0.29</v>
      </c>
      <c r="X15" t="n">
        <v>0.7</v>
      </c>
      <c r="Y15" t="n">
        <v>2</v>
      </c>
      <c r="Z15" t="n">
        <v>10</v>
      </c>
      <c r="AA15" t="n">
        <v>156.2590430439474</v>
      </c>
      <c r="AB15" t="n">
        <v>213.8005163550816</v>
      </c>
      <c r="AC15" t="n">
        <v>193.3956951451231</v>
      </c>
      <c r="AD15" t="n">
        <v>156259.0430439474</v>
      </c>
      <c r="AE15" t="n">
        <v>213800.5163550816</v>
      </c>
      <c r="AF15" t="n">
        <v>9.765324419816788e-06</v>
      </c>
      <c r="AG15" t="n">
        <v>2.879166666666666</v>
      </c>
      <c r="AH15" t="n">
        <v>193395.6951451231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3.6351</v>
      </c>
      <c r="E16" t="n">
        <v>27.51</v>
      </c>
      <c r="F16" t="n">
        <v>24.45</v>
      </c>
      <c r="G16" t="n">
        <v>104.78</v>
      </c>
      <c r="H16" t="n">
        <v>1.23</v>
      </c>
      <c r="I16" t="n">
        <v>14</v>
      </c>
      <c r="J16" t="n">
        <v>217.04</v>
      </c>
      <c r="K16" t="n">
        <v>54.38</v>
      </c>
      <c r="L16" t="n">
        <v>15</v>
      </c>
      <c r="M16" t="n">
        <v>9</v>
      </c>
      <c r="N16" t="n">
        <v>47.66</v>
      </c>
      <c r="O16" t="n">
        <v>27002.55</v>
      </c>
      <c r="P16" t="n">
        <v>267.62</v>
      </c>
      <c r="Q16" t="n">
        <v>1206.66</v>
      </c>
      <c r="R16" t="n">
        <v>188.41</v>
      </c>
      <c r="S16" t="n">
        <v>133.29</v>
      </c>
      <c r="T16" t="n">
        <v>10846.13</v>
      </c>
      <c r="U16" t="n">
        <v>0.71</v>
      </c>
      <c r="V16" t="n">
        <v>0.77</v>
      </c>
      <c r="W16" t="n">
        <v>0.3</v>
      </c>
      <c r="X16" t="n">
        <v>0.6</v>
      </c>
      <c r="Y16" t="n">
        <v>2</v>
      </c>
      <c r="Z16" t="n">
        <v>10</v>
      </c>
      <c r="AA16" t="n">
        <v>154.5109891812212</v>
      </c>
      <c r="AB16" t="n">
        <v>211.4087519414071</v>
      </c>
      <c r="AC16" t="n">
        <v>191.2321973702265</v>
      </c>
      <c r="AD16" t="n">
        <v>154510.9891812212</v>
      </c>
      <c r="AE16" t="n">
        <v>211408.7519414071</v>
      </c>
      <c r="AF16" t="n">
        <v>9.812021338514016e-06</v>
      </c>
      <c r="AG16" t="n">
        <v>2.865625</v>
      </c>
      <c r="AH16" t="n">
        <v>191232.1973702265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3.6368</v>
      </c>
      <c r="E17" t="n">
        <v>27.5</v>
      </c>
      <c r="F17" t="n">
        <v>24.44</v>
      </c>
      <c r="G17" t="n">
        <v>104.72</v>
      </c>
      <c r="H17" t="n">
        <v>1.3</v>
      </c>
      <c r="I17" t="n">
        <v>14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264.07</v>
      </c>
      <c r="Q17" t="n">
        <v>1206.69</v>
      </c>
      <c r="R17" t="n">
        <v>187.44</v>
      </c>
      <c r="S17" t="n">
        <v>133.29</v>
      </c>
      <c r="T17" t="n">
        <v>10360.63</v>
      </c>
      <c r="U17" t="n">
        <v>0.71</v>
      </c>
      <c r="V17" t="n">
        <v>0.77</v>
      </c>
      <c r="W17" t="n">
        <v>0.32</v>
      </c>
      <c r="X17" t="n">
        <v>0.59</v>
      </c>
      <c r="Y17" t="n">
        <v>2</v>
      </c>
      <c r="Z17" t="n">
        <v>10</v>
      </c>
      <c r="AA17" t="n">
        <v>153.6067349459227</v>
      </c>
      <c r="AB17" t="n">
        <v>210.171511403791</v>
      </c>
      <c r="AC17" t="n">
        <v>190.1130373330421</v>
      </c>
      <c r="AD17" t="n">
        <v>153606.7349459227</v>
      </c>
      <c r="AE17" t="n">
        <v>210171.511403791</v>
      </c>
      <c r="AF17" t="n">
        <v>9.816610053068079e-06</v>
      </c>
      <c r="AG17" t="n">
        <v>2.864583333333333</v>
      </c>
      <c r="AH17" t="n">
        <v>190113.0373330421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3.6434</v>
      </c>
      <c r="E18" t="n">
        <v>27.45</v>
      </c>
      <c r="F18" t="n">
        <v>24.39</v>
      </c>
      <c r="G18" t="n">
        <v>104.51</v>
      </c>
      <c r="H18" t="n">
        <v>1.37</v>
      </c>
      <c r="I18" t="n">
        <v>14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265.05</v>
      </c>
      <c r="Q18" t="n">
        <v>1206.64</v>
      </c>
      <c r="R18" t="n">
        <v>185.65</v>
      </c>
      <c r="S18" t="n">
        <v>133.29</v>
      </c>
      <c r="T18" t="n">
        <v>9468.209999999999</v>
      </c>
      <c r="U18" t="n">
        <v>0.72</v>
      </c>
      <c r="V18" t="n">
        <v>0.77</v>
      </c>
      <c r="W18" t="n">
        <v>0.32</v>
      </c>
      <c r="X18" t="n">
        <v>0.54</v>
      </c>
      <c r="Y18" t="n">
        <v>2</v>
      </c>
      <c r="Z18" t="n">
        <v>10</v>
      </c>
      <c r="AA18" t="n">
        <v>153.6193829339756</v>
      </c>
      <c r="AB18" t="n">
        <v>210.1888169390348</v>
      </c>
      <c r="AC18" t="n">
        <v>190.1286912522907</v>
      </c>
      <c r="AD18" t="n">
        <v>153619.3829339756</v>
      </c>
      <c r="AE18" t="n">
        <v>210188.8169390348</v>
      </c>
      <c r="AF18" t="n">
        <v>9.834425062513265e-06</v>
      </c>
      <c r="AG18" t="n">
        <v>2.859375</v>
      </c>
      <c r="AH18" t="n">
        <v>190128.6912522907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1.7409</v>
      </c>
      <c r="E2" t="n">
        <v>57.44</v>
      </c>
      <c r="F2" t="n">
        <v>42.78</v>
      </c>
      <c r="G2" t="n">
        <v>6.7</v>
      </c>
      <c r="H2" t="n">
        <v>0.11</v>
      </c>
      <c r="I2" t="n">
        <v>383</v>
      </c>
      <c r="J2" t="n">
        <v>159.12</v>
      </c>
      <c r="K2" t="n">
        <v>50.28</v>
      </c>
      <c r="L2" t="n">
        <v>1</v>
      </c>
      <c r="M2" t="n">
        <v>381</v>
      </c>
      <c r="N2" t="n">
        <v>27.84</v>
      </c>
      <c r="O2" t="n">
        <v>19859.16</v>
      </c>
      <c r="P2" t="n">
        <v>519.86</v>
      </c>
      <c r="Q2" t="n">
        <v>1207.81</v>
      </c>
      <c r="R2" t="n">
        <v>811.89</v>
      </c>
      <c r="S2" t="n">
        <v>133.29</v>
      </c>
      <c r="T2" t="n">
        <v>320744.75</v>
      </c>
      <c r="U2" t="n">
        <v>0.16</v>
      </c>
      <c r="V2" t="n">
        <v>0.44</v>
      </c>
      <c r="W2" t="n">
        <v>0.88</v>
      </c>
      <c r="X2" t="n">
        <v>18.92</v>
      </c>
      <c r="Y2" t="n">
        <v>2</v>
      </c>
      <c r="Z2" t="n">
        <v>10</v>
      </c>
      <c r="AA2" t="n">
        <v>472.2644947664933</v>
      </c>
      <c r="AB2" t="n">
        <v>646.173116578577</v>
      </c>
      <c r="AC2" t="n">
        <v>584.503261241982</v>
      </c>
      <c r="AD2" t="n">
        <v>472264.4947664933</v>
      </c>
      <c r="AE2" t="n">
        <v>646173.1165785771</v>
      </c>
      <c r="AF2" t="n">
        <v>5.008012943723074e-06</v>
      </c>
      <c r="AG2" t="n">
        <v>5.983333333333333</v>
      </c>
      <c r="AH2" t="n">
        <v>584503.261241982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2.764</v>
      </c>
      <c r="E3" t="n">
        <v>36.18</v>
      </c>
      <c r="F3" t="n">
        <v>29.7</v>
      </c>
      <c r="G3" t="n">
        <v>13.81</v>
      </c>
      <c r="H3" t="n">
        <v>0.22</v>
      </c>
      <c r="I3" t="n">
        <v>129</v>
      </c>
      <c r="J3" t="n">
        <v>160.54</v>
      </c>
      <c r="K3" t="n">
        <v>50.28</v>
      </c>
      <c r="L3" t="n">
        <v>2</v>
      </c>
      <c r="M3" t="n">
        <v>127</v>
      </c>
      <c r="N3" t="n">
        <v>28.26</v>
      </c>
      <c r="O3" t="n">
        <v>20034.4</v>
      </c>
      <c r="P3" t="n">
        <v>353.42</v>
      </c>
      <c r="Q3" t="n">
        <v>1206.88</v>
      </c>
      <c r="R3" t="n">
        <v>366.21</v>
      </c>
      <c r="S3" t="n">
        <v>133.29</v>
      </c>
      <c r="T3" t="n">
        <v>99173.31</v>
      </c>
      <c r="U3" t="n">
        <v>0.36</v>
      </c>
      <c r="V3" t="n">
        <v>0.63</v>
      </c>
      <c r="W3" t="n">
        <v>0.48</v>
      </c>
      <c r="X3" t="n">
        <v>5.85</v>
      </c>
      <c r="Y3" t="n">
        <v>2</v>
      </c>
      <c r="Z3" t="n">
        <v>10</v>
      </c>
      <c r="AA3" t="n">
        <v>224.3051769078087</v>
      </c>
      <c r="AB3" t="n">
        <v>306.9042386911267</v>
      </c>
      <c r="AC3" t="n">
        <v>277.6137288933407</v>
      </c>
      <c r="AD3" t="n">
        <v>224305.1769078088</v>
      </c>
      <c r="AE3" t="n">
        <v>306904.2386911267</v>
      </c>
      <c r="AF3" t="n">
        <v>7.951144681745406e-06</v>
      </c>
      <c r="AG3" t="n">
        <v>3.76875</v>
      </c>
      <c r="AH3" t="n">
        <v>277613.7288933407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3.016</v>
      </c>
      <c r="E4" t="n">
        <v>33.16</v>
      </c>
      <c r="F4" t="n">
        <v>28.22</v>
      </c>
      <c r="G4" t="n">
        <v>20.91</v>
      </c>
      <c r="H4" t="n">
        <v>0.33</v>
      </c>
      <c r="I4" t="n">
        <v>81</v>
      </c>
      <c r="J4" t="n">
        <v>161.97</v>
      </c>
      <c r="K4" t="n">
        <v>50.28</v>
      </c>
      <c r="L4" t="n">
        <v>3</v>
      </c>
      <c r="M4" t="n">
        <v>79</v>
      </c>
      <c r="N4" t="n">
        <v>28.69</v>
      </c>
      <c r="O4" t="n">
        <v>20210.21</v>
      </c>
      <c r="P4" t="n">
        <v>329.75</v>
      </c>
      <c r="Q4" t="n">
        <v>1206.85</v>
      </c>
      <c r="R4" t="n">
        <v>318.51</v>
      </c>
      <c r="S4" t="n">
        <v>133.29</v>
      </c>
      <c r="T4" t="n">
        <v>75559.99000000001</v>
      </c>
      <c r="U4" t="n">
        <v>0.42</v>
      </c>
      <c r="V4" t="n">
        <v>0.66</v>
      </c>
      <c r="W4" t="n">
        <v>0.38</v>
      </c>
      <c r="X4" t="n">
        <v>4.37</v>
      </c>
      <c r="Y4" t="n">
        <v>2</v>
      </c>
      <c r="Z4" t="n">
        <v>10</v>
      </c>
      <c r="AA4" t="n">
        <v>202.7540399899108</v>
      </c>
      <c r="AB4" t="n">
        <v>277.4170223910145</v>
      </c>
      <c r="AC4" t="n">
        <v>250.9407311313339</v>
      </c>
      <c r="AD4" t="n">
        <v>202754.0399899108</v>
      </c>
      <c r="AE4" t="n">
        <v>277417.0223910146</v>
      </c>
      <c r="AF4" t="n">
        <v>8.676068147664308e-06</v>
      </c>
      <c r="AG4" t="n">
        <v>3.454166666666666</v>
      </c>
      <c r="AH4" t="n">
        <v>250940.7311313339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3.2905</v>
      </c>
      <c r="E5" t="n">
        <v>30.39</v>
      </c>
      <c r="F5" t="n">
        <v>26.29</v>
      </c>
      <c r="G5" t="n">
        <v>28.68</v>
      </c>
      <c r="H5" t="n">
        <v>0.43</v>
      </c>
      <c r="I5" t="n">
        <v>55</v>
      </c>
      <c r="J5" t="n">
        <v>163.4</v>
      </c>
      <c r="K5" t="n">
        <v>50.28</v>
      </c>
      <c r="L5" t="n">
        <v>4</v>
      </c>
      <c r="M5" t="n">
        <v>53</v>
      </c>
      <c r="N5" t="n">
        <v>29.12</v>
      </c>
      <c r="O5" t="n">
        <v>20386.62</v>
      </c>
      <c r="P5" t="n">
        <v>300.23</v>
      </c>
      <c r="Q5" t="n">
        <v>1206.82</v>
      </c>
      <c r="R5" t="n">
        <v>250.91</v>
      </c>
      <c r="S5" t="n">
        <v>133.29</v>
      </c>
      <c r="T5" t="n">
        <v>41891.2</v>
      </c>
      <c r="U5" t="n">
        <v>0.53</v>
      </c>
      <c r="V5" t="n">
        <v>0.71</v>
      </c>
      <c r="W5" t="n">
        <v>0.36</v>
      </c>
      <c r="X5" t="n">
        <v>2.45</v>
      </c>
      <c r="Y5" t="n">
        <v>2</v>
      </c>
      <c r="Z5" t="n">
        <v>10</v>
      </c>
      <c r="AA5" t="n">
        <v>170.2443323799736</v>
      </c>
      <c r="AB5" t="n">
        <v>232.9358062120438</v>
      </c>
      <c r="AC5" t="n">
        <v>210.7047397946909</v>
      </c>
      <c r="AD5" t="n">
        <v>170244.3323799736</v>
      </c>
      <c r="AE5" t="n">
        <v>232935.8062120438</v>
      </c>
      <c r="AF5" t="n">
        <v>9.465716923040253e-06</v>
      </c>
      <c r="AG5" t="n">
        <v>3.165625</v>
      </c>
      <c r="AH5" t="n">
        <v>210704.7397946909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3.3666</v>
      </c>
      <c r="E6" t="n">
        <v>29.7</v>
      </c>
      <c r="F6" t="n">
        <v>25.99</v>
      </c>
      <c r="G6" t="n">
        <v>36.27</v>
      </c>
      <c r="H6" t="n">
        <v>0.54</v>
      </c>
      <c r="I6" t="n">
        <v>43</v>
      </c>
      <c r="J6" t="n">
        <v>164.83</v>
      </c>
      <c r="K6" t="n">
        <v>50.28</v>
      </c>
      <c r="L6" t="n">
        <v>5</v>
      </c>
      <c r="M6" t="n">
        <v>41</v>
      </c>
      <c r="N6" t="n">
        <v>29.55</v>
      </c>
      <c r="O6" t="n">
        <v>20563.61</v>
      </c>
      <c r="P6" t="n">
        <v>290.88</v>
      </c>
      <c r="Q6" t="n">
        <v>1206.83</v>
      </c>
      <c r="R6" t="n">
        <v>242.18</v>
      </c>
      <c r="S6" t="n">
        <v>133.29</v>
      </c>
      <c r="T6" t="n">
        <v>37585.12</v>
      </c>
      <c r="U6" t="n">
        <v>0.55</v>
      </c>
      <c r="V6" t="n">
        <v>0.72</v>
      </c>
      <c r="W6" t="n">
        <v>0.32</v>
      </c>
      <c r="X6" t="n">
        <v>2.15</v>
      </c>
      <c r="Y6" t="n">
        <v>2</v>
      </c>
      <c r="Z6" t="n">
        <v>10</v>
      </c>
      <c r="AA6" t="n">
        <v>165.0115776050289</v>
      </c>
      <c r="AB6" t="n">
        <v>225.7761202761201</v>
      </c>
      <c r="AC6" t="n">
        <v>204.2283642358072</v>
      </c>
      <c r="AD6" t="n">
        <v>165011.5776050289</v>
      </c>
      <c r="AE6" t="n">
        <v>225776.1202761201</v>
      </c>
      <c r="AF6" t="n">
        <v>9.684632303026081e-06</v>
      </c>
      <c r="AG6" t="n">
        <v>3.09375</v>
      </c>
      <c r="AH6" t="n">
        <v>204228.3642358072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3.4646</v>
      </c>
      <c r="E7" t="n">
        <v>28.86</v>
      </c>
      <c r="F7" t="n">
        <v>25.41</v>
      </c>
      <c r="G7" t="n">
        <v>43.56</v>
      </c>
      <c r="H7" t="n">
        <v>0.64</v>
      </c>
      <c r="I7" t="n">
        <v>35</v>
      </c>
      <c r="J7" t="n">
        <v>166.27</v>
      </c>
      <c r="K7" t="n">
        <v>50.28</v>
      </c>
      <c r="L7" t="n">
        <v>6</v>
      </c>
      <c r="M7" t="n">
        <v>33</v>
      </c>
      <c r="N7" t="n">
        <v>29.99</v>
      </c>
      <c r="O7" t="n">
        <v>20741.2</v>
      </c>
      <c r="P7" t="n">
        <v>277.14</v>
      </c>
      <c r="Q7" t="n">
        <v>1206.66</v>
      </c>
      <c r="R7" t="n">
        <v>221.14</v>
      </c>
      <c r="S7" t="n">
        <v>133.29</v>
      </c>
      <c r="T7" t="n">
        <v>27108.8</v>
      </c>
      <c r="U7" t="n">
        <v>0.6</v>
      </c>
      <c r="V7" t="n">
        <v>0.74</v>
      </c>
      <c r="W7" t="n">
        <v>0.33</v>
      </c>
      <c r="X7" t="n">
        <v>1.57</v>
      </c>
      <c r="Y7" t="n">
        <v>2</v>
      </c>
      <c r="Z7" t="n">
        <v>10</v>
      </c>
      <c r="AA7" t="n">
        <v>157.9733804655186</v>
      </c>
      <c r="AB7" t="n">
        <v>216.1461484465034</v>
      </c>
      <c r="AC7" t="n">
        <v>195.5174634018557</v>
      </c>
      <c r="AD7" t="n">
        <v>157973.3804655186</v>
      </c>
      <c r="AE7" t="n">
        <v>216146.1484465034</v>
      </c>
      <c r="AF7" t="n">
        <v>9.966546984216763e-06</v>
      </c>
      <c r="AG7" t="n">
        <v>3.00625</v>
      </c>
      <c r="AH7" t="n">
        <v>195517.4634018557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3.5037</v>
      </c>
      <c r="E8" t="n">
        <v>28.54</v>
      </c>
      <c r="F8" t="n">
        <v>25.28</v>
      </c>
      <c r="G8" t="n">
        <v>52.31</v>
      </c>
      <c r="H8" t="n">
        <v>0.74</v>
      </c>
      <c r="I8" t="n">
        <v>29</v>
      </c>
      <c r="J8" t="n">
        <v>167.72</v>
      </c>
      <c r="K8" t="n">
        <v>50.28</v>
      </c>
      <c r="L8" t="n">
        <v>7</v>
      </c>
      <c r="M8" t="n">
        <v>27</v>
      </c>
      <c r="N8" t="n">
        <v>30.44</v>
      </c>
      <c r="O8" t="n">
        <v>20919.39</v>
      </c>
      <c r="P8" t="n">
        <v>268.74</v>
      </c>
      <c r="Q8" t="n">
        <v>1206.6</v>
      </c>
      <c r="R8" t="n">
        <v>217.26</v>
      </c>
      <c r="S8" t="n">
        <v>133.29</v>
      </c>
      <c r="T8" t="n">
        <v>25198.67</v>
      </c>
      <c r="U8" t="n">
        <v>0.61</v>
      </c>
      <c r="V8" t="n">
        <v>0.74</v>
      </c>
      <c r="W8" t="n">
        <v>0.32</v>
      </c>
      <c r="X8" t="n">
        <v>1.44</v>
      </c>
      <c r="Y8" t="n">
        <v>2</v>
      </c>
      <c r="Z8" t="n">
        <v>10</v>
      </c>
      <c r="AA8" t="n">
        <v>154.4887284344463</v>
      </c>
      <c r="AB8" t="n">
        <v>211.3782938055949</v>
      </c>
      <c r="AC8" t="n">
        <v>191.204646116148</v>
      </c>
      <c r="AD8" t="n">
        <v>154488.7284344463</v>
      </c>
      <c r="AE8" t="n">
        <v>211378.2938055949</v>
      </c>
      <c r="AF8" t="n">
        <v>1.0079025188651e-05</v>
      </c>
      <c r="AG8" t="n">
        <v>2.972916666666666</v>
      </c>
      <c r="AH8" t="n">
        <v>191204.646116148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3.5713</v>
      </c>
      <c r="E9" t="n">
        <v>28</v>
      </c>
      <c r="F9" t="n">
        <v>24.9</v>
      </c>
      <c r="G9" t="n">
        <v>62.26</v>
      </c>
      <c r="H9" t="n">
        <v>0.84</v>
      </c>
      <c r="I9" t="n">
        <v>24</v>
      </c>
      <c r="J9" t="n">
        <v>169.17</v>
      </c>
      <c r="K9" t="n">
        <v>50.28</v>
      </c>
      <c r="L9" t="n">
        <v>8</v>
      </c>
      <c r="M9" t="n">
        <v>22</v>
      </c>
      <c r="N9" t="n">
        <v>30.89</v>
      </c>
      <c r="O9" t="n">
        <v>21098.19</v>
      </c>
      <c r="P9" t="n">
        <v>256.19</v>
      </c>
      <c r="Q9" t="n">
        <v>1206.67</v>
      </c>
      <c r="R9" t="n">
        <v>203.91</v>
      </c>
      <c r="S9" t="n">
        <v>133.29</v>
      </c>
      <c r="T9" t="n">
        <v>18547.3</v>
      </c>
      <c r="U9" t="n">
        <v>0.65</v>
      </c>
      <c r="V9" t="n">
        <v>0.75</v>
      </c>
      <c r="W9" t="n">
        <v>0.31</v>
      </c>
      <c r="X9" t="n">
        <v>1.06</v>
      </c>
      <c r="Y9" t="n">
        <v>2</v>
      </c>
      <c r="Z9" t="n">
        <v>10</v>
      </c>
      <c r="AA9" t="n">
        <v>149.2470233994378</v>
      </c>
      <c r="AB9" t="n">
        <v>204.2063617289944</v>
      </c>
      <c r="AC9" t="n">
        <v>184.717193171066</v>
      </c>
      <c r="AD9" t="n">
        <v>149247.0233994378</v>
      </c>
      <c r="AE9" t="n">
        <v>204206.3617289944</v>
      </c>
      <c r="AF9" t="n">
        <v>1.027348878506417e-05</v>
      </c>
      <c r="AG9" t="n">
        <v>2.916666666666667</v>
      </c>
      <c r="AH9" t="n">
        <v>184717.193171066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3.5921</v>
      </c>
      <c r="E10" t="n">
        <v>27.84</v>
      </c>
      <c r="F10" t="n">
        <v>24.84</v>
      </c>
      <c r="G10" t="n">
        <v>70.97</v>
      </c>
      <c r="H10" t="n">
        <v>0.9399999999999999</v>
      </c>
      <c r="I10" t="n">
        <v>21</v>
      </c>
      <c r="J10" t="n">
        <v>170.62</v>
      </c>
      <c r="K10" t="n">
        <v>50.28</v>
      </c>
      <c r="L10" t="n">
        <v>9</v>
      </c>
      <c r="M10" t="n">
        <v>19</v>
      </c>
      <c r="N10" t="n">
        <v>31.34</v>
      </c>
      <c r="O10" t="n">
        <v>21277.6</v>
      </c>
      <c r="P10" t="n">
        <v>248.76</v>
      </c>
      <c r="Q10" t="n">
        <v>1206.61</v>
      </c>
      <c r="R10" t="n">
        <v>201.96</v>
      </c>
      <c r="S10" t="n">
        <v>133.29</v>
      </c>
      <c r="T10" t="n">
        <v>17585.09</v>
      </c>
      <c r="U10" t="n">
        <v>0.66</v>
      </c>
      <c r="V10" t="n">
        <v>0.75</v>
      </c>
      <c r="W10" t="n">
        <v>0.31</v>
      </c>
      <c r="X10" t="n">
        <v>0.99</v>
      </c>
      <c r="Y10" t="n">
        <v>2</v>
      </c>
      <c r="Z10" t="n">
        <v>10</v>
      </c>
      <c r="AA10" t="n">
        <v>146.8687531980331</v>
      </c>
      <c r="AB10" t="n">
        <v>200.9523075175579</v>
      </c>
      <c r="AC10" t="n">
        <v>181.7737013264743</v>
      </c>
      <c r="AD10" t="n">
        <v>146868.7531980331</v>
      </c>
      <c r="AE10" t="n">
        <v>200952.3075175579</v>
      </c>
      <c r="AF10" t="n">
        <v>1.033332373780668e-05</v>
      </c>
      <c r="AG10" t="n">
        <v>2.9</v>
      </c>
      <c r="AH10" t="n">
        <v>181773.7013264743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3.6502</v>
      </c>
      <c r="E11" t="n">
        <v>27.4</v>
      </c>
      <c r="F11" t="n">
        <v>24.49</v>
      </c>
      <c r="G11" t="n">
        <v>81.64</v>
      </c>
      <c r="H11" t="n">
        <v>1.03</v>
      </c>
      <c r="I11" t="n">
        <v>18</v>
      </c>
      <c r="J11" t="n">
        <v>172.08</v>
      </c>
      <c r="K11" t="n">
        <v>50.28</v>
      </c>
      <c r="L11" t="n">
        <v>10</v>
      </c>
      <c r="M11" t="n">
        <v>16</v>
      </c>
      <c r="N11" t="n">
        <v>31.8</v>
      </c>
      <c r="O11" t="n">
        <v>21457.64</v>
      </c>
      <c r="P11" t="n">
        <v>235.16</v>
      </c>
      <c r="Q11" t="n">
        <v>1206.67</v>
      </c>
      <c r="R11" t="n">
        <v>190.01</v>
      </c>
      <c r="S11" t="n">
        <v>133.29</v>
      </c>
      <c r="T11" t="n">
        <v>11626.22</v>
      </c>
      <c r="U11" t="n">
        <v>0.7</v>
      </c>
      <c r="V11" t="n">
        <v>0.76</v>
      </c>
      <c r="W11" t="n">
        <v>0.29</v>
      </c>
      <c r="X11" t="n">
        <v>0.65</v>
      </c>
      <c r="Y11" t="n">
        <v>2</v>
      </c>
      <c r="Z11" t="n">
        <v>10</v>
      </c>
      <c r="AA11" t="n">
        <v>141.8869555053126</v>
      </c>
      <c r="AB11" t="n">
        <v>194.1359921329783</v>
      </c>
      <c r="AC11" t="n">
        <v>175.607925515438</v>
      </c>
      <c r="AD11" t="n">
        <v>141886.9555053127</v>
      </c>
      <c r="AE11" t="n">
        <v>194135.9921329783</v>
      </c>
      <c r="AF11" t="n">
        <v>1.050045887022687e-05</v>
      </c>
      <c r="AG11" t="n">
        <v>2.854166666666667</v>
      </c>
      <c r="AH11" t="n">
        <v>175607.9255154381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3.6404</v>
      </c>
      <c r="E12" t="n">
        <v>27.47</v>
      </c>
      <c r="F12" t="n">
        <v>24.6</v>
      </c>
      <c r="G12" t="n">
        <v>86.81</v>
      </c>
      <c r="H12" t="n">
        <v>1.12</v>
      </c>
      <c r="I12" t="n">
        <v>17</v>
      </c>
      <c r="J12" t="n">
        <v>173.55</v>
      </c>
      <c r="K12" t="n">
        <v>50.28</v>
      </c>
      <c r="L12" t="n">
        <v>11</v>
      </c>
      <c r="M12" t="n">
        <v>5</v>
      </c>
      <c r="N12" t="n">
        <v>32.27</v>
      </c>
      <c r="O12" t="n">
        <v>21638.31</v>
      </c>
      <c r="P12" t="n">
        <v>232.65</v>
      </c>
      <c r="Q12" t="n">
        <v>1206.7</v>
      </c>
      <c r="R12" t="n">
        <v>193.15</v>
      </c>
      <c r="S12" t="n">
        <v>133.29</v>
      </c>
      <c r="T12" t="n">
        <v>13204.37</v>
      </c>
      <c r="U12" t="n">
        <v>0.6899999999999999</v>
      </c>
      <c r="V12" t="n">
        <v>0.76</v>
      </c>
      <c r="W12" t="n">
        <v>0.32</v>
      </c>
      <c r="X12" t="n">
        <v>0.75</v>
      </c>
      <c r="Y12" t="n">
        <v>2</v>
      </c>
      <c r="Z12" t="n">
        <v>10</v>
      </c>
      <c r="AA12" t="n">
        <v>141.619968923477</v>
      </c>
      <c r="AB12" t="n">
        <v>193.7706893130944</v>
      </c>
      <c r="AC12" t="n">
        <v>175.277486683978</v>
      </c>
      <c r="AD12" t="n">
        <v>141619.968923477</v>
      </c>
      <c r="AE12" t="n">
        <v>193770.6893130944</v>
      </c>
      <c r="AF12" t="n">
        <v>1.047226740210781e-05</v>
      </c>
      <c r="AG12" t="n">
        <v>2.861458333333333</v>
      </c>
      <c r="AH12" t="n">
        <v>175277.486683978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3.6402</v>
      </c>
      <c r="E13" t="n">
        <v>27.47</v>
      </c>
      <c r="F13" t="n">
        <v>24.6</v>
      </c>
      <c r="G13" t="n">
        <v>86.81999999999999</v>
      </c>
      <c r="H13" t="n">
        <v>1.22</v>
      </c>
      <c r="I13" t="n">
        <v>17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232.43</v>
      </c>
      <c r="Q13" t="n">
        <v>1206.67</v>
      </c>
      <c r="R13" t="n">
        <v>192.99</v>
      </c>
      <c r="S13" t="n">
        <v>133.29</v>
      </c>
      <c r="T13" t="n">
        <v>13122.5</v>
      </c>
      <c r="U13" t="n">
        <v>0.6899999999999999</v>
      </c>
      <c r="V13" t="n">
        <v>0.76</v>
      </c>
      <c r="W13" t="n">
        <v>0.32</v>
      </c>
      <c r="X13" t="n">
        <v>0.75</v>
      </c>
      <c r="Y13" t="n">
        <v>2</v>
      </c>
      <c r="Z13" t="n">
        <v>10</v>
      </c>
      <c r="AA13" t="n">
        <v>141.5718058740268</v>
      </c>
      <c r="AB13" t="n">
        <v>193.7047905040328</v>
      </c>
      <c r="AC13" t="n">
        <v>175.2178771647636</v>
      </c>
      <c r="AD13" t="n">
        <v>141571.8058740268</v>
      </c>
      <c r="AE13" t="n">
        <v>193704.7905040327</v>
      </c>
      <c r="AF13" t="n">
        <v>1.047169206602374e-05</v>
      </c>
      <c r="AG13" t="n">
        <v>2.861458333333333</v>
      </c>
      <c r="AH13" t="n">
        <v>175217.8771647636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2.712</v>
      </c>
      <c r="E2" t="n">
        <v>36.87</v>
      </c>
      <c r="F2" t="n">
        <v>31.97</v>
      </c>
      <c r="G2" t="n">
        <v>10.96</v>
      </c>
      <c r="H2" t="n">
        <v>0.22</v>
      </c>
      <c r="I2" t="n">
        <v>175</v>
      </c>
      <c r="J2" t="n">
        <v>80.84</v>
      </c>
      <c r="K2" t="n">
        <v>35.1</v>
      </c>
      <c r="L2" t="n">
        <v>1</v>
      </c>
      <c r="M2" t="n">
        <v>173</v>
      </c>
      <c r="N2" t="n">
        <v>9.74</v>
      </c>
      <c r="O2" t="n">
        <v>10204.21</v>
      </c>
      <c r="P2" t="n">
        <v>239.56</v>
      </c>
      <c r="Q2" t="n">
        <v>1207.03</v>
      </c>
      <c r="R2" t="n">
        <v>443.48</v>
      </c>
      <c r="S2" t="n">
        <v>133.29</v>
      </c>
      <c r="T2" t="n">
        <v>137575.93</v>
      </c>
      <c r="U2" t="n">
        <v>0.3</v>
      </c>
      <c r="V2" t="n">
        <v>0.59</v>
      </c>
      <c r="W2" t="n">
        <v>0.55</v>
      </c>
      <c r="X2" t="n">
        <v>8.119999999999999</v>
      </c>
      <c r="Y2" t="n">
        <v>2</v>
      </c>
      <c r="Z2" t="n">
        <v>10</v>
      </c>
      <c r="AA2" t="n">
        <v>173.3966250014108</v>
      </c>
      <c r="AB2" t="n">
        <v>237.2489120460274</v>
      </c>
      <c r="AC2" t="n">
        <v>214.6062088613625</v>
      </c>
      <c r="AD2" t="n">
        <v>173396.6250014108</v>
      </c>
      <c r="AE2" t="n">
        <v>237248.9120460274</v>
      </c>
      <c r="AF2" t="n">
        <v>9.726508767118295e-06</v>
      </c>
      <c r="AG2" t="n">
        <v>3.840625</v>
      </c>
      <c r="AH2" t="n">
        <v>214606.2088613625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3.3115</v>
      </c>
      <c r="E3" t="n">
        <v>30.2</v>
      </c>
      <c r="F3" t="n">
        <v>27.12</v>
      </c>
      <c r="G3" t="n">
        <v>23.58</v>
      </c>
      <c r="H3" t="n">
        <v>0.43</v>
      </c>
      <c r="I3" t="n">
        <v>69</v>
      </c>
      <c r="J3" t="n">
        <v>82.04000000000001</v>
      </c>
      <c r="K3" t="n">
        <v>35.1</v>
      </c>
      <c r="L3" t="n">
        <v>2</v>
      </c>
      <c r="M3" t="n">
        <v>67</v>
      </c>
      <c r="N3" t="n">
        <v>9.94</v>
      </c>
      <c r="O3" t="n">
        <v>10352.53</v>
      </c>
      <c r="P3" t="n">
        <v>188.86</v>
      </c>
      <c r="Q3" t="n">
        <v>1206.87</v>
      </c>
      <c r="R3" t="n">
        <v>279.13</v>
      </c>
      <c r="S3" t="n">
        <v>133.29</v>
      </c>
      <c r="T3" t="n">
        <v>55933.69</v>
      </c>
      <c r="U3" t="n">
        <v>0.48</v>
      </c>
      <c r="V3" t="n">
        <v>0.6899999999999999</v>
      </c>
      <c r="W3" t="n">
        <v>0.38</v>
      </c>
      <c r="X3" t="n">
        <v>3.27</v>
      </c>
      <c r="Y3" t="n">
        <v>2</v>
      </c>
      <c r="Z3" t="n">
        <v>10</v>
      </c>
      <c r="AA3" t="n">
        <v>125.9400481573398</v>
      </c>
      <c r="AB3" t="n">
        <v>172.3167299715932</v>
      </c>
      <c r="AC3" t="n">
        <v>155.8710631112017</v>
      </c>
      <c r="AD3" t="n">
        <v>125940.0481573398</v>
      </c>
      <c r="AE3" t="n">
        <v>172316.7299715932</v>
      </c>
      <c r="AF3" t="n">
        <v>1.187659800232752e-05</v>
      </c>
      <c r="AG3" t="n">
        <v>3.145833333333333</v>
      </c>
      <c r="AH3" t="n">
        <v>155871.0631112017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3.5127</v>
      </c>
      <c r="E4" t="n">
        <v>28.47</v>
      </c>
      <c r="F4" t="n">
        <v>25.87</v>
      </c>
      <c r="G4" t="n">
        <v>37.86</v>
      </c>
      <c r="H4" t="n">
        <v>0.63</v>
      </c>
      <c r="I4" t="n">
        <v>41</v>
      </c>
      <c r="J4" t="n">
        <v>83.25</v>
      </c>
      <c r="K4" t="n">
        <v>35.1</v>
      </c>
      <c r="L4" t="n">
        <v>3</v>
      </c>
      <c r="M4" t="n">
        <v>35</v>
      </c>
      <c r="N4" t="n">
        <v>10.15</v>
      </c>
      <c r="O4" t="n">
        <v>10501.19</v>
      </c>
      <c r="P4" t="n">
        <v>163.51</v>
      </c>
      <c r="Q4" t="n">
        <v>1206.85</v>
      </c>
      <c r="R4" t="n">
        <v>236.93</v>
      </c>
      <c r="S4" t="n">
        <v>133.29</v>
      </c>
      <c r="T4" t="n">
        <v>34974.72</v>
      </c>
      <c r="U4" t="n">
        <v>0.5600000000000001</v>
      </c>
      <c r="V4" t="n">
        <v>0.72</v>
      </c>
      <c r="W4" t="n">
        <v>0.34</v>
      </c>
      <c r="X4" t="n">
        <v>2.02</v>
      </c>
      <c r="Y4" t="n">
        <v>2</v>
      </c>
      <c r="Z4" t="n">
        <v>10</v>
      </c>
      <c r="AA4" t="n">
        <v>114.4091545649899</v>
      </c>
      <c r="AB4" t="n">
        <v>156.5396526514254</v>
      </c>
      <c r="AC4" t="n">
        <v>141.5997279071987</v>
      </c>
      <c r="AD4" t="n">
        <v>114409.1545649899</v>
      </c>
      <c r="AE4" t="n">
        <v>156539.6526514254</v>
      </c>
      <c r="AF4" t="n">
        <v>1.259819592413585e-05</v>
      </c>
      <c r="AG4" t="n">
        <v>2.965625</v>
      </c>
      <c r="AH4" t="n">
        <v>141599.7279071987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3.5717</v>
      </c>
      <c r="E5" t="n">
        <v>28</v>
      </c>
      <c r="F5" t="n">
        <v>25.49</v>
      </c>
      <c r="G5" t="n">
        <v>42.48</v>
      </c>
      <c r="H5" t="n">
        <v>0.83</v>
      </c>
      <c r="I5" t="n">
        <v>36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158.06</v>
      </c>
      <c r="Q5" t="n">
        <v>1206.85</v>
      </c>
      <c r="R5" t="n">
        <v>222.32</v>
      </c>
      <c r="S5" t="n">
        <v>133.29</v>
      </c>
      <c r="T5" t="n">
        <v>27690.9</v>
      </c>
      <c r="U5" t="n">
        <v>0.6</v>
      </c>
      <c r="V5" t="n">
        <v>0.73</v>
      </c>
      <c r="W5" t="n">
        <v>0.37</v>
      </c>
      <c r="X5" t="n">
        <v>1.64</v>
      </c>
      <c r="Y5" t="n">
        <v>2</v>
      </c>
      <c r="Z5" t="n">
        <v>10</v>
      </c>
      <c r="AA5" t="n">
        <v>111.7939266834574</v>
      </c>
      <c r="AB5" t="n">
        <v>152.9613824882031</v>
      </c>
      <c r="AC5" t="n">
        <v>138.3629628262194</v>
      </c>
      <c r="AD5" t="n">
        <v>111793.9266834574</v>
      </c>
      <c r="AE5" t="n">
        <v>152961.3824882031</v>
      </c>
      <c r="AF5" t="n">
        <v>1.280979770041166e-05</v>
      </c>
      <c r="AG5" t="n">
        <v>2.916666666666667</v>
      </c>
      <c r="AH5" t="n">
        <v>138362.9628262194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2.3493</v>
      </c>
      <c r="E2" t="n">
        <v>42.57</v>
      </c>
      <c r="F2" t="n">
        <v>35.22</v>
      </c>
      <c r="G2" t="n">
        <v>8.84</v>
      </c>
      <c r="H2" t="n">
        <v>0.16</v>
      </c>
      <c r="I2" t="n">
        <v>239</v>
      </c>
      <c r="J2" t="n">
        <v>107.41</v>
      </c>
      <c r="K2" t="n">
        <v>41.65</v>
      </c>
      <c r="L2" t="n">
        <v>1</v>
      </c>
      <c r="M2" t="n">
        <v>237</v>
      </c>
      <c r="N2" t="n">
        <v>14.77</v>
      </c>
      <c r="O2" t="n">
        <v>13481.73</v>
      </c>
      <c r="P2" t="n">
        <v>326.2</v>
      </c>
      <c r="Q2" t="n">
        <v>1207.25</v>
      </c>
      <c r="R2" t="n">
        <v>554.0700000000001</v>
      </c>
      <c r="S2" t="n">
        <v>133.29</v>
      </c>
      <c r="T2" t="n">
        <v>192550.14</v>
      </c>
      <c r="U2" t="n">
        <v>0.24</v>
      </c>
      <c r="V2" t="n">
        <v>0.53</v>
      </c>
      <c r="W2" t="n">
        <v>0.65</v>
      </c>
      <c r="X2" t="n">
        <v>11.36</v>
      </c>
      <c r="Y2" t="n">
        <v>2</v>
      </c>
      <c r="Z2" t="n">
        <v>10</v>
      </c>
      <c r="AA2" t="n">
        <v>246.3497663443894</v>
      </c>
      <c r="AB2" t="n">
        <v>337.0666184968889</v>
      </c>
      <c r="AC2" t="n">
        <v>304.8974535036164</v>
      </c>
      <c r="AD2" t="n">
        <v>246349.7663443894</v>
      </c>
      <c r="AE2" t="n">
        <v>337066.6184968889</v>
      </c>
      <c r="AF2" t="n">
        <v>7.684416594902014e-06</v>
      </c>
      <c r="AG2" t="n">
        <v>4.434375</v>
      </c>
      <c r="AH2" t="n">
        <v>304897.4535036164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3.1774</v>
      </c>
      <c r="E3" t="n">
        <v>31.47</v>
      </c>
      <c r="F3" t="n">
        <v>27.46</v>
      </c>
      <c r="G3" t="n">
        <v>18.51</v>
      </c>
      <c r="H3" t="n">
        <v>0.32</v>
      </c>
      <c r="I3" t="n">
        <v>89</v>
      </c>
      <c r="J3" t="n">
        <v>108.68</v>
      </c>
      <c r="K3" t="n">
        <v>41.65</v>
      </c>
      <c r="L3" t="n">
        <v>2</v>
      </c>
      <c r="M3" t="n">
        <v>87</v>
      </c>
      <c r="N3" t="n">
        <v>15.03</v>
      </c>
      <c r="O3" t="n">
        <v>13638.32</v>
      </c>
      <c r="P3" t="n">
        <v>243.6</v>
      </c>
      <c r="Q3" t="n">
        <v>1206.8</v>
      </c>
      <c r="R3" t="n">
        <v>290.29</v>
      </c>
      <c r="S3" t="n">
        <v>133.29</v>
      </c>
      <c r="T3" t="n">
        <v>61413.34</v>
      </c>
      <c r="U3" t="n">
        <v>0.46</v>
      </c>
      <c r="V3" t="n">
        <v>0.68</v>
      </c>
      <c r="W3" t="n">
        <v>0.39</v>
      </c>
      <c r="X3" t="n">
        <v>3.61</v>
      </c>
      <c r="Y3" t="n">
        <v>2</v>
      </c>
      <c r="Z3" t="n">
        <v>10</v>
      </c>
      <c r="AA3" t="n">
        <v>150.4218121998878</v>
      </c>
      <c r="AB3" t="n">
        <v>205.8137595937934</v>
      </c>
      <c r="AC3" t="n">
        <v>186.1711832396461</v>
      </c>
      <c r="AD3" t="n">
        <v>150421.8121998878</v>
      </c>
      <c r="AE3" t="n">
        <v>205813.7595937934</v>
      </c>
      <c r="AF3" t="n">
        <v>1.039308104058301e-05</v>
      </c>
      <c r="AG3" t="n">
        <v>3.278125</v>
      </c>
      <c r="AH3" t="n">
        <v>186171.1832396461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3.3764</v>
      </c>
      <c r="E4" t="n">
        <v>29.62</v>
      </c>
      <c r="F4" t="n">
        <v>26.36</v>
      </c>
      <c r="G4" t="n">
        <v>28.76</v>
      </c>
      <c r="H4" t="n">
        <v>0.48</v>
      </c>
      <c r="I4" t="n">
        <v>55</v>
      </c>
      <c r="J4" t="n">
        <v>109.96</v>
      </c>
      <c r="K4" t="n">
        <v>41.65</v>
      </c>
      <c r="L4" t="n">
        <v>3</v>
      </c>
      <c r="M4" t="n">
        <v>53</v>
      </c>
      <c r="N4" t="n">
        <v>15.31</v>
      </c>
      <c r="O4" t="n">
        <v>13795.21</v>
      </c>
      <c r="P4" t="n">
        <v>223.64</v>
      </c>
      <c r="Q4" t="n">
        <v>1206.79</v>
      </c>
      <c r="R4" t="n">
        <v>253.12</v>
      </c>
      <c r="S4" t="n">
        <v>133.29</v>
      </c>
      <c r="T4" t="n">
        <v>42997.95</v>
      </c>
      <c r="U4" t="n">
        <v>0.53</v>
      </c>
      <c r="V4" t="n">
        <v>0.71</v>
      </c>
      <c r="W4" t="n">
        <v>0.37</v>
      </c>
      <c r="X4" t="n">
        <v>2.51</v>
      </c>
      <c r="Y4" t="n">
        <v>2</v>
      </c>
      <c r="Z4" t="n">
        <v>10</v>
      </c>
      <c r="AA4" t="n">
        <v>138.7303869921927</v>
      </c>
      <c r="AB4" t="n">
        <v>189.8170358353553</v>
      </c>
      <c r="AC4" t="n">
        <v>171.7011643451656</v>
      </c>
      <c r="AD4" t="n">
        <v>138730.3869921927</v>
      </c>
      <c r="AE4" t="n">
        <v>189817.0358353553</v>
      </c>
      <c r="AF4" t="n">
        <v>1.10439978678871e-05</v>
      </c>
      <c r="AG4" t="n">
        <v>3.085416666666667</v>
      </c>
      <c r="AH4" t="n">
        <v>171701.1643451655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3.5116</v>
      </c>
      <c r="E5" t="n">
        <v>28.48</v>
      </c>
      <c r="F5" t="n">
        <v>25.6</v>
      </c>
      <c r="G5" t="n">
        <v>40.41</v>
      </c>
      <c r="H5" t="n">
        <v>0.63</v>
      </c>
      <c r="I5" t="n">
        <v>38</v>
      </c>
      <c r="J5" t="n">
        <v>111.23</v>
      </c>
      <c r="K5" t="n">
        <v>41.65</v>
      </c>
      <c r="L5" t="n">
        <v>4</v>
      </c>
      <c r="M5" t="n">
        <v>36</v>
      </c>
      <c r="N5" t="n">
        <v>15.58</v>
      </c>
      <c r="O5" t="n">
        <v>13952.52</v>
      </c>
      <c r="P5" t="n">
        <v>205.35</v>
      </c>
      <c r="Q5" t="n">
        <v>1206.68</v>
      </c>
      <c r="R5" t="n">
        <v>227.51</v>
      </c>
      <c r="S5" t="n">
        <v>133.29</v>
      </c>
      <c r="T5" t="n">
        <v>30276.86</v>
      </c>
      <c r="U5" t="n">
        <v>0.59</v>
      </c>
      <c r="V5" t="n">
        <v>0.73</v>
      </c>
      <c r="W5" t="n">
        <v>0.34</v>
      </c>
      <c r="X5" t="n">
        <v>1.75</v>
      </c>
      <c r="Y5" t="n">
        <v>2</v>
      </c>
      <c r="Z5" t="n">
        <v>10</v>
      </c>
      <c r="AA5" t="n">
        <v>130.1887258030706</v>
      </c>
      <c r="AB5" t="n">
        <v>178.1299581649081</v>
      </c>
      <c r="AC5" t="n">
        <v>161.1294849646656</v>
      </c>
      <c r="AD5" t="n">
        <v>130188.7258030706</v>
      </c>
      <c r="AE5" t="n">
        <v>178129.9581649081</v>
      </c>
      <c r="AF5" t="n">
        <v>1.14862287977942e-05</v>
      </c>
      <c r="AG5" t="n">
        <v>2.966666666666667</v>
      </c>
      <c r="AH5" t="n">
        <v>161129.4849646655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3.58</v>
      </c>
      <c r="E6" t="n">
        <v>27.93</v>
      </c>
      <c r="F6" t="n">
        <v>25.25</v>
      </c>
      <c r="G6" t="n">
        <v>52.25</v>
      </c>
      <c r="H6" t="n">
        <v>0.78</v>
      </c>
      <c r="I6" t="n">
        <v>29</v>
      </c>
      <c r="J6" t="n">
        <v>112.51</v>
      </c>
      <c r="K6" t="n">
        <v>41.65</v>
      </c>
      <c r="L6" t="n">
        <v>5</v>
      </c>
      <c r="M6" t="n">
        <v>26</v>
      </c>
      <c r="N6" t="n">
        <v>15.86</v>
      </c>
      <c r="O6" t="n">
        <v>14110.24</v>
      </c>
      <c r="P6" t="n">
        <v>190.36</v>
      </c>
      <c r="Q6" t="n">
        <v>1206.65</v>
      </c>
      <c r="R6" t="n">
        <v>215.76</v>
      </c>
      <c r="S6" t="n">
        <v>133.29</v>
      </c>
      <c r="T6" t="n">
        <v>24445.3</v>
      </c>
      <c r="U6" t="n">
        <v>0.62</v>
      </c>
      <c r="V6" t="n">
        <v>0.74</v>
      </c>
      <c r="W6" t="n">
        <v>0.33</v>
      </c>
      <c r="X6" t="n">
        <v>1.41</v>
      </c>
      <c r="Y6" t="n">
        <v>2</v>
      </c>
      <c r="Z6" t="n">
        <v>10</v>
      </c>
      <c r="AA6" t="n">
        <v>124.8293480398064</v>
      </c>
      <c r="AB6" t="n">
        <v>170.7970210701538</v>
      </c>
      <c r="AC6" t="n">
        <v>154.4963930943905</v>
      </c>
      <c r="AD6" t="n">
        <v>124829.3480398064</v>
      </c>
      <c r="AE6" t="n">
        <v>170797.0210701539</v>
      </c>
      <c r="AF6" t="n">
        <v>1.170996101381229e-05</v>
      </c>
      <c r="AG6" t="n">
        <v>2.909375</v>
      </c>
      <c r="AH6" t="n">
        <v>154496.3930943905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3.6149</v>
      </c>
      <c r="E7" t="n">
        <v>27.66</v>
      </c>
      <c r="F7" t="n">
        <v>25.05</v>
      </c>
      <c r="G7" t="n">
        <v>57.81</v>
      </c>
      <c r="H7" t="n">
        <v>0.93</v>
      </c>
      <c r="I7" t="n">
        <v>26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184.79</v>
      </c>
      <c r="Q7" t="n">
        <v>1206.9</v>
      </c>
      <c r="R7" t="n">
        <v>207.88</v>
      </c>
      <c r="S7" t="n">
        <v>133.29</v>
      </c>
      <c r="T7" t="n">
        <v>20523.76</v>
      </c>
      <c r="U7" t="n">
        <v>0.64</v>
      </c>
      <c r="V7" t="n">
        <v>0.75</v>
      </c>
      <c r="W7" t="n">
        <v>0.35</v>
      </c>
      <c r="X7" t="n">
        <v>1.2</v>
      </c>
      <c r="Y7" t="n">
        <v>2</v>
      </c>
      <c r="Z7" t="n">
        <v>10</v>
      </c>
      <c r="AA7" t="n">
        <v>122.6550614203625</v>
      </c>
      <c r="AB7" t="n">
        <v>167.8220661946764</v>
      </c>
      <c r="AC7" t="n">
        <v>151.8053637368523</v>
      </c>
      <c r="AD7" t="n">
        <v>122655.0614203625</v>
      </c>
      <c r="AE7" t="n">
        <v>167822.0661946764</v>
      </c>
      <c r="AF7" t="n">
        <v>1.182411677900281e-05</v>
      </c>
      <c r="AG7" t="n">
        <v>2.88125</v>
      </c>
      <c r="AH7" t="n">
        <v>151805.3637368522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3.002</v>
      </c>
      <c r="E2" t="n">
        <v>33.31</v>
      </c>
      <c r="F2" t="n">
        <v>29.71</v>
      </c>
      <c r="G2" t="n">
        <v>13.71</v>
      </c>
      <c r="H2" t="n">
        <v>0.28</v>
      </c>
      <c r="I2" t="n">
        <v>130</v>
      </c>
      <c r="J2" t="n">
        <v>61.76</v>
      </c>
      <c r="K2" t="n">
        <v>28.92</v>
      </c>
      <c r="L2" t="n">
        <v>1</v>
      </c>
      <c r="M2" t="n">
        <v>128</v>
      </c>
      <c r="N2" t="n">
        <v>6.84</v>
      </c>
      <c r="O2" t="n">
        <v>7851.41</v>
      </c>
      <c r="P2" t="n">
        <v>178.3</v>
      </c>
      <c r="Q2" t="n">
        <v>1206.9</v>
      </c>
      <c r="R2" t="n">
        <v>366.77</v>
      </c>
      <c r="S2" t="n">
        <v>133.29</v>
      </c>
      <c r="T2" t="n">
        <v>99448.21000000001</v>
      </c>
      <c r="U2" t="n">
        <v>0.36</v>
      </c>
      <c r="V2" t="n">
        <v>0.63</v>
      </c>
      <c r="W2" t="n">
        <v>0.48</v>
      </c>
      <c r="X2" t="n">
        <v>5.86</v>
      </c>
      <c r="Y2" t="n">
        <v>2</v>
      </c>
      <c r="Z2" t="n">
        <v>10</v>
      </c>
      <c r="AA2" t="n">
        <v>137.0084418716864</v>
      </c>
      <c r="AB2" t="n">
        <v>187.4609945546225</v>
      </c>
      <c r="AC2" t="n">
        <v>169.5699803375404</v>
      </c>
      <c r="AD2" t="n">
        <v>137008.4418716864</v>
      </c>
      <c r="AE2" t="n">
        <v>187460.9945546225</v>
      </c>
      <c r="AF2" t="n">
        <v>1.169164329278925e-05</v>
      </c>
      <c r="AG2" t="n">
        <v>3.469791666666667</v>
      </c>
      <c r="AH2" t="n">
        <v>169569.9803375404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3.4772</v>
      </c>
      <c r="E3" t="n">
        <v>28.76</v>
      </c>
      <c r="F3" t="n">
        <v>26.24</v>
      </c>
      <c r="G3" t="n">
        <v>30.28</v>
      </c>
      <c r="H3" t="n">
        <v>0.55</v>
      </c>
      <c r="I3" t="n">
        <v>52</v>
      </c>
      <c r="J3" t="n">
        <v>62.92</v>
      </c>
      <c r="K3" t="n">
        <v>28.92</v>
      </c>
      <c r="L3" t="n">
        <v>2</v>
      </c>
      <c r="M3" t="n">
        <v>24</v>
      </c>
      <c r="N3" t="n">
        <v>7</v>
      </c>
      <c r="O3" t="n">
        <v>7994.37</v>
      </c>
      <c r="P3" t="n">
        <v>137.26</v>
      </c>
      <c r="Q3" t="n">
        <v>1206.74</v>
      </c>
      <c r="R3" t="n">
        <v>248.21</v>
      </c>
      <c r="S3" t="n">
        <v>133.29</v>
      </c>
      <c r="T3" t="n">
        <v>40555.83</v>
      </c>
      <c r="U3" t="n">
        <v>0.54</v>
      </c>
      <c r="V3" t="n">
        <v>0.71</v>
      </c>
      <c r="W3" t="n">
        <v>0.39</v>
      </c>
      <c r="X3" t="n">
        <v>2.39</v>
      </c>
      <c r="Y3" t="n">
        <v>2</v>
      </c>
      <c r="Z3" t="n">
        <v>10</v>
      </c>
      <c r="AA3" t="n">
        <v>104.0647096739667</v>
      </c>
      <c r="AB3" t="n">
        <v>142.3859267868345</v>
      </c>
      <c r="AC3" t="n">
        <v>128.7968137742409</v>
      </c>
      <c r="AD3" t="n">
        <v>104064.7096739667</v>
      </c>
      <c r="AE3" t="n">
        <v>142385.9267868345</v>
      </c>
      <c r="AF3" t="n">
        <v>1.354236577537867e-05</v>
      </c>
      <c r="AG3" t="n">
        <v>2.995833333333334</v>
      </c>
      <c r="AH3" t="n">
        <v>128796.8137742409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3.4932</v>
      </c>
      <c r="E4" t="n">
        <v>28.63</v>
      </c>
      <c r="F4" t="n">
        <v>26.14</v>
      </c>
      <c r="G4" t="n">
        <v>31.36</v>
      </c>
      <c r="H4" t="n">
        <v>0.8100000000000001</v>
      </c>
      <c r="I4" t="n">
        <v>50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138.12</v>
      </c>
      <c r="Q4" t="n">
        <v>1206.88</v>
      </c>
      <c r="R4" t="n">
        <v>243.55</v>
      </c>
      <c r="S4" t="n">
        <v>133.29</v>
      </c>
      <c r="T4" t="n">
        <v>38235.05</v>
      </c>
      <c r="U4" t="n">
        <v>0.55</v>
      </c>
      <c r="V4" t="n">
        <v>0.72</v>
      </c>
      <c r="W4" t="n">
        <v>0.41</v>
      </c>
      <c r="X4" t="n">
        <v>2.29</v>
      </c>
      <c r="Y4" t="n">
        <v>2</v>
      </c>
      <c r="Z4" t="n">
        <v>10</v>
      </c>
      <c r="AA4" t="n">
        <v>103.9723451085644</v>
      </c>
      <c r="AB4" t="n">
        <v>142.2595495136141</v>
      </c>
      <c r="AC4" t="n">
        <v>128.6824977706049</v>
      </c>
      <c r="AD4" t="n">
        <v>103972.3451085644</v>
      </c>
      <c r="AE4" t="n">
        <v>142259.5495136141</v>
      </c>
      <c r="AF4" t="n">
        <v>1.360467966368135e-05</v>
      </c>
      <c r="AG4" t="n">
        <v>2.982291666666667</v>
      </c>
      <c r="AH4" t="n">
        <v>128682.4977706049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1.6475</v>
      </c>
      <c r="E2" t="n">
        <v>60.7</v>
      </c>
      <c r="F2" t="n">
        <v>44.36</v>
      </c>
      <c r="G2" t="n">
        <v>6.46</v>
      </c>
      <c r="H2" t="n">
        <v>0.11</v>
      </c>
      <c r="I2" t="n">
        <v>412</v>
      </c>
      <c r="J2" t="n">
        <v>167.88</v>
      </c>
      <c r="K2" t="n">
        <v>51.39</v>
      </c>
      <c r="L2" t="n">
        <v>1</v>
      </c>
      <c r="M2" t="n">
        <v>410</v>
      </c>
      <c r="N2" t="n">
        <v>30.49</v>
      </c>
      <c r="O2" t="n">
        <v>20939.59</v>
      </c>
      <c r="P2" t="n">
        <v>558.73</v>
      </c>
      <c r="Q2" t="n">
        <v>1207.71</v>
      </c>
      <c r="R2" t="n">
        <v>865.9400000000001</v>
      </c>
      <c r="S2" t="n">
        <v>133.29</v>
      </c>
      <c r="T2" t="n">
        <v>347621.91</v>
      </c>
      <c r="U2" t="n">
        <v>0.15</v>
      </c>
      <c r="V2" t="n">
        <v>0.42</v>
      </c>
      <c r="W2" t="n">
        <v>0.9399999999999999</v>
      </c>
      <c r="X2" t="n">
        <v>20.5</v>
      </c>
      <c r="Y2" t="n">
        <v>2</v>
      </c>
      <c r="Z2" t="n">
        <v>10</v>
      </c>
      <c r="AA2" t="n">
        <v>520.2556027881042</v>
      </c>
      <c r="AB2" t="n">
        <v>711.836667792005</v>
      </c>
      <c r="AC2" t="n">
        <v>643.8999752869734</v>
      </c>
      <c r="AD2" t="n">
        <v>520255.6027881042</v>
      </c>
      <c r="AE2" t="n">
        <v>711836.667792005</v>
      </c>
      <c r="AF2" t="n">
        <v>4.658835377955903e-06</v>
      </c>
      <c r="AG2" t="n">
        <v>6.322916666666667</v>
      </c>
      <c r="AH2" t="n">
        <v>643899.9752869734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2.6995</v>
      </c>
      <c r="E3" t="n">
        <v>37.04</v>
      </c>
      <c r="F3" t="n">
        <v>30.06</v>
      </c>
      <c r="G3" t="n">
        <v>13.26</v>
      </c>
      <c r="H3" t="n">
        <v>0.21</v>
      </c>
      <c r="I3" t="n">
        <v>136</v>
      </c>
      <c r="J3" t="n">
        <v>169.33</v>
      </c>
      <c r="K3" t="n">
        <v>51.39</v>
      </c>
      <c r="L3" t="n">
        <v>2</v>
      </c>
      <c r="M3" t="n">
        <v>134</v>
      </c>
      <c r="N3" t="n">
        <v>30.94</v>
      </c>
      <c r="O3" t="n">
        <v>21118.46</v>
      </c>
      <c r="P3" t="n">
        <v>371.48</v>
      </c>
      <c r="Q3" t="n">
        <v>1207.06</v>
      </c>
      <c r="R3" t="n">
        <v>378.79</v>
      </c>
      <c r="S3" t="n">
        <v>133.29</v>
      </c>
      <c r="T3" t="n">
        <v>105428.32</v>
      </c>
      <c r="U3" t="n">
        <v>0.35</v>
      </c>
      <c r="V3" t="n">
        <v>0.62</v>
      </c>
      <c r="W3" t="n">
        <v>0.49</v>
      </c>
      <c r="X3" t="n">
        <v>6.21</v>
      </c>
      <c r="Y3" t="n">
        <v>2</v>
      </c>
      <c r="Z3" t="n">
        <v>10</v>
      </c>
      <c r="AA3" t="n">
        <v>235.9862473299396</v>
      </c>
      <c r="AB3" t="n">
        <v>322.8867945751349</v>
      </c>
      <c r="AC3" t="n">
        <v>292.0709320754423</v>
      </c>
      <c r="AD3" t="n">
        <v>235986.2473299396</v>
      </c>
      <c r="AE3" t="n">
        <v>322886.7945751349</v>
      </c>
      <c r="AF3" t="n">
        <v>7.633703249039126e-06</v>
      </c>
      <c r="AG3" t="n">
        <v>3.858333333333333</v>
      </c>
      <c r="AH3" t="n">
        <v>292070.9320754423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2.962</v>
      </c>
      <c r="E4" t="n">
        <v>33.76</v>
      </c>
      <c r="F4" t="n">
        <v>28.51</v>
      </c>
      <c r="G4" t="n">
        <v>20.12</v>
      </c>
      <c r="H4" t="n">
        <v>0.31</v>
      </c>
      <c r="I4" t="n">
        <v>85</v>
      </c>
      <c r="J4" t="n">
        <v>170.79</v>
      </c>
      <c r="K4" t="n">
        <v>51.39</v>
      </c>
      <c r="L4" t="n">
        <v>3</v>
      </c>
      <c r="M4" t="n">
        <v>83</v>
      </c>
      <c r="N4" t="n">
        <v>31.4</v>
      </c>
      <c r="O4" t="n">
        <v>21297.94</v>
      </c>
      <c r="P4" t="n">
        <v>346.73</v>
      </c>
      <c r="Q4" t="n">
        <v>1206.71</v>
      </c>
      <c r="R4" t="n">
        <v>329.69</v>
      </c>
      <c r="S4" t="n">
        <v>133.29</v>
      </c>
      <c r="T4" t="n">
        <v>81133.05</v>
      </c>
      <c r="U4" t="n">
        <v>0.4</v>
      </c>
      <c r="V4" t="n">
        <v>0.66</v>
      </c>
      <c r="W4" t="n">
        <v>0.36</v>
      </c>
      <c r="X4" t="n">
        <v>4.66</v>
      </c>
      <c r="Y4" t="n">
        <v>2</v>
      </c>
      <c r="Z4" t="n">
        <v>10</v>
      </c>
      <c r="AA4" t="n">
        <v>212.2468583462864</v>
      </c>
      <c r="AB4" t="n">
        <v>290.4055152597901</v>
      </c>
      <c r="AC4" t="n">
        <v>262.6896204701818</v>
      </c>
      <c r="AD4" t="n">
        <v>212246.8583462864</v>
      </c>
      <c r="AE4" t="n">
        <v>290405.5152597901</v>
      </c>
      <c r="AF4" t="n">
        <v>8.376006306224817e-06</v>
      </c>
      <c r="AG4" t="n">
        <v>3.516666666666666</v>
      </c>
      <c r="AH4" t="n">
        <v>262689.6204701818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3.2442</v>
      </c>
      <c r="E5" t="n">
        <v>30.82</v>
      </c>
      <c r="F5" t="n">
        <v>26.49</v>
      </c>
      <c r="G5" t="n">
        <v>27.4</v>
      </c>
      <c r="H5" t="n">
        <v>0.41</v>
      </c>
      <c r="I5" t="n">
        <v>58</v>
      </c>
      <c r="J5" t="n">
        <v>172.25</v>
      </c>
      <c r="K5" t="n">
        <v>51.39</v>
      </c>
      <c r="L5" t="n">
        <v>4</v>
      </c>
      <c r="M5" t="n">
        <v>56</v>
      </c>
      <c r="N5" t="n">
        <v>31.86</v>
      </c>
      <c r="O5" t="n">
        <v>21478.05</v>
      </c>
      <c r="P5" t="n">
        <v>315.4</v>
      </c>
      <c r="Q5" t="n">
        <v>1206.78</v>
      </c>
      <c r="R5" t="n">
        <v>257.49</v>
      </c>
      <c r="S5" t="n">
        <v>133.29</v>
      </c>
      <c r="T5" t="n">
        <v>45165.59</v>
      </c>
      <c r="U5" t="n">
        <v>0.52</v>
      </c>
      <c r="V5" t="n">
        <v>0.71</v>
      </c>
      <c r="W5" t="n">
        <v>0.37</v>
      </c>
      <c r="X5" t="n">
        <v>2.64</v>
      </c>
      <c r="Y5" t="n">
        <v>2</v>
      </c>
      <c r="Z5" t="n">
        <v>10</v>
      </c>
      <c r="AA5" t="n">
        <v>177.4442475035216</v>
      </c>
      <c r="AB5" t="n">
        <v>242.7870477219147</v>
      </c>
      <c r="AC5" t="n">
        <v>219.6157926411671</v>
      </c>
      <c r="AD5" t="n">
        <v>177444.2475035216</v>
      </c>
      <c r="AE5" t="n">
        <v>242787.0477219147</v>
      </c>
      <c r="AF5" t="n">
        <v>9.174017440464062e-06</v>
      </c>
      <c r="AG5" t="n">
        <v>3.210416666666667</v>
      </c>
      <c r="AH5" t="n">
        <v>219615.7926411671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3.3992</v>
      </c>
      <c r="E6" t="n">
        <v>29.42</v>
      </c>
      <c r="F6" t="n">
        <v>25.55</v>
      </c>
      <c r="G6" t="n">
        <v>34.85</v>
      </c>
      <c r="H6" t="n">
        <v>0.51</v>
      </c>
      <c r="I6" t="n">
        <v>44</v>
      </c>
      <c r="J6" t="n">
        <v>173.71</v>
      </c>
      <c r="K6" t="n">
        <v>51.39</v>
      </c>
      <c r="L6" t="n">
        <v>5</v>
      </c>
      <c r="M6" t="n">
        <v>42</v>
      </c>
      <c r="N6" t="n">
        <v>32.32</v>
      </c>
      <c r="O6" t="n">
        <v>21658.78</v>
      </c>
      <c r="P6" t="n">
        <v>298.23</v>
      </c>
      <c r="Q6" t="n">
        <v>1206.79</v>
      </c>
      <c r="R6" t="n">
        <v>225.69</v>
      </c>
      <c r="S6" t="n">
        <v>133.29</v>
      </c>
      <c r="T6" t="n">
        <v>29339.64</v>
      </c>
      <c r="U6" t="n">
        <v>0.59</v>
      </c>
      <c r="V6" t="n">
        <v>0.73</v>
      </c>
      <c r="W6" t="n">
        <v>0.33</v>
      </c>
      <c r="X6" t="n">
        <v>1.71</v>
      </c>
      <c r="Y6" t="n">
        <v>2</v>
      </c>
      <c r="Z6" t="n">
        <v>10</v>
      </c>
      <c r="AA6" t="n">
        <v>166.6746399848213</v>
      </c>
      <c r="AB6" t="n">
        <v>228.0515955932851</v>
      </c>
      <c r="AC6" t="n">
        <v>206.2866713823523</v>
      </c>
      <c r="AD6" t="n">
        <v>166674.6399848213</v>
      </c>
      <c r="AE6" t="n">
        <v>228051.5955932851</v>
      </c>
      <c r="AF6" t="n">
        <v>9.612329721849898e-06</v>
      </c>
      <c r="AG6" t="n">
        <v>3.064583333333334</v>
      </c>
      <c r="AH6" t="n">
        <v>206286.6713823523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3.4406</v>
      </c>
      <c r="E7" t="n">
        <v>29.06</v>
      </c>
      <c r="F7" t="n">
        <v>25.47</v>
      </c>
      <c r="G7" t="n">
        <v>42.45</v>
      </c>
      <c r="H7" t="n">
        <v>0.61</v>
      </c>
      <c r="I7" t="n">
        <v>36</v>
      </c>
      <c r="J7" t="n">
        <v>175.18</v>
      </c>
      <c r="K7" t="n">
        <v>51.39</v>
      </c>
      <c r="L7" t="n">
        <v>6</v>
      </c>
      <c r="M7" t="n">
        <v>34</v>
      </c>
      <c r="N7" t="n">
        <v>32.79</v>
      </c>
      <c r="O7" t="n">
        <v>21840.16</v>
      </c>
      <c r="P7" t="n">
        <v>291.02</v>
      </c>
      <c r="Q7" t="n">
        <v>1206.62</v>
      </c>
      <c r="R7" t="n">
        <v>223.37</v>
      </c>
      <c r="S7" t="n">
        <v>133.29</v>
      </c>
      <c r="T7" t="n">
        <v>28216.9</v>
      </c>
      <c r="U7" t="n">
        <v>0.6</v>
      </c>
      <c r="V7" t="n">
        <v>0.73</v>
      </c>
      <c r="W7" t="n">
        <v>0.33</v>
      </c>
      <c r="X7" t="n">
        <v>1.63</v>
      </c>
      <c r="Y7" t="n">
        <v>2</v>
      </c>
      <c r="Z7" t="n">
        <v>10</v>
      </c>
      <c r="AA7" t="n">
        <v>163.4907210021256</v>
      </c>
      <c r="AB7" t="n">
        <v>223.695217176571</v>
      </c>
      <c r="AC7" t="n">
        <v>202.3460596075126</v>
      </c>
      <c r="AD7" t="n">
        <v>163490.7210021256</v>
      </c>
      <c r="AE7" t="n">
        <v>223695.217176571</v>
      </c>
      <c r="AF7" t="n">
        <v>9.729401518297468e-06</v>
      </c>
      <c r="AG7" t="n">
        <v>3.027083333333333</v>
      </c>
      <c r="AH7" t="n">
        <v>202346.0596075126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3.5288</v>
      </c>
      <c r="E8" t="n">
        <v>28.34</v>
      </c>
      <c r="F8" t="n">
        <v>24.95</v>
      </c>
      <c r="G8" t="n">
        <v>49.9</v>
      </c>
      <c r="H8" t="n">
        <v>0.7</v>
      </c>
      <c r="I8" t="n">
        <v>30</v>
      </c>
      <c r="J8" t="n">
        <v>176.66</v>
      </c>
      <c r="K8" t="n">
        <v>51.39</v>
      </c>
      <c r="L8" t="n">
        <v>7</v>
      </c>
      <c r="M8" t="n">
        <v>28</v>
      </c>
      <c r="N8" t="n">
        <v>33.27</v>
      </c>
      <c r="O8" t="n">
        <v>22022.17</v>
      </c>
      <c r="P8" t="n">
        <v>278.12</v>
      </c>
      <c r="Q8" t="n">
        <v>1206.69</v>
      </c>
      <c r="R8" t="n">
        <v>205.21</v>
      </c>
      <c r="S8" t="n">
        <v>133.29</v>
      </c>
      <c r="T8" t="n">
        <v>19168.49</v>
      </c>
      <c r="U8" t="n">
        <v>0.65</v>
      </c>
      <c r="V8" t="n">
        <v>0.75</v>
      </c>
      <c r="W8" t="n">
        <v>0.32</v>
      </c>
      <c r="X8" t="n">
        <v>1.1</v>
      </c>
      <c r="Y8" t="n">
        <v>2</v>
      </c>
      <c r="Z8" t="n">
        <v>10</v>
      </c>
      <c r="AA8" t="n">
        <v>157.0097933916285</v>
      </c>
      <c r="AB8" t="n">
        <v>214.8277261015463</v>
      </c>
      <c r="AC8" t="n">
        <v>194.3248694350834</v>
      </c>
      <c r="AD8" t="n">
        <v>157009.7933916285</v>
      </c>
      <c r="AE8" t="n">
        <v>214827.7261015463</v>
      </c>
      <c r="AF8" t="n">
        <v>9.97881534551186e-06</v>
      </c>
      <c r="AG8" t="n">
        <v>2.952083333333333</v>
      </c>
      <c r="AH8" t="n">
        <v>194324.8694350834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3.5374</v>
      </c>
      <c r="E9" t="n">
        <v>28.27</v>
      </c>
      <c r="F9" t="n">
        <v>25.02</v>
      </c>
      <c r="G9" t="n">
        <v>57.73</v>
      </c>
      <c r="H9" t="n">
        <v>0.8</v>
      </c>
      <c r="I9" t="n">
        <v>26</v>
      </c>
      <c r="J9" t="n">
        <v>178.14</v>
      </c>
      <c r="K9" t="n">
        <v>51.39</v>
      </c>
      <c r="L9" t="n">
        <v>8</v>
      </c>
      <c r="M9" t="n">
        <v>24</v>
      </c>
      <c r="N9" t="n">
        <v>33.75</v>
      </c>
      <c r="O9" t="n">
        <v>22204.83</v>
      </c>
      <c r="P9" t="n">
        <v>273.42</v>
      </c>
      <c r="Q9" t="n">
        <v>1206.72</v>
      </c>
      <c r="R9" t="n">
        <v>207.8</v>
      </c>
      <c r="S9" t="n">
        <v>133.29</v>
      </c>
      <c r="T9" t="n">
        <v>20480.68</v>
      </c>
      <c r="U9" t="n">
        <v>0.64</v>
      </c>
      <c r="V9" t="n">
        <v>0.75</v>
      </c>
      <c r="W9" t="n">
        <v>0.32</v>
      </c>
      <c r="X9" t="n">
        <v>1.17</v>
      </c>
      <c r="Y9" t="n">
        <v>2</v>
      </c>
      <c r="Z9" t="n">
        <v>10</v>
      </c>
      <c r="AA9" t="n">
        <v>155.6961346205949</v>
      </c>
      <c r="AB9" t="n">
        <v>213.0303202164841</v>
      </c>
      <c r="AC9" t="n">
        <v>192.6990054450161</v>
      </c>
      <c r="AD9" t="n">
        <v>155696.1346205949</v>
      </c>
      <c r="AE9" t="n">
        <v>213030.3202164841</v>
      </c>
      <c r="AF9" t="n">
        <v>1.000313460757585e-05</v>
      </c>
      <c r="AG9" t="n">
        <v>2.944791666666667</v>
      </c>
      <c r="AH9" t="n">
        <v>192699.0054450161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3.5898</v>
      </c>
      <c r="E10" t="n">
        <v>27.86</v>
      </c>
      <c r="F10" t="n">
        <v>24.74</v>
      </c>
      <c r="G10" t="n">
        <v>67.47</v>
      </c>
      <c r="H10" t="n">
        <v>0.89</v>
      </c>
      <c r="I10" t="n">
        <v>22</v>
      </c>
      <c r="J10" t="n">
        <v>179.63</v>
      </c>
      <c r="K10" t="n">
        <v>51.39</v>
      </c>
      <c r="L10" t="n">
        <v>9</v>
      </c>
      <c r="M10" t="n">
        <v>20</v>
      </c>
      <c r="N10" t="n">
        <v>34.24</v>
      </c>
      <c r="O10" t="n">
        <v>22388.15</v>
      </c>
      <c r="P10" t="n">
        <v>263.24</v>
      </c>
      <c r="Q10" t="n">
        <v>1206.68</v>
      </c>
      <c r="R10" t="n">
        <v>198.64</v>
      </c>
      <c r="S10" t="n">
        <v>133.29</v>
      </c>
      <c r="T10" t="n">
        <v>15924.56</v>
      </c>
      <c r="U10" t="n">
        <v>0.67</v>
      </c>
      <c r="V10" t="n">
        <v>0.76</v>
      </c>
      <c r="W10" t="n">
        <v>0.3</v>
      </c>
      <c r="X10" t="n">
        <v>0.89</v>
      </c>
      <c r="Y10" t="n">
        <v>2</v>
      </c>
      <c r="Z10" t="n">
        <v>10</v>
      </c>
      <c r="AA10" t="n">
        <v>151.5430523965906</v>
      </c>
      <c r="AB10" t="n">
        <v>207.3478898965477</v>
      </c>
      <c r="AC10" t="n">
        <v>187.5588982994715</v>
      </c>
      <c r="AD10" t="n">
        <v>151543.0523965906</v>
      </c>
      <c r="AE10" t="n">
        <v>207347.8898965477</v>
      </c>
      <c r="AF10" t="n">
        <v>1.015131243689596e-05</v>
      </c>
      <c r="AG10" t="n">
        <v>2.902083333333334</v>
      </c>
      <c r="AH10" t="n">
        <v>187558.8982994715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3.6005</v>
      </c>
      <c r="E11" t="n">
        <v>27.77</v>
      </c>
      <c r="F11" t="n">
        <v>24.72</v>
      </c>
      <c r="G11" t="n">
        <v>74.17</v>
      </c>
      <c r="H11" t="n">
        <v>0.98</v>
      </c>
      <c r="I11" t="n">
        <v>20</v>
      </c>
      <c r="J11" t="n">
        <v>181.12</v>
      </c>
      <c r="K11" t="n">
        <v>51.39</v>
      </c>
      <c r="L11" t="n">
        <v>10</v>
      </c>
      <c r="M11" t="n">
        <v>18</v>
      </c>
      <c r="N11" t="n">
        <v>34.73</v>
      </c>
      <c r="O11" t="n">
        <v>22572.13</v>
      </c>
      <c r="P11" t="n">
        <v>254.42</v>
      </c>
      <c r="Q11" t="n">
        <v>1206.62</v>
      </c>
      <c r="R11" t="n">
        <v>197.84</v>
      </c>
      <c r="S11" t="n">
        <v>133.29</v>
      </c>
      <c r="T11" t="n">
        <v>15534.25</v>
      </c>
      <c r="U11" t="n">
        <v>0.67</v>
      </c>
      <c r="V11" t="n">
        <v>0.76</v>
      </c>
      <c r="W11" t="n">
        <v>0.31</v>
      </c>
      <c r="X11" t="n">
        <v>0.88</v>
      </c>
      <c r="Y11" t="n">
        <v>2</v>
      </c>
      <c r="Z11" t="n">
        <v>10</v>
      </c>
      <c r="AA11" t="n">
        <v>149.1195789129861</v>
      </c>
      <c r="AB11" t="n">
        <v>204.0319865601773</v>
      </c>
      <c r="AC11" t="n">
        <v>184.5594601236237</v>
      </c>
      <c r="AD11" t="n">
        <v>149119.5789129861</v>
      </c>
      <c r="AE11" t="n">
        <v>204031.9865601773</v>
      </c>
      <c r="AF11" t="n">
        <v>1.018157012341744e-05</v>
      </c>
      <c r="AG11" t="n">
        <v>2.892708333333333</v>
      </c>
      <c r="AH11" t="n">
        <v>184559.4601236237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3.6152</v>
      </c>
      <c r="E12" t="n">
        <v>27.66</v>
      </c>
      <c r="F12" t="n">
        <v>24.68</v>
      </c>
      <c r="G12" t="n">
        <v>82.26000000000001</v>
      </c>
      <c r="H12" t="n">
        <v>1.07</v>
      </c>
      <c r="I12" t="n">
        <v>18</v>
      </c>
      <c r="J12" t="n">
        <v>182.62</v>
      </c>
      <c r="K12" t="n">
        <v>51.39</v>
      </c>
      <c r="L12" t="n">
        <v>11</v>
      </c>
      <c r="M12" t="n">
        <v>15</v>
      </c>
      <c r="N12" t="n">
        <v>35.22</v>
      </c>
      <c r="O12" t="n">
        <v>22756.91</v>
      </c>
      <c r="P12" t="n">
        <v>247.08</v>
      </c>
      <c r="Q12" t="n">
        <v>1206.66</v>
      </c>
      <c r="R12" t="n">
        <v>196.46</v>
      </c>
      <c r="S12" t="n">
        <v>133.29</v>
      </c>
      <c r="T12" t="n">
        <v>14850.15</v>
      </c>
      <c r="U12" t="n">
        <v>0.68</v>
      </c>
      <c r="V12" t="n">
        <v>0.76</v>
      </c>
      <c r="W12" t="n">
        <v>0.3</v>
      </c>
      <c r="X12" t="n">
        <v>0.83</v>
      </c>
      <c r="Y12" t="n">
        <v>2</v>
      </c>
      <c r="Z12" t="n">
        <v>10</v>
      </c>
      <c r="AA12" t="n">
        <v>146.9506960358614</v>
      </c>
      <c r="AB12" t="n">
        <v>201.0644253233373</v>
      </c>
      <c r="AC12" t="n">
        <v>181.8751187662284</v>
      </c>
      <c r="AD12" t="n">
        <v>146950.6960358614</v>
      </c>
      <c r="AE12" t="n">
        <v>201064.4253233373</v>
      </c>
      <c r="AF12" t="n">
        <v>1.022313909461984e-05</v>
      </c>
      <c r="AG12" t="n">
        <v>2.88125</v>
      </c>
      <c r="AH12" t="n">
        <v>181875.1187662284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3.647</v>
      </c>
      <c r="E13" t="n">
        <v>27.42</v>
      </c>
      <c r="F13" t="n">
        <v>24.5</v>
      </c>
      <c r="G13" t="n">
        <v>91.89</v>
      </c>
      <c r="H13" t="n">
        <v>1.16</v>
      </c>
      <c r="I13" t="n">
        <v>16</v>
      </c>
      <c r="J13" t="n">
        <v>184.12</v>
      </c>
      <c r="K13" t="n">
        <v>51.39</v>
      </c>
      <c r="L13" t="n">
        <v>12</v>
      </c>
      <c r="M13" t="n">
        <v>5</v>
      </c>
      <c r="N13" t="n">
        <v>35.73</v>
      </c>
      <c r="O13" t="n">
        <v>22942.24</v>
      </c>
      <c r="P13" t="n">
        <v>239.59</v>
      </c>
      <c r="Q13" t="n">
        <v>1206.65</v>
      </c>
      <c r="R13" t="n">
        <v>190.01</v>
      </c>
      <c r="S13" t="n">
        <v>133.29</v>
      </c>
      <c r="T13" t="n">
        <v>11634.76</v>
      </c>
      <c r="U13" t="n">
        <v>0.7</v>
      </c>
      <c r="V13" t="n">
        <v>0.76</v>
      </c>
      <c r="W13" t="n">
        <v>0.31</v>
      </c>
      <c r="X13" t="n">
        <v>0.66</v>
      </c>
      <c r="Y13" t="n">
        <v>2</v>
      </c>
      <c r="Z13" t="n">
        <v>10</v>
      </c>
      <c r="AA13" t="n">
        <v>144.2221540301799</v>
      </c>
      <c r="AB13" t="n">
        <v>197.3311137763881</v>
      </c>
      <c r="AC13" t="n">
        <v>178.4981092335831</v>
      </c>
      <c r="AD13" t="n">
        <v>144222.1540301799</v>
      </c>
      <c r="AE13" t="n">
        <v>197331.1137763881</v>
      </c>
      <c r="AF13" t="n">
        <v>1.031306380783319e-05</v>
      </c>
      <c r="AG13" t="n">
        <v>2.856250000000001</v>
      </c>
      <c r="AH13" t="n">
        <v>178498.1092335831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3.6448</v>
      </c>
      <c r="E14" t="n">
        <v>27.44</v>
      </c>
      <c r="F14" t="n">
        <v>24.52</v>
      </c>
      <c r="G14" t="n">
        <v>91.95999999999999</v>
      </c>
      <c r="H14" t="n">
        <v>1.24</v>
      </c>
      <c r="I14" t="n">
        <v>16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240.3</v>
      </c>
      <c r="Q14" t="n">
        <v>1206.66</v>
      </c>
      <c r="R14" t="n">
        <v>190.38</v>
      </c>
      <c r="S14" t="n">
        <v>133.29</v>
      </c>
      <c r="T14" t="n">
        <v>11821.38</v>
      </c>
      <c r="U14" t="n">
        <v>0.7</v>
      </c>
      <c r="V14" t="n">
        <v>0.76</v>
      </c>
      <c r="W14" t="n">
        <v>0.32</v>
      </c>
      <c r="X14" t="n">
        <v>0.68</v>
      </c>
      <c r="Y14" t="n">
        <v>2</v>
      </c>
      <c r="Z14" t="n">
        <v>10</v>
      </c>
      <c r="AA14" t="n">
        <v>144.4632279706701</v>
      </c>
      <c r="AB14" t="n">
        <v>197.6609617771983</v>
      </c>
      <c r="AC14" t="n">
        <v>178.7964770041407</v>
      </c>
      <c r="AD14" t="n">
        <v>144463.2279706701</v>
      </c>
      <c r="AE14" t="n">
        <v>197660.9617771983</v>
      </c>
      <c r="AF14" t="n">
        <v>1.030684260125868e-05</v>
      </c>
      <c r="AG14" t="n">
        <v>2.858333333333334</v>
      </c>
      <c r="AH14" t="n">
        <v>178796.4770041407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3.1832</v>
      </c>
      <c r="E2" t="n">
        <v>31.41</v>
      </c>
      <c r="F2" t="n">
        <v>28.38</v>
      </c>
      <c r="G2" t="n">
        <v>16.22</v>
      </c>
      <c r="H2" t="n">
        <v>0.34</v>
      </c>
      <c r="I2" t="n">
        <v>105</v>
      </c>
      <c r="J2" t="n">
        <v>51.33</v>
      </c>
      <c r="K2" t="n">
        <v>24.83</v>
      </c>
      <c r="L2" t="n">
        <v>1</v>
      </c>
      <c r="M2" t="n">
        <v>103</v>
      </c>
      <c r="N2" t="n">
        <v>5.51</v>
      </c>
      <c r="O2" t="n">
        <v>6564.78</v>
      </c>
      <c r="P2" t="n">
        <v>143.48</v>
      </c>
      <c r="Q2" t="n">
        <v>1206.83</v>
      </c>
      <c r="R2" t="n">
        <v>321.02</v>
      </c>
      <c r="S2" t="n">
        <v>133.29</v>
      </c>
      <c r="T2" t="n">
        <v>76694.92999999999</v>
      </c>
      <c r="U2" t="n">
        <v>0.42</v>
      </c>
      <c r="V2" t="n">
        <v>0.66</v>
      </c>
      <c r="W2" t="n">
        <v>0.45</v>
      </c>
      <c r="X2" t="n">
        <v>4.54</v>
      </c>
      <c r="Y2" t="n">
        <v>2</v>
      </c>
      <c r="Z2" t="n">
        <v>10</v>
      </c>
      <c r="AA2" t="n">
        <v>109.2985716963427</v>
      </c>
      <c r="AB2" t="n">
        <v>149.547127707542</v>
      </c>
      <c r="AC2" t="n">
        <v>135.2745597298868</v>
      </c>
      <c r="AD2" t="n">
        <v>109298.5716963427</v>
      </c>
      <c r="AE2" t="n">
        <v>149547.127707542</v>
      </c>
      <c r="AF2" t="n">
        <v>1.306189991371538e-05</v>
      </c>
      <c r="AG2" t="n">
        <v>3.271875</v>
      </c>
      <c r="AH2" t="n">
        <v>135274.5597298869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3.4214</v>
      </c>
      <c r="E3" t="n">
        <v>29.23</v>
      </c>
      <c r="F3" t="n">
        <v>26.72</v>
      </c>
      <c r="G3" t="n">
        <v>25.86</v>
      </c>
      <c r="H3" t="n">
        <v>0.66</v>
      </c>
      <c r="I3" t="n">
        <v>62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124.47</v>
      </c>
      <c r="Q3" t="n">
        <v>1207.12</v>
      </c>
      <c r="R3" t="n">
        <v>262.85</v>
      </c>
      <c r="S3" t="n">
        <v>133.29</v>
      </c>
      <c r="T3" t="n">
        <v>47829.09</v>
      </c>
      <c r="U3" t="n">
        <v>0.51</v>
      </c>
      <c r="V3" t="n">
        <v>0.7</v>
      </c>
      <c r="W3" t="n">
        <v>0.45</v>
      </c>
      <c r="X3" t="n">
        <v>2.88</v>
      </c>
      <c r="Y3" t="n">
        <v>2</v>
      </c>
      <c r="Z3" t="n">
        <v>10</v>
      </c>
      <c r="AA3" t="n">
        <v>99.34043176317986</v>
      </c>
      <c r="AB3" t="n">
        <v>135.9219613288674</v>
      </c>
      <c r="AC3" t="n">
        <v>122.9497601073475</v>
      </c>
      <c r="AD3" t="n">
        <v>99340.43176317986</v>
      </c>
      <c r="AE3" t="n">
        <v>135921.9613288674</v>
      </c>
      <c r="AF3" t="n">
        <v>1.403932657853287e-05</v>
      </c>
      <c r="AG3" t="n">
        <v>3.044791666666667</v>
      </c>
      <c r="AH3" t="n">
        <v>122949.7601073475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2.0337</v>
      </c>
      <c r="E2" t="n">
        <v>49.17</v>
      </c>
      <c r="F2" t="n">
        <v>38.66</v>
      </c>
      <c r="G2" t="n">
        <v>7.58</v>
      </c>
      <c r="H2" t="n">
        <v>0.13</v>
      </c>
      <c r="I2" t="n">
        <v>306</v>
      </c>
      <c r="J2" t="n">
        <v>133.21</v>
      </c>
      <c r="K2" t="n">
        <v>46.47</v>
      </c>
      <c r="L2" t="n">
        <v>1</v>
      </c>
      <c r="M2" t="n">
        <v>304</v>
      </c>
      <c r="N2" t="n">
        <v>20.75</v>
      </c>
      <c r="O2" t="n">
        <v>16663.42</v>
      </c>
      <c r="P2" t="n">
        <v>416.5</v>
      </c>
      <c r="Q2" t="n">
        <v>1207.51</v>
      </c>
      <c r="R2" t="n">
        <v>671.6900000000001</v>
      </c>
      <c r="S2" t="n">
        <v>133.29</v>
      </c>
      <c r="T2" t="n">
        <v>251029.55</v>
      </c>
      <c r="U2" t="n">
        <v>0.2</v>
      </c>
      <c r="V2" t="n">
        <v>0.48</v>
      </c>
      <c r="W2" t="n">
        <v>0.75</v>
      </c>
      <c r="X2" t="n">
        <v>14.8</v>
      </c>
      <c r="Y2" t="n">
        <v>2</v>
      </c>
      <c r="Z2" t="n">
        <v>10</v>
      </c>
      <c r="AA2" t="n">
        <v>337.4894144384892</v>
      </c>
      <c r="AB2" t="n">
        <v>461.7679058168955</v>
      </c>
      <c r="AC2" t="n">
        <v>417.6974249810564</v>
      </c>
      <c r="AD2" t="n">
        <v>337489.4144384892</v>
      </c>
      <c r="AE2" t="n">
        <v>461767.9058168955</v>
      </c>
      <c r="AF2" t="n">
        <v>6.197853633015414e-06</v>
      </c>
      <c r="AG2" t="n">
        <v>5.121875</v>
      </c>
      <c r="AH2" t="n">
        <v>417697.4249810564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2.9512</v>
      </c>
      <c r="E3" t="n">
        <v>33.88</v>
      </c>
      <c r="F3" t="n">
        <v>28.71</v>
      </c>
      <c r="G3" t="n">
        <v>15.66</v>
      </c>
      <c r="H3" t="n">
        <v>0.26</v>
      </c>
      <c r="I3" t="n">
        <v>110</v>
      </c>
      <c r="J3" t="n">
        <v>134.55</v>
      </c>
      <c r="K3" t="n">
        <v>46.47</v>
      </c>
      <c r="L3" t="n">
        <v>2</v>
      </c>
      <c r="M3" t="n">
        <v>108</v>
      </c>
      <c r="N3" t="n">
        <v>21.09</v>
      </c>
      <c r="O3" t="n">
        <v>16828.84</v>
      </c>
      <c r="P3" t="n">
        <v>300.71</v>
      </c>
      <c r="Q3" t="n">
        <v>1206.71</v>
      </c>
      <c r="R3" t="n">
        <v>332.39</v>
      </c>
      <c r="S3" t="n">
        <v>133.29</v>
      </c>
      <c r="T3" t="n">
        <v>82358.56</v>
      </c>
      <c r="U3" t="n">
        <v>0.4</v>
      </c>
      <c r="V3" t="n">
        <v>0.65</v>
      </c>
      <c r="W3" t="n">
        <v>0.45</v>
      </c>
      <c r="X3" t="n">
        <v>4.86</v>
      </c>
      <c r="Y3" t="n">
        <v>2</v>
      </c>
      <c r="Z3" t="n">
        <v>10</v>
      </c>
      <c r="AA3" t="n">
        <v>192.6874535926247</v>
      </c>
      <c r="AB3" t="n">
        <v>263.6434747758063</v>
      </c>
      <c r="AC3" t="n">
        <v>238.4817115692212</v>
      </c>
      <c r="AD3" t="n">
        <v>192687.4535926247</v>
      </c>
      <c r="AE3" t="n">
        <v>263643.4747758063</v>
      </c>
      <c r="AF3" t="n">
        <v>8.994003855905537e-06</v>
      </c>
      <c r="AG3" t="n">
        <v>3.529166666666667</v>
      </c>
      <c r="AH3" t="n">
        <v>238481.7115692212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3.229</v>
      </c>
      <c r="E4" t="n">
        <v>30.97</v>
      </c>
      <c r="F4" t="n">
        <v>26.96</v>
      </c>
      <c r="G4" t="n">
        <v>24.15</v>
      </c>
      <c r="H4" t="n">
        <v>0.39</v>
      </c>
      <c r="I4" t="n">
        <v>67</v>
      </c>
      <c r="J4" t="n">
        <v>135.9</v>
      </c>
      <c r="K4" t="n">
        <v>46.47</v>
      </c>
      <c r="L4" t="n">
        <v>3</v>
      </c>
      <c r="M4" t="n">
        <v>65</v>
      </c>
      <c r="N4" t="n">
        <v>21.43</v>
      </c>
      <c r="O4" t="n">
        <v>16994.64</v>
      </c>
      <c r="P4" t="n">
        <v>274.55</v>
      </c>
      <c r="Q4" t="n">
        <v>1206.78</v>
      </c>
      <c r="R4" t="n">
        <v>273.69</v>
      </c>
      <c r="S4" t="n">
        <v>133.29</v>
      </c>
      <c r="T4" t="n">
        <v>53224.13</v>
      </c>
      <c r="U4" t="n">
        <v>0.49</v>
      </c>
      <c r="V4" t="n">
        <v>0.6899999999999999</v>
      </c>
      <c r="W4" t="n">
        <v>0.39</v>
      </c>
      <c r="X4" t="n">
        <v>3.12</v>
      </c>
      <c r="Y4" t="n">
        <v>2</v>
      </c>
      <c r="Z4" t="n">
        <v>10</v>
      </c>
      <c r="AA4" t="n">
        <v>161.8153964262845</v>
      </c>
      <c r="AB4" t="n">
        <v>221.4029641818023</v>
      </c>
      <c r="AC4" t="n">
        <v>200.2725760213665</v>
      </c>
      <c r="AD4" t="n">
        <v>161815.3964262845</v>
      </c>
      <c r="AE4" t="n">
        <v>221402.9641818023</v>
      </c>
      <c r="AF4" t="n">
        <v>9.840620239468344e-06</v>
      </c>
      <c r="AG4" t="n">
        <v>3.226041666666667</v>
      </c>
      <c r="AH4" t="n">
        <v>200272.5760213665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3.4187</v>
      </c>
      <c r="E5" t="n">
        <v>29.25</v>
      </c>
      <c r="F5" t="n">
        <v>25.79</v>
      </c>
      <c r="G5" t="n">
        <v>32.93</v>
      </c>
      <c r="H5" t="n">
        <v>0.52</v>
      </c>
      <c r="I5" t="n">
        <v>47</v>
      </c>
      <c r="J5" t="n">
        <v>137.25</v>
      </c>
      <c r="K5" t="n">
        <v>46.47</v>
      </c>
      <c r="L5" t="n">
        <v>4</v>
      </c>
      <c r="M5" t="n">
        <v>45</v>
      </c>
      <c r="N5" t="n">
        <v>21.78</v>
      </c>
      <c r="O5" t="n">
        <v>17160.92</v>
      </c>
      <c r="P5" t="n">
        <v>254.3</v>
      </c>
      <c r="Q5" t="n">
        <v>1206.73</v>
      </c>
      <c r="R5" t="n">
        <v>233.53</v>
      </c>
      <c r="S5" t="n">
        <v>133.29</v>
      </c>
      <c r="T5" t="n">
        <v>33243.28</v>
      </c>
      <c r="U5" t="n">
        <v>0.57</v>
      </c>
      <c r="V5" t="n">
        <v>0.73</v>
      </c>
      <c r="W5" t="n">
        <v>0.35</v>
      </c>
      <c r="X5" t="n">
        <v>1.95</v>
      </c>
      <c r="Y5" t="n">
        <v>2</v>
      </c>
      <c r="Z5" t="n">
        <v>10</v>
      </c>
      <c r="AA5" t="n">
        <v>149.7517435107546</v>
      </c>
      <c r="AB5" t="n">
        <v>204.8969420519774</v>
      </c>
      <c r="AC5" t="n">
        <v>185.3418654772593</v>
      </c>
      <c r="AD5" t="n">
        <v>149751.7435107545</v>
      </c>
      <c r="AE5" t="n">
        <v>204896.9420519774</v>
      </c>
      <c r="AF5" t="n">
        <v>1.04187452501302e-05</v>
      </c>
      <c r="AG5" t="n">
        <v>3.046875</v>
      </c>
      <c r="AH5" t="n">
        <v>185341.8654772594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3.4952</v>
      </c>
      <c r="E6" t="n">
        <v>28.61</v>
      </c>
      <c r="F6" t="n">
        <v>25.45</v>
      </c>
      <c r="G6" t="n">
        <v>42.42</v>
      </c>
      <c r="H6" t="n">
        <v>0.64</v>
      </c>
      <c r="I6" t="n">
        <v>36</v>
      </c>
      <c r="J6" t="n">
        <v>138.6</v>
      </c>
      <c r="K6" t="n">
        <v>46.47</v>
      </c>
      <c r="L6" t="n">
        <v>5</v>
      </c>
      <c r="M6" t="n">
        <v>34</v>
      </c>
      <c r="N6" t="n">
        <v>22.13</v>
      </c>
      <c r="O6" t="n">
        <v>17327.69</v>
      </c>
      <c r="P6" t="n">
        <v>242.29</v>
      </c>
      <c r="Q6" t="n">
        <v>1206.78</v>
      </c>
      <c r="R6" t="n">
        <v>222.36</v>
      </c>
      <c r="S6" t="n">
        <v>133.29</v>
      </c>
      <c r="T6" t="n">
        <v>27712.52</v>
      </c>
      <c r="U6" t="n">
        <v>0.6</v>
      </c>
      <c r="V6" t="n">
        <v>0.74</v>
      </c>
      <c r="W6" t="n">
        <v>0.33</v>
      </c>
      <c r="X6" t="n">
        <v>1.6</v>
      </c>
      <c r="Y6" t="n">
        <v>2</v>
      </c>
      <c r="Z6" t="n">
        <v>10</v>
      </c>
      <c r="AA6" t="n">
        <v>144.2602304400516</v>
      </c>
      <c r="AB6" t="n">
        <v>197.3832116001872</v>
      </c>
      <c r="AC6" t="n">
        <v>178.5452349141987</v>
      </c>
      <c r="AD6" t="n">
        <v>144260.2304400516</v>
      </c>
      <c r="AE6" t="n">
        <v>197383.2116001872</v>
      </c>
      <c r="AF6" t="n">
        <v>1.065188475100333e-05</v>
      </c>
      <c r="AG6" t="n">
        <v>2.980208333333334</v>
      </c>
      <c r="AH6" t="n">
        <v>178545.2349141987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3.5214</v>
      </c>
      <c r="E7" t="n">
        <v>28.4</v>
      </c>
      <c r="F7" t="n">
        <v>25.43</v>
      </c>
      <c r="G7" t="n">
        <v>52.61</v>
      </c>
      <c r="H7" t="n">
        <v>0.76</v>
      </c>
      <c r="I7" t="n">
        <v>29</v>
      </c>
      <c r="J7" t="n">
        <v>139.95</v>
      </c>
      <c r="K7" t="n">
        <v>46.47</v>
      </c>
      <c r="L7" t="n">
        <v>6</v>
      </c>
      <c r="M7" t="n">
        <v>27</v>
      </c>
      <c r="N7" t="n">
        <v>22.49</v>
      </c>
      <c r="O7" t="n">
        <v>17494.97</v>
      </c>
      <c r="P7" t="n">
        <v>232.82</v>
      </c>
      <c r="Q7" t="n">
        <v>1206.65</v>
      </c>
      <c r="R7" t="n">
        <v>222.79</v>
      </c>
      <c r="S7" t="n">
        <v>133.29</v>
      </c>
      <c r="T7" t="n">
        <v>27962.61</v>
      </c>
      <c r="U7" t="n">
        <v>0.6</v>
      </c>
      <c r="V7" t="n">
        <v>0.74</v>
      </c>
      <c r="W7" t="n">
        <v>0.31</v>
      </c>
      <c r="X7" t="n">
        <v>1.58</v>
      </c>
      <c r="Y7" t="n">
        <v>2</v>
      </c>
      <c r="Z7" t="n">
        <v>10</v>
      </c>
      <c r="AA7" t="n">
        <v>141.2616517227022</v>
      </c>
      <c r="AB7" t="n">
        <v>193.2804239111553</v>
      </c>
      <c r="AC7" t="n">
        <v>174.8340115239079</v>
      </c>
      <c r="AD7" t="n">
        <v>141261.6517227022</v>
      </c>
      <c r="AE7" t="n">
        <v>193280.4239111553</v>
      </c>
      <c r="AF7" t="n">
        <v>1.073173122058341e-05</v>
      </c>
      <c r="AG7" t="n">
        <v>2.958333333333333</v>
      </c>
      <c r="AH7" t="n">
        <v>174834.0115239079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3.6098</v>
      </c>
      <c r="E8" t="n">
        <v>27.7</v>
      </c>
      <c r="F8" t="n">
        <v>24.87</v>
      </c>
      <c r="G8" t="n">
        <v>62.17</v>
      </c>
      <c r="H8" t="n">
        <v>0.88</v>
      </c>
      <c r="I8" t="n">
        <v>24</v>
      </c>
      <c r="J8" t="n">
        <v>141.31</v>
      </c>
      <c r="K8" t="n">
        <v>46.47</v>
      </c>
      <c r="L8" t="n">
        <v>7</v>
      </c>
      <c r="M8" t="n">
        <v>22</v>
      </c>
      <c r="N8" t="n">
        <v>22.85</v>
      </c>
      <c r="O8" t="n">
        <v>17662.75</v>
      </c>
      <c r="P8" t="n">
        <v>217.44</v>
      </c>
      <c r="Q8" t="n">
        <v>1206.65</v>
      </c>
      <c r="R8" t="n">
        <v>202.77</v>
      </c>
      <c r="S8" t="n">
        <v>133.29</v>
      </c>
      <c r="T8" t="n">
        <v>17978.14</v>
      </c>
      <c r="U8" t="n">
        <v>0.66</v>
      </c>
      <c r="V8" t="n">
        <v>0.75</v>
      </c>
      <c r="W8" t="n">
        <v>0.31</v>
      </c>
      <c r="X8" t="n">
        <v>1.02</v>
      </c>
      <c r="Y8" t="n">
        <v>2</v>
      </c>
      <c r="Z8" t="n">
        <v>10</v>
      </c>
      <c r="AA8" t="n">
        <v>134.9889190155896</v>
      </c>
      <c r="AB8" t="n">
        <v>184.6977942878518</v>
      </c>
      <c r="AC8" t="n">
        <v>167.0704960260535</v>
      </c>
      <c r="AD8" t="n">
        <v>134988.9190155896</v>
      </c>
      <c r="AE8" t="n">
        <v>184697.7942878518</v>
      </c>
      <c r="AF8" t="n">
        <v>1.10011368660368e-05</v>
      </c>
      <c r="AG8" t="n">
        <v>2.885416666666667</v>
      </c>
      <c r="AH8" t="n">
        <v>167070.4960260535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3.6421</v>
      </c>
      <c r="E9" t="n">
        <v>27.46</v>
      </c>
      <c r="F9" t="n">
        <v>24.73</v>
      </c>
      <c r="G9" t="n">
        <v>74.19</v>
      </c>
      <c r="H9" t="n">
        <v>0.99</v>
      </c>
      <c r="I9" t="n">
        <v>20</v>
      </c>
      <c r="J9" t="n">
        <v>142.68</v>
      </c>
      <c r="K9" t="n">
        <v>46.47</v>
      </c>
      <c r="L9" t="n">
        <v>8</v>
      </c>
      <c r="M9" t="n">
        <v>7</v>
      </c>
      <c r="N9" t="n">
        <v>23.21</v>
      </c>
      <c r="O9" t="n">
        <v>17831.04</v>
      </c>
      <c r="P9" t="n">
        <v>207.77</v>
      </c>
      <c r="Q9" t="n">
        <v>1206.74</v>
      </c>
      <c r="R9" t="n">
        <v>197.57</v>
      </c>
      <c r="S9" t="n">
        <v>133.29</v>
      </c>
      <c r="T9" t="n">
        <v>15396.97</v>
      </c>
      <c r="U9" t="n">
        <v>0.67</v>
      </c>
      <c r="V9" t="n">
        <v>0.76</v>
      </c>
      <c r="W9" t="n">
        <v>0.32</v>
      </c>
      <c r="X9" t="n">
        <v>0.89</v>
      </c>
      <c r="Y9" t="n">
        <v>2</v>
      </c>
      <c r="Z9" t="n">
        <v>10</v>
      </c>
      <c r="AA9" t="n">
        <v>131.8662198406172</v>
      </c>
      <c r="AB9" t="n">
        <v>180.425179512892</v>
      </c>
      <c r="AC9" t="n">
        <v>163.205653608562</v>
      </c>
      <c r="AD9" t="n">
        <v>131866.2198406172</v>
      </c>
      <c r="AE9" t="n">
        <v>180425.179512892</v>
      </c>
      <c r="AF9" t="n">
        <v>1.109957354418323e-05</v>
      </c>
      <c r="AG9" t="n">
        <v>2.860416666666667</v>
      </c>
      <c r="AH9" t="n">
        <v>163205.653608562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3.638</v>
      </c>
      <c r="E10" t="n">
        <v>27.49</v>
      </c>
      <c r="F10" t="n">
        <v>24.76</v>
      </c>
      <c r="G10" t="n">
        <v>74.29000000000001</v>
      </c>
      <c r="H10" t="n">
        <v>1.11</v>
      </c>
      <c r="I10" t="n">
        <v>20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209.2</v>
      </c>
      <c r="Q10" t="n">
        <v>1206.96</v>
      </c>
      <c r="R10" t="n">
        <v>198.28</v>
      </c>
      <c r="S10" t="n">
        <v>133.29</v>
      </c>
      <c r="T10" t="n">
        <v>15752.97</v>
      </c>
      <c r="U10" t="n">
        <v>0.67</v>
      </c>
      <c r="V10" t="n">
        <v>0.76</v>
      </c>
      <c r="W10" t="n">
        <v>0.33</v>
      </c>
      <c r="X10" t="n">
        <v>0.92</v>
      </c>
      <c r="Y10" t="n">
        <v>2</v>
      </c>
      <c r="Z10" t="n">
        <v>10</v>
      </c>
      <c r="AA10" t="n">
        <v>132.3196789198745</v>
      </c>
      <c r="AB10" t="n">
        <v>181.0456222303343</v>
      </c>
      <c r="AC10" t="n">
        <v>163.7668821438487</v>
      </c>
      <c r="AD10" t="n">
        <v>132319.6789198745</v>
      </c>
      <c r="AE10" t="n">
        <v>181045.6222303344</v>
      </c>
      <c r="AF10" t="n">
        <v>1.10870784859665e-05</v>
      </c>
      <c r="AG10" t="n">
        <v>2.863541666666666</v>
      </c>
      <c r="AH10" t="n">
        <v>163766.8821438487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1.8352</v>
      </c>
      <c r="E2" t="n">
        <v>54.49</v>
      </c>
      <c r="F2" t="n">
        <v>41.33</v>
      </c>
      <c r="G2" t="n">
        <v>6.97</v>
      </c>
      <c r="H2" t="n">
        <v>0.12</v>
      </c>
      <c r="I2" t="n">
        <v>356</v>
      </c>
      <c r="J2" t="n">
        <v>150.44</v>
      </c>
      <c r="K2" t="n">
        <v>49.1</v>
      </c>
      <c r="L2" t="n">
        <v>1</v>
      </c>
      <c r="M2" t="n">
        <v>354</v>
      </c>
      <c r="N2" t="n">
        <v>25.34</v>
      </c>
      <c r="O2" t="n">
        <v>18787.76</v>
      </c>
      <c r="P2" t="n">
        <v>483.73</v>
      </c>
      <c r="Q2" t="n">
        <v>1207.55</v>
      </c>
      <c r="R2" t="n">
        <v>762.09</v>
      </c>
      <c r="S2" t="n">
        <v>133.29</v>
      </c>
      <c r="T2" t="n">
        <v>295975.15</v>
      </c>
      <c r="U2" t="n">
        <v>0.17</v>
      </c>
      <c r="V2" t="n">
        <v>0.45</v>
      </c>
      <c r="W2" t="n">
        <v>0.85</v>
      </c>
      <c r="X2" t="n">
        <v>17.47</v>
      </c>
      <c r="Y2" t="n">
        <v>2</v>
      </c>
      <c r="Z2" t="n">
        <v>10</v>
      </c>
      <c r="AA2" t="n">
        <v>419.1693143395697</v>
      </c>
      <c r="AB2" t="n">
        <v>573.5259483244175</v>
      </c>
      <c r="AC2" t="n">
        <v>518.7894367650584</v>
      </c>
      <c r="AD2" t="n">
        <v>419169.3143395697</v>
      </c>
      <c r="AE2" t="n">
        <v>573525.9483244176</v>
      </c>
      <c r="AF2" t="n">
        <v>5.375697443453047e-06</v>
      </c>
      <c r="AG2" t="n">
        <v>5.676041666666666</v>
      </c>
      <c r="AH2" t="n">
        <v>518789.4367650585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2.8224</v>
      </c>
      <c r="E3" t="n">
        <v>35.43</v>
      </c>
      <c r="F3" t="n">
        <v>29.4</v>
      </c>
      <c r="G3" t="n">
        <v>14.34</v>
      </c>
      <c r="H3" t="n">
        <v>0.23</v>
      </c>
      <c r="I3" t="n">
        <v>123</v>
      </c>
      <c r="J3" t="n">
        <v>151.83</v>
      </c>
      <c r="K3" t="n">
        <v>49.1</v>
      </c>
      <c r="L3" t="n">
        <v>2</v>
      </c>
      <c r="M3" t="n">
        <v>121</v>
      </c>
      <c r="N3" t="n">
        <v>25.73</v>
      </c>
      <c r="O3" t="n">
        <v>18959.54</v>
      </c>
      <c r="P3" t="n">
        <v>336.06</v>
      </c>
      <c r="Q3" t="n">
        <v>1206.91</v>
      </c>
      <c r="R3" t="n">
        <v>355.85</v>
      </c>
      <c r="S3" t="n">
        <v>133.29</v>
      </c>
      <c r="T3" t="n">
        <v>94020.66</v>
      </c>
      <c r="U3" t="n">
        <v>0.37</v>
      </c>
      <c r="V3" t="n">
        <v>0.64</v>
      </c>
      <c r="W3" t="n">
        <v>0.47</v>
      </c>
      <c r="X3" t="n">
        <v>5.55</v>
      </c>
      <c r="Y3" t="n">
        <v>2</v>
      </c>
      <c r="Z3" t="n">
        <v>10</v>
      </c>
      <c r="AA3" t="n">
        <v>213.6866099364534</v>
      </c>
      <c r="AB3" t="n">
        <v>292.3754469028129</v>
      </c>
      <c r="AC3" t="n">
        <v>264.4715446020116</v>
      </c>
      <c r="AD3" t="n">
        <v>213686.6099364533</v>
      </c>
      <c r="AE3" t="n">
        <v>292375.4469028129</v>
      </c>
      <c r="AF3" t="n">
        <v>8.267419607891172e-06</v>
      </c>
      <c r="AG3" t="n">
        <v>3.690625</v>
      </c>
      <c r="AH3" t="n">
        <v>264471.5446020116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3.1034</v>
      </c>
      <c r="E4" t="n">
        <v>32.22</v>
      </c>
      <c r="F4" t="n">
        <v>27.62</v>
      </c>
      <c r="G4" t="n">
        <v>21.81</v>
      </c>
      <c r="H4" t="n">
        <v>0.35</v>
      </c>
      <c r="I4" t="n">
        <v>76</v>
      </c>
      <c r="J4" t="n">
        <v>153.23</v>
      </c>
      <c r="K4" t="n">
        <v>49.1</v>
      </c>
      <c r="L4" t="n">
        <v>3</v>
      </c>
      <c r="M4" t="n">
        <v>74</v>
      </c>
      <c r="N4" t="n">
        <v>26.13</v>
      </c>
      <c r="O4" t="n">
        <v>19131.85</v>
      </c>
      <c r="P4" t="n">
        <v>309.06</v>
      </c>
      <c r="Q4" t="n">
        <v>1206.78</v>
      </c>
      <c r="R4" t="n">
        <v>296.93</v>
      </c>
      <c r="S4" t="n">
        <v>133.29</v>
      </c>
      <c r="T4" t="n">
        <v>64796.52</v>
      </c>
      <c r="U4" t="n">
        <v>0.45</v>
      </c>
      <c r="V4" t="n">
        <v>0.68</v>
      </c>
      <c r="W4" t="n">
        <v>0.39</v>
      </c>
      <c r="X4" t="n">
        <v>3.78</v>
      </c>
      <c r="Y4" t="n">
        <v>2</v>
      </c>
      <c r="Z4" t="n">
        <v>10</v>
      </c>
      <c r="AA4" t="n">
        <v>190.9716817504061</v>
      </c>
      <c r="AB4" t="n">
        <v>261.2958800467725</v>
      </c>
      <c r="AC4" t="n">
        <v>236.3581679862558</v>
      </c>
      <c r="AD4" t="n">
        <v>190971.6817504061</v>
      </c>
      <c r="AE4" t="n">
        <v>261295.8800467725</v>
      </c>
      <c r="AF4" t="n">
        <v>9.090529340677956e-06</v>
      </c>
      <c r="AG4" t="n">
        <v>3.35625</v>
      </c>
      <c r="AH4" t="n">
        <v>236358.1679862558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3.3217</v>
      </c>
      <c r="E5" t="n">
        <v>30.1</v>
      </c>
      <c r="F5" t="n">
        <v>26.21</v>
      </c>
      <c r="G5" t="n">
        <v>29.67</v>
      </c>
      <c r="H5" t="n">
        <v>0.46</v>
      </c>
      <c r="I5" t="n">
        <v>53</v>
      </c>
      <c r="J5" t="n">
        <v>154.63</v>
      </c>
      <c r="K5" t="n">
        <v>49.1</v>
      </c>
      <c r="L5" t="n">
        <v>4</v>
      </c>
      <c r="M5" t="n">
        <v>51</v>
      </c>
      <c r="N5" t="n">
        <v>26.53</v>
      </c>
      <c r="O5" t="n">
        <v>19304.72</v>
      </c>
      <c r="P5" t="n">
        <v>286.01</v>
      </c>
      <c r="Q5" t="n">
        <v>1206.69</v>
      </c>
      <c r="R5" t="n">
        <v>247.99</v>
      </c>
      <c r="S5" t="n">
        <v>133.29</v>
      </c>
      <c r="T5" t="n">
        <v>40441.53</v>
      </c>
      <c r="U5" t="n">
        <v>0.54</v>
      </c>
      <c r="V5" t="n">
        <v>0.71</v>
      </c>
      <c r="W5" t="n">
        <v>0.36</v>
      </c>
      <c r="X5" t="n">
        <v>2.36</v>
      </c>
      <c r="Y5" t="n">
        <v>2</v>
      </c>
      <c r="Z5" t="n">
        <v>10</v>
      </c>
      <c r="AA5" t="n">
        <v>164.0412060121827</v>
      </c>
      <c r="AB5" t="n">
        <v>224.4484150530153</v>
      </c>
      <c r="AC5" t="n">
        <v>203.0273733357491</v>
      </c>
      <c r="AD5" t="n">
        <v>164041.2060121827</v>
      </c>
      <c r="AE5" t="n">
        <v>224448.4150530153</v>
      </c>
      <c r="AF5" t="n">
        <v>9.729977222056443e-06</v>
      </c>
      <c r="AG5" t="n">
        <v>3.135416666666667</v>
      </c>
      <c r="AH5" t="n">
        <v>203027.3733357491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3.3967</v>
      </c>
      <c r="E6" t="n">
        <v>29.44</v>
      </c>
      <c r="F6" t="n">
        <v>25.91</v>
      </c>
      <c r="G6" t="n">
        <v>37.92</v>
      </c>
      <c r="H6" t="n">
        <v>0.57</v>
      </c>
      <c r="I6" t="n">
        <v>41</v>
      </c>
      <c r="J6" t="n">
        <v>156.03</v>
      </c>
      <c r="K6" t="n">
        <v>49.1</v>
      </c>
      <c r="L6" t="n">
        <v>5</v>
      </c>
      <c r="M6" t="n">
        <v>39</v>
      </c>
      <c r="N6" t="n">
        <v>26.94</v>
      </c>
      <c r="O6" t="n">
        <v>19478.15</v>
      </c>
      <c r="P6" t="n">
        <v>275.88</v>
      </c>
      <c r="Q6" t="n">
        <v>1206.81</v>
      </c>
      <c r="R6" t="n">
        <v>238.69</v>
      </c>
      <c r="S6" t="n">
        <v>133.29</v>
      </c>
      <c r="T6" t="n">
        <v>35849.9</v>
      </c>
      <c r="U6" t="n">
        <v>0.5600000000000001</v>
      </c>
      <c r="V6" t="n">
        <v>0.72</v>
      </c>
      <c r="W6" t="n">
        <v>0.34</v>
      </c>
      <c r="X6" t="n">
        <v>2.06</v>
      </c>
      <c r="Y6" t="n">
        <v>2</v>
      </c>
      <c r="Z6" t="n">
        <v>10</v>
      </c>
      <c r="AA6" t="n">
        <v>158.8229060754753</v>
      </c>
      <c r="AB6" t="n">
        <v>217.3085068644704</v>
      </c>
      <c r="AC6" t="n">
        <v>196.5688879637926</v>
      </c>
      <c r="AD6" t="n">
        <v>158822.9060754753</v>
      </c>
      <c r="AE6" t="n">
        <v>217308.5068644704</v>
      </c>
      <c r="AF6" t="n">
        <v>9.949668431874981e-06</v>
      </c>
      <c r="AG6" t="n">
        <v>3.066666666666667</v>
      </c>
      <c r="AH6" t="n">
        <v>196568.8879637926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3.4985</v>
      </c>
      <c r="E7" t="n">
        <v>28.58</v>
      </c>
      <c r="F7" t="n">
        <v>25.3</v>
      </c>
      <c r="G7" t="n">
        <v>46</v>
      </c>
      <c r="H7" t="n">
        <v>0.67</v>
      </c>
      <c r="I7" t="n">
        <v>33</v>
      </c>
      <c r="J7" t="n">
        <v>157.44</v>
      </c>
      <c r="K7" t="n">
        <v>49.1</v>
      </c>
      <c r="L7" t="n">
        <v>6</v>
      </c>
      <c r="M7" t="n">
        <v>31</v>
      </c>
      <c r="N7" t="n">
        <v>27.35</v>
      </c>
      <c r="O7" t="n">
        <v>19652.13</v>
      </c>
      <c r="P7" t="n">
        <v>262.48</v>
      </c>
      <c r="Q7" t="n">
        <v>1206.7</v>
      </c>
      <c r="R7" t="n">
        <v>217.25</v>
      </c>
      <c r="S7" t="n">
        <v>133.29</v>
      </c>
      <c r="T7" t="n">
        <v>25170.44</v>
      </c>
      <c r="U7" t="n">
        <v>0.61</v>
      </c>
      <c r="V7" t="n">
        <v>0.74</v>
      </c>
      <c r="W7" t="n">
        <v>0.33</v>
      </c>
      <c r="X7" t="n">
        <v>1.45</v>
      </c>
      <c r="Y7" t="n">
        <v>2</v>
      </c>
      <c r="Z7" t="n">
        <v>10</v>
      </c>
      <c r="AA7" t="n">
        <v>151.8010189878788</v>
      </c>
      <c r="AB7" t="n">
        <v>207.7008511674308</v>
      </c>
      <c r="AC7" t="n">
        <v>187.8781734420459</v>
      </c>
      <c r="AD7" t="n">
        <v>151801.0189878787</v>
      </c>
      <c r="AE7" t="n">
        <v>207700.8511674308</v>
      </c>
      <c r="AF7" t="n">
        <v>1.024786263400201e-05</v>
      </c>
      <c r="AG7" t="n">
        <v>2.977083333333333</v>
      </c>
      <c r="AH7" t="n">
        <v>187878.1734420459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3.5515</v>
      </c>
      <c r="E8" t="n">
        <v>28.16</v>
      </c>
      <c r="F8" t="n">
        <v>25.06</v>
      </c>
      <c r="G8" t="n">
        <v>55.68</v>
      </c>
      <c r="H8" t="n">
        <v>0.78</v>
      </c>
      <c r="I8" t="n">
        <v>27</v>
      </c>
      <c r="J8" t="n">
        <v>158.86</v>
      </c>
      <c r="K8" t="n">
        <v>49.1</v>
      </c>
      <c r="L8" t="n">
        <v>7</v>
      </c>
      <c r="M8" t="n">
        <v>25</v>
      </c>
      <c r="N8" t="n">
        <v>27.77</v>
      </c>
      <c r="O8" t="n">
        <v>19826.68</v>
      </c>
      <c r="P8" t="n">
        <v>251.78</v>
      </c>
      <c r="Q8" t="n">
        <v>1206.7</v>
      </c>
      <c r="R8" t="n">
        <v>209.1</v>
      </c>
      <c r="S8" t="n">
        <v>133.29</v>
      </c>
      <c r="T8" t="n">
        <v>21126.44</v>
      </c>
      <c r="U8" t="n">
        <v>0.64</v>
      </c>
      <c r="V8" t="n">
        <v>0.75</v>
      </c>
      <c r="W8" t="n">
        <v>0.32</v>
      </c>
      <c r="X8" t="n">
        <v>1.21</v>
      </c>
      <c r="Y8" t="n">
        <v>2</v>
      </c>
      <c r="Z8" t="n">
        <v>10</v>
      </c>
      <c r="AA8" t="n">
        <v>147.5570035428567</v>
      </c>
      <c r="AB8" t="n">
        <v>201.8940020028073</v>
      </c>
      <c r="AC8" t="n">
        <v>182.6255218117282</v>
      </c>
      <c r="AD8" t="n">
        <v>147557.0035428567</v>
      </c>
      <c r="AE8" t="n">
        <v>201894.0020028073</v>
      </c>
      <c r="AF8" t="n">
        <v>1.040311108894044e-05</v>
      </c>
      <c r="AG8" t="n">
        <v>2.933333333333334</v>
      </c>
      <c r="AH8" t="n">
        <v>182625.5218117282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3.6107</v>
      </c>
      <c r="E9" t="n">
        <v>27.7</v>
      </c>
      <c r="F9" t="n">
        <v>24.72</v>
      </c>
      <c r="G9" t="n">
        <v>64.48</v>
      </c>
      <c r="H9" t="n">
        <v>0.88</v>
      </c>
      <c r="I9" t="n">
        <v>23</v>
      </c>
      <c r="J9" t="n">
        <v>160.28</v>
      </c>
      <c r="K9" t="n">
        <v>49.1</v>
      </c>
      <c r="L9" t="n">
        <v>8</v>
      </c>
      <c r="M9" t="n">
        <v>21</v>
      </c>
      <c r="N9" t="n">
        <v>28.19</v>
      </c>
      <c r="O9" t="n">
        <v>20001.93</v>
      </c>
      <c r="P9" t="n">
        <v>240.18</v>
      </c>
      <c r="Q9" t="n">
        <v>1206.7</v>
      </c>
      <c r="R9" t="n">
        <v>197.38</v>
      </c>
      <c r="S9" t="n">
        <v>133.29</v>
      </c>
      <c r="T9" t="n">
        <v>15289.65</v>
      </c>
      <c r="U9" t="n">
        <v>0.68</v>
      </c>
      <c r="V9" t="n">
        <v>0.76</v>
      </c>
      <c r="W9" t="n">
        <v>0.31</v>
      </c>
      <c r="X9" t="n">
        <v>0.87</v>
      </c>
      <c r="Y9" t="n">
        <v>2</v>
      </c>
      <c r="Z9" t="n">
        <v>10</v>
      </c>
      <c r="AA9" t="n">
        <v>142.9753314686131</v>
      </c>
      <c r="AB9" t="n">
        <v>195.625156141724</v>
      </c>
      <c r="AC9" t="n">
        <v>176.9549658012443</v>
      </c>
      <c r="AD9" t="n">
        <v>142975.3314686131</v>
      </c>
      <c r="AE9" t="n">
        <v>195625.156141724</v>
      </c>
      <c r="AF9" t="n">
        <v>1.057652068389054e-05</v>
      </c>
      <c r="AG9" t="n">
        <v>2.885416666666667</v>
      </c>
      <c r="AH9" t="n">
        <v>176954.9658012443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3.6185</v>
      </c>
      <c r="E10" t="n">
        <v>27.64</v>
      </c>
      <c r="F10" t="n">
        <v>24.75</v>
      </c>
      <c r="G10" t="n">
        <v>74.23999999999999</v>
      </c>
      <c r="H10" t="n">
        <v>0.99</v>
      </c>
      <c r="I10" t="n">
        <v>20</v>
      </c>
      <c r="J10" t="n">
        <v>161.71</v>
      </c>
      <c r="K10" t="n">
        <v>49.1</v>
      </c>
      <c r="L10" t="n">
        <v>9</v>
      </c>
      <c r="M10" t="n">
        <v>18</v>
      </c>
      <c r="N10" t="n">
        <v>28.61</v>
      </c>
      <c r="O10" t="n">
        <v>20177.64</v>
      </c>
      <c r="P10" t="n">
        <v>230.56</v>
      </c>
      <c r="Q10" t="n">
        <v>1206.64</v>
      </c>
      <c r="R10" t="n">
        <v>198.72</v>
      </c>
      <c r="S10" t="n">
        <v>133.29</v>
      </c>
      <c r="T10" t="n">
        <v>15970.82</v>
      </c>
      <c r="U10" t="n">
        <v>0.67</v>
      </c>
      <c r="V10" t="n">
        <v>0.76</v>
      </c>
      <c r="W10" t="n">
        <v>0.31</v>
      </c>
      <c r="X10" t="n">
        <v>0.9</v>
      </c>
      <c r="Y10" t="n">
        <v>2</v>
      </c>
      <c r="Z10" t="n">
        <v>10</v>
      </c>
      <c r="AA10" t="n">
        <v>140.5118389309235</v>
      </c>
      <c r="AB10" t="n">
        <v>192.2544969700384</v>
      </c>
      <c r="AC10" t="n">
        <v>173.9059976101535</v>
      </c>
      <c r="AD10" t="n">
        <v>140511.8389309235</v>
      </c>
      <c r="AE10" t="n">
        <v>192254.4969700385</v>
      </c>
      <c r="AF10" t="n">
        <v>1.059936856971167e-05</v>
      </c>
      <c r="AG10" t="n">
        <v>2.879166666666666</v>
      </c>
      <c r="AH10" t="n">
        <v>173905.9976101535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3.638</v>
      </c>
      <c r="E11" t="n">
        <v>27.49</v>
      </c>
      <c r="F11" t="n">
        <v>24.66</v>
      </c>
      <c r="G11" t="n">
        <v>82.2</v>
      </c>
      <c r="H11" t="n">
        <v>1.09</v>
      </c>
      <c r="I11" t="n">
        <v>18</v>
      </c>
      <c r="J11" t="n">
        <v>163.13</v>
      </c>
      <c r="K11" t="n">
        <v>49.1</v>
      </c>
      <c r="L11" t="n">
        <v>10</v>
      </c>
      <c r="M11" t="n">
        <v>5</v>
      </c>
      <c r="N11" t="n">
        <v>29.04</v>
      </c>
      <c r="O11" t="n">
        <v>20353.94</v>
      </c>
      <c r="P11" t="n">
        <v>224.19</v>
      </c>
      <c r="Q11" t="n">
        <v>1206.76</v>
      </c>
      <c r="R11" t="n">
        <v>195.35</v>
      </c>
      <c r="S11" t="n">
        <v>133.29</v>
      </c>
      <c r="T11" t="n">
        <v>14295.13</v>
      </c>
      <c r="U11" t="n">
        <v>0.68</v>
      </c>
      <c r="V11" t="n">
        <v>0.76</v>
      </c>
      <c r="W11" t="n">
        <v>0.32</v>
      </c>
      <c r="X11" t="n">
        <v>0.82</v>
      </c>
      <c r="Y11" t="n">
        <v>2</v>
      </c>
      <c r="Z11" t="n">
        <v>10</v>
      </c>
      <c r="AA11" t="n">
        <v>138.4639215713048</v>
      </c>
      <c r="AB11" t="n">
        <v>189.4524460908721</v>
      </c>
      <c r="AC11" t="n">
        <v>171.3713705341907</v>
      </c>
      <c r="AD11" t="n">
        <v>138463.9215713048</v>
      </c>
      <c r="AE11" t="n">
        <v>189452.4460908721</v>
      </c>
      <c r="AF11" t="n">
        <v>1.065648828426448e-05</v>
      </c>
      <c r="AG11" t="n">
        <v>2.863541666666666</v>
      </c>
      <c r="AH11" t="n">
        <v>171371.3705341907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3.6372</v>
      </c>
      <c r="E12" t="n">
        <v>27.49</v>
      </c>
      <c r="F12" t="n">
        <v>24.67</v>
      </c>
      <c r="G12" t="n">
        <v>82.22</v>
      </c>
      <c r="H12" t="n">
        <v>1.18</v>
      </c>
      <c r="I12" t="n">
        <v>18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225.47</v>
      </c>
      <c r="Q12" t="n">
        <v>1206.71</v>
      </c>
      <c r="R12" t="n">
        <v>195.11</v>
      </c>
      <c r="S12" t="n">
        <v>133.29</v>
      </c>
      <c r="T12" t="n">
        <v>14178.94</v>
      </c>
      <c r="U12" t="n">
        <v>0.68</v>
      </c>
      <c r="V12" t="n">
        <v>0.76</v>
      </c>
      <c r="W12" t="n">
        <v>0.33</v>
      </c>
      <c r="X12" t="n">
        <v>0.82</v>
      </c>
      <c r="Y12" t="n">
        <v>2</v>
      </c>
      <c r="Z12" t="n">
        <v>10</v>
      </c>
      <c r="AA12" t="n">
        <v>138.7977484501244</v>
      </c>
      <c r="AB12" t="n">
        <v>189.9092027538752</v>
      </c>
      <c r="AC12" t="n">
        <v>171.784534982339</v>
      </c>
      <c r="AD12" t="n">
        <v>138797.7484501244</v>
      </c>
      <c r="AE12" t="n">
        <v>189909.2027538752</v>
      </c>
      <c r="AF12" t="n">
        <v>1.065414491135975e-05</v>
      </c>
      <c r="AG12" t="n">
        <v>2.863541666666666</v>
      </c>
      <c r="AH12" t="n">
        <v>171784.534982339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1.4642</v>
      </c>
      <c r="E2" t="n">
        <v>68.3</v>
      </c>
      <c r="F2" t="n">
        <v>48.03</v>
      </c>
      <c r="G2" t="n">
        <v>6.03</v>
      </c>
      <c r="H2" t="n">
        <v>0.1</v>
      </c>
      <c r="I2" t="n">
        <v>478</v>
      </c>
      <c r="J2" t="n">
        <v>185.69</v>
      </c>
      <c r="K2" t="n">
        <v>53.44</v>
      </c>
      <c r="L2" t="n">
        <v>1</v>
      </c>
      <c r="M2" t="n">
        <v>476</v>
      </c>
      <c r="N2" t="n">
        <v>36.26</v>
      </c>
      <c r="O2" t="n">
        <v>23136.14</v>
      </c>
      <c r="P2" t="n">
        <v>646.64</v>
      </c>
      <c r="Q2" t="n">
        <v>1208.16</v>
      </c>
      <c r="R2" t="n">
        <v>991.9299999999999</v>
      </c>
      <c r="S2" t="n">
        <v>133.29</v>
      </c>
      <c r="T2" t="n">
        <v>410284.77</v>
      </c>
      <c r="U2" t="n">
        <v>0.13</v>
      </c>
      <c r="V2" t="n">
        <v>0.39</v>
      </c>
      <c r="W2" t="n">
        <v>1.03</v>
      </c>
      <c r="X2" t="n">
        <v>24.17</v>
      </c>
      <c r="Y2" t="n">
        <v>2</v>
      </c>
      <c r="Z2" t="n">
        <v>10</v>
      </c>
      <c r="AA2" t="n">
        <v>652.4939549748016</v>
      </c>
      <c r="AB2" t="n">
        <v>892.7710151982035</v>
      </c>
      <c r="AC2" t="n">
        <v>807.5662025196756</v>
      </c>
      <c r="AD2" t="n">
        <v>652493.9549748015</v>
      </c>
      <c r="AE2" t="n">
        <v>892771.0151982035</v>
      </c>
      <c r="AF2" t="n">
        <v>4.011090621160742e-06</v>
      </c>
      <c r="AG2" t="n">
        <v>7.114583333333333</v>
      </c>
      <c r="AH2" t="n">
        <v>807566.2025196756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2.579</v>
      </c>
      <c r="E3" t="n">
        <v>38.78</v>
      </c>
      <c r="F3" t="n">
        <v>30.76</v>
      </c>
      <c r="G3" t="n">
        <v>12.39</v>
      </c>
      <c r="H3" t="n">
        <v>0.19</v>
      </c>
      <c r="I3" t="n">
        <v>149</v>
      </c>
      <c r="J3" t="n">
        <v>187.21</v>
      </c>
      <c r="K3" t="n">
        <v>53.44</v>
      </c>
      <c r="L3" t="n">
        <v>2</v>
      </c>
      <c r="M3" t="n">
        <v>147</v>
      </c>
      <c r="N3" t="n">
        <v>36.77</v>
      </c>
      <c r="O3" t="n">
        <v>23322.88</v>
      </c>
      <c r="P3" t="n">
        <v>407.57</v>
      </c>
      <c r="Q3" t="n">
        <v>1206.93</v>
      </c>
      <c r="R3" t="n">
        <v>402.28</v>
      </c>
      <c r="S3" t="n">
        <v>133.29</v>
      </c>
      <c r="T3" t="n">
        <v>117105.46</v>
      </c>
      <c r="U3" t="n">
        <v>0.33</v>
      </c>
      <c r="V3" t="n">
        <v>0.61</v>
      </c>
      <c r="W3" t="n">
        <v>0.51</v>
      </c>
      <c r="X3" t="n">
        <v>6.91</v>
      </c>
      <c r="Y3" t="n">
        <v>2</v>
      </c>
      <c r="Z3" t="n">
        <v>10</v>
      </c>
      <c r="AA3" t="n">
        <v>272.3384625303015</v>
      </c>
      <c r="AB3" t="n">
        <v>372.6254991589698</v>
      </c>
      <c r="AC3" t="n">
        <v>337.0626445024097</v>
      </c>
      <c r="AD3" t="n">
        <v>272338.4625303015</v>
      </c>
      <c r="AE3" t="n">
        <v>372625.4991589698</v>
      </c>
      <c r="AF3" t="n">
        <v>7.065020292291732e-06</v>
      </c>
      <c r="AG3" t="n">
        <v>4.039583333333334</v>
      </c>
      <c r="AH3" t="n">
        <v>337062.6445024097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3.0026</v>
      </c>
      <c r="E4" t="n">
        <v>33.3</v>
      </c>
      <c r="F4" t="n">
        <v>27.56</v>
      </c>
      <c r="G4" t="n">
        <v>18.79</v>
      </c>
      <c r="H4" t="n">
        <v>0.28</v>
      </c>
      <c r="I4" t="n">
        <v>88</v>
      </c>
      <c r="J4" t="n">
        <v>188.73</v>
      </c>
      <c r="K4" t="n">
        <v>53.44</v>
      </c>
      <c r="L4" t="n">
        <v>3</v>
      </c>
      <c r="M4" t="n">
        <v>86</v>
      </c>
      <c r="N4" t="n">
        <v>37.29</v>
      </c>
      <c r="O4" t="n">
        <v>23510.33</v>
      </c>
      <c r="P4" t="n">
        <v>359.44</v>
      </c>
      <c r="Q4" t="n">
        <v>1206.84</v>
      </c>
      <c r="R4" t="n">
        <v>294.33</v>
      </c>
      <c r="S4" t="n">
        <v>133.29</v>
      </c>
      <c r="T4" t="n">
        <v>63438.21</v>
      </c>
      <c r="U4" t="n">
        <v>0.45</v>
      </c>
      <c r="V4" t="n">
        <v>0.68</v>
      </c>
      <c r="W4" t="n">
        <v>0.38</v>
      </c>
      <c r="X4" t="n">
        <v>3.71</v>
      </c>
      <c r="Y4" t="n">
        <v>2</v>
      </c>
      <c r="Z4" t="n">
        <v>10</v>
      </c>
      <c r="AA4" t="n">
        <v>215.5793842784506</v>
      </c>
      <c r="AB4" t="n">
        <v>294.9652242608429</v>
      </c>
      <c r="AC4" t="n">
        <v>266.8141572437674</v>
      </c>
      <c r="AD4" t="n">
        <v>215579.3842784507</v>
      </c>
      <c r="AE4" t="n">
        <v>294965.224260843</v>
      </c>
      <c r="AF4" t="n">
        <v>8.225447820719331e-06</v>
      </c>
      <c r="AG4" t="n">
        <v>3.46875</v>
      </c>
      <c r="AH4" t="n">
        <v>266814.1572437674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3.1668</v>
      </c>
      <c r="E5" t="n">
        <v>31.58</v>
      </c>
      <c r="F5" t="n">
        <v>26.76</v>
      </c>
      <c r="G5" t="n">
        <v>25.49</v>
      </c>
      <c r="H5" t="n">
        <v>0.37</v>
      </c>
      <c r="I5" t="n">
        <v>63</v>
      </c>
      <c r="J5" t="n">
        <v>190.25</v>
      </c>
      <c r="K5" t="n">
        <v>53.44</v>
      </c>
      <c r="L5" t="n">
        <v>4</v>
      </c>
      <c r="M5" t="n">
        <v>61</v>
      </c>
      <c r="N5" t="n">
        <v>37.82</v>
      </c>
      <c r="O5" t="n">
        <v>23698.48</v>
      </c>
      <c r="P5" t="n">
        <v>344.06</v>
      </c>
      <c r="Q5" t="n">
        <v>1206.72</v>
      </c>
      <c r="R5" t="n">
        <v>267.19</v>
      </c>
      <c r="S5" t="n">
        <v>133.29</v>
      </c>
      <c r="T5" t="n">
        <v>49990.17</v>
      </c>
      <c r="U5" t="n">
        <v>0.5</v>
      </c>
      <c r="V5" t="n">
        <v>0.7</v>
      </c>
      <c r="W5" t="n">
        <v>0.37</v>
      </c>
      <c r="X5" t="n">
        <v>2.92</v>
      </c>
      <c r="Y5" t="n">
        <v>2</v>
      </c>
      <c r="Z5" t="n">
        <v>10</v>
      </c>
      <c r="AA5" t="n">
        <v>191.074677943707</v>
      </c>
      <c r="AB5" t="n">
        <v>261.4368039823181</v>
      </c>
      <c r="AC5" t="n">
        <v>236.4856423391809</v>
      </c>
      <c r="AD5" t="n">
        <v>191074.677943707</v>
      </c>
      <c r="AE5" t="n">
        <v>261436.8039823181</v>
      </c>
      <c r="AF5" t="n">
        <v>8.675264157281682e-06</v>
      </c>
      <c r="AG5" t="n">
        <v>3.289583333333333</v>
      </c>
      <c r="AH5" t="n">
        <v>236485.6423391809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3.3041</v>
      </c>
      <c r="E6" t="n">
        <v>30.27</v>
      </c>
      <c r="F6" t="n">
        <v>25.97</v>
      </c>
      <c r="G6" t="n">
        <v>31.8</v>
      </c>
      <c r="H6" t="n">
        <v>0.46</v>
      </c>
      <c r="I6" t="n">
        <v>49</v>
      </c>
      <c r="J6" t="n">
        <v>191.78</v>
      </c>
      <c r="K6" t="n">
        <v>53.44</v>
      </c>
      <c r="L6" t="n">
        <v>5</v>
      </c>
      <c r="M6" t="n">
        <v>47</v>
      </c>
      <c r="N6" t="n">
        <v>38.35</v>
      </c>
      <c r="O6" t="n">
        <v>23887.36</v>
      </c>
      <c r="P6" t="n">
        <v>328.5</v>
      </c>
      <c r="Q6" t="n">
        <v>1206.84</v>
      </c>
      <c r="R6" t="n">
        <v>240.01</v>
      </c>
      <c r="S6" t="n">
        <v>133.29</v>
      </c>
      <c r="T6" t="n">
        <v>36474.64</v>
      </c>
      <c r="U6" t="n">
        <v>0.5600000000000001</v>
      </c>
      <c r="V6" t="n">
        <v>0.72</v>
      </c>
      <c r="W6" t="n">
        <v>0.35</v>
      </c>
      <c r="X6" t="n">
        <v>2.13</v>
      </c>
      <c r="Y6" t="n">
        <v>2</v>
      </c>
      <c r="Z6" t="n">
        <v>10</v>
      </c>
      <c r="AA6" t="n">
        <v>180.6537952357669</v>
      </c>
      <c r="AB6" t="n">
        <v>247.1784925244232</v>
      </c>
      <c r="AC6" t="n">
        <v>223.5881241151571</v>
      </c>
      <c r="AD6" t="n">
        <v>180653.7952357669</v>
      </c>
      <c r="AE6" t="n">
        <v>247178.4925244232</v>
      </c>
      <c r="AF6" t="n">
        <v>9.05138951057042e-06</v>
      </c>
      <c r="AG6" t="n">
        <v>3.153125</v>
      </c>
      <c r="AH6" t="n">
        <v>223588.1241151571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3.3604</v>
      </c>
      <c r="E7" t="n">
        <v>29.76</v>
      </c>
      <c r="F7" t="n">
        <v>25.8</v>
      </c>
      <c r="G7" t="n">
        <v>38.7</v>
      </c>
      <c r="H7" t="n">
        <v>0.55</v>
      </c>
      <c r="I7" t="n">
        <v>40</v>
      </c>
      <c r="J7" t="n">
        <v>193.32</v>
      </c>
      <c r="K7" t="n">
        <v>53.44</v>
      </c>
      <c r="L7" t="n">
        <v>6</v>
      </c>
      <c r="M7" t="n">
        <v>38</v>
      </c>
      <c r="N7" t="n">
        <v>38.89</v>
      </c>
      <c r="O7" t="n">
        <v>24076.95</v>
      </c>
      <c r="P7" t="n">
        <v>321.87</v>
      </c>
      <c r="Q7" t="n">
        <v>1206.7</v>
      </c>
      <c r="R7" t="n">
        <v>234.56</v>
      </c>
      <c r="S7" t="n">
        <v>133.29</v>
      </c>
      <c r="T7" t="n">
        <v>33792.1</v>
      </c>
      <c r="U7" t="n">
        <v>0.57</v>
      </c>
      <c r="V7" t="n">
        <v>0.73</v>
      </c>
      <c r="W7" t="n">
        <v>0.34</v>
      </c>
      <c r="X7" t="n">
        <v>1.96</v>
      </c>
      <c r="Y7" t="n">
        <v>2</v>
      </c>
      <c r="Z7" t="n">
        <v>10</v>
      </c>
      <c r="AA7" t="n">
        <v>176.7476570553179</v>
      </c>
      <c r="AB7" t="n">
        <v>241.8339419392811</v>
      </c>
      <c r="AC7" t="n">
        <v>218.7536499367355</v>
      </c>
      <c r="AD7" t="n">
        <v>176747.6570553179</v>
      </c>
      <c r="AE7" t="n">
        <v>241833.9419392812</v>
      </c>
      <c r="AF7" t="n">
        <v>9.205620081511104e-06</v>
      </c>
      <c r="AG7" t="n">
        <v>3.1</v>
      </c>
      <c r="AH7" t="n">
        <v>218753.6499367355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3.45</v>
      </c>
      <c r="E8" t="n">
        <v>28.99</v>
      </c>
      <c r="F8" t="n">
        <v>25.29</v>
      </c>
      <c r="G8" t="n">
        <v>45.98</v>
      </c>
      <c r="H8" t="n">
        <v>0.64</v>
      </c>
      <c r="I8" t="n">
        <v>33</v>
      </c>
      <c r="J8" t="n">
        <v>194.86</v>
      </c>
      <c r="K8" t="n">
        <v>53.44</v>
      </c>
      <c r="L8" t="n">
        <v>7</v>
      </c>
      <c r="M8" t="n">
        <v>31</v>
      </c>
      <c r="N8" t="n">
        <v>39.43</v>
      </c>
      <c r="O8" t="n">
        <v>24267.28</v>
      </c>
      <c r="P8" t="n">
        <v>309.65</v>
      </c>
      <c r="Q8" t="n">
        <v>1206.73</v>
      </c>
      <c r="R8" t="n">
        <v>216.95</v>
      </c>
      <c r="S8" t="n">
        <v>133.29</v>
      </c>
      <c r="T8" t="n">
        <v>25023.66</v>
      </c>
      <c r="U8" t="n">
        <v>0.61</v>
      </c>
      <c r="V8" t="n">
        <v>0.74</v>
      </c>
      <c r="W8" t="n">
        <v>0.33</v>
      </c>
      <c r="X8" t="n">
        <v>1.44</v>
      </c>
      <c r="Y8" t="n">
        <v>2</v>
      </c>
      <c r="Z8" t="n">
        <v>10</v>
      </c>
      <c r="AA8" t="n">
        <v>170.0919630557338</v>
      </c>
      <c r="AB8" t="n">
        <v>232.7273277805588</v>
      </c>
      <c r="AC8" t="n">
        <v>210.5161582521055</v>
      </c>
      <c r="AD8" t="n">
        <v>170091.9630557338</v>
      </c>
      <c r="AE8" t="n">
        <v>232727.3277805588</v>
      </c>
      <c r="AF8" t="n">
        <v>9.451074062972655e-06</v>
      </c>
      <c r="AG8" t="n">
        <v>3.019791666666666</v>
      </c>
      <c r="AH8" t="n">
        <v>210516.1582521055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3.4752</v>
      </c>
      <c r="E9" t="n">
        <v>28.78</v>
      </c>
      <c r="F9" t="n">
        <v>25.23</v>
      </c>
      <c r="G9" t="n">
        <v>52.19</v>
      </c>
      <c r="H9" t="n">
        <v>0.72</v>
      </c>
      <c r="I9" t="n">
        <v>29</v>
      </c>
      <c r="J9" t="n">
        <v>196.41</v>
      </c>
      <c r="K9" t="n">
        <v>53.44</v>
      </c>
      <c r="L9" t="n">
        <v>8</v>
      </c>
      <c r="M9" t="n">
        <v>27</v>
      </c>
      <c r="N9" t="n">
        <v>39.98</v>
      </c>
      <c r="O9" t="n">
        <v>24458.36</v>
      </c>
      <c r="P9" t="n">
        <v>303.56</v>
      </c>
      <c r="Q9" t="n">
        <v>1206.73</v>
      </c>
      <c r="R9" t="n">
        <v>215.07</v>
      </c>
      <c r="S9" t="n">
        <v>133.29</v>
      </c>
      <c r="T9" t="n">
        <v>24103.88</v>
      </c>
      <c r="U9" t="n">
        <v>0.62</v>
      </c>
      <c r="V9" t="n">
        <v>0.74</v>
      </c>
      <c r="W9" t="n">
        <v>0.32</v>
      </c>
      <c r="X9" t="n">
        <v>1.38</v>
      </c>
      <c r="Y9" t="n">
        <v>2</v>
      </c>
      <c r="Z9" t="n">
        <v>10</v>
      </c>
      <c r="AA9" t="n">
        <v>167.5437466900902</v>
      </c>
      <c r="AB9" t="n">
        <v>229.2407457297151</v>
      </c>
      <c r="AC9" t="n">
        <v>207.3623306987445</v>
      </c>
      <c r="AD9" t="n">
        <v>167543.7466900902</v>
      </c>
      <c r="AE9" t="n">
        <v>229240.7457297151</v>
      </c>
      <c r="AF9" t="n">
        <v>9.520107995258715e-06</v>
      </c>
      <c r="AG9" t="n">
        <v>2.997916666666667</v>
      </c>
      <c r="AH9" t="n">
        <v>207362.3306987445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3.5283</v>
      </c>
      <c r="E10" t="n">
        <v>28.34</v>
      </c>
      <c r="F10" t="n">
        <v>24.94</v>
      </c>
      <c r="G10" t="n">
        <v>59.86</v>
      </c>
      <c r="H10" t="n">
        <v>0.8100000000000001</v>
      </c>
      <c r="I10" t="n">
        <v>25</v>
      </c>
      <c r="J10" t="n">
        <v>197.97</v>
      </c>
      <c r="K10" t="n">
        <v>53.44</v>
      </c>
      <c r="L10" t="n">
        <v>9</v>
      </c>
      <c r="M10" t="n">
        <v>23</v>
      </c>
      <c r="N10" t="n">
        <v>40.53</v>
      </c>
      <c r="O10" t="n">
        <v>24650.18</v>
      </c>
      <c r="P10" t="n">
        <v>294.36</v>
      </c>
      <c r="Q10" t="n">
        <v>1206.68</v>
      </c>
      <c r="R10" t="n">
        <v>205.14</v>
      </c>
      <c r="S10" t="n">
        <v>133.29</v>
      </c>
      <c r="T10" t="n">
        <v>19158.16</v>
      </c>
      <c r="U10" t="n">
        <v>0.65</v>
      </c>
      <c r="V10" t="n">
        <v>0.75</v>
      </c>
      <c r="W10" t="n">
        <v>0.32</v>
      </c>
      <c r="X10" t="n">
        <v>1.1</v>
      </c>
      <c r="Y10" t="n">
        <v>2</v>
      </c>
      <c r="Z10" t="n">
        <v>10</v>
      </c>
      <c r="AA10" t="n">
        <v>163.3536886690916</v>
      </c>
      <c r="AB10" t="n">
        <v>223.507723493074</v>
      </c>
      <c r="AC10" t="n">
        <v>202.1764600580194</v>
      </c>
      <c r="AD10" t="n">
        <v>163353.6886690916</v>
      </c>
      <c r="AE10" t="n">
        <v>223507.723493074</v>
      </c>
      <c r="AF10" t="n">
        <v>9.665572352575773e-06</v>
      </c>
      <c r="AG10" t="n">
        <v>2.952083333333333</v>
      </c>
      <c r="AH10" t="n">
        <v>202176.4600580194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3.5436</v>
      </c>
      <c r="E11" t="n">
        <v>28.22</v>
      </c>
      <c r="F11" t="n">
        <v>24.93</v>
      </c>
      <c r="G11" t="n">
        <v>68</v>
      </c>
      <c r="H11" t="n">
        <v>0.89</v>
      </c>
      <c r="I11" t="n">
        <v>22</v>
      </c>
      <c r="J11" t="n">
        <v>199.53</v>
      </c>
      <c r="K11" t="n">
        <v>53.44</v>
      </c>
      <c r="L11" t="n">
        <v>10</v>
      </c>
      <c r="M11" t="n">
        <v>20</v>
      </c>
      <c r="N11" t="n">
        <v>41.1</v>
      </c>
      <c r="O11" t="n">
        <v>24842.77</v>
      </c>
      <c r="P11" t="n">
        <v>288.58</v>
      </c>
      <c r="Q11" t="n">
        <v>1206.68</v>
      </c>
      <c r="R11" t="n">
        <v>205.26</v>
      </c>
      <c r="S11" t="n">
        <v>133.29</v>
      </c>
      <c r="T11" t="n">
        <v>19229.8</v>
      </c>
      <c r="U11" t="n">
        <v>0.65</v>
      </c>
      <c r="V11" t="n">
        <v>0.75</v>
      </c>
      <c r="W11" t="n">
        <v>0.31</v>
      </c>
      <c r="X11" t="n">
        <v>1.09</v>
      </c>
      <c r="Y11" t="n">
        <v>2</v>
      </c>
      <c r="Z11" t="n">
        <v>10</v>
      </c>
      <c r="AA11" t="n">
        <v>161.4848439645722</v>
      </c>
      <c r="AB11" t="n">
        <v>220.9506877207424</v>
      </c>
      <c r="AC11" t="n">
        <v>199.8634641909761</v>
      </c>
      <c r="AD11" t="n">
        <v>161484.8439645722</v>
      </c>
      <c r="AE11" t="n">
        <v>220950.6877207424</v>
      </c>
      <c r="AF11" t="n">
        <v>9.707485811463739e-06</v>
      </c>
      <c r="AG11" t="n">
        <v>2.939583333333333</v>
      </c>
      <c r="AH11" t="n">
        <v>199863.4641909761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3.5814</v>
      </c>
      <c r="E12" t="n">
        <v>27.92</v>
      </c>
      <c r="F12" t="n">
        <v>24.71</v>
      </c>
      <c r="G12" t="n">
        <v>74.13</v>
      </c>
      <c r="H12" t="n">
        <v>0.97</v>
      </c>
      <c r="I12" t="n">
        <v>20</v>
      </c>
      <c r="J12" t="n">
        <v>201.1</v>
      </c>
      <c r="K12" t="n">
        <v>53.44</v>
      </c>
      <c r="L12" t="n">
        <v>11</v>
      </c>
      <c r="M12" t="n">
        <v>18</v>
      </c>
      <c r="N12" t="n">
        <v>41.66</v>
      </c>
      <c r="O12" t="n">
        <v>25036.12</v>
      </c>
      <c r="P12" t="n">
        <v>277.8</v>
      </c>
      <c r="Q12" t="n">
        <v>1206.69</v>
      </c>
      <c r="R12" t="n">
        <v>197.37</v>
      </c>
      <c r="S12" t="n">
        <v>133.29</v>
      </c>
      <c r="T12" t="n">
        <v>15295.1</v>
      </c>
      <c r="U12" t="n">
        <v>0.68</v>
      </c>
      <c r="V12" t="n">
        <v>0.76</v>
      </c>
      <c r="W12" t="n">
        <v>0.31</v>
      </c>
      <c r="X12" t="n">
        <v>0.86</v>
      </c>
      <c r="Y12" t="n">
        <v>2</v>
      </c>
      <c r="Z12" t="n">
        <v>10</v>
      </c>
      <c r="AA12" t="n">
        <v>157.5663294878312</v>
      </c>
      <c r="AB12" t="n">
        <v>215.5892033410101</v>
      </c>
      <c r="AC12" t="n">
        <v>195.0136723555531</v>
      </c>
      <c r="AD12" t="n">
        <v>157566.3294878312</v>
      </c>
      <c r="AE12" t="n">
        <v>215589.2033410101</v>
      </c>
      <c r="AF12" t="n">
        <v>9.811036709892829e-06</v>
      </c>
      <c r="AG12" t="n">
        <v>2.908333333333334</v>
      </c>
      <c r="AH12" t="n">
        <v>195013.6723555531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3.5919</v>
      </c>
      <c r="E13" t="n">
        <v>27.84</v>
      </c>
      <c r="F13" t="n">
        <v>24.7</v>
      </c>
      <c r="G13" t="n">
        <v>82.34</v>
      </c>
      <c r="H13" t="n">
        <v>1.05</v>
      </c>
      <c r="I13" t="n">
        <v>18</v>
      </c>
      <c r="J13" t="n">
        <v>202.67</v>
      </c>
      <c r="K13" t="n">
        <v>53.44</v>
      </c>
      <c r="L13" t="n">
        <v>12</v>
      </c>
      <c r="M13" t="n">
        <v>16</v>
      </c>
      <c r="N13" t="n">
        <v>42.24</v>
      </c>
      <c r="O13" t="n">
        <v>25230.25</v>
      </c>
      <c r="P13" t="n">
        <v>273.34</v>
      </c>
      <c r="Q13" t="n">
        <v>1206.63</v>
      </c>
      <c r="R13" t="n">
        <v>197.36</v>
      </c>
      <c r="S13" t="n">
        <v>133.29</v>
      </c>
      <c r="T13" t="n">
        <v>15302.25</v>
      </c>
      <c r="U13" t="n">
        <v>0.68</v>
      </c>
      <c r="V13" t="n">
        <v>0.76</v>
      </c>
      <c r="W13" t="n">
        <v>0.3</v>
      </c>
      <c r="X13" t="n">
        <v>0.86</v>
      </c>
      <c r="Y13" t="n">
        <v>2</v>
      </c>
      <c r="Z13" t="n">
        <v>10</v>
      </c>
      <c r="AA13" t="n">
        <v>156.1948282366774</v>
      </c>
      <c r="AB13" t="n">
        <v>213.7126548228174</v>
      </c>
      <c r="AC13" t="n">
        <v>193.3162189941837</v>
      </c>
      <c r="AD13" t="n">
        <v>156194.8282366774</v>
      </c>
      <c r="AE13" t="n">
        <v>213712.6548228174</v>
      </c>
      <c r="AF13" t="n">
        <v>9.839800848345356e-06</v>
      </c>
      <c r="AG13" t="n">
        <v>2.9</v>
      </c>
      <c r="AH13" t="n">
        <v>193316.2189941837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3.6251</v>
      </c>
      <c r="E14" t="n">
        <v>27.59</v>
      </c>
      <c r="F14" t="n">
        <v>24.52</v>
      </c>
      <c r="G14" t="n">
        <v>91.95999999999999</v>
      </c>
      <c r="H14" t="n">
        <v>1.13</v>
      </c>
      <c r="I14" t="n">
        <v>16</v>
      </c>
      <c r="J14" t="n">
        <v>204.25</v>
      </c>
      <c r="K14" t="n">
        <v>53.44</v>
      </c>
      <c r="L14" t="n">
        <v>13</v>
      </c>
      <c r="M14" t="n">
        <v>14</v>
      </c>
      <c r="N14" t="n">
        <v>42.82</v>
      </c>
      <c r="O14" t="n">
        <v>25425.3</v>
      </c>
      <c r="P14" t="n">
        <v>264.06</v>
      </c>
      <c r="Q14" t="n">
        <v>1206.63</v>
      </c>
      <c r="R14" t="n">
        <v>190.95</v>
      </c>
      <c r="S14" t="n">
        <v>133.29</v>
      </c>
      <c r="T14" t="n">
        <v>12106.29</v>
      </c>
      <c r="U14" t="n">
        <v>0.7</v>
      </c>
      <c r="V14" t="n">
        <v>0.76</v>
      </c>
      <c r="W14" t="n">
        <v>0.3</v>
      </c>
      <c r="X14" t="n">
        <v>0.68</v>
      </c>
      <c r="Y14" t="n">
        <v>2</v>
      </c>
      <c r="Z14" t="n">
        <v>10</v>
      </c>
      <c r="AA14" t="n">
        <v>152.9030692452971</v>
      </c>
      <c r="AB14" t="n">
        <v>209.2087249486558</v>
      </c>
      <c r="AC14" t="n">
        <v>189.2421378659054</v>
      </c>
      <c r="AD14" t="n">
        <v>152903.0692452971</v>
      </c>
      <c r="AE14" t="n">
        <v>209208.7249486558</v>
      </c>
      <c r="AF14" t="n">
        <v>9.930750314690485e-06</v>
      </c>
      <c r="AG14" t="n">
        <v>2.873958333333333</v>
      </c>
      <c r="AH14" t="n">
        <v>189242.1378659054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3.6283</v>
      </c>
      <c r="E15" t="n">
        <v>27.56</v>
      </c>
      <c r="F15" t="n">
        <v>24.53</v>
      </c>
      <c r="G15" t="n">
        <v>98.14</v>
      </c>
      <c r="H15" t="n">
        <v>1.21</v>
      </c>
      <c r="I15" t="n">
        <v>15</v>
      </c>
      <c r="J15" t="n">
        <v>205.84</v>
      </c>
      <c r="K15" t="n">
        <v>53.44</v>
      </c>
      <c r="L15" t="n">
        <v>14</v>
      </c>
      <c r="M15" t="n">
        <v>9</v>
      </c>
      <c r="N15" t="n">
        <v>43.4</v>
      </c>
      <c r="O15" t="n">
        <v>25621.03</v>
      </c>
      <c r="P15" t="n">
        <v>258.27</v>
      </c>
      <c r="Q15" t="n">
        <v>1206.6</v>
      </c>
      <c r="R15" t="n">
        <v>191.37</v>
      </c>
      <c r="S15" t="n">
        <v>133.29</v>
      </c>
      <c r="T15" t="n">
        <v>12320.63</v>
      </c>
      <c r="U15" t="n">
        <v>0.7</v>
      </c>
      <c r="V15" t="n">
        <v>0.76</v>
      </c>
      <c r="W15" t="n">
        <v>0.3</v>
      </c>
      <c r="X15" t="n">
        <v>0.6899999999999999</v>
      </c>
      <c r="Y15" t="n">
        <v>2</v>
      </c>
      <c r="Z15" t="n">
        <v>10</v>
      </c>
      <c r="AA15" t="n">
        <v>151.4446647558177</v>
      </c>
      <c r="AB15" t="n">
        <v>207.2132715858859</v>
      </c>
      <c r="AC15" t="n">
        <v>187.4371277714413</v>
      </c>
      <c r="AD15" t="n">
        <v>151444.6647558177</v>
      </c>
      <c r="AE15" t="n">
        <v>207213.2715858859</v>
      </c>
      <c r="AF15" t="n">
        <v>9.93951652831411e-06</v>
      </c>
      <c r="AG15" t="n">
        <v>2.870833333333333</v>
      </c>
      <c r="AH15" t="n">
        <v>187437.1277714412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3.6402</v>
      </c>
      <c r="E16" t="n">
        <v>27.47</v>
      </c>
      <c r="F16" t="n">
        <v>24.48</v>
      </c>
      <c r="G16" t="n">
        <v>104.92</v>
      </c>
      <c r="H16" t="n">
        <v>1.28</v>
      </c>
      <c r="I16" t="n">
        <v>14</v>
      </c>
      <c r="J16" t="n">
        <v>207.43</v>
      </c>
      <c r="K16" t="n">
        <v>53.44</v>
      </c>
      <c r="L16" t="n">
        <v>15</v>
      </c>
      <c r="M16" t="n">
        <v>2</v>
      </c>
      <c r="N16" t="n">
        <v>44</v>
      </c>
      <c r="O16" t="n">
        <v>25817.56</v>
      </c>
      <c r="P16" t="n">
        <v>256.49</v>
      </c>
      <c r="Q16" t="n">
        <v>1206.61</v>
      </c>
      <c r="R16" t="n">
        <v>189.27</v>
      </c>
      <c r="S16" t="n">
        <v>133.29</v>
      </c>
      <c r="T16" t="n">
        <v>11277.91</v>
      </c>
      <c r="U16" t="n">
        <v>0.7</v>
      </c>
      <c r="V16" t="n">
        <v>0.76</v>
      </c>
      <c r="W16" t="n">
        <v>0.31</v>
      </c>
      <c r="X16" t="n">
        <v>0.64</v>
      </c>
      <c r="Y16" t="n">
        <v>2</v>
      </c>
      <c r="Z16" t="n">
        <v>10</v>
      </c>
      <c r="AA16" t="n">
        <v>150.6712124238996</v>
      </c>
      <c r="AB16" t="n">
        <v>206.1549999830474</v>
      </c>
      <c r="AC16" t="n">
        <v>186.4798561250838</v>
      </c>
      <c r="AD16" t="n">
        <v>150671.2124238996</v>
      </c>
      <c r="AE16" t="n">
        <v>206154.9999830474</v>
      </c>
      <c r="AF16" t="n">
        <v>9.972115885226972e-06</v>
      </c>
      <c r="AG16" t="n">
        <v>2.861458333333333</v>
      </c>
      <c r="AH16" t="n">
        <v>186479.8561250838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3.6413</v>
      </c>
      <c r="E17" t="n">
        <v>27.46</v>
      </c>
      <c r="F17" t="n">
        <v>24.47</v>
      </c>
      <c r="G17" t="n">
        <v>104.88</v>
      </c>
      <c r="H17" t="n">
        <v>1.36</v>
      </c>
      <c r="I17" t="n">
        <v>14</v>
      </c>
      <c r="J17" t="n">
        <v>209.03</v>
      </c>
      <c r="K17" t="n">
        <v>53.44</v>
      </c>
      <c r="L17" t="n">
        <v>16</v>
      </c>
      <c r="M17" t="n">
        <v>0</v>
      </c>
      <c r="N17" t="n">
        <v>44.6</v>
      </c>
      <c r="O17" t="n">
        <v>26014.91</v>
      </c>
      <c r="P17" t="n">
        <v>258.28</v>
      </c>
      <c r="Q17" t="n">
        <v>1206.65</v>
      </c>
      <c r="R17" t="n">
        <v>188.83</v>
      </c>
      <c r="S17" t="n">
        <v>133.29</v>
      </c>
      <c r="T17" t="n">
        <v>11058.82</v>
      </c>
      <c r="U17" t="n">
        <v>0.71</v>
      </c>
      <c r="V17" t="n">
        <v>0.76</v>
      </c>
      <c r="W17" t="n">
        <v>0.31</v>
      </c>
      <c r="X17" t="n">
        <v>0.63</v>
      </c>
      <c r="Y17" t="n">
        <v>2</v>
      </c>
      <c r="Z17" t="n">
        <v>10</v>
      </c>
      <c r="AA17" t="n">
        <v>151.0613650963397</v>
      </c>
      <c r="AB17" t="n">
        <v>206.6888240818008</v>
      </c>
      <c r="AC17" t="n">
        <v>186.9627328010792</v>
      </c>
      <c r="AD17" t="n">
        <v>151061.3650963397</v>
      </c>
      <c r="AE17" t="n">
        <v>206688.8240818008</v>
      </c>
      <c r="AF17" t="n">
        <v>9.975129271160095e-06</v>
      </c>
      <c r="AG17" t="n">
        <v>2.860416666666667</v>
      </c>
      <c r="AH17" t="n">
        <v>186962.7328010792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2.237</v>
      </c>
      <c r="E2" t="n">
        <v>44.7</v>
      </c>
      <c r="F2" t="n">
        <v>36.38</v>
      </c>
      <c r="G2" t="n">
        <v>8.359999999999999</v>
      </c>
      <c r="H2" t="n">
        <v>0.15</v>
      </c>
      <c r="I2" t="n">
        <v>261</v>
      </c>
      <c r="J2" t="n">
        <v>116.05</v>
      </c>
      <c r="K2" t="n">
        <v>43.4</v>
      </c>
      <c r="L2" t="n">
        <v>1</v>
      </c>
      <c r="M2" t="n">
        <v>259</v>
      </c>
      <c r="N2" t="n">
        <v>16.65</v>
      </c>
      <c r="O2" t="n">
        <v>14546.17</v>
      </c>
      <c r="P2" t="n">
        <v>356.02</v>
      </c>
      <c r="Q2" t="n">
        <v>1207.34</v>
      </c>
      <c r="R2" t="n">
        <v>593.55</v>
      </c>
      <c r="S2" t="n">
        <v>133.29</v>
      </c>
      <c r="T2" t="n">
        <v>212179.96</v>
      </c>
      <c r="U2" t="n">
        <v>0.22</v>
      </c>
      <c r="V2" t="n">
        <v>0.51</v>
      </c>
      <c r="W2" t="n">
        <v>0.6899999999999999</v>
      </c>
      <c r="X2" t="n">
        <v>12.53</v>
      </c>
      <c r="Y2" t="n">
        <v>2</v>
      </c>
      <c r="Z2" t="n">
        <v>10</v>
      </c>
      <c r="AA2" t="n">
        <v>282.1509667760815</v>
      </c>
      <c r="AB2" t="n">
        <v>386.0514003651809</v>
      </c>
      <c r="AC2" t="n">
        <v>349.2071965408707</v>
      </c>
      <c r="AD2" t="n">
        <v>282150.9667760815</v>
      </c>
      <c r="AE2" t="n">
        <v>386051.4003651809</v>
      </c>
      <c r="AF2" t="n">
        <v>7.133525660492929e-06</v>
      </c>
      <c r="AG2" t="n">
        <v>4.65625</v>
      </c>
      <c r="AH2" t="n">
        <v>349207.1965408706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3.1288</v>
      </c>
      <c r="E3" t="n">
        <v>31.96</v>
      </c>
      <c r="F3" t="n">
        <v>27.61</v>
      </c>
      <c r="G3" t="n">
        <v>17.44</v>
      </c>
      <c r="H3" t="n">
        <v>0.3</v>
      </c>
      <c r="I3" t="n">
        <v>95</v>
      </c>
      <c r="J3" t="n">
        <v>117.34</v>
      </c>
      <c r="K3" t="n">
        <v>43.4</v>
      </c>
      <c r="L3" t="n">
        <v>2</v>
      </c>
      <c r="M3" t="n">
        <v>93</v>
      </c>
      <c r="N3" t="n">
        <v>16.94</v>
      </c>
      <c r="O3" t="n">
        <v>14705.49</v>
      </c>
      <c r="P3" t="n">
        <v>260.11</v>
      </c>
      <c r="Q3" t="n">
        <v>1206.78</v>
      </c>
      <c r="R3" t="n">
        <v>294.57</v>
      </c>
      <c r="S3" t="n">
        <v>133.29</v>
      </c>
      <c r="T3" t="n">
        <v>63520.9</v>
      </c>
      <c r="U3" t="n">
        <v>0.45</v>
      </c>
      <c r="V3" t="n">
        <v>0.68</v>
      </c>
      <c r="W3" t="n">
        <v>0.42</v>
      </c>
      <c r="X3" t="n">
        <v>3.76</v>
      </c>
      <c r="Y3" t="n">
        <v>2</v>
      </c>
      <c r="Z3" t="n">
        <v>10</v>
      </c>
      <c r="AA3" t="n">
        <v>169.3965590098956</v>
      </c>
      <c r="AB3" t="n">
        <v>231.7758452859822</v>
      </c>
      <c r="AC3" t="n">
        <v>209.6554839113968</v>
      </c>
      <c r="AD3" t="n">
        <v>169396.5590098955</v>
      </c>
      <c r="AE3" t="n">
        <v>231775.8452859822</v>
      </c>
      <c r="AF3" t="n">
        <v>9.977369283214249e-06</v>
      </c>
      <c r="AG3" t="n">
        <v>3.329166666666667</v>
      </c>
      <c r="AH3" t="n">
        <v>209655.4839113968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3.3299</v>
      </c>
      <c r="E4" t="n">
        <v>30.03</v>
      </c>
      <c r="F4" t="n">
        <v>26.54</v>
      </c>
      <c r="G4" t="n">
        <v>26.99</v>
      </c>
      <c r="H4" t="n">
        <v>0.45</v>
      </c>
      <c r="I4" t="n">
        <v>59</v>
      </c>
      <c r="J4" t="n">
        <v>118.63</v>
      </c>
      <c r="K4" t="n">
        <v>43.4</v>
      </c>
      <c r="L4" t="n">
        <v>3</v>
      </c>
      <c r="M4" t="n">
        <v>57</v>
      </c>
      <c r="N4" t="n">
        <v>17.23</v>
      </c>
      <c r="O4" t="n">
        <v>14865.24</v>
      </c>
      <c r="P4" t="n">
        <v>241.07</v>
      </c>
      <c r="Q4" t="n">
        <v>1206.75</v>
      </c>
      <c r="R4" t="n">
        <v>259.27</v>
      </c>
      <c r="S4" t="n">
        <v>133.29</v>
      </c>
      <c r="T4" t="n">
        <v>46051.66</v>
      </c>
      <c r="U4" t="n">
        <v>0.51</v>
      </c>
      <c r="V4" t="n">
        <v>0.71</v>
      </c>
      <c r="W4" t="n">
        <v>0.37</v>
      </c>
      <c r="X4" t="n">
        <v>2.69</v>
      </c>
      <c r="Y4" t="n">
        <v>2</v>
      </c>
      <c r="Z4" t="n">
        <v>10</v>
      </c>
      <c r="AA4" t="n">
        <v>146.3225552867271</v>
      </c>
      <c r="AB4" t="n">
        <v>200.2049754387581</v>
      </c>
      <c r="AC4" t="n">
        <v>181.0976935723877</v>
      </c>
      <c r="AD4" t="n">
        <v>146322.5552867271</v>
      </c>
      <c r="AE4" t="n">
        <v>200204.9754387581</v>
      </c>
      <c r="AF4" t="n">
        <v>1.061865315014546e-05</v>
      </c>
      <c r="AG4" t="n">
        <v>3.128125</v>
      </c>
      <c r="AH4" t="n">
        <v>181097.6935723877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3.4367</v>
      </c>
      <c r="E5" t="n">
        <v>29.1</v>
      </c>
      <c r="F5" t="n">
        <v>26.01</v>
      </c>
      <c r="G5" t="n">
        <v>37.16</v>
      </c>
      <c r="H5" t="n">
        <v>0.59</v>
      </c>
      <c r="I5" t="n">
        <v>42</v>
      </c>
      <c r="J5" t="n">
        <v>119.93</v>
      </c>
      <c r="K5" t="n">
        <v>43.4</v>
      </c>
      <c r="L5" t="n">
        <v>4</v>
      </c>
      <c r="M5" t="n">
        <v>40</v>
      </c>
      <c r="N5" t="n">
        <v>17.53</v>
      </c>
      <c r="O5" t="n">
        <v>15025.44</v>
      </c>
      <c r="P5" t="n">
        <v>226.72</v>
      </c>
      <c r="Q5" t="n">
        <v>1206.75</v>
      </c>
      <c r="R5" t="n">
        <v>242.28</v>
      </c>
      <c r="S5" t="n">
        <v>133.29</v>
      </c>
      <c r="T5" t="n">
        <v>37642.09</v>
      </c>
      <c r="U5" t="n">
        <v>0.55</v>
      </c>
      <c r="V5" t="n">
        <v>0.72</v>
      </c>
      <c r="W5" t="n">
        <v>0.33</v>
      </c>
      <c r="X5" t="n">
        <v>2.16</v>
      </c>
      <c r="Y5" t="n">
        <v>2</v>
      </c>
      <c r="Z5" t="n">
        <v>10</v>
      </c>
      <c r="AA5" t="n">
        <v>139.4228715330305</v>
      </c>
      <c r="AB5" t="n">
        <v>190.764523734391</v>
      </c>
      <c r="AC5" t="n">
        <v>172.5582253289251</v>
      </c>
      <c r="AD5" t="n">
        <v>139422.8715330305</v>
      </c>
      <c r="AE5" t="n">
        <v>190764.523734391</v>
      </c>
      <c r="AF5" t="n">
        <v>1.095922558668576e-05</v>
      </c>
      <c r="AG5" t="n">
        <v>3.03125</v>
      </c>
      <c r="AH5" t="n">
        <v>172558.2253289251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3.5781</v>
      </c>
      <c r="E6" t="n">
        <v>27.95</v>
      </c>
      <c r="F6" t="n">
        <v>25.12</v>
      </c>
      <c r="G6" t="n">
        <v>48.63</v>
      </c>
      <c r="H6" t="n">
        <v>0.73</v>
      </c>
      <c r="I6" t="n">
        <v>31</v>
      </c>
      <c r="J6" t="n">
        <v>121.23</v>
      </c>
      <c r="K6" t="n">
        <v>43.4</v>
      </c>
      <c r="L6" t="n">
        <v>5</v>
      </c>
      <c r="M6" t="n">
        <v>29</v>
      </c>
      <c r="N6" t="n">
        <v>17.83</v>
      </c>
      <c r="O6" t="n">
        <v>15186.08</v>
      </c>
      <c r="P6" t="n">
        <v>207.11</v>
      </c>
      <c r="Q6" t="n">
        <v>1206.66</v>
      </c>
      <c r="R6" t="n">
        <v>211.11</v>
      </c>
      <c r="S6" t="n">
        <v>133.29</v>
      </c>
      <c r="T6" t="n">
        <v>22110.69</v>
      </c>
      <c r="U6" t="n">
        <v>0.63</v>
      </c>
      <c r="V6" t="n">
        <v>0.74</v>
      </c>
      <c r="W6" t="n">
        <v>0.33</v>
      </c>
      <c r="X6" t="n">
        <v>1.28</v>
      </c>
      <c r="Y6" t="n">
        <v>2</v>
      </c>
      <c r="Z6" t="n">
        <v>10</v>
      </c>
      <c r="AA6" t="n">
        <v>130.4313881782372</v>
      </c>
      <c r="AB6" t="n">
        <v>178.4619795321193</v>
      </c>
      <c r="AC6" t="n">
        <v>161.4298186785851</v>
      </c>
      <c r="AD6" t="n">
        <v>130431.3881782372</v>
      </c>
      <c r="AE6" t="n">
        <v>178461.9795321193</v>
      </c>
      <c r="AF6" t="n">
        <v>1.141013328824754e-05</v>
      </c>
      <c r="AG6" t="n">
        <v>2.911458333333333</v>
      </c>
      <c r="AH6" t="n">
        <v>161429.8186785851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3.6185</v>
      </c>
      <c r="E7" t="n">
        <v>27.64</v>
      </c>
      <c r="F7" t="n">
        <v>24.95</v>
      </c>
      <c r="G7" t="n">
        <v>59.89</v>
      </c>
      <c r="H7" t="n">
        <v>0.86</v>
      </c>
      <c r="I7" t="n">
        <v>25</v>
      </c>
      <c r="J7" t="n">
        <v>122.54</v>
      </c>
      <c r="K7" t="n">
        <v>43.4</v>
      </c>
      <c r="L7" t="n">
        <v>6</v>
      </c>
      <c r="M7" t="n">
        <v>18</v>
      </c>
      <c r="N7" t="n">
        <v>18.14</v>
      </c>
      <c r="O7" t="n">
        <v>15347.16</v>
      </c>
      <c r="P7" t="n">
        <v>193.98</v>
      </c>
      <c r="Q7" t="n">
        <v>1206.64</v>
      </c>
      <c r="R7" t="n">
        <v>205.47</v>
      </c>
      <c r="S7" t="n">
        <v>133.29</v>
      </c>
      <c r="T7" t="n">
        <v>19319.97</v>
      </c>
      <c r="U7" t="n">
        <v>0.65</v>
      </c>
      <c r="V7" t="n">
        <v>0.75</v>
      </c>
      <c r="W7" t="n">
        <v>0.32</v>
      </c>
      <c r="X7" t="n">
        <v>1.11</v>
      </c>
      <c r="Y7" t="n">
        <v>2</v>
      </c>
      <c r="Z7" t="n">
        <v>10</v>
      </c>
      <c r="AA7" t="n">
        <v>126.3021509829882</v>
      </c>
      <c r="AB7" t="n">
        <v>172.8121750324943</v>
      </c>
      <c r="AC7" t="n">
        <v>156.3192235908521</v>
      </c>
      <c r="AD7" t="n">
        <v>126302.1509829882</v>
      </c>
      <c r="AE7" t="n">
        <v>172812.1750324943</v>
      </c>
      <c r="AF7" t="n">
        <v>1.153896406012233e-05</v>
      </c>
      <c r="AG7" t="n">
        <v>2.879166666666666</v>
      </c>
      <c r="AH7" t="n">
        <v>156319.2235908521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3.6364</v>
      </c>
      <c r="E8" t="n">
        <v>27.5</v>
      </c>
      <c r="F8" t="n">
        <v>24.87</v>
      </c>
      <c r="G8" t="n">
        <v>64.87</v>
      </c>
      <c r="H8" t="n">
        <v>1</v>
      </c>
      <c r="I8" t="n">
        <v>23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191.6</v>
      </c>
      <c r="Q8" t="n">
        <v>1206.73</v>
      </c>
      <c r="R8" t="n">
        <v>201.52</v>
      </c>
      <c r="S8" t="n">
        <v>133.29</v>
      </c>
      <c r="T8" t="n">
        <v>17355.94</v>
      </c>
      <c r="U8" t="n">
        <v>0.66</v>
      </c>
      <c r="V8" t="n">
        <v>0.75</v>
      </c>
      <c r="W8" t="n">
        <v>0.34</v>
      </c>
      <c r="X8" t="n">
        <v>1.02</v>
      </c>
      <c r="Y8" t="n">
        <v>2</v>
      </c>
      <c r="Z8" t="n">
        <v>10</v>
      </c>
      <c r="AA8" t="n">
        <v>125.3208549032752</v>
      </c>
      <c r="AB8" t="n">
        <v>171.4695224445039</v>
      </c>
      <c r="AC8" t="n">
        <v>155.1047118814344</v>
      </c>
      <c r="AD8" t="n">
        <v>125320.8549032752</v>
      </c>
      <c r="AE8" t="n">
        <v>171469.5224445039</v>
      </c>
      <c r="AF8" t="n">
        <v>1.159604502092825e-05</v>
      </c>
      <c r="AG8" t="n">
        <v>2.864583333333333</v>
      </c>
      <c r="AH8" t="n">
        <v>155104.7118814344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2.5875</v>
      </c>
      <c r="E2" t="n">
        <v>38.65</v>
      </c>
      <c r="F2" t="n">
        <v>33</v>
      </c>
      <c r="G2" t="n">
        <v>10.1</v>
      </c>
      <c r="H2" t="n">
        <v>0.2</v>
      </c>
      <c r="I2" t="n">
        <v>196</v>
      </c>
      <c r="J2" t="n">
        <v>89.87</v>
      </c>
      <c r="K2" t="n">
        <v>37.55</v>
      </c>
      <c r="L2" t="n">
        <v>1</v>
      </c>
      <c r="M2" t="n">
        <v>194</v>
      </c>
      <c r="N2" t="n">
        <v>11.32</v>
      </c>
      <c r="O2" t="n">
        <v>11317.98</v>
      </c>
      <c r="P2" t="n">
        <v>268.24</v>
      </c>
      <c r="Q2" t="n">
        <v>1207.25</v>
      </c>
      <c r="R2" t="n">
        <v>478.6</v>
      </c>
      <c r="S2" t="n">
        <v>133.29</v>
      </c>
      <c r="T2" t="n">
        <v>155030.66</v>
      </c>
      <c r="U2" t="n">
        <v>0.28</v>
      </c>
      <c r="V2" t="n">
        <v>0.57</v>
      </c>
      <c r="W2" t="n">
        <v>0.58</v>
      </c>
      <c r="X2" t="n">
        <v>9.15</v>
      </c>
      <c r="Y2" t="n">
        <v>2</v>
      </c>
      <c r="Z2" t="n">
        <v>10</v>
      </c>
      <c r="AA2" t="n">
        <v>203.0063839916255</v>
      </c>
      <c r="AB2" t="n">
        <v>277.7622905867922</v>
      </c>
      <c r="AC2" t="n">
        <v>251.2530474150936</v>
      </c>
      <c r="AD2" t="n">
        <v>203006.3839916255</v>
      </c>
      <c r="AE2" t="n">
        <v>277762.2905867922</v>
      </c>
      <c r="AF2" t="n">
        <v>8.970513704317691e-06</v>
      </c>
      <c r="AG2" t="n">
        <v>4.026041666666667</v>
      </c>
      <c r="AH2" t="n">
        <v>251253.0474150935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3.1852</v>
      </c>
      <c r="E3" t="n">
        <v>31.39</v>
      </c>
      <c r="F3" t="n">
        <v>27.96</v>
      </c>
      <c r="G3" t="n">
        <v>21.24</v>
      </c>
      <c r="H3" t="n">
        <v>0.39</v>
      </c>
      <c r="I3" t="n">
        <v>79</v>
      </c>
      <c r="J3" t="n">
        <v>91.09999999999999</v>
      </c>
      <c r="K3" t="n">
        <v>37.55</v>
      </c>
      <c r="L3" t="n">
        <v>2</v>
      </c>
      <c r="M3" t="n">
        <v>77</v>
      </c>
      <c r="N3" t="n">
        <v>11.54</v>
      </c>
      <c r="O3" t="n">
        <v>11468.97</v>
      </c>
      <c r="P3" t="n">
        <v>214.5</v>
      </c>
      <c r="Q3" t="n">
        <v>1206.77</v>
      </c>
      <c r="R3" t="n">
        <v>308.98</v>
      </c>
      <c r="S3" t="n">
        <v>133.29</v>
      </c>
      <c r="T3" t="n">
        <v>70807.14999999999</v>
      </c>
      <c r="U3" t="n">
        <v>0.43</v>
      </c>
      <c r="V3" t="n">
        <v>0.67</v>
      </c>
      <c r="W3" t="n">
        <v>0.39</v>
      </c>
      <c r="X3" t="n">
        <v>4.12</v>
      </c>
      <c r="Y3" t="n">
        <v>2</v>
      </c>
      <c r="Z3" t="n">
        <v>10</v>
      </c>
      <c r="AA3" t="n">
        <v>138.7340810615591</v>
      </c>
      <c r="AB3" t="n">
        <v>189.8220902240333</v>
      </c>
      <c r="AC3" t="n">
        <v>171.705736350082</v>
      </c>
      <c r="AD3" t="n">
        <v>138734.0810615591</v>
      </c>
      <c r="AE3" t="n">
        <v>189822.0902240333</v>
      </c>
      <c r="AF3" t="n">
        <v>1.104265903420008e-05</v>
      </c>
      <c r="AG3" t="n">
        <v>3.269791666666666</v>
      </c>
      <c r="AH3" t="n">
        <v>171705.736350082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3.5258</v>
      </c>
      <c r="E4" t="n">
        <v>28.36</v>
      </c>
      <c r="F4" t="n">
        <v>25.57</v>
      </c>
      <c r="G4" t="n">
        <v>34.1</v>
      </c>
      <c r="H4" t="n">
        <v>0.57</v>
      </c>
      <c r="I4" t="n">
        <v>45</v>
      </c>
      <c r="J4" t="n">
        <v>92.31999999999999</v>
      </c>
      <c r="K4" t="n">
        <v>37.55</v>
      </c>
      <c r="L4" t="n">
        <v>3</v>
      </c>
      <c r="M4" t="n">
        <v>43</v>
      </c>
      <c r="N4" t="n">
        <v>11.77</v>
      </c>
      <c r="O4" t="n">
        <v>11620.34</v>
      </c>
      <c r="P4" t="n">
        <v>181.46</v>
      </c>
      <c r="Q4" t="n">
        <v>1206.78</v>
      </c>
      <c r="R4" t="n">
        <v>226.21</v>
      </c>
      <c r="S4" t="n">
        <v>133.29</v>
      </c>
      <c r="T4" t="n">
        <v>29594.32</v>
      </c>
      <c r="U4" t="n">
        <v>0.59</v>
      </c>
      <c r="V4" t="n">
        <v>0.73</v>
      </c>
      <c r="W4" t="n">
        <v>0.34</v>
      </c>
      <c r="X4" t="n">
        <v>1.73</v>
      </c>
      <c r="Y4" t="n">
        <v>2</v>
      </c>
      <c r="Z4" t="n">
        <v>10</v>
      </c>
      <c r="AA4" t="n">
        <v>120.3821781853323</v>
      </c>
      <c r="AB4" t="n">
        <v>164.7122070799781</v>
      </c>
      <c r="AC4" t="n">
        <v>148.9923052113451</v>
      </c>
      <c r="AD4" t="n">
        <v>120382.1781853322</v>
      </c>
      <c r="AE4" t="n">
        <v>164712.2070799781</v>
      </c>
      <c r="AF4" t="n">
        <v>1.222347332123027e-05</v>
      </c>
      <c r="AG4" t="n">
        <v>2.954166666666667</v>
      </c>
      <c r="AH4" t="n">
        <v>148992.3052113451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3.6006</v>
      </c>
      <c r="E5" t="n">
        <v>27.77</v>
      </c>
      <c r="F5" t="n">
        <v>25.23</v>
      </c>
      <c r="G5" t="n">
        <v>47.3</v>
      </c>
      <c r="H5" t="n">
        <v>0.75</v>
      </c>
      <c r="I5" t="n">
        <v>32</v>
      </c>
      <c r="J5" t="n">
        <v>93.55</v>
      </c>
      <c r="K5" t="n">
        <v>37.55</v>
      </c>
      <c r="L5" t="n">
        <v>4</v>
      </c>
      <c r="M5" t="n">
        <v>10</v>
      </c>
      <c r="N5" t="n">
        <v>12</v>
      </c>
      <c r="O5" t="n">
        <v>11772.07</v>
      </c>
      <c r="P5" t="n">
        <v>166.31</v>
      </c>
      <c r="Q5" t="n">
        <v>1206.84</v>
      </c>
      <c r="R5" t="n">
        <v>213.77</v>
      </c>
      <c r="S5" t="n">
        <v>133.29</v>
      </c>
      <c r="T5" t="n">
        <v>23437.85</v>
      </c>
      <c r="U5" t="n">
        <v>0.62</v>
      </c>
      <c r="V5" t="n">
        <v>0.74</v>
      </c>
      <c r="W5" t="n">
        <v>0.35</v>
      </c>
      <c r="X5" t="n">
        <v>1.38</v>
      </c>
      <c r="Y5" t="n">
        <v>2</v>
      </c>
      <c r="Z5" t="n">
        <v>10</v>
      </c>
      <c r="AA5" t="n">
        <v>115.0876578677609</v>
      </c>
      <c r="AB5" t="n">
        <v>157.4680108037293</v>
      </c>
      <c r="AC5" t="n">
        <v>142.4394848604058</v>
      </c>
      <c r="AD5" t="n">
        <v>115087.6578677609</v>
      </c>
      <c r="AE5" t="n">
        <v>157468.0108037293</v>
      </c>
      <c r="AF5" t="n">
        <v>1.248279483817054e-05</v>
      </c>
      <c r="AG5" t="n">
        <v>2.892708333333333</v>
      </c>
      <c r="AH5" t="n">
        <v>142439.4848604058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3.5847</v>
      </c>
      <c r="E6" t="n">
        <v>27.9</v>
      </c>
      <c r="F6" t="n">
        <v>25.35</v>
      </c>
      <c r="G6" t="n">
        <v>47.54</v>
      </c>
      <c r="H6" t="n">
        <v>0.93</v>
      </c>
      <c r="I6" t="n">
        <v>32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168.54</v>
      </c>
      <c r="Q6" t="n">
        <v>1206.86</v>
      </c>
      <c r="R6" t="n">
        <v>217.99</v>
      </c>
      <c r="S6" t="n">
        <v>133.29</v>
      </c>
      <c r="T6" t="n">
        <v>25546.38</v>
      </c>
      <c r="U6" t="n">
        <v>0.61</v>
      </c>
      <c r="V6" t="n">
        <v>0.74</v>
      </c>
      <c r="W6" t="n">
        <v>0.36</v>
      </c>
      <c r="X6" t="n">
        <v>1.51</v>
      </c>
      <c r="Y6" t="n">
        <v>2</v>
      </c>
      <c r="Z6" t="n">
        <v>10</v>
      </c>
      <c r="AA6" t="n">
        <v>115.9920658434488</v>
      </c>
      <c r="AB6" t="n">
        <v>158.7054616957288</v>
      </c>
      <c r="AC6" t="n">
        <v>143.5588351760465</v>
      </c>
      <c r="AD6" t="n">
        <v>115992.0658434488</v>
      </c>
      <c r="AE6" t="n">
        <v>158705.4616957288</v>
      </c>
      <c r="AF6" t="n">
        <v>1.242767168149474e-05</v>
      </c>
      <c r="AG6" t="n">
        <v>2.90625</v>
      </c>
      <c r="AH6" t="n">
        <v>143558.8351760465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1.3716</v>
      </c>
      <c r="E2" t="n">
        <v>72.91</v>
      </c>
      <c r="F2" t="n">
        <v>50.28</v>
      </c>
      <c r="G2" t="n">
        <v>5.84</v>
      </c>
      <c r="H2" t="n">
        <v>0.09</v>
      </c>
      <c r="I2" t="n">
        <v>517</v>
      </c>
      <c r="J2" t="n">
        <v>194.77</v>
      </c>
      <c r="K2" t="n">
        <v>54.38</v>
      </c>
      <c r="L2" t="n">
        <v>1</v>
      </c>
      <c r="M2" t="n">
        <v>515</v>
      </c>
      <c r="N2" t="n">
        <v>39.4</v>
      </c>
      <c r="O2" t="n">
        <v>24256.19</v>
      </c>
      <c r="P2" t="n">
        <v>698.5</v>
      </c>
      <c r="Q2" t="n">
        <v>1208.43</v>
      </c>
      <c r="R2" t="n">
        <v>1068.47</v>
      </c>
      <c r="S2" t="n">
        <v>133.29</v>
      </c>
      <c r="T2" t="n">
        <v>448362.04</v>
      </c>
      <c r="U2" t="n">
        <v>0.12</v>
      </c>
      <c r="V2" t="n">
        <v>0.37</v>
      </c>
      <c r="W2" t="n">
        <v>1.1</v>
      </c>
      <c r="X2" t="n">
        <v>26.41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2.5293</v>
      </c>
      <c r="E3" t="n">
        <v>39.54</v>
      </c>
      <c r="F3" t="n">
        <v>30.99</v>
      </c>
      <c r="G3" t="n">
        <v>12</v>
      </c>
      <c r="H3" t="n">
        <v>0.18</v>
      </c>
      <c r="I3" t="n">
        <v>155</v>
      </c>
      <c r="J3" t="n">
        <v>196.32</v>
      </c>
      <c r="K3" t="n">
        <v>54.38</v>
      </c>
      <c r="L3" t="n">
        <v>2</v>
      </c>
      <c r="M3" t="n">
        <v>153</v>
      </c>
      <c r="N3" t="n">
        <v>39.95</v>
      </c>
      <c r="O3" t="n">
        <v>24447.22</v>
      </c>
      <c r="P3" t="n">
        <v>424.08</v>
      </c>
      <c r="Q3" t="n">
        <v>1207.12</v>
      </c>
      <c r="R3" t="n">
        <v>410.12</v>
      </c>
      <c r="S3" t="n">
        <v>133.29</v>
      </c>
      <c r="T3" t="n">
        <v>120995.78</v>
      </c>
      <c r="U3" t="n">
        <v>0.33</v>
      </c>
      <c r="V3" t="n">
        <v>0.6</v>
      </c>
      <c r="W3" t="n">
        <v>0.52</v>
      </c>
      <c r="X3" t="n">
        <v>7.14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2.9921</v>
      </c>
      <c r="E4" t="n">
        <v>33.42</v>
      </c>
      <c r="F4" t="n">
        <v>27.4</v>
      </c>
      <c r="G4" t="n">
        <v>18.27</v>
      </c>
      <c r="H4" t="n">
        <v>0.27</v>
      </c>
      <c r="I4" t="n">
        <v>90</v>
      </c>
      <c r="J4" t="n">
        <v>197.88</v>
      </c>
      <c r="K4" t="n">
        <v>54.38</v>
      </c>
      <c r="L4" t="n">
        <v>3</v>
      </c>
      <c r="M4" t="n">
        <v>88</v>
      </c>
      <c r="N4" t="n">
        <v>40.5</v>
      </c>
      <c r="O4" t="n">
        <v>24639</v>
      </c>
      <c r="P4" t="n">
        <v>369.6</v>
      </c>
      <c r="Q4" t="n">
        <v>1207.03</v>
      </c>
      <c r="R4" t="n">
        <v>288.21</v>
      </c>
      <c r="S4" t="n">
        <v>133.29</v>
      </c>
      <c r="T4" t="n">
        <v>60366.08</v>
      </c>
      <c r="U4" t="n">
        <v>0.46</v>
      </c>
      <c r="V4" t="n">
        <v>0.68</v>
      </c>
      <c r="W4" t="n">
        <v>0.4</v>
      </c>
      <c r="X4" t="n">
        <v>3.55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3.1235</v>
      </c>
      <c r="E5" t="n">
        <v>32.02</v>
      </c>
      <c r="F5" t="n">
        <v>26.93</v>
      </c>
      <c r="G5" t="n">
        <v>24.48</v>
      </c>
      <c r="H5" t="n">
        <v>0.36</v>
      </c>
      <c r="I5" t="n">
        <v>66</v>
      </c>
      <c r="J5" t="n">
        <v>199.44</v>
      </c>
      <c r="K5" t="n">
        <v>54.38</v>
      </c>
      <c r="L5" t="n">
        <v>4</v>
      </c>
      <c r="M5" t="n">
        <v>64</v>
      </c>
      <c r="N5" t="n">
        <v>41.06</v>
      </c>
      <c r="O5" t="n">
        <v>24831.54</v>
      </c>
      <c r="P5" t="n">
        <v>358.63</v>
      </c>
      <c r="Q5" t="n">
        <v>1206.68</v>
      </c>
      <c r="R5" t="n">
        <v>272.94</v>
      </c>
      <c r="S5" t="n">
        <v>133.29</v>
      </c>
      <c r="T5" t="n">
        <v>52850.64</v>
      </c>
      <c r="U5" t="n">
        <v>0.49</v>
      </c>
      <c r="V5" t="n">
        <v>0.7</v>
      </c>
      <c r="W5" t="n">
        <v>0.38</v>
      </c>
      <c r="X5" t="n">
        <v>3.09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3.2693</v>
      </c>
      <c r="E6" t="n">
        <v>30.59</v>
      </c>
      <c r="F6" t="n">
        <v>26.09</v>
      </c>
      <c r="G6" t="n">
        <v>30.69</v>
      </c>
      <c r="H6" t="n">
        <v>0.44</v>
      </c>
      <c r="I6" t="n">
        <v>51</v>
      </c>
      <c r="J6" t="n">
        <v>201.01</v>
      </c>
      <c r="K6" t="n">
        <v>54.38</v>
      </c>
      <c r="L6" t="n">
        <v>5</v>
      </c>
      <c r="M6" t="n">
        <v>49</v>
      </c>
      <c r="N6" t="n">
        <v>41.63</v>
      </c>
      <c r="O6" t="n">
        <v>25024.84</v>
      </c>
      <c r="P6" t="n">
        <v>342.78</v>
      </c>
      <c r="Q6" t="n">
        <v>1206.71</v>
      </c>
      <c r="R6" t="n">
        <v>243.99</v>
      </c>
      <c r="S6" t="n">
        <v>133.29</v>
      </c>
      <c r="T6" t="n">
        <v>38451.97</v>
      </c>
      <c r="U6" t="n">
        <v>0.55</v>
      </c>
      <c r="V6" t="n">
        <v>0.72</v>
      </c>
      <c r="W6" t="n">
        <v>0.35</v>
      </c>
      <c r="X6" t="n">
        <v>2.24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3.3239</v>
      </c>
      <c r="E7" t="n">
        <v>30.09</v>
      </c>
      <c r="F7" t="n">
        <v>25.94</v>
      </c>
      <c r="G7" t="n">
        <v>37.05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40</v>
      </c>
      <c r="N7" t="n">
        <v>42.2</v>
      </c>
      <c r="O7" t="n">
        <v>25218.93</v>
      </c>
      <c r="P7" t="n">
        <v>335.89</v>
      </c>
      <c r="Q7" t="n">
        <v>1206.77</v>
      </c>
      <c r="R7" t="n">
        <v>239.43</v>
      </c>
      <c r="S7" t="n">
        <v>133.29</v>
      </c>
      <c r="T7" t="n">
        <v>36216.19</v>
      </c>
      <c r="U7" t="n">
        <v>0.5600000000000001</v>
      </c>
      <c r="V7" t="n">
        <v>0.72</v>
      </c>
      <c r="W7" t="n">
        <v>0.34</v>
      </c>
      <c r="X7" t="n">
        <v>2.09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3.4135</v>
      </c>
      <c r="E8" t="n">
        <v>29.3</v>
      </c>
      <c r="F8" t="n">
        <v>25.42</v>
      </c>
      <c r="G8" t="n">
        <v>43.57</v>
      </c>
      <c r="H8" t="n">
        <v>0.61</v>
      </c>
      <c r="I8" t="n">
        <v>35</v>
      </c>
      <c r="J8" t="n">
        <v>204.16</v>
      </c>
      <c r="K8" t="n">
        <v>54.38</v>
      </c>
      <c r="L8" t="n">
        <v>7</v>
      </c>
      <c r="M8" t="n">
        <v>33</v>
      </c>
      <c r="N8" t="n">
        <v>42.78</v>
      </c>
      <c r="O8" t="n">
        <v>25413.94</v>
      </c>
      <c r="P8" t="n">
        <v>323.98</v>
      </c>
      <c r="Q8" t="n">
        <v>1206.85</v>
      </c>
      <c r="R8" t="n">
        <v>221.28</v>
      </c>
      <c r="S8" t="n">
        <v>133.29</v>
      </c>
      <c r="T8" t="n">
        <v>27175.79</v>
      </c>
      <c r="U8" t="n">
        <v>0.6</v>
      </c>
      <c r="V8" t="n">
        <v>0.74</v>
      </c>
      <c r="W8" t="n">
        <v>0.33</v>
      </c>
      <c r="X8" t="n">
        <v>1.57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3.4741</v>
      </c>
      <c r="E9" t="n">
        <v>28.78</v>
      </c>
      <c r="F9" t="n">
        <v>25.1</v>
      </c>
      <c r="G9" t="n">
        <v>50.2</v>
      </c>
      <c r="H9" t="n">
        <v>0.6899999999999999</v>
      </c>
      <c r="I9" t="n">
        <v>30</v>
      </c>
      <c r="J9" t="n">
        <v>205.75</v>
      </c>
      <c r="K9" t="n">
        <v>54.38</v>
      </c>
      <c r="L9" t="n">
        <v>8</v>
      </c>
      <c r="M9" t="n">
        <v>28</v>
      </c>
      <c r="N9" t="n">
        <v>43.37</v>
      </c>
      <c r="O9" t="n">
        <v>25609.61</v>
      </c>
      <c r="P9" t="n">
        <v>313.91</v>
      </c>
      <c r="Q9" t="n">
        <v>1206.6</v>
      </c>
      <c r="R9" t="n">
        <v>210.83</v>
      </c>
      <c r="S9" t="n">
        <v>133.29</v>
      </c>
      <c r="T9" t="n">
        <v>21975.67</v>
      </c>
      <c r="U9" t="n">
        <v>0.63</v>
      </c>
      <c r="V9" t="n">
        <v>0.75</v>
      </c>
      <c r="W9" t="n">
        <v>0.31</v>
      </c>
      <c r="X9" t="n">
        <v>1.26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3.5061</v>
      </c>
      <c r="E10" t="n">
        <v>28.52</v>
      </c>
      <c r="F10" t="n">
        <v>24.99</v>
      </c>
      <c r="G10" t="n">
        <v>57.68</v>
      </c>
      <c r="H10" t="n">
        <v>0.77</v>
      </c>
      <c r="I10" t="n">
        <v>26</v>
      </c>
      <c r="J10" t="n">
        <v>207.34</v>
      </c>
      <c r="K10" t="n">
        <v>54.38</v>
      </c>
      <c r="L10" t="n">
        <v>9</v>
      </c>
      <c r="M10" t="n">
        <v>24</v>
      </c>
      <c r="N10" t="n">
        <v>43.96</v>
      </c>
      <c r="O10" t="n">
        <v>25806.1</v>
      </c>
      <c r="P10" t="n">
        <v>308.43</v>
      </c>
      <c r="Q10" t="n">
        <v>1206.64</v>
      </c>
      <c r="R10" t="n">
        <v>206.97</v>
      </c>
      <c r="S10" t="n">
        <v>133.29</v>
      </c>
      <c r="T10" t="n">
        <v>20065.86</v>
      </c>
      <c r="U10" t="n">
        <v>0.64</v>
      </c>
      <c r="V10" t="n">
        <v>0.75</v>
      </c>
      <c r="W10" t="n">
        <v>0.32</v>
      </c>
      <c r="X10" t="n">
        <v>1.15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3.5565</v>
      </c>
      <c r="E11" t="n">
        <v>28.12</v>
      </c>
      <c r="F11" t="n">
        <v>24.71</v>
      </c>
      <c r="G11" t="n">
        <v>64.45</v>
      </c>
      <c r="H11" t="n">
        <v>0.85</v>
      </c>
      <c r="I11" t="n">
        <v>23</v>
      </c>
      <c r="J11" t="n">
        <v>208.94</v>
      </c>
      <c r="K11" t="n">
        <v>54.38</v>
      </c>
      <c r="L11" t="n">
        <v>10</v>
      </c>
      <c r="M11" t="n">
        <v>21</v>
      </c>
      <c r="N11" t="n">
        <v>44.56</v>
      </c>
      <c r="O11" t="n">
        <v>26003.41</v>
      </c>
      <c r="P11" t="n">
        <v>299.72</v>
      </c>
      <c r="Q11" t="n">
        <v>1206.64</v>
      </c>
      <c r="R11" t="n">
        <v>196.96</v>
      </c>
      <c r="S11" t="n">
        <v>133.29</v>
      </c>
      <c r="T11" t="n">
        <v>15077.67</v>
      </c>
      <c r="U11" t="n">
        <v>0.68</v>
      </c>
      <c r="V11" t="n">
        <v>0.76</v>
      </c>
      <c r="W11" t="n">
        <v>0.31</v>
      </c>
      <c r="X11" t="n">
        <v>0.86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3.5542</v>
      </c>
      <c r="E12" t="n">
        <v>28.14</v>
      </c>
      <c r="F12" t="n">
        <v>24.8</v>
      </c>
      <c r="G12" t="n">
        <v>70.86</v>
      </c>
      <c r="H12" t="n">
        <v>0.93</v>
      </c>
      <c r="I12" t="n">
        <v>21</v>
      </c>
      <c r="J12" t="n">
        <v>210.55</v>
      </c>
      <c r="K12" t="n">
        <v>54.38</v>
      </c>
      <c r="L12" t="n">
        <v>11</v>
      </c>
      <c r="M12" t="n">
        <v>19</v>
      </c>
      <c r="N12" t="n">
        <v>45.17</v>
      </c>
      <c r="O12" t="n">
        <v>26201.54</v>
      </c>
      <c r="P12" t="n">
        <v>295.19</v>
      </c>
      <c r="Q12" t="n">
        <v>1206.65</v>
      </c>
      <c r="R12" t="n">
        <v>200.63</v>
      </c>
      <c r="S12" t="n">
        <v>133.29</v>
      </c>
      <c r="T12" t="n">
        <v>16921.73</v>
      </c>
      <c r="U12" t="n">
        <v>0.66</v>
      </c>
      <c r="V12" t="n">
        <v>0.75</v>
      </c>
      <c r="W12" t="n">
        <v>0.31</v>
      </c>
      <c r="X12" t="n">
        <v>0.96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3.6142</v>
      </c>
      <c r="E13" t="n">
        <v>27.67</v>
      </c>
      <c r="F13" t="n">
        <v>24.45</v>
      </c>
      <c r="G13" t="n">
        <v>81.51000000000001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16</v>
      </c>
      <c r="N13" t="n">
        <v>45.78</v>
      </c>
      <c r="O13" t="n">
        <v>26400.51</v>
      </c>
      <c r="P13" t="n">
        <v>283.03</v>
      </c>
      <c r="Q13" t="n">
        <v>1206.61</v>
      </c>
      <c r="R13" t="n">
        <v>188.45</v>
      </c>
      <c r="S13" t="n">
        <v>133.29</v>
      </c>
      <c r="T13" t="n">
        <v>10846.68</v>
      </c>
      <c r="U13" t="n">
        <v>0.71</v>
      </c>
      <c r="V13" t="n">
        <v>0.77</v>
      </c>
      <c r="W13" t="n">
        <v>0.3</v>
      </c>
      <c r="X13" t="n">
        <v>0.61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3.6016</v>
      </c>
      <c r="E14" t="n">
        <v>27.77</v>
      </c>
      <c r="F14" t="n">
        <v>24.59</v>
      </c>
      <c r="G14" t="n">
        <v>86.78</v>
      </c>
      <c r="H14" t="n">
        <v>1.08</v>
      </c>
      <c r="I14" t="n">
        <v>17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281.21</v>
      </c>
      <c r="Q14" t="n">
        <v>1206.63</v>
      </c>
      <c r="R14" t="n">
        <v>193.33</v>
      </c>
      <c r="S14" t="n">
        <v>133.29</v>
      </c>
      <c r="T14" t="n">
        <v>13293.61</v>
      </c>
      <c r="U14" t="n">
        <v>0.6899999999999999</v>
      </c>
      <c r="V14" t="n">
        <v>0.76</v>
      </c>
      <c r="W14" t="n">
        <v>0.3</v>
      </c>
      <c r="X14" t="n">
        <v>0.74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3.6178</v>
      </c>
      <c r="E15" t="n">
        <v>27.64</v>
      </c>
      <c r="F15" t="n">
        <v>24.54</v>
      </c>
      <c r="G15" t="n">
        <v>98.16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13</v>
      </c>
      <c r="N15" t="n">
        <v>47.03</v>
      </c>
      <c r="O15" t="n">
        <v>26801</v>
      </c>
      <c r="P15" t="n">
        <v>272.63</v>
      </c>
      <c r="Q15" t="n">
        <v>1206.62</v>
      </c>
      <c r="R15" t="n">
        <v>192.13</v>
      </c>
      <c r="S15" t="n">
        <v>133.29</v>
      </c>
      <c r="T15" t="n">
        <v>12704.18</v>
      </c>
      <c r="U15" t="n">
        <v>0.6899999999999999</v>
      </c>
      <c r="V15" t="n">
        <v>0.76</v>
      </c>
      <c r="W15" t="n">
        <v>0.29</v>
      </c>
      <c r="X15" t="n">
        <v>0.7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3.6351</v>
      </c>
      <c r="E16" t="n">
        <v>27.51</v>
      </c>
      <c r="F16" t="n">
        <v>24.45</v>
      </c>
      <c r="G16" t="n">
        <v>104.78</v>
      </c>
      <c r="H16" t="n">
        <v>1.23</v>
      </c>
      <c r="I16" t="n">
        <v>14</v>
      </c>
      <c r="J16" t="n">
        <v>217.04</v>
      </c>
      <c r="K16" t="n">
        <v>54.38</v>
      </c>
      <c r="L16" t="n">
        <v>15</v>
      </c>
      <c r="M16" t="n">
        <v>9</v>
      </c>
      <c r="N16" t="n">
        <v>47.66</v>
      </c>
      <c r="O16" t="n">
        <v>27002.55</v>
      </c>
      <c r="P16" t="n">
        <v>267.62</v>
      </c>
      <c r="Q16" t="n">
        <v>1206.66</v>
      </c>
      <c r="R16" t="n">
        <v>188.41</v>
      </c>
      <c r="S16" t="n">
        <v>133.29</v>
      </c>
      <c r="T16" t="n">
        <v>10846.13</v>
      </c>
      <c r="U16" t="n">
        <v>0.71</v>
      </c>
      <c r="V16" t="n">
        <v>0.77</v>
      </c>
      <c r="W16" t="n">
        <v>0.3</v>
      </c>
      <c r="X16" t="n">
        <v>0.6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3.6368</v>
      </c>
      <c r="E17" t="n">
        <v>27.5</v>
      </c>
      <c r="F17" t="n">
        <v>24.44</v>
      </c>
      <c r="G17" t="n">
        <v>104.72</v>
      </c>
      <c r="H17" t="n">
        <v>1.3</v>
      </c>
      <c r="I17" t="n">
        <v>14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264.07</v>
      </c>
      <c r="Q17" t="n">
        <v>1206.69</v>
      </c>
      <c r="R17" t="n">
        <v>187.44</v>
      </c>
      <c r="S17" t="n">
        <v>133.29</v>
      </c>
      <c r="T17" t="n">
        <v>10360.63</v>
      </c>
      <c r="U17" t="n">
        <v>0.71</v>
      </c>
      <c r="V17" t="n">
        <v>0.77</v>
      </c>
      <c r="W17" t="n">
        <v>0.32</v>
      </c>
      <c r="X17" t="n">
        <v>0.59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3.6434</v>
      </c>
      <c r="E18" t="n">
        <v>27.45</v>
      </c>
      <c r="F18" t="n">
        <v>24.39</v>
      </c>
      <c r="G18" t="n">
        <v>104.51</v>
      </c>
      <c r="H18" t="n">
        <v>1.37</v>
      </c>
      <c r="I18" t="n">
        <v>14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265.05</v>
      </c>
      <c r="Q18" t="n">
        <v>1206.64</v>
      </c>
      <c r="R18" t="n">
        <v>185.65</v>
      </c>
      <c r="S18" t="n">
        <v>133.29</v>
      </c>
      <c r="T18" t="n">
        <v>9468.209999999999</v>
      </c>
      <c r="U18" t="n">
        <v>0.72</v>
      </c>
      <c r="V18" t="n">
        <v>0.77</v>
      </c>
      <c r="W18" t="n">
        <v>0.32</v>
      </c>
      <c r="X18" t="n">
        <v>0.54</v>
      </c>
      <c r="Y18" t="n">
        <v>2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2.5875</v>
      </c>
      <c r="E19" t="n">
        <v>38.65</v>
      </c>
      <c r="F19" t="n">
        <v>33</v>
      </c>
      <c r="G19" t="n">
        <v>10.1</v>
      </c>
      <c r="H19" t="n">
        <v>0.2</v>
      </c>
      <c r="I19" t="n">
        <v>196</v>
      </c>
      <c r="J19" t="n">
        <v>89.87</v>
      </c>
      <c r="K19" t="n">
        <v>37.55</v>
      </c>
      <c r="L19" t="n">
        <v>1</v>
      </c>
      <c r="M19" t="n">
        <v>194</v>
      </c>
      <c r="N19" t="n">
        <v>11.32</v>
      </c>
      <c r="O19" t="n">
        <v>11317.98</v>
      </c>
      <c r="P19" t="n">
        <v>268.24</v>
      </c>
      <c r="Q19" t="n">
        <v>1207.25</v>
      </c>
      <c r="R19" t="n">
        <v>478.6</v>
      </c>
      <c r="S19" t="n">
        <v>133.29</v>
      </c>
      <c r="T19" t="n">
        <v>155030.66</v>
      </c>
      <c r="U19" t="n">
        <v>0.28</v>
      </c>
      <c r="V19" t="n">
        <v>0.57</v>
      </c>
      <c r="W19" t="n">
        <v>0.58</v>
      </c>
      <c r="X19" t="n">
        <v>9.15</v>
      </c>
      <c r="Y19" t="n">
        <v>2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3.1852</v>
      </c>
      <c r="E20" t="n">
        <v>31.39</v>
      </c>
      <c r="F20" t="n">
        <v>27.96</v>
      </c>
      <c r="G20" t="n">
        <v>21.24</v>
      </c>
      <c r="H20" t="n">
        <v>0.39</v>
      </c>
      <c r="I20" t="n">
        <v>79</v>
      </c>
      <c r="J20" t="n">
        <v>91.09999999999999</v>
      </c>
      <c r="K20" t="n">
        <v>37.55</v>
      </c>
      <c r="L20" t="n">
        <v>2</v>
      </c>
      <c r="M20" t="n">
        <v>77</v>
      </c>
      <c r="N20" t="n">
        <v>11.54</v>
      </c>
      <c r="O20" t="n">
        <v>11468.97</v>
      </c>
      <c r="P20" t="n">
        <v>214.5</v>
      </c>
      <c r="Q20" t="n">
        <v>1206.77</v>
      </c>
      <c r="R20" t="n">
        <v>308.98</v>
      </c>
      <c r="S20" t="n">
        <v>133.29</v>
      </c>
      <c r="T20" t="n">
        <v>70807.14999999999</v>
      </c>
      <c r="U20" t="n">
        <v>0.43</v>
      </c>
      <c r="V20" t="n">
        <v>0.67</v>
      </c>
      <c r="W20" t="n">
        <v>0.39</v>
      </c>
      <c r="X20" t="n">
        <v>4.12</v>
      </c>
      <c r="Y20" t="n">
        <v>2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3.5258</v>
      </c>
      <c r="E21" t="n">
        <v>28.36</v>
      </c>
      <c r="F21" t="n">
        <v>25.57</v>
      </c>
      <c r="G21" t="n">
        <v>34.1</v>
      </c>
      <c r="H21" t="n">
        <v>0.57</v>
      </c>
      <c r="I21" t="n">
        <v>45</v>
      </c>
      <c r="J21" t="n">
        <v>92.31999999999999</v>
      </c>
      <c r="K21" t="n">
        <v>37.55</v>
      </c>
      <c r="L21" t="n">
        <v>3</v>
      </c>
      <c r="M21" t="n">
        <v>43</v>
      </c>
      <c r="N21" t="n">
        <v>11.77</v>
      </c>
      <c r="O21" t="n">
        <v>11620.34</v>
      </c>
      <c r="P21" t="n">
        <v>181.46</v>
      </c>
      <c r="Q21" t="n">
        <v>1206.78</v>
      </c>
      <c r="R21" t="n">
        <v>226.21</v>
      </c>
      <c r="S21" t="n">
        <v>133.29</v>
      </c>
      <c r="T21" t="n">
        <v>29594.32</v>
      </c>
      <c r="U21" t="n">
        <v>0.59</v>
      </c>
      <c r="V21" t="n">
        <v>0.73</v>
      </c>
      <c r="W21" t="n">
        <v>0.34</v>
      </c>
      <c r="X21" t="n">
        <v>1.73</v>
      </c>
      <c r="Y21" t="n">
        <v>2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3.6006</v>
      </c>
      <c r="E22" t="n">
        <v>27.77</v>
      </c>
      <c r="F22" t="n">
        <v>25.23</v>
      </c>
      <c r="G22" t="n">
        <v>47.3</v>
      </c>
      <c r="H22" t="n">
        <v>0.75</v>
      </c>
      <c r="I22" t="n">
        <v>32</v>
      </c>
      <c r="J22" t="n">
        <v>93.55</v>
      </c>
      <c r="K22" t="n">
        <v>37.55</v>
      </c>
      <c r="L22" t="n">
        <v>4</v>
      </c>
      <c r="M22" t="n">
        <v>10</v>
      </c>
      <c r="N22" t="n">
        <v>12</v>
      </c>
      <c r="O22" t="n">
        <v>11772.07</v>
      </c>
      <c r="P22" t="n">
        <v>166.31</v>
      </c>
      <c r="Q22" t="n">
        <v>1206.84</v>
      </c>
      <c r="R22" t="n">
        <v>213.77</v>
      </c>
      <c r="S22" t="n">
        <v>133.29</v>
      </c>
      <c r="T22" t="n">
        <v>23437.85</v>
      </c>
      <c r="U22" t="n">
        <v>0.62</v>
      </c>
      <c r="V22" t="n">
        <v>0.74</v>
      </c>
      <c r="W22" t="n">
        <v>0.35</v>
      </c>
      <c r="X22" t="n">
        <v>1.38</v>
      </c>
      <c r="Y22" t="n">
        <v>2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3.5847</v>
      </c>
      <c r="E23" t="n">
        <v>27.9</v>
      </c>
      <c r="F23" t="n">
        <v>25.35</v>
      </c>
      <c r="G23" t="n">
        <v>47.54</v>
      </c>
      <c r="H23" t="n">
        <v>0.93</v>
      </c>
      <c r="I23" t="n">
        <v>32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168.54</v>
      </c>
      <c r="Q23" t="n">
        <v>1206.86</v>
      </c>
      <c r="R23" t="n">
        <v>217.99</v>
      </c>
      <c r="S23" t="n">
        <v>133.29</v>
      </c>
      <c r="T23" t="n">
        <v>25546.38</v>
      </c>
      <c r="U23" t="n">
        <v>0.61</v>
      </c>
      <c r="V23" t="n">
        <v>0.74</v>
      </c>
      <c r="W23" t="n">
        <v>0.36</v>
      </c>
      <c r="X23" t="n">
        <v>1.51</v>
      </c>
      <c r="Y23" t="n">
        <v>2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2.8399</v>
      </c>
      <c r="E24" t="n">
        <v>35.21</v>
      </c>
      <c r="F24" t="n">
        <v>30.97</v>
      </c>
      <c r="G24" t="n">
        <v>12.07</v>
      </c>
      <c r="H24" t="n">
        <v>0.24</v>
      </c>
      <c r="I24" t="n">
        <v>154</v>
      </c>
      <c r="J24" t="n">
        <v>71.52</v>
      </c>
      <c r="K24" t="n">
        <v>32.27</v>
      </c>
      <c r="L24" t="n">
        <v>1</v>
      </c>
      <c r="M24" t="n">
        <v>152</v>
      </c>
      <c r="N24" t="n">
        <v>8.25</v>
      </c>
      <c r="O24" t="n">
        <v>9054.6</v>
      </c>
      <c r="P24" t="n">
        <v>210.66</v>
      </c>
      <c r="Q24" t="n">
        <v>1207.02</v>
      </c>
      <c r="R24" t="n">
        <v>409.46</v>
      </c>
      <c r="S24" t="n">
        <v>133.29</v>
      </c>
      <c r="T24" t="n">
        <v>120674.57</v>
      </c>
      <c r="U24" t="n">
        <v>0.33</v>
      </c>
      <c r="V24" t="n">
        <v>0.6</v>
      </c>
      <c r="W24" t="n">
        <v>0.52</v>
      </c>
      <c r="X24" t="n">
        <v>7.12</v>
      </c>
      <c r="Y24" t="n">
        <v>2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3.4062</v>
      </c>
      <c r="E25" t="n">
        <v>29.36</v>
      </c>
      <c r="F25" t="n">
        <v>26.58</v>
      </c>
      <c r="G25" t="n">
        <v>26.58</v>
      </c>
      <c r="H25" t="n">
        <v>0.48</v>
      </c>
      <c r="I25" t="n">
        <v>60</v>
      </c>
      <c r="J25" t="n">
        <v>72.7</v>
      </c>
      <c r="K25" t="n">
        <v>32.27</v>
      </c>
      <c r="L25" t="n">
        <v>2</v>
      </c>
      <c r="M25" t="n">
        <v>58</v>
      </c>
      <c r="N25" t="n">
        <v>8.43</v>
      </c>
      <c r="O25" t="n">
        <v>9200.25</v>
      </c>
      <c r="P25" t="n">
        <v>163.49</v>
      </c>
      <c r="Q25" t="n">
        <v>1206.86</v>
      </c>
      <c r="R25" t="n">
        <v>260.79</v>
      </c>
      <c r="S25" t="n">
        <v>133.29</v>
      </c>
      <c r="T25" t="n">
        <v>46806.2</v>
      </c>
      <c r="U25" t="n">
        <v>0.51</v>
      </c>
      <c r="V25" t="n">
        <v>0.7</v>
      </c>
      <c r="W25" t="n">
        <v>0.37</v>
      </c>
      <c r="X25" t="n">
        <v>2.73</v>
      </c>
      <c r="Y25" t="n">
        <v>2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3.5248</v>
      </c>
      <c r="E26" t="n">
        <v>28.37</v>
      </c>
      <c r="F26" t="n">
        <v>25.87</v>
      </c>
      <c r="G26" t="n">
        <v>36.96</v>
      </c>
      <c r="H26" t="n">
        <v>0.71</v>
      </c>
      <c r="I26" t="n">
        <v>42</v>
      </c>
      <c r="J26" t="n">
        <v>73.88</v>
      </c>
      <c r="K26" t="n">
        <v>32.27</v>
      </c>
      <c r="L26" t="n">
        <v>3</v>
      </c>
      <c r="M26" t="n">
        <v>1</v>
      </c>
      <c r="N26" t="n">
        <v>8.609999999999999</v>
      </c>
      <c r="O26" t="n">
        <v>9346.23</v>
      </c>
      <c r="P26" t="n">
        <v>148.67</v>
      </c>
      <c r="Q26" t="n">
        <v>1207.2</v>
      </c>
      <c r="R26" t="n">
        <v>234.91</v>
      </c>
      <c r="S26" t="n">
        <v>133.29</v>
      </c>
      <c r="T26" t="n">
        <v>33958.74</v>
      </c>
      <c r="U26" t="n">
        <v>0.57</v>
      </c>
      <c r="V26" t="n">
        <v>0.72</v>
      </c>
      <c r="W26" t="n">
        <v>0.4</v>
      </c>
      <c r="X26" t="n">
        <v>2.03</v>
      </c>
      <c r="Y26" t="n">
        <v>2</v>
      </c>
      <c r="Z26" t="n">
        <v>10</v>
      </c>
    </row>
    <row r="27">
      <c r="A27" t="n">
        <v>3</v>
      </c>
      <c r="B27" t="n">
        <v>30</v>
      </c>
      <c r="C27" t="inlineStr">
        <is>
          <t xml:space="preserve">CONCLUIDO	</t>
        </is>
      </c>
      <c r="D27" t="n">
        <v>3.5249</v>
      </c>
      <c r="E27" t="n">
        <v>28.37</v>
      </c>
      <c r="F27" t="n">
        <v>25.87</v>
      </c>
      <c r="G27" t="n">
        <v>36.96</v>
      </c>
      <c r="H27" t="n">
        <v>0.93</v>
      </c>
      <c r="I27" t="n">
        <v>42</v>
      </c>
      <c r="J27" t="n">
        <v>75.06999999999999</v>
      </c>
      <c r="K27" t="n">
        <v>32.27</v>
      </c>
      <c r="L27" t="n">
        <v>4</v>
      </c>
      <c r="M27" t="n">
        <v>0</v>
      </c>
      <c r="N27" t="n">
        <v>8.800000000000001</v>
      </c>
      <c r="O27" t="n">
        <v>9492.549999999999</v>
      </c>
      <c r="P27" t="n">
        <v>150.88</v>
      </c>
      <c r="Q27" t="n">
        <v>1207.21</v>
      </c>
      <c r="R27" t="n">
        <v>234.92</v>
      </c>
      <c r="S27" t="n">
        <v>133.29</v>
      </c>
      <c r="T27" t="n">
        <v>33960.62</v>
      </c>
      <c r="U27" t="n">
        <v>0.57</v>
      </c>
      <c r="V27" t="n">
        <v>0.72</v>
      </c>
      <c r="W27" t="n">
        <v>0.4</v>
      </c>
      <c r="X27" t="n">
        <v>2.03</v>
      </c>
      <c r="Y27" t="n">
        <v>2</v>
      </c>
      <c r="Z27" t="n">
        <v>10</v>
      </c>
    </row>
    <row r="28">
      <c r="A28" t="n">
        <v>0</v>
      </c>
      <c r="B28" t="n">
        <v>15</v>
      </c>
      <c r="C28" t="inlineStr">
        <is>
          <t xml:space="preserve">CONCLUIDO	</t>
        </is>
      </c>
      <c r="D28" t="n">
        <v>3.267</v>
      </c>
      <c r="E28" t="n">
        <v>30.61</v>
      </c>
      <c r="F28" t="n">
        <v>27.97</v>
      </c>
      <c r="G28" t="n">
        <v>19.74</v>
      </c>
      <c r="H28" t="n">
        <v>0.43</v>
      </c>
      <c r="I28" t="n">
        <v>85</v>
      </c>
      <c r="J28" t="n">
        <v>39.78</v>
      </c>
      <c r="K28" t="n">
        <v>19.54</v>
      </c>
      <c r="L28" t="n">
        <v>1</v>
      </c>
      <c r="M28" t="n">
        <v>29</v>
      </c>
      <c r="N28" t="n">
        <v>4.24</v>
      </c>
      <c r="O28" t="n">
        <v>5140</v>
      </c>
      <c r="P28" t="n">
        <v>108.92</v>
      </c>
      <c r="Q28" t="n">
        <v>1207.55</v>
      </c>
      <c r="R28" t="n">
        <v>304.72</v>
      </c>
      <c r="S28" t="n">
        <v>133.29</v>
      </c>
      <c r="T28" t="n">
        <v>68649.45</v>
      </c>
      <c r="U28" t="n">
        <v>0.44</v>
      </c>
      <c r="V28" t="n">
        <v>0.67</v>
      </c>
      <c r="W28" t="n">
        <v>0.5</v>
      </c>
      <c r="X28" t="n">
        <v>4.12</v>
      </c>
      <c r="Y28" t="n">
        <v>2</v>
      </c>
      <c r="Z28" t="n">
        <v>10</v>
      </c>
    </row>
    <row r="29">
      <c r="A29" t="n">
        <v>1</v>
      </c>
      <c r="B29" t="n">
        <v>15</v>
      </c>
      <c r="C29" t="inlineStr">
        <is>
          <t xml:space="preserve">CONCLUIDO	</t>
        </is>
      </c>
      <c r="D29" t="n">
        <v>3.2946</v>
      </c>
      <c r="E29" t="n">
        <v>30.35</v>
      </c>
      <c r="F29" t="n">
        <v>27.74</v>
      </c>
      <c r="G29" t="n">
        <v>20.3</v>
      </c>
      <c r="H29" t="n">
        <v>0.84</v>
      </c>
      <c r="I29" t="n">
        <v>82</v>
      </c>
      <c r="J29" t="n">
        <v>40.89</v>
      </c>
      <c r="K29" t="n">
        <v>19.54</v>
      </c>
      <c r="L29" t="n">
        <v>2</v>
      </c>
      <c r="M29" t="n">
        <v>0</v>
      </c>
      <c r="N29" t="n">
        <v>4.35</v>
      </c>
      <c r="O29" t="n">
        <v>5277.26</v>
      </c>
      <c r="P29" t="n">
        <v>110.04</v>
      </c>
      <c r="Q29" t="n">
        <v>1207.12</v>
      </c>
      <c r="R29" t="n">
        <v>296.06</v>
      </c>
      <c r="S29" t="n">
        <v>133.29</v>
      </c>
      <c r="T29" t="n">
        <v>64333.77</v>
      </c>
      <c r="U29" t="n">
        <v>0.45</v>
      </c>
      <c r="V29" t="n">
        <v>0.67</v>
      </c>
      <c r="W29" t="n">
        <v>0.53</v>
      </c>
      <c r="X29" t="n">
        <v>3.9</v>
      </c>
      <c r="Y29" t="n">
        <v>2</v>
      </c>
      <c r="Z29" t="n">
        <v>10</v>
      </c>
    </row>
    <row r="30">
      <c r="A30" t="n">
        <v>0</v>
      </c>
      <c r="B30" t="n">
        <v>70</v>
      </c>
      <c r="C30" t="inlineStr">
        <is>
          <t xml:space="preserve">CONCLUIDO	</t>
        </is>
      </c>
      <c r="D30" t="n">
        <v>1.9393</v>
      </c>
      <c r="E30" t="n">
        <v>51.57</v>
      </c>
      <c r="F30" t="n">
        <v>39.83</v>
      </c>
      <c r="G30" t="n">
        <v>7.26</v>
      </c>
      <c r="H30" t="n">
        <v>0.12</v>
      </c>
      <c r="I30" t="n">
        <v>329</v>
      </c>
      <c r="J30" t="n">
        <v>141.81</v>
      </c>
      <c r="K30" t="n">
        <v>47.83</v>
      </c>
      <c r="L30" t="n">
        <v>1</v>
      </c>
      <c r="M30" t="n">
        <v>327</v>
      </c>
      <c r="N30" t="n">
        <v>22.98</v>
      </c>
      <c r="O30" t="n">
        <v>17723.39</v>
      </c>
      <c r="P30" t="n">
        <v>447.77</v>
      </c>
      <c r="Q30" t="n">
        <v>1207.24</v>
      </c>
      <c r="R30" t="n">
        <v>711.35</v>
      </c>
      <c r="S30" t="n">
        <v>133.29</v>
      </c>
      <c r="T30" t="n">
        <v>270740.11</v>
      </c>
      <c r="U30" t="n">
        <v>0.19</v>
      </c>
      <c r="V30" t="n">
        <v>0.47</v>
      </c>
      <c r="W30" t="n">
        <v>0.8</v>
      </c>
      <c r="X30" t="n">
        <v>15.98</v>
      </c>
      <c r="Y30" t="n">
        <v>2</v>
      </c>
      <c r="Z30" t="n">
        <v>10</v>
      </c>
    </row>
    <row r="31">
      <c r="A31" t="n">
        <v>1</v>
      </c>
      <c r="B31" t="n">
        <v>70</v>
      </c>
      <c r="C31" t="inlineStr">
        <is>
          <t xml:space="preserve">CONCLUIDO	</t>
        </is>
      </c>
      <c r="D31" t="n">
        <v>2.8923</v>
      </c>
      <c r="E31" t="n">
        <v>34.57</v>
      </c>
      <c r="F31" t="n">
        <v>29</v>
      </c>
      <c r="G31" t="n">
        <v>15</v>
      </c>
      <c r="H31" t="n">
        <v>0.25</v>
      </c>
      <c r="I31" t="n">
        <v>116</v>
      </c>
      <c r="J31" t="n">
        <v>143.17</v>
      </c>
      <c r="K31" t="n">
        <v>47.83</v>
      </c>
      <c r="L31" t="n">
        <v>2</v>
      </c>
      <c r="M31" t="n">
        <v>114</v>
      </c>
      <c r="N31" t="n">
        <v>23.34</v>
      </c>
      <c r="O31" t="n">
        <v>17891.86</v>
      </c>
      <c r="P31" t="n">
        <v>317.73</v>
      </c>
      <c r="Q31" t="n">
        <v>1207.07</v>
      </c>
      <c r="R31" t="n">
        <v>342.11</v>
      </c>
      <c r="S31" t="n">
        <v>133.29</v>
      </c>
      <c r="T31" t="n">
        <v>87187.91</v>
      </c>
      <c r="U31" t="n">
        <v>0.39</v>
      </c>
      <c r="V31" t="n">
        <v>0.65</v>
      </c>
      <c r="W31" t="n">
        <v>0.46</v>
      </c>
      <c r="X31" t="n">
        <v>5.14</v>
      </c>
      <c r="Y31" t="n">
        <v>2</v>
      </c>
      <c r="Z31" t="n">
        <v>10</v>
      </c>
    </row>
    <row r="32">
      <c r="A32" t="n">
        <v>2</v>
      </c>
      <c r="B32" t="n">
        <v>70</v>
      </c>
      <c r="C32" t="inlineStr">
        <is>
          <t xml:space="preserve">CONCLUIDO	</t>
        </is>
      </c>
      <c r="D32" t="n">
        <v>3.1728</v>
      </c>
      <c r="E32" t="n">
        <v>31.52</v>
      </c>
      <c r="F32" t="n">
        <v>27.24</v>
      </c>
      <c r="G32" t="n">
        <v>23.02</v>
      </c>
      <c r="H32" t="n">
        <v>0.37</v>
      </c>
      <c r="I32" t="n">
        <v>71</v>
      </c>
      <c r="J32" t="n">
        <v>144.54</v>
      </c>
      <c r="K32" t="n">
        <v>47.83</v>
      </c>
      <c r="L32" t="n">
        <v>3</v>
      </c>
      <c r="M32" t="n">
        <v>69</v>
      </c>
      <c r="N32" t="n">
        <v>23.71</v>
      </c>
      <c r="O32" t="n">
        <v>18060.85</v>
      </c>
      <c r="P32" t="n">
        <v>291.39</v>
      </c>
      <c r="Q32" t="n">
        <v>1206.71</v>
      </c>
      <c r="R32" t="n">
        <v>283.39</v>
      </c>
      <c r="S32" t="n">
        <v>133.29</v>
      </c>
      <c r="T32" t="n">
        <v>58053.98</v>
      </c>
      <c r="U32" t="n">
        <v>0.47</v>
      </c>
      <c r="V32" t="n">
        <v>0.6899999999999999</v>
      </c>
      <c r="W32" t="n">
        <v>0.39</v>
      </c>
      <c r="X32" t="n">
        <v>3.39</v>
      </c>
      <c r="Y32" t="n">
        <v>2</v>
      </c>
      <c r="Z32" t="n">
        <v>10</v>
      </c>
    </row>
    <row r="33">
      <c r="A33" t="n">
        <v>3</v>
      </c>
      <c r="B33" t="n">
        <v>70</v>
      </c>
      <c r="C33" t="inlineStr">
        <is>
          <t xml:space="preserve">CONCLUIDO	</t>
        </is>
      </c>
      <c r="D33" t="n">
        <v>3.3675</v>
      </c>
      <c r="E33" t="n">
        <v>29.7</v>
      </c>
      <c r="F33" t="n">
        <v>26.02</v>
      </c>
      <c r="G33" t="n">
        <v>31.23</v>
      </c>
      <c r="H33" t="n">
        <v>0.49</v>
      </c>
      <c r="I33" t="n">
        <v>50</v>
      </c>
      <c r="J33" t="n">
        <v>145.92</v>
      </c>
      <c r="K33" t="n">
        <v>47.83</v>
      </c>
      <c r="L33" t="n">
        <v>4</v>
      </c>
      <c r="M33" t="n">
        <v>48</v>
      </c>
      <c r="N33" t="n">
        <v>24.09</v>
      </c>
      <c r="O33" t="n">
        <v>18230.35</v>
      </c>
      <c r="P33" t="n">
        <v>270.31</v>
      </c>
      <c r="Q33" t="n">
        <v>1206.67</v>
      </c>
      <c r="R33" t="n">
        <v>241.64</v>
      </c>
      <c r="S33" t="n">
        <v>133.29</v>
      </c>
      <c r="T33" t="n">
        <v>37279.79</v>
      </c>
      <c r="U33" t="n">
        <v>0.55</v>
      </c>
      <c r="V33" t="n">
        <v>0.72</v>
      </c>
      <c r="W33" t="n">
        <v>0.36</v>
      </c>
      <c r="X33" t="n">
        <v>2.18</v>
      </c>
      <c r="Y33" t="n">
        <v>2</v>
      </c>
      <c r="Z33" t="n">
        <v>10</v>
      </c>
    </row>
    <row r="34">
      <c r="A34" t="n">
        <v>4</v>
      </c>
      <c r="B34" t="n">
        <v>70</v>
      </c>
      <c r="C34" t="inlineStr">
        <is>
          <t xml:space="preserve">CONCLUIDO	</t>
        </is>
      </c>
      <c r="D34" t="n">
        <v>3.4455</v>
      </c>
      <c r="E34" t="n">
        <v>29.02</v>
      </c>
      <c r="F34" t="n">
        <v>25.67</v>
      </c>
      <c r="G34" t="n">
        <v>39.49</v>
      </c>
      <c r="H34" t="n">
        <v>0.6</v>
      </c>
      <c r="I34" t="n">
        <v>39</v>
      </c>
      <c r="J34" t="n">
        <v>147.3</v>
      </c>
      <c r="K34" t="n">
        <v>47.83</v>
      </c>
      <c r="L34" t="n">
        <v>5</v>
      </c>
      <c r="M34" t="n">
        <v>37</v>
      </c>
      <c r="N34" t="n">
        <v>24.47</v>
      </c>
      <c r="O34" t="n">
        <v>18400.38</v>
      </c>
      <c r="P34" t="n">
        <v>258.94</v>
      </c>
      <c r="Q34" t="n">
        <v>1206.77</v>
      </c>
      <c r="R34" t="n">
        <v>230</v>
      </c>
      <c r="S34" t="n">
        <v>133.29</v>
      </c>
      <c r="T34" t="n">
        <v>31517.96</v>
      </c>
      <c r="U34" t="n">
        <v>0.58</v>
      </c>
      <c r="V34" t="n">
        <v>0.73</v>
      </c>
      <c r="W34" t="n">
        <v>0.34</v>
      </c>
      <c r="X34" t="n">
        <v>1.82</v>
      </c>
      <c r="Y34" t="n">
        <v>2</v>
      </c>
      <c r="Z34" t="n">
        <v>10</v>
      </c>
    </row>
    <row r="35">
      <c r="A35" t="n">
        <v>5</v>
      </c>
      <c r="B35" t="n">
        <v>70</v>
      </c>
      <c r="C35" t="inlineStr">
        <is>
          <t xml:space="preserve">CONCLUIDO	</t>
        </is>
      </c>
      <c r="D35" t="n">
        <v>3.5483</v>
      </c>
      <c r="E35" t="n">
        <v>28.18</v>
      </c>
      <c r="F35" t="n">
        <v>25.06</v>
      </c>
      <c r="G35" t="n">
        <v>48.5</v>
      </c>
      <c r="H35" t="n">
        <v>0.71</v>
      </c>
      <c r="I35" t="n">
        <v>31</v>
      </c>
      <c r="J35" t="n">
        <v>148.68</v>
      </c>
      <c r="K35" t="n">
        <v>47.83</v>
      </c>
      <c r="L35" t="n">
        <v>6</v>
      </c>
      <c r="M35" t="n">
        <v>29</v>
      </c>
      <c r="N35" t="n">
        <v>24.85</v>
      </c>
      <c r="O35" t="n">
        <v>18570.94</v>
      </c>
      <c r="P35" t="n">
        <v>244.42</v>
      </c>
      <c r="Q35" t="n">
        <v>1206.67</v>
      </c>
      <c r="R35" t="n">
        <v>208.91</v>
      </c>
      <c r="S35" t="n">
        <v>133.29</v>
      </c>
      <c r="T35" t="n">
        <v>21014.57</v>
      </c>
      <c r="U35" t="n">
        <v>0.64</v>
      </c>
      <c r="V35" t="n">
        <v>0.75</v>
      </c>
      <c r="W35" t="n">
        <v>0.32</v>
      </c>
      <c r="X35" t="n">
        <v>1.21</v>
      </c>
      <c r="Y35" t="n">
        <v>2</v>
      </c>
      <c r="Z35" t="n">
        <v>10</v>
      </c>
    </row>
    <row r="36">
      <c r="A36" t="n">
        <v>6</v>
      </c>
      <c r="B36" t="n">
        <v>70</v>
      </c>
      <c r="C36" t="inlineStr">
        <is>
          <t xml:space="preserve">CONCLUIDO	</t>
        </is>
      </c>
      <c r="D36" t="n">
        <v>3.5868</v>
      </c>
      <c r="E36" t="n">
        <v>27.88</v>
      </c>
      <c r="F36" t="n">
        <v>24.93</v>
      </c>
      <c r="G36" t="n">
        <v>59.83</v>
      </c>
      <c r="H36" t="n">
        <v>0.83</v>
      </c>
      <c r="I36" t="n">
        <v>25</v>
      </c>
      <c r="J36" t="n">
        <v>150.07</v>
      </c>
      <c r="K36" t="n">
        <v>47.83</v>
      </c>
      <c r="L36" t="n">
        <v>7</v>
      </c>
      <c r="M36" t="n">
        <v>23</v>
      </c>
      <c r="N36" t="n">
        <v>25.24</v>
      </c>
      <c r="O36" t="n">
        <v>18742.03</v>
      </c>
      <c r="P36" t="n">
        <v>234.37</v>
      </c>
      <c r="Q36" t="n">
        <v>1206.8</v>
      </c>
      <c r="R36" t="n">
        <v>204.65</v>
      </c>
      <c r="S36" t="n">
        <v>133.29</v>
      </c>
      <c r="T36" t="n">
        <v>18912.99</v>
      </c>
      <c r="U36" t="n">
        <v>0.65</v>
      </c>
      <c r="V36" t="n">
        <v>0.75</v>
      </c>
      <c r="W36" t="n">
        <v>0.32</v>
      </c>
      <c r="X36" t="n">
        <v>1.08</v>
      </c>
      <c r="Y36" t="n">
        <v>2</v>
      </c>
      <c r="Z36" t="n">
        <v>10</v>
      </c>
    </row>
    <row r="37">
      <c r="A37" t="n">
        <v>7</v>
      </c>
      <c r="B37" t="n">
        <v>70</v>
      </c>
      <c r="C37" t="inlineStr">
        <is>
          <t xml:space="preserve">CONCLUIDO	</t>
        </is>
      </c>
      <c r="D37" t="n">
        <v>3.6074</v>
      </c>
      <c r="E37" t="n">
        <v>27.72</v>
      </c>
      <c r="F37" t="n">
        <v>24.86</v>
      </c>
      <c r="G37" t="n">
        <v>67.79000000000001</v>
      </c>
      <c r="H37" t="n">
        <v>0.9399999999999999</v>
      </c>
      <c r="I37" t="n">
        <v>22</v>
      </c>
      <c r="J37" t="n">
        <v>151.46</v>
      </c>
      <c r="K37" t="n">
        <v>47.83</v>
      </c>
      <c r="L37" t="n">
        <v>8</v>
      </c>
      <c r="M37" t="n">
        <v>20</v>
      </c>
      <c r="N37" t="n">
        <v>25.63</v>
      </c>
      <c r="O37" t="n">
        <v>18913.66</v>
      </c>
      <c r="P37" t="n">
        <v>224.73</v>
      </c>
      <c r="Q37" t="n">
        <v>1206.64</v>
      </c>
      <c r="R37" t="n">
        <v>202.58</v>
      </c>
      <c r="S37" t="n">
        <v>133.29</v>
      </c>
      <c r="T37" t="n">
        <v>17893.05</v>
      </c>
      <c r="U37" t="n">
        <v>0.66</v>
      </c>
      <c r="V37" t="n">
        <v>0.75</v>
      </c>
      <c r="W37" t="n">
        <v>0.31</v>
      </c>
      <c r="X37" t="n">
        <v>1.01</v>
      </c>
      <c r="Y37" t="n">
        <v>2</v>
      </c>
      <c r="Z37" t="n">
        <v>10</v>
      </c>
    </row>
    <row r="38">
      <c r="A38" t="n">
        <v>8</v>
      </c>
      <c r="B38" t="n">
        <v>70</v>
      </c>
      <c r="C38" t="inlineStr">
        <is>
          <t xml:space="preserve">CONCLUIDO	</t>
        </is>
      </c>
      <c r="D38" t="n">
        <v>3.6534</v>
      </c>
      <c r="E38" t="n">
        <v>27.37</v>
      </c>
      <c r="F38" t="n">
        <v>24.59</v>
      </c>
      <c r="G38" t="n">
        <v>77.67</v>
      </c>
      <c r="H38" t="n">
        <v>1.04</v>
      </c>
      <c r="I38" t="n">
        <v>19</v>
      </c>
      <c r="J38" t="n">
        <v>152.85</v>
      </c>
      <c r="K38" t="n">
        <v>47.83</v>
      </c>
      <c r="L38" t="n">
        <v>9</v>
      </c>
      <c r="M38" t="n">
        <v>7</v>
      </c>
      <c r="N38" t="n">
        <v>26.03</v>
      </c>
      <c r="O38" t="n">
        <v>19085.83</v>
      </c>
      <c r="P38" t="n">
        <v>215.43</v>
      </c>
      <c r="Q38" t="n">
        <v>1206.85</v>
      </c>
      <c r="R38" t="n">
        <v>192.77</v>
      </c>
      <c r="S38" t="n">
        <v>133.29</v>
      </c>
      <c r="T38" t="n">
        <v>13004.4</v>
      </c>
      <c r="U38" t="n">
        <v>0.6899999999999999</v>
      </c>
      <c r="V38" t="n">
        <v>0.76</v>
      </c>
      <c r="W38" t="n">
        <v>0.32</v>
      </c>
      <c r="X38" t="n">
        <v>0.75</v>
      </c>
      <c r="Y38" t="n">
        <v>2</v>
      </c>
      <c r="Z38" t="n">
        <v>10</v>
      </c>
    </row>
    <row r="39">
      <c r="A39" t="n">
        <v>9</v>
      </c>
      <c r="B39" t="n">
        <v>70</v>
      </c>
      <c r="C39" t="inlineStr">
        <is>
          <t xml:space="preserve">CONCLUIDO	</t>
        </is>
      </c>
      <c r="D39" t="n">
        <v>3.6384</v>
      </c>
      <c r="E39" t="n">
        <v>27.48</v>
      </c>
      <c r="F39" t="n">
        <v>24.71</v>
      </c>
      <c r="G39" t="n">
        <v>78.02</v>
      </c>
      <c r="H39" t="n">
        <v>1.15</v>
      </c>
      <c r="I39" t="n">
        <v>19</v>
      </c>
      <c r="J39" t="n">
        <v>154.25</v>
      </c>
      <c r="K39" t="n">
        <v>47.83</v>
      </c>
      <c r="L39" t="n">
        <v>10</v>
      </c>
      <c r="M39" t="n">
        <v>0</v>
      </c>
      <c r="N39" t="n">
        <v>26.43</v>
      </c>
      <c r="O39" t="n">
        <v>19258.55</v>
      </c>
      <c r="P39" t="n">
        <v>217.8</v>
      </c>
      <c r="Q39" t="n">
        <v>1206.7</v>
      </c>
      <c r="R39" t="n">
        <v>196.71</v>
      </c>
      <c r="S39" t="n">
        <v>133.29</v>
      </c>
      <c r="T39" t="n">
        <v>14971.64</v>
      </c>
      <c r="U39" t="n">
        <v>0.68</v>
      </c>
      <c r="V39" t="n">
        <v>0.76</v>
      </c>
      <c r="W39" t="n">
        <v>0.32</v>
      </c>
      <c r="X39" t="n">
        <v>0.86</v>
      </c>
      <c r="Y39" t="n">
        <v>2</v>
      </c>
      <c r="Z39" t="n">
        <v>10</v>
      </c>
    </row>
    <row r="40">
      <c r="A40" t="n">
        <v>0</v>
      </c>
      <c r="B40" t="n">
        <v>90</v>
      </c>
      <c r="C40" t="inlineStr">
        <is>
          <t xml:space="preserve">CONCLUIDO	</t>
        </is>
      </c>
      <c r="D40" t="n">
        <v>1.5539</v>
      </c>
      <c r="E40" t="n">
        <v>64.34999999999999</v>
      </c>
      <c r="F40" t="n">
        <v>46.15</v>
      </c>
      <c r="G40" t="n">
        <v>6.24</v>
      </c>
      <c r="H40" t="n">
        <v>0.1</v>
      </c>
      <c r="I40" t="n">
        <v>444</v>
      </c>
      <c r="J40" t="n">
        <v>176.73</v>
      </c>
      <c r="K40" t="n">
        <v>52.44</v>
      </c>
      <c r="L40" t="n">
        <v>1</v>
      </c>
      <c r="M40" t="n">
        <v>442</v>
      </c>
      <c r="N40" t="n">
        <v>33.29</v>
      </c>
      <c r="O40" t="n">
        <v>22031.19</v>
      </c>
      <c r="P40" t="n">
        <v>601.33</v>
      </c>
      <c r="Q40" t="n">
        <v>1207.9</v>
      </c>
      <c r="R40" t="n">
        <v>927.1799999999999</v>
      </c>
      <c r="S40" t="n">
        <v>133.29</v>
      </c>
      <c r="T40" t="n">
        <v>378080.38</v>
      </c>
      <c r="U40" t="n">
        <v>0.14</v>
      </c>
      <c r="V40" t="n">
        <v>0.41</v>
      </c>
      <c r="W40" t="n">
        <v>0.97</v>
      </c>
      <c r="X40" t="n">
        <v>22.28</v>
      </c>
      <c r="Y40" t="n">
        <v>2</v>
      </c>
      <c r="Z40" t="n">
        <v>10</v>
      </c>
    </row>
    <row r="41">
      <c r="A41" t="n">
        <v>1</v>
      </c>
      <c r="B41" t="n">
        <v>90</v>
      </c>
      <c r="C41" t="inlineStr">
        <is>
          <t xml:space="preserve">CONCLUIDO	</t>
        </is>
      </c>
      <c r="D41" t="n">
        <v>2.6466</v>
      </c>
      <c r="E41" t="n">
        <v>37.78</v>
      </c>
      <c r="F41" t="n">
        <v>30.32</v>
      </c>
      <c r="G41" t="n">
        <v>12.81</v>
      </c>
      <c r="H41" t="n">
        <v>0.2</v>
      </c>
      <c r="I41" t="n">
        <v>142</v>
      </c>
      <c r="J41" t="n">
        <v>178.21</v>
      </c>
      <c r="K41" t="n">
        <v>52.44</v>
      </c>
      <c r="L41" t="n">
        <v>2</v>
      </c>
      <c r="M41" t="n">
        <v>140</v>
      </c>
      <c r="N41" t="n">
        <v>33.77</v>
      </c>
      <c r="O41" t="n">
        <v>22213.89</v>
      </c>
      <c r="P41" t="n">
        <v>388.11</v>
      </c>
      <c r="Q41" t="n">
        <v>1207.13</v>
      </c>
      <c r="R41" t="n">
        <v>387.24</v>
      </c>
      <c r="S41" t="n">
        <v>133.29</v>
      </c>
      <c r="T41" t="n">
        <v>109624.1</v>
      </c>
      <c r="U41" t="n">
        <v>0.34</v>
      </c>
      <c r="V41" t="n">
        <v>0.62</v>
      </c>
      <c r="W41" t="n">
        <v>0.5</v>
      </c>
      <c r="X41" t="n">
        <v>6.47</v>
      </c>
      <c r="Y41" t="n">
        <v>2</v>
      </c>
      <c r="Z41" t="n">
        <v>10</v>
      </c>
    </row>
    <row r="42">
      <c r="A42" t="n">
        <v>2</v>
      </c>
      <c r="B42" t="n">
        <v>90</v>
      </c>
      <c r="C42" t="inlineStr">
        <is>
          <t xml:space="preserve">CONCLUIDO	</t>
        </is>
      </c>
      <c r="D42" t="n">
        <v>2.9966</v>
      </c>
      <c r="E42" t="n">
        <v>33.37</v>
      </c>
      <c r="F42" t="n">
        <v>27.89</v>
      </c>
      <c r="G42" t="n">
        <v>19.46</v>
      </c>
      <c r="H42" t="n">
        <v>0.3</v>
      </c>
      <c r="I42" t="n">
        <v>86</v>
      </c>
      <c r="J42" t="n">
        <v>179.7</v>
      </c>
      <c r="K42" t="n">
        <v>52.44</v>
      </c>
      <c r="L42" t="n">
        <v>3</v>
      </c>
      <c r="M42" t="n">
        <v>84</v>
      </c>
      <c r="N42" t="n">
        <v>34.26</v>
      </c>
      <c r="O42" t="n">
        <v>22397.24</v>
      </c>
      <c r="P42" t="n">
        <v>351.49</v>
      </c>
      <c r="Q42" t="n">
        <v>1206.71</v>
      </c>
      <c r="R42" t="n">
        <v>306.98</v>
      </c>
      <c r="S42" t="n">
        <v>133.29</v>
      </c>
      <c r="T42" t="n">
        <v>69771.67999999999</v>
      </c>
      <c r="U42" t="n">
        <v>0.43</v>
      </c>
      <c r="V42" t="n">
        <v>0.67</v>
      </c>
      <c r="W42" t="n">
        <v>0.37</v>
      </c>
      <c r="X42" t="n">
        <v>4.05</v>
      </c>
      <c r="Y42" t="n">
        <v>2</v>
      </c>
      <c r="Z42" t="n">
        <v>10</v>
      </c>
    </row>
    <row r="43">
      <c r="A43" t="n">
        <v>3</v>
      </c>
      <c r="B43" t="n">
        <v>90</v>
      </c>
      <c r="C43" t="inlineStr">
        <is>
          <t xml:space="preserve">CONCLUIDO	</t>
        </is>
      </c>
      <c r="D43" t="n">
        <v>3.2011</v>
      </c>
      <c r="E43" t="n">
        <v>31.24</v>
      </c>
      <c r="F43" t="n">
        <v>26.65</v>
      </c>
      <c r="G43" t="n">
        <v>26.21</v>
      </c>
      <c r="H43" t="n">
        <v>0.39</v>
      </c>
      <c r="I43" t="n">
        <v>61</v>
      </c>
      <c r="J43" t="n">
        <v>181.19</v>
      </c>
      <c r="K43" t="n">
        <v>52.44</v>
      </c>
      <c r="L43" t="n">
        <v>4</v>
      </c>
      <c r="M43" t="n">
        <v>59</v>
      </c>
      <c r="N43" t="n">
        <v>34.75</v>
      </c>
      <c r="O43" t="n">
        <v>22581.25</v>
      </c>
      <c r="P43" t="n">
        <v>330.43</v>
      </c>
      <c r="Q43" t="n">
        <v>1206.69</v>
      </c>
      <c r="R43" t="n">
        <v>263.28</v>
      </c>
      <c r="S43" t="n">
        <v>133.29</v>
      </c>
      <c r="T43" t="n">
        <v>48045.39</v>
      </c>
      <c r="U43" t="n">
        <v>0.51</v>
      </c>
      <c r="V43" t="n">
        <v>0.7</v>
      </c>
      <c r="W43" t="n">
        <v>0.37</v>
      </c>
      <c r="X43" t="n">
        <v>2.8</v>
      </c>
      <c r="Y43" t="n">
        <v>2</v>
      </c>
      <c r="Z43" t="n">
        <v>10</v>
      </c>
    </row>
    <row r="44">
      <c r="A44" t="n">
        <v>4</v>
      </c>
      <c r="B44" t="n">
        <v>90</v>
      </c>
      <c r="C44" t="inlineStr">
        <is>
          <t xml:space="preserve">CONCLUIDO	</t>
        </is>
      </c>
      <c r="D44" t="n">
        <v>3.367</v>
      </c>
      <c r="E44" t="n">
        <v>29.7</v>
      </c>
      <c r="F44" t="n">
        <v>25.64</v>
      </c>
      <c r="G44" t="n">
        <v>33.45</v>
      </c>
      <c r="H44" t="n">
        <v>0.49</v>
      </c>
      <c r="I44" t="n">
        <v>46</v>
      </c>
      <c r="J44" t="n">
        <v>182.69</v>
      </c>
      <c r="K44" t="n">
        <v>52.44</v>
      </c>
      <c r="L44" t="n">
        <v>5</v>
      </c>
      <c r="M44" t="n">
        <v>44</v>
      </c>
      <c r="N44" t="n">
        <v>35.25</v>
      </c>
      <c r="O44" t="n">
        <v>22766.06</v>
      </c>
      <c r="P44" t="n">
        <v>311.44</v>
      </c>
      <c r="Q44" t="n">
        <v>1206.7</v>
      </c>
      <c r="R44" t="n">
        <v>228.49</v>
      </c>
      <c r="S44" t="n">
        <v>133.29</v>
      </c>
      <c r="T44" t="n">
        <v>30729.59</v>
      </c>
      <c r="U44" t="n">
        <v>0.58</v>
      </c>
      <c r="V44" t="n">
        <v>0.73</v>
      </c>
      <c r="W44" t="n">
        <v>0.35</v>
      </c>
      <c r="X44" t="n">
        <v>1.8</v>
      </c>
      <c r="Y44" t="n">
        <v>2</v>
      </c>
      <c r="Z44" t="n">
        <v>10</v>
      </c>
    </row>
    <row r="45">
      <c r="A45" t="n">
        <v>5</v>
      </c>
      <c r="B45" t="n">
        <v>90</v>
      </c>
      <c r="C45" t="inlineStr">
        <is>
          <t xml:space="preserve">CONCLUIDO	</t>
        </is>
      </c>
      <c r="D45" t="n">
        <v>3.405</v>
      </c>
      <c r="E45" t="n">
        <v>29.37</v>
      </c>
      <c r="F45" t="n">
        <v>25.6</v>
      </c>
      <c r="G45" t="n">
        <v>40.42</v>
      </c>
      <c r="H45" t="n">
        <v>0.58</v>
      </c>
      <c r="I45" t="n">
        <v>38</v>
      </c>
      <c r="J45" t="n">
        <v>184.19</v>
      </c>
      <c r="K45" t="n">
        <v>52.44</v>
      </c>
      <c r="L45" t="n">
        <v>6</v>
      </c>
      <c r="M45" t="n">
        <v>36</v>
      </c>
      <c r="N45" t="n">
        <v>35.75</v>
      </c>
      <c r="O45" t="n">
        <v>22951.43</v>
      </c>
      <c r="P45" t="n">
        <v>305.75</v>
      </c>
      <c r="Q45" t="n">
        <v>1206.75</v>
      </c>
      <c r="R45" t="n">
        <v>227.68</v>
      </c>
      <c r="S45" t="n">
        <v>133.29</v>
      </c>
      <c r="T45" t="n">
        <v>30361.53</v>
      </c>
      <c r="U45" t="n">
        <v>0.59</v>
      </c>
      <c r="V45" t="n">
        <v>0.73</v>
      </c>
      <c r="W45" t="n">
        <v>0.33</v>
      </c>
      <c r="X45" t="n">
        <v>1.75</v>
      </c>
      <c r="Y45" t="n">
        <v>2</v>
      </c>
      <c r="Z45" t="n">
        <v>10</v>
      </c>
    </row>
    <row r="46">
      <c r="A46" t="n">
        <v>6</v>
      </c>
      <c r="B46" t="n">
        <v>90</v>
      </c>
      <c r="C46" t="inlineStr">
        <is>
          <t xml:space="preserve">CONCLUIDO	</t>
        </is>
      </c>
      <c r="D46" t="n">
        <v>3.4768</v>
      </c>
      <c r="E46" t="n">
        <v>28.76</v>
      </c>
      <c r="F46" t="n">
        <v>25.2</v>
      </c>
      <c r="G46" t="n">
        <v>47.26</v>
      </c>
      <c r="H46" t="n">
        <v>0.67</v>
      </c>
      <c r="I46" t="n">
        <v>32</v>
      </c>
      <c r="J46" t="n">
        <v>185.7</v>
      </c>
      <c r="K46" t="n">
        <v>52.44</v>
      </c>
      <c r="L46" t="n">
        <v>7</v>
      </c>
      <c r="M46" t="n">
        <v>30</v>
      </c>
      <c r="N46" t="n">
        <v>36.26</v>
      </c>
      <c r="O46" t="n">
        <v>23137.49</v>
      </c>
      <c r="P46" t="n">
        <v>295.66</v>
      </c>
      <c r="Q46" t="n">
        <v>1206.67</v>
      </c>
      <c r="R46" t="n">
        <v>213.83</v>
      </c>
      <c r="S46" t="n">
        <v>133.29</v>
      </c>
      <c r="T46" t="n">
        <v>23467.35</v>
      </c>
      <c r="U46" t="n">
        <v>0.62</v>
      </c>
      <c r="V46" t="n">
        <v>0.74</v>
      </c>
      <c r="W46" t="n">
        <v>0.33</v>
      </c>
      <c r="X46" t="n">
        <v>1.36</v>
      </c>
      <c r="Y46" t="n">
        <v>2</v>
      </c>
      <c r="Z46" t="n">
        <v>10</v>
      </c>
    </row>
    <row r="47">
      <c r="A47" t="n">
        <v>7</v>
      </c>
      <c r="B47" t="n">
        <v>90</v>
      </c>
      <c r="C47" t="inlineStr">
        <is>
          <t xml:space="preserve">CONCLUIDO	</t>
        </is>
      </c>
      <c r="D47" t="n">
        <v>3.5156</v>
      </c>
      <c r="E47" t="n">
        <v>28.44</v>
      </c>
      <c r="F47" t="n">
        <v>25.06</v>
      </c>
      <c r="G47" t="n">
        <v>55.7</v>
      </c>
      <c r="H47" t="n">
        <v>0.76</v>
      </c>
      <c r="I47" t="n">
        <v>27</v>
      </c>
      <c r="J47" t="n">
        <v>187.22</v>
      </c>
      <c r="K47" t="n">
        <v>52.44</v>
      </c>
      <c r="L47" t="n">
        <v>8</v>
      </c>
      <c r="M47" t="n">
        <v>25</v>
      </c>
      <c r="N47" t="n">
        <v>36.78</v>
      </c>
      <c r="O47" t="n">
        <v>23324.24</v>
      </c>
      <c r="P47" t="n">
        <v>287.87</v>
      </c>
      <c r="Q47" t="n">
        <v>1206.65</v>
      </c>
      <c r="R47" t="n">
        <v>209.43</v>
      </c>
      <c r="S47" t="n">
        <v>133.29</v>
      </c>
      <c r="T47" t="n">
        <v>21292.57</v>
      </c>
      <c r="U47" t="n">
        <v>0.64</v>
      </c>
      <c r="V47" t="n">
        <v>0.75</v>
      </c>
      <c r="W47" t="n">
        <v>0.32</v>
      </c>
      <c r="X47" t="n">
        <v>1.22</v>
      </c>
      <c r="Y47" t="n">
        <v>2</v>
      </c>
      <c r="Z47" t="n">
        <v>10</v>
      </c>
    </row>
    <row r="48">
      <c r="A48" t="n">
        <v>8</v>
      </c>
      <c r="B48" t="n">
        <v>90</v>
      </c>
      <c r="C48" t="inlineStr">
        <is>
          <t xml:space="preserve">CONCLUIDO	</t>
        </is>
      </c>
      <c r="D48" t="n">
        <v>3.5527</v>
      </c>
      <c r="E48" t="n">
        <v>28.15</v>
      </c>
      <c r="F48" t="n">
        <v>24.87</v>
      </c>
      <c r="G48" t="n">
        <v>62.18</v>
      </c>
      <c r="H48" t="n">
        <v>0.85</v>
      </c>
      <c r="I48" t="n">
        <v>24</v>
      </c>
      <c r="J48" t="n">
        <v>188.74</v>
      </c>
      <c r="K48" t="n">
        <v>52.44</v>
      </c>
      <c r="L48" t="n">
        <v>9</v>
      </c>
      <c r="M48" t="n">
        <v>22</v>
      </c>
      <c r="N48" t="n">
        <v>37.3</v>
      </c>
      <c r="O48" t="n">
        <v>23511.69</v>
      </c>
      <c r="P48" t="n">
        <v>279.07</v>
      </c>
      <c r="Q48" t="n">
        <v>1206.61</v>
      </c>
      <c r="R48" t="n">
        <v>202.99</v>
      </c>
      <c r="S48" t="n">
        <v>133.29</v>
      </c>
      <c r="T48" t="n">
        <v>18087.43</v>
      </c>
      <c r="U48" t="n">
        <v>0.66</v>
      </c>
      <c r="V48" t="n">
        <v>0.75</v>
      </c>
      <c r="W48" t="n">
        <v>0.31</v>
      </c>
      <c r="X48" t="n">
        <v>1.03</v>
      </c>
      <c r="Y48" t="n">
        <v>2</v>
      </c>
      <c r="Z48" t="n">
        <v>10</v>
      </c>
    </row>
    <row r="49">
      <c r="A49" t="n">
        <v>9</v>
      </c>
      <c r="B49" t="n">
        <v>90</v>
      </c>
      <c r="C49" t="inlineStr">
        <is>
          <t xml:space="preserve">CONCLUIDO	</t>
        </is>
      </c>
      <c r="D49" t="n">
        <v>3.5789</v>
      </c>
      <c r="E49" t="n">
        <v>27.94</v>
      </c>
      <c r="F49" t="n">
        <v>24.77</v>
      </c>
      <c r="G49" t="n">
        <v>70.78</v>
      </c>
      <c r="H49" t="n">
        <v>0.93</v>
      </c>
      <c r="I49" t="n">
        <v>21</v>
      </c>
      <c r="J49" t="n">
        <v>190.26</v>
      </c>
      <c r="K49" t="n">
        <v>52.44</v>
      </c>
      <c r="L49" t="n">
        <v>10</v>
      </c>
      <c r="M49" t="n">
        <v>19</v>
      </c>
      <c r="N49" t="n">
        <v>37.82</v>
      </c>
      <c r="O49" t="n">
        <v>23699.85</v>
      </c>
      <c r="P49" t="n">
        <v>271.14</v>
      </c>
      <c r="Q49" t="n">
        <v>1206.63</v>
      </c>
      <c r="R49" t="n">
        <v>199.47</v>
      </c>
      <c r="S49" t="n">
        <v>133.29</v>
      </c>
      <c r="T49" t="n">
        <v>16340.89</v>
      </c>
      <c r="U49" t="n">
        <v>0.67</v>
      </c>
      <c r="V49" t="n">
        <v>0.76</v>
      </c>
      <c r="W49" t="n">
        <v>0.31</v>
      </c>
      <c r="X49" t="n">
        <v>0.93</v>
      </c>
      <c r="Y49" t="n">
        <v>2</v>
      </c>
      <c r="Z49" t="n">
        <v>10</v>
      </c>
    </row>
    <row r="50">
      <c r="A50" t="n">
        <v>10</v>
      </c>
      <c r="B50" t="n">
        <v>90</v>
      </c>
      <c r="C50" t="inlineStr">
        <is>
          <t xml:space="preserve">CONCLUIDO	</t>
        </is>
      </c>
      <c r="D50" t="n">
        <v>3.6345</v>
      </c>
      <c r="E50" t="n">
        <v>27.51</v>
      </c>
      <c r="F50" t="n">
        <v>24.45</v>
      </c>
      <c r="G50" t="n">
        <v>81.51000000000001</v>
      </c>
      <c r="H50" t="n">
        <v>1.02</v>
      </c>
      <c r="I50" t="n">
        <v>18</v>
      </c>
      <c r="J50" t="n">
        <v>191.79</v>
      </c>
      <c r="K50" t="n">
        <v>52.44</v>
      </c>
      <c r="L50" t="n">
        <v>11</v>
      </c>
      <c r="M50" t="n">
        <v>16</v>
      </c>
      <c r="N50" t="n">
        <v>38.35</v>
      </c>
      <c r="O50" t="n">
        <v>23888.73</v>
      </c>
      <c r="P50" t="n">
        <v>259.24</v>
      </c>
      <c r="Q50" t="n">
        <v>1206.64</v>
      </c>
      <c r="R50" t="n">
        <v>188.5</v>
      </c>
      <c r="S50" t="n">
        <v>133.29</v>
      </c>
      <c r="T50" t="n">
        <v>10873.33</v>
      </c>
      <c r="U50" t="n">
        <v>0.71</v>
      </c>
      <c r="V50" t="n">
        <v>0.77</v>
      </c>
      <c r="W50" t="n">
        <v>0.3</v>
      </c>
      <c r="X50" t="n">
        <v>0.61</v>
      </c>
      <c r="Y50" t="n">
        <v>2</v>
      </c>
      <c r="Z50" t="n">
        <v>10</v>
      </c>
    </row>
    <row r="51">
      <c r="A51" t="n">
        <v>11</v>
      </c>
      <c r="B51" t="n">
        <v>90</v>
      </c>
      <c r="C51" t="inlineStr">
        <is>
          <t xml:space="preserve">CONCLUIDO	</t>
        </is>
      </c>
      <c r="D51" t="n">
        <v>3.6201</v>
      </c>
      <c r="E51" t="n">
        <v>27.62</v>
      </c>
      <c r="F51" t="n">
        <v>24.6</v>
      </c>
      <c r="G51" t="n">
        <v>86.81999999999999</v>
      </c>
      <c r="H51" t="n">
        <v>1.1</v>
      </c>
      <c r="I51" t="n">
        <v>17</v>
      </c>
      <c r="J51" t="n">
        <v>193.33</v>
      </c>
      <c r="K51" t="n">
        <v>52.44</v>
      </c>
      <c r="L51" t="n">
        <v>12</v>
      </c>
      <c r="M51" t="n">
        <v>15</v>
      </c>
      <c r="N51" t="n">
        <v>38.89</v>
      </c>
      <c r="O51" t="n">
        <v>24078.33</v>
      </c>
      <c r="P51" t="n">
        <v>255.16</v>
      </c>
      <c r="Q51" t="n">
        <v>1206.6</v>
      </c>
      <c r="R51" t="n">
        <v>193.58</v>
      </c>
      <c r="S51" t="n">
        <v>133.29</v>
      </c>
      <c r="T51" t="n">
        <v>13416.43</v>
      </c>
      <c r="U51" t="n">
        <v>0.6899999999999999</v>
      </c>
      <c r="V51" t="n">
        <v>0.76</v>
      </c>
      <c r="W51" t="n">
        <v>0.31</v>
      </c>
      <c r="X51" t="n">
        <v>0.76</v>
      </c>
      <c r="Y51" t="n">
        <v>2</v>
      </c>
      <c r="Z51" t="n">
        <v>10</v>
      </c>
    </row>
    <row r="52">
      <c r="A52" t="n">
        <v>12</v>
      </c>
      <c r="B52" t="n">
        <v>90</v>
      </c>
      <c r="C52" t="inlineStr">
        <is>
          <t xml:space="preserve">CONCLUIDO	</t>
        </is>
      </c>
      <c r="D52" t="n">
        <v>3.6321</v>
      </c>
      <c r="E52" t="n">
        <v>27.53</v>
      </c>
      <c r="F52" t="n">
        <v>24.58</v>
      </c>
      <c r="G52" t="n">
        <v>98.31</v>
      </c>
      <c r="H52" t="n">
        <v>1.18</v>
      </c>
      <c r="I52" t="n">
        <v>15</v>
      </c>
      <c r="J52" t="n">
        <v>194.88</v>
      </c>
      <c r="K52" t="n">
        <v>52.44</v>
      </c>
      <c r="L52" t="n">
        <v>13</v>
      </c>
      <c r="M52" t="n">
        <v>8</v>
      </c>
      <c r="N52" t="n">
        <v>39.43</v>
      </c>
      <c r="O52" t="n">
        <v>24268.67</v>
      </c>
      <c r="P52" t="n">
        <v>248.23</v>
      </c>
      <c r="Q52" t="n">
        <v>1206.66</v>
      </c>
      <c r="R52" t="n">
        <v>192.91</v>
      </c>
      <c r="S52" t="n">
        <v>133.29</v>
      </c>
      <c r="T52" t="n">
        <v>13094.57</v>
      </c>
      <c r="U52" t="n">
        <v>0.6899999999999999</v>
      </c>
      <c r="V52" t="n">
        <v>0.76</v>
      </c>
      <c r="W52" t="n">
        <v>0.3</v>
      </c>
      <c r="X52" t="n">
        <v>0.73</v>
      </c>
      <c r="Y52" t="n">
        <v>2</v>
      </c>
      <c r="Z52" t="n">
        <v>10</v>
      </c>
    </row>
    <row r="53">
      <c r="A53" t="n">
        <v>13</v>
      </c>
      <c r="B53" t="n">
        <v>90</v>
      </c>
      <c r="C53" t="inlineStr">
        <is>
          <t xml:space="preserve">CONCLUIDO	</t>
        </is>
      </c>
      <c r="D53" t="n">
        <v>3.6374</v>
      </c>
      <c r="E53" t="n">
        <v>27.49</v>
      </c>
      <c r="F53" t="n">
        <v>24.54</v>
      </c>
      <c r="G53" t="n">
        <v>98.15000000000001</v>
      </c>
      <c r="H53" t="n">
        <v>1.27</v>
      </c>
      <c r="I53" t="n">
        <v>15</v>
      </c>
      <c r="J53" t="n">
        <v>196.42</v>
      </c>
      <c r="K53" t="n">
        <v>52.44</v>
      </c>
      <c r="L53" t="n">
        <v>14</v>
      </c>
      <c r="M53" t="n">
        <v>0</v>
      </c>
      <c r="N53" t="n">
        <v>39.98</v>
      </c>
      <c r="O53" t="n">
        <v>24459.75</v>
      </c>
      <c r="P53" t="n">
        <v>249.29</v>
      </c>
      <c r="Q53" t="n">
        <v>1206.92</v>
      </c>
      <c r="R53" t="n">
        <v>190.99</v>
      </c>
      <c r="S53" t="n">
        <v>133.29</v>
      </c>
      <c r="T53" t="n">
        <v>12134.37</v>
      </c>
      <c r="U53" t="n">
        <v>0.7</v>
      </c>
      <c r="V53" t="n">
        <v>0.76</v>
      </c>
      <c r="W53" t="n">
        <v>0.32</v>
      </c>
      <c r="X53" t="n">
        <v>0.6899999999999999</v>
      </c>
      <c r="Y53" t="n">
        <v>2</v>
      </c>
      <c r="Z53" t="n">
        <v>10</v>
      </c>
    </row>
    <row r="54">
      <c r="A54" t="n">
        <v>0</v>
      </c>
      <c r="B54" t="n">
        <v>10</v>
      </c>
      <c r="C54" t="inlineStr">
        <is>
          <t xml:space="preserve">CONCLUIDO	</t>
        </is>
      </c>
      <c r="D54" t="n">
        <v>3.0733</v>
      </c>
      <c r="E54" t="n">
        <v>32.54</v>
      </c>
      <c r="F54" t="n">
        <v>29.54</v>
      </c>
      <c r="G54" t="n">
        <v>14.53</v>
      </c>
      <c r="H54" t="n">
        <v>0.64</v>
      </c>
      <c r="I54" t="n">
        <v>122</v>
      </c>
      <c r="J54" t="n">
        <v>26.11</v>
      </c>
      <c r="K54" t="n">
        <v>12.1</v>
      </c>
      <c r="L54" t="n">
        <v>1</v>
      </c>
      <c r="M54" t="n">
        <v>0</v>
      </c>
      <c r="N54" t="n">
        <v>3.01</v>
      </c>
      <c r="O54" t="n">
        <v>3454.41</v>
      </c>
      <c r="P54" t="n">
        <v>84.88</v>
      </c>
      <c r="Q54" t="n">
        <v>1207.29</v>
      </c>
      <c r="R54" t="n">
        <v>355.39</v>
      </c>
      <c r="S54" t="n">
        <v>133.29</v>
      </c>
      <c r="T54" t="n">
        <v>93799.42</v>
      </c>
      <c r="U54" t="n">
        <v>0.38</v>
      </c>
      <c r="V54" t="n">
        <v>0.63</v>
      </c>
      <c r="W54" t="n">
        <v>0.63</v>
      </c>
      <c r="X54" t="n">
        <v>5.69</v>
      </c>
      <c r="Y54" t="n">
        <v>2</v>
      </c>
      <c r="Z54" t="n">
        <v>10</v>
      </c>
    </row>
    <row r="55">
      <c r="A55" t="n">
        <v>0</v>
      </c>
      <c r="B55" t="n">
        <v>45</v>
      </c>
      <c r="C55" t="inlineStr">
        <is>
          <t xml:space="preserve">CONCLUIDO	</t>
        </is>
      </c>
      <c r="D55" t="n">
        <v>2.4682</v>
      </c>
      <c r="E55" t="n">
        <v>40.52</v>
      </c>
      <c r="F55" t="n">
        <v>34.07</v>
      </c>
      <c r="G55" t="n">
        <v>9.42</v>
      </c>
      <c r="H55" t="n">
        <v>0.18</v>
      </c>
      <c r="I55" t="n">
        <v>217</v>
      </c>
      <c r="J55" t="n">
        <v>98.70999999999999</v>
      </c>
      <c r="K55" t="n">
        <v>39.72</v>
      </c>
      <c r="L55" t="n">
        <v>1</v>
      </c>
      <c r="M55" t="n">
        <v>215</v>
      </c>
      <c r="N55" t="n">
        <v>12.99</v>
      </c>
      <c r="O55" t="n">
        <v>12407.75</v>
      </c>
      <c r="P55" t="n">
        <v>296.84</v>
      </c>
      <c r="Q55" t="n">
        <v>1207.07</v>
      </c>
      <c r="R55" t="n">
        <v>514.55</v>
      </c>
      <c r="S55" t="n">
        <v>133.29</v>
      </c>
      <c r="T55" t="n">
        <v>172904.56</v>
      </c>
      <c r="U55" t="n">
        <v>0.26</v>
      </c>
      <c r="V55" t="n">
        <v>0.55</v>
      </c>
      <c r="W55" t="n">
        <v>0.62</v>
      </c>
      <c r="X55" t="n">
        <v>10.21</v>
      </c>
      <c r="Y55" t="n">
        <v>2</v>
      </c>
      <c r="Z55" t="n">
        <v>10</v>
      </c>
    </row>
    <row r="56">
      <c r="A56" t="n">
        <v>1</v>
      </c>
      <c r="B56" t="n">
        <v>45</v>
      </c>
      <c r="C56" t="inlineStr">
        <is>
          <t xml:space="preserve">CONCLUIDO	</t>
        </is>
      </c>
      <c r="D56" t="n">
        <v>3.1512</v>
      </c>
      <c r="E56" t="n">
        <v>31.73</v>
      </c>
      <c r="F56" t="n">
        <v>28</v>
      </c>
      <c r="G56" t="n">
        <v>19.76</v>
      </c>
      <c r="H56" t="n">
        <v>0.35</v>
      </c>
      <c r="I56" t="n">
        <v>85</v>
      </c>
      <c r="J56" t="n">
        <v>99.95</v>
      </c>
      <c r="K56" t="n">
        <v>39.72</v>
      </c>
      <c r="L56" t="n">
        <v>2</v>
      </c>
      <c r="M56" t="n">
        <v>83</v>
      </c>
      <c r="N56" t="n">
        <v>13.24</v>
      </c>
      <c r="O56" t="n">
        <v>12561.45</v>
      </c>
      <c r="P56" t="n">
        <v>232.64</v>
      </c>
      <c r="Q56" t="n">
        <v>1206.79</v>
      </c>
      <c r="R56" t="n">
        <v>310.77</v>
      </c>
      <c r="S56" t="n">
        <v>133.29</v>
      </c>
      <c r="T56" t="n">
        <v>71672.42999999999</v>
      </c>
      <c r="U56" t="n">
        <v>0.43</v>
      </c>
      <c r="V56" t="n">
        <v>0.67</v>
      </c>
      <c r="W56" t="n">
        <v>0.37</v>
      </c>
      <c r="X56" t="n">
        <v>4.15</v>
      </c>
      <c r="Y56" t="n">
        <v>2</v>
      </c>
      <c r="Z56" t="n">
        <v>10</v>
      </c>
    </row>
    <row r="57">
      <c r="A57" t="n">
        <v>2</v>
      </c>
      <c r="B57" t="n">
        <v>45</v>
      </c>
      <c r="C57" t="inlineStr">
        <is>
          <t xml:space="preserve">CONCLUIDO	</t>
        </is>
      </c>
      <c r="D57" t="n">
        <v>3.4431</v>
      </c>
      <c r="E57" t="n">
        <v>29.04</v>
      </c>
      <c r="F57" t="n">
        <v>26.03</v>
      </c>
      <c r="G57" t="n">
        <v>31.23</v>
      </c>
      <c r="H57" t="n">
        <v>0.52</v>
      </c>
      <c r="I57" t="n">
        <v>50</v>
      </c>
      <c r="J57" t="n">
        <v>101.2</v>
      </c>
      <c r="K57" t="n">
        <v>39.72</v>
      </c>
      <c r="L57" t="n">
        <v>3</v>
      </c>
      <c r="M57" t="n">
        <v>48</v>
      </c>
      <c r="N57" t="n">
        <v>13.49</v>
      </c>
      <c r="O57" t="n">
        <v>12715.54</v>
      </c>
      <c r="P57" t="n">
        <v>203.88</v>
      </c>
      <c r="Q57" t="n">
        <v>1206.74</v>
      </c>
      <c r="R57" t="n">
        <v>241.71</v>
      </c>
      <c r="S57" t="n">
        <v>133.29</v>
      </c>
      <c r="T57" t="n">
        <v>37316.58</v>
      </c>
      <c r="U57" t="n">
        <v>0.55</v>
      </c>
      <c r="V57" t="n">
        <v>0.72</v>
      </c>
      <c r="W57" t="n">
        <v>0.36</v>
      </c>
      <c r="X57" t="n">
        <v>2.18</v>
      </c>
      <c r="Y57" t="n">
        <v>2</v>
      </c>
      <c r="Z57" t="n">
        <v>10</v>
      </c>
    </row>
    <row r="58">
      <c r="A58" t="n">
        <v>3</v>
      </c>
      <c r="B58" t="n">
        <v>45</v>
      </c>
      <c r="C58" t="inlineStr">
        <is>
          <t xml:space="preserve">CONCLUIDO	</t>
        </is>
      </c>
      <c r="D58" t="n">
        <v>3.5587</v>
      </c>
      <c r="E58" t="n">
        <v>28.1</v>
      </c>
      <c r="F58" t="n">
        <v>25.39</v>
      </c>
      <c r="G58" t="n">
        <v>43.53</v>
      </c>
      <c r="H58" t="n">
        <v>0.6899999999999999</v>
      </c>
      <c r="I58" t="n">
        <v>35</v>
      </c>
      <c r="J58" t="n">
        <v>102.45</v>
      </c>
      <c r="K58" t="n">
        <v>39.72</v>
      </c>
      <c r="L58" t="n">
        <v>4</v>
      </c>
      <c r="M58" t="n">
        <v>32</v>
      </c>
      <c r="N58" t="n">
        <v>13.74</v>
      </c>
      <c r="O58" t="n">
        <v>12870.03</v>
      </c>
      <c r="P58" t="n">
        <v>185.52</v>
      </c>
      <c r="Q58" t="n">
        <v>1206.73</v>
      </c>
      <c r="R58" t="n">
        <v>220.46</v>
      </c>
      <c r="S58" t="n">
        <v>133.29</v>
      </c>
      <c r="T58" t="n">
        <v>26767.36</v>
      </c>
      <c r="U58" t="n">
        <v>0.6</v>
      </c>
      <c r="V58" t="n">
        <v>0.74</v>
      </c>
      <c r="W58" t="n">
        <v>0.33</v>
      </c>
      <c r="X58" t="n">
        <v>1.55</v>
      </c>
      <c r="Y58" t="n">
        <v>2</v>
      </c>
      <c r="Z58" t="n">
        <v>10</v>
      </c>
    </row>
    <row r="59">
      <c r="A59" t="n">
        <v>4</v>
      </c>
      <c r="B59" t="n">
        <v>45</v>
      </c>
      <c r="C59" t="inlineStr">
        <is>
          <t xml:space="preserve">CONCLUIDO	</t>
        </is>
      </c>
      <c r="D59" t="n">
        <v>3.6089</v>
      </c>
      <c r="E59" t="n">
        <v>27.71</v>
      </c>
      <c r="F59" t="n">
        <v>25.15</v>
      </c>
      <c r="G59" t="n">
        <v>53.88</v>
      </c>
      <c r="H59" t="n">
        <v>0.85</v>
      </c>
      <c r="I59" t="n">
        <v>28</v>
      </c>
      <c r="J59" t="n">
        <v>103.71</v>
      </c>
      <c r="K59" t="n">
        <v>39.72</v>
      </c>
      <c r="L59" t="n">
        <v>5</v>
      </c>
      <c r="M59" t="n">
        <v>1</v>
      </c>
      <c r="N59" t="n">
        <v>14</v>
      </c>
      <c r="O59" t="n">
        <v>13024.91</v>
      </c>
      <c r="P59" t="n">
        <v>175.48</v>
      </c>
      <c r="Q59" t="n">
        <v>1206.88</v>
      </c>
      <c r="R59" t="n">
        <v>210.89</v>
      </c>
      <c r="S59" t="n">
        <v>133.29</v>
      </c>
      <c r="T59" t="n">
        <v>22015.86</v>
      </c>
      <c r="U59" t="n">
        <v>0.63</v>
      </c>
      <c r="V59" t="n">
        <v>0.74</v>
      </c>
      <c r="W59" t="n">
        <v>0.36</v>
      </c>
      <c r="X59" t="n">
        <v>1.3</v>
      </c>
      <c r="Y59" t="n">
        <v>2</v>
      </c>
      <c r="Z59" t="n">
        <v>10</v>
      </c>
    </row>
    <row r="60">
      <c r="A60" t="n">
        <v>5</v>
      </c>
      <c r="B60" t="n">
        <v>45</v>
      </c>
      <c r="C60" t="inlineStr">
        <is>
          <t xml:space="preserve">CONCLUIDO	</t>
        </is>
      </c>
      <c r="D60" t="n">
        <v>3.6083</v>
      </c>
      <c r="E60" t="n">
        <v>27.71</v>
      </c>
      <c r="F60" t="n">
        <v>25.15</v>
      </c>
      <c r="G60" t="n">
        <v>53.89</v>
      </c>
      <c r="H60" t="n">
        <v>1.01</v>
      </c>
      <c r="I60" t="n">
        <v>28</v>
      </c>
      <c r="J60" t="n">
        <v>104.97</v>
      </c>
      <c r="K60" t="n">
        <v>39.72</v>
      </c>
      <c r="L60" t="n">
        <v>6</v>
      </c>
      <c r="M60" t="n">
        <v>0</v>
      </c>
      <c r="N60" t="n">
        <v>14.25</v>
      </c>
      <c r="O60" t="n">
        <v>13180.19</v>
      </c>
      <c r="P60" t="n">
        <v>177.49</v>
      </c>
      <c r="Q60" t="n">
        <v>1206.95</v>
      </c>
      <c r="R60" t="n">
        <v>211.08</v>
      </c>
      <c r="S60" t="n">
        <v>133.29</v>
      </c>
      <c r="T60" t="n">
        <v>22112.58</v>
      </c>
      <c r="U60" t="n">
        <v>0.63</v>
      </c>
      <c r="V60" t="n">
        <v>0.74</v>
      </c>
      <c r="W60" t="n">
        <v>0.36</v>
      </c>
      <c r="X60" t="n">
        <v>1.3</v>
      </c>
      <c r="Y60" t="n">
        <v>2</v>
      </c>
      <c r="Z60" t="n">
        <v>10</v>
      </c>
    </row>
    <row r="61">
      <c r="A61" t="n">
        <v>0</v>
      </c>
      <c r="B61" t="n">
        <v>60</v>
      </c>
      <c r="C61" t="inlineStr">
        <is>
          <t xml:space="preserve">CONCLUIDO	</t>
        </is>
      </c>
      <c r="D61" t="n">
        <v>2.1338</v>
      </c>
      <c r="E61" t="n">
        <v>46.87</v>
      </c>
      <c r="F61" t="n">
        <v>37.5</v>
      </c>
      <c r="G61" t="n">
        <v>7.95</v>
      </c>
      <c r="H61" t="n">
        <v>0.14</v>
      </c>
      <c r="I61" t="n">
        <v>283</v>
      </c>
      <c r="J61" t="n">
        <v>124.63</v>
      </c>
      <c r="K61" t="n">
        <v>45</v>
      </c>
      <c r="L61" t="n">
        <v>1</v>
      </c>
      <c r="M61" t="n">
        <v>281</v>
      </c>
      <c r="N61" t="n">
        <v>18.64</v>
      </c>
      <c r="O61" t="n">
        <v>15605.44</v>
      </c>
      <c r="P61" t="n">
        <v>385.72</v>
      </c>
      <c r="Q61" t="n">
        <v>1207.21</v>
      </c>
      <c r="R61" t="n">
        <v>631.88</v>
      </c>
      <c r="S61" t="n">
        <v>133.29</v>
      </c>
      <c r="T61" t="n">
        <v>231235.54</v>
      </c>
      <c r="U61" t="n">
        <v>0.21</v>
      </c>
      <c r="V61" t="n">
        <v>0.5</v>
      </c>
      <c r="W61" t="n">
        <v>0.72</v>
      </c>
      <c r="X61" t="n">
        <v>13.64</v>
      </c>
      <c r="Y61" t="n">
        <v>2</v>
      </c>
      <c r="Z61" t="n">
        <v>10</v>
      </c>
    </row>
    <row r="62">
      <c r="A62" t="n">
        <v>1</v>
      </c>
      <c r="B62" t="n">
        <v>60</v>
      </c>
      <c r="C62" t="inlineStr">
        <is>
          <t xml:space="preserve">CONCLUIDO	</t>
        </is>
      </c>
      <c r="D62" t="n">
        <v>3.0279</v>
      </c>
      <c r="E62" t="n">
        <v>33.03</v>
      </c>
      <c r="F62" t="n">
        <v>28.26</v>
      </c>
      <c r="G62" t="n">
        <v>16.46</v>
      </c>
      <c r="H62" t="n">
        <v>0.28</v>
      </c>
      <c r="I62" t="n">
        <v>103</v>
      </c>
      <c r="J62" t="n">
        <v>125.95</v>
      </c>
      <c r="K62" t="n">
        <v>45</v>
      </c>
      <c r="L62" t="n">
        <v>2</v>
      </c>
      <c r="M62" t="n">
        <v>101</v>
      </c>
      <c r="N62" t="n">
        <v>18.95</v>
      </c>
      <c r="O62" t="n">
        <v>15767.7</v>
      </c>
      <c r="P62" t="n">
        <v>281.22</v>
      </c>
      <c r="Q62" t="n">
        <v>1206.75</v>
      </c>
      <c r="R62" t="n">
        <v>317.03</v>
      </c>
      <c r="S62" t="n">
        <v>133.29</v>
      </c>
      <c r="T62" t="n">
        <v>74712.14999999999</v>
      </c>
      <c r="U62" t="n">
        <v>0.42</v>
      </c>
      <c r="V62" t="n">
        <v>0.66</v>
      </c>
      <c r="W62" t="n">
        <v>0.44</v>
      </c>
      <c r="X62" t="n">
        <v>4.41</v>
      </c>
      <c r="Y62" t="n">
        <v>2</v>
      </c>
      <c r="Z62" t="n">
        <v>10</v>
      </c>
    </row>
    <row r="63">
      <c r="A63" t="n">
        <v>2</v>
      </c>
      <c r="B63" t="n">
        <v>60</v>
      </c>
      <c r="C63" t="inlineStr">
        <is>
          <t xml:space="preserve">CONCLUIDO	</t>
        </is>
      </c>
      <c r="D63" t="n">
        <v>3.2774</v>
      </c>
      <c r="E63" t="n">
        <v>30.51</v>
      </c>
      <c r="F63" t="n">
        <v>26.77</v>
      </c>
      <c r="G63" t="n">
        <v>25.49</v>
      </c>
      <c r="H63" t="n">
        <v>0.42</v>
      </c>
      <c r="I63" t="n">
        <v>63</v>
      </c>
      <c r="J63" t="n">
        <v>127.27</v>
      </c>
      <c r="K63" t="n">
        <v>45</v>
      </c>
      <c r="L63" t="n">
        <v>3</v>
      </c>
      <c r="M63" t="n">
        <v>61</v>
      </c>
      <c r="N63" t="n">
        <v>19.27</v>
      </c>
      <c r="O63" t="n">
        <v>15930.42</v>
      </c>
      <c r="P63" t="n">
        <v>258.02</v>
      </c>
      <c r="Q63" t="n">
        <v>1206.73</v>
      </c>
      <c r="R63" t="n">
        <v>267.28</v>
      </c>
      <c r="S63" t="n">
        <v>133.29</v>
      </c>
      <c r="T63" t="n">
        <v>50037.13</v>
      </c>
      <c r="U63" t="n">
        <v>0.5</v>
      </c>
      <c r="V63" t="n">
        <v>0.7</v>
      </c>
      <c r="W63" t="n">
        <v>0.37</v>
      </c>
      <c r="X63" t="n">
        <v>2.92</v>
      </c>
      <c r="Y63" t="n">
        <v>2</v>
      </c>
      <c r="Z63" t="n">
        <v>10</v>
      </c>
    </row>
    <row r="64">
      <c r="A64" t="n">
        <v>3</v>
      </c>
      <c r="B64" t="n">
        <v>60</v>
      </c>
      <c r="C64" t="inlineStr">
        <is>
          <t xml:space="preserve">CONCLUIDO	</t>
        </is>
      </c>
      <c r="D64" t="n">
        <v>3.4639</v>
      </c>
      <c r="E64" t="n">
        <v>28.87</v>
      </c>
      <c r="F64" t="n">
        <v>25.61</v>
      </c>
      <c r="G64" t="n">
        <v>34.93</v>
      </c>
      <c r="H64" t="n">
        <v>0.55</v>
      </c>
      <c r="I64" t="n">
        <v>44</v>
      </c>
      <c r="J64" t="n">
        <v>128.59</v>
      </c>
      <c r="K64" t="n">
        <v>45</v>
      </c>
      <c r="L64" t="n">
        <v>4</v>
      </c>
      <c r="M64" t="n">
        <v>42</v>
      </c>
      <c r="N64" t="n">
        <v>19.59</v>
      </c>
      <c r="O64" t="n">
        <v>16093.6</v>
      </c>
      <c r="P64" t="n">
        <v>238</v>
      </c>
      <c r="Q64" t="n">
        <v>1206.7</v>
      </c>
      <c r="R64" t="n">
        <v>228.08</v>
      </c>
      <c r="S64" t="n">
        <v>133.29</v>
      </c>
      <c r="T64" t="n">
        <v>30534.12</v>
      </c>
      <c r="U64" t="n">
        <v>0.58</v>
      </c>
      <c r="V64" t="n">
        <v>0.73</v>
      </c>
      <c r="W64" t="n">
        <v>0.33</v>
      </c>
      <c r="X64" t="n">
        <v>1.77</v>
      </c>
      <c r="Y64" t="n">
        <v>2</v>
      </c>
      <c r="Z64" t="n">
        <v>10</v>
      </c>
    </row>
    <row r="65">
      <c r="A65" t="n">
        <v>4</v>
      </c>
      <c r="B65" t="n">
        <v>60</v>
      </c>
      <c r="C65" t="inlineStr">
        <is>
          <t xml:space="preserve">CONCLUIDO	</t>
        </is>
      </c>
      <c r="D65" t="n">
        <v>3.5232</v>
      </c>
      <c r="E65" t="n">
        <v>28.38</v>
      </c>
      <c r="F65" t="n">
        <v>25.38</v>
      </c>
      <c r="G65" t="n">
        <v>44.79</v>
      </c>
      <c r="H65" t="n">
        <v>0.68</v>
      </c>
      <c r="I65" t="n">
        <v>34</v>
      </c>
      <c r="J65" t="n">
        <v>129.92</v>
      </c>
      <c r="K65" t="n">
        <v>45</v>
      </c>
      <c r="L65" t="n">
        <v>5</v>
      </c>
      <c r="M65" t="n">
        <v>32</v>
      </c>
      <c r="N65" t="n">
        <v>19.92</v>
      </c>
      <c r="O65" t="n">
        <v>16257.24</v>
      </c>
      <c r="P65" t="n">
        <v>226.78</v>
      </c>
      <c r="Q65" t="n">
        <v>1206.78</v>
      </c>
      <c r="R65" t="n">
        <v>220.06</v>
      </c>
      <c r="S65" t="n">
        <v>133.29</v>
      </c>
      <c r="T65" t="n">
        <v>26570.09</v>
      </c>
      <c r="U65" t="n">
        <v>0.61</v>
      </c>
      <c r="V65" t="n">
        <v>0.74</v>
      </c>
      <c r="W65" t="n">
        <v>0.33</v>
      </c>
      <c r="X65" t="n">
        <v>1.54</v>
      </c>
      <c r="Y65" t="n">
        <v>2</v>
      </c>
      <c r="Z65" t="n">
        <v>10</v>
      </c>
    </row>
    <row r="66">
      <c r="A66" t="n">
        <v>5</v>
      </c>
      <c r="B66" t="n">
        <v>60</v>
      </c>
      <c r="C66" t="inlineStr">
        <is>
          <t xml:space="preserve">CONCLUIDO	</t>
        </is>
      </c>
      <c r="D66" t="n">
        <v>3.5807</v>
      </c>
      <c r="E66" t="n">
        <v>27.93</v>
      </c>
      <c r="F66" t="n">
        <v>25.11</v>
      </c>
      <c r="G66" t="n">
        <v>55.79</v>
      </c>
      <c r="H66" t="n">
        <v>0.8100000000000001</v>
      </c>
      <c r="I66" t="n">
        <v>27</v>
      </c>
      <c r="J66" t="n">
        <v>131.25</v>
      </c>
      <c r="K66" t="n">
        <v>45</v>
      </c>
      <c r="L66" t="n">
        <v>6</v>
      </c>
      <c r="M66" t="n">
        <v>25</v>
      </c>
      <c r="N66" t="n">
        <v>20.25</v>
      </c>
      <c r="O66" t="n">
        <v>16421.36</v>
      </c>
      <c r="P66" t="n">
        <v>213.38</v>
      </c>
      <c r="Q66" t="n">
        <v>1206.75</v>
      </c>
      <c r="R66" t="n">
        <v>210.97</v>
      </c>
      <c r="S66" t="n">
        <v>133.29</v>
      </c>
      <c r="T66" t="n">
        <v>22063.53</v>
      </c>
      <c r="U66" t="n">
        <v>0.63</v>
      </c>
      <c r="V66" t="n">
        <v>0.75</v>
      </c>
      <c r="W66" t="n">
        <v>0.32</v>
      </c>
      <c r="X66" t="n">
        <v>1.26</v>
      </c>
      <c r="Y66" t="n">
        <v>2</v>
      </c>
      <c r="Z66" t="n">
        <v>10</v>
      </c>
    </row>
    <row r="67">
      <c r="A67" t="n">
        <v>6</v>
      </c>
      <c r="B67" t="n">
        <v>60</v>
      </c>
      <c r="C67" t="inlineStr">
        <is>
          <t xml:space="preserve">CONCLUIDO	</t>
        </is>
      </c>
      <c r="D67" t="n">
        <v>3.6339</v>
      </c>
      <c r="E67" t="n">
        <v>27.52</v>
      </c>
      <c r="F67" t="n">
        <v>24.82</v>
      </c>
      <c r="G67" t="n">
        <v>67.7</v>
      </c>
      <c r="H67" t="n">
        <v>0.93</v>
      </c>
      <c r="I67" t="n">
        <v>22</v>
      </c>
      <c r="J67" t="n">
        <v>132.58</v>
      </c>
      <c r="K67" t="n">
        <v>45</v>
      </c>
      <c r="L67" t="n">
        <v>7</v>
      </c>
      <c r="M67" t="n">
        <v>11</v>
      </c>
      <c r="N67" t="n">
        <v>20.59</v>
      </c>
      <c r="O67" t="n">
        <v>16585.95</v>
      </c>
      <c r="P67" t="n">
        <v>201.03</v>
      </c>
      <c r="Q67" t="n">
        <v>1206.69</v>
      </c>
      <c r="R67" t="n">
        <v>201.32</v>
      </c>
      <c r="S67" t="n">
        <v>133.29</v>
      </c>
      <c r="T67" t="n">
        <v>17263.74</v>
      </c>
      <c r="U67" t="n">
        <v>0.66</v>
      </c>
      <c r="V67" t="n">
        <v>0.75</v>
      </c>
      <c r="W67" t="n">
        <v>0.31</v>
      </c>
      <c r="X67" t="n">
        <v>0.98</v>
      </c>
      <c r="Y67" t="n">
        <v>2</v>
      </c>
      <c r="Z67" t="n">
        <v>10</v>
      </c>
    </row>
    <row r="68">
      <c r="A68" t="n">
        <v>7</v>
      </c>
      <c r="B68" t="n">
        <v>60</v>
      </c>
      <c r="C68" t="inlineStr">
        <is>
          <t xml:space="preserve">CONCLUIDO	</t>
        </is>
      </c>
      <c r="D68" t="n">
        <v>3.6252</v>
      </c>
      <c r="E68" t="n">
        <v>27.58</v>
      </c>
      <c r="F68" t="n">
        <v>24.89</v>
      </c>
      <c r="G68" t="n">
        <v>67.88</v>
      </c>
      <c r="H68" t="n">
        <v>1.06</v>
      </c>
      <c r="I68" t="n">
        <v>22</v>
      </c>
      <c r="J68" t="n">
        <v>133.92</v>
      </c>
      <c r="K68" t="n">
        <v>45</v>
      </c>
      <c r="L68" t="n">
        <v>8</v>
      </c>
      <c r="M68" t="n">
        <v>0</v>
      </c>
      <c r="N68" t="n">
        <v>20.93</v>
      </c>
      <c r="O68" t="n">
        <v>16751.02</v>
      </c>
      <c r="P68" t="n">
        <v>201.28</v>
      </c>
      <c r="Q68" t="n">
        <v>1206.66</v>
      </c>
      <c r="R68" t="n">
        <v>202.56</v>
      </c>
      <c r="S68" t="n">
        <v>133.29</v>
      </c>
      <c r="T68" t="n">
        <v>17881.67</v>
      </c>
      <c r="U68" t="n">
        <v>0.66</v>
      </c>
      <c r="V68" t="n">
        <v>0.75</v>
      </c>
      <c r="W68" t="n">
        <v>0.34</v>
      </c>
      <c r="X68" t="n">
        <v>1.05</v>
      </c>
      <c r="Y68" t="n">
        <v>2</v>
      </c>
      <c r="Z68" t="n">
        <v>10</v>
      </c>
    </row>
    <row r="69">
      <c r="A69" t="n">
        <v>0</v>
      </c>
      <c r="B69" t="n">
        <v>80</v>
      </c>
      <c r="C69" t="inlineStr">
        <is>
          <t xml:space="preserve">CONCLUIDO	</t>
        </is>
      </c>
      <c r="D69" t="n">
        <v>1.7409</v>
      </c>
      <c r="E69" t="n">
        <v>57.44</v>
      </c>
      <c r="F69" t="n">
        <v>42.78</v>
      </c>
      <c r="G69" t="n">
        <v>6.7</v>
      </c>
      <c r="H69" t="n">
        <v>0.11</v>
      </c>
      <c r="I69" t="n">
        <v>383</v>
      </c>
      <c r="J69" t="n">
        <v>159.12</v>
      </c>
      <c r="K69" t="n">
        <v>50.28</v>
      </c>
      <c r="L69" t="n">
        <v>1</v>
      </c>
      <c r="M69" t="n">
        <v>381</v>
      </c>
      <c r="N69" t="n">
        <v>27.84</v>
      </c>
      <c r="O69" t="n">
        <v>19859.16</v>
      </c>
      <c r="P69" t="n">
        <v>519.86</v>
      </c>
      <c r="Q69" t="n">
        <v>1207.81</v>
      </c>
      <c r="R69" t="n">
        <v>811.89</v>
      </c>
      <c r="S69" t="n">
        <v>133.29</v>
      </c>
      <c r="T69" t="n">
        <v>320744.75</v>
      </c>
      <c r="U69" t="n">
        <v>0.16</v>
      </c>
      <c r="V69" t="n">
        <v>0.44</v>
      </c>
      <c r="W69" t="n">
        <v>0.88</v>
      </c>
      <c r="X69" t="n">
        <v>18.92</v>
      </c>
      <c r="Y69" t="n">
        <v>2</v>
      </c>
      <c r="Z69" t="n">
        <v>10</v>
      </c>
    </row>
    <row r="70">
      <c r="A70" t="n">
        <v>1</v>
      </c>
      <c r="B70" t="n">
        <v>80</v>
      </c>
      <c r="C70" t="inlineStr">
        <is>
          <t xml:space="preserve">CONCLUIDO	</t>
        </is>
      </c>
      <c r="D70" t="n">
        <v>2.764</v>
      </c>
      <c r="E70" t="n">
        <v>36.18</v>
      </c>
      <c r="F70" t="n">
        <v>29.7</v>
      </c>
      <c r="G70" t="n">
        <v>13.81</v>
      </c>
      <c r="H70" t="n">
        <v>0.22</v>
      </c>
      <c r="I70" t="n">
        <v>129</v>
      </c>
      <c r="J70" t="n">
        <v>160.54</v>
      </c>
      <c r="K70" t="n">
        <v>50.28</v>
      </c>
      <c r="L70" t="n">
        <v>2</v>
      </c>
      <c r="M70" t="n">
        <v>127</v>
      </c>
      <c r="N70" t="n">
        <v>28.26</v>
      </c>
      <c r="O70" t="n">
        <v>20034.4</v>
      </c>
      <c r="P70" t="n">
        <v>353.42</v>
      </c>
      <c r="Q70" t="n">
        <v>1206.88</v>
      </c>
      <c r="R70" t="n">
        <v>366.21</v>
      </c>
      <c r="S70" t="n">
        <v>133.29</v>
      </c>
      <c r="T70" t="n">
        <v>99173.31</v>
      </c>
      <c r="U70" t="n">
        <v>0.36</v>
      </c>
      <c r="V70" t="n">
        <v>0.63</v>
      </c>
      <c r="W70" t="n">
        <v>0.48</v>
      </c>
      <c r="X70" t="n">
        <v>5.85</v>
      </c>
      <c r="Y70" t="n">
        <v>2</v>
      </c>
      <c r="Z70" t="n">
        <v>10</v>
      </c>
    </row>
    <row r="71">
      <c r="A71" t="n">
        <v>2</v>
      </c>
      <c r="B71" t="n">
        <v>80</v>
      </c>
      <c r="C71" t="inlineStr">
        <is>
          <t xml:space="preserve">CONCLUIDO	</t>
        </is>
      </c>
      <c r="D71" t="n">
        <v>3.016</v>
      </c>
      <c r="E71" t="n">
        <v>33.16</v>
      </c>
      <c r="F71" t="n">
        <v>28.22</v>
      </c>
      <c r="G71" t="n">
        <v>20.91</v>
      </c>
      <c r="H71" t="n">
        <v>0.33</v>
      </c>
      <c r="I71" t="n">
        <v>81</v>
      </c>
      <c r="J71" t="n">
        <v>161.97</v>
      </c>
      <c r="K71" t="n">
        <v>50.28</v>
      </c>
      <c r="L71" t="n">
        <v>3</v>
      </c>
      <c r="M71" t="n">
        <v>79</v>
      </c>
      <c r="N71" t="n">
        <v>28.69</v>
      </c>
      <c r="O71" t="n">
        <v>20210.21</v>
      </c>
      <c r="P71" t="n">
        <v>329.75</v>
      </c>
      <c r="Q71" t="n">
        <v>1206.85</v>
      </c>
      <c r="R71" t="n">
        <v>318.51</v>
      </c>
      <c r="S71" t="n">
        <v>133.29</v>
      </c>
      <c r="T71" t="n">
        <v>75559.99000000001</v>
      </c>
      <c r="U71" t="n">
        <v>0.42</v>
      </c>
      <c r="V71" t="n">
        <v>0.66</v>
      </c>
      <c r="W71" t="n">
        <v>0.38</v>
      </c>
      <c r="X71" t="n">
        <v>4.37</v>
      </c>
      <c r="Y71" t="n">
        <v>2</v>
      </c>
      <c r="Z71" t="n">
        <v>10</v>
      </c>
    </row>
    <row r="72">
      <c r="A72" t="n">
        <v>3</v>
      </c>
      <c r="B72" t="n">
        <v>80</v>
      </c>
      <c r="C72" t="inlineStr">
        <is>
          <t xml:space="preserve">CONCLUIDO	</t>
        </is>
      </c>
      <c r="D72" t="n">
        <v>3.2905</v>
      </c>
      <c r="E72" t="n">
        <v>30.39</v>
      </c>
      <c r="F72" t="n">
        <v>26.29</v>
      </c>
      <c r="G72" t="n">
        <v>28.68</v>
      </c>
      <c r="H72" t="n">
        <v>0.43</v>
      </c>
      <c r="I72" t="n">
        <v>55</v>
      </c>
      <c r="J72" t="n">
        <v>163.4</v>
      </c>
      <c r="K72" t="n">
        <v>50.28</v>
      </c>
      <c r="L72" t="n">
        <v>4</v>
      </c>
      <c r="M72" t="n">
        <v>53</v>
      </c>
      <c r="N72" t="n">
        <v>29.12</v>
      </c>
      <c r="O72" t="n">
        <v>20386.62</v>
      </c>
      <c r="P72" t="n">
        <v>300.23</v>
      </c>
      <c r="Q72" t="n">
        <v>1206.82</v>
      </c>
      <c r="R72" t="n">
        <v>250.91</v>
      </c>
      <c r="S72" t="n">
        <v>133.29</v>
      </c>
      <c r="T72" t="n">
        <v>41891.2</v>
      </c>
      <c r="U72" t="n">
        <v>0.53</v>
      </c>
      <c r="V72" t="n">
        <v>0.71</v>
      </c>
      <c r="W72" t="n">
        <v>0.36</v>
      </c>
      <c r="X72" t="n">
        <v>2.45</v>
      </c>
      <c r="Y72" t="n">
        <v>2</v>
      </c>
      <c r="Z72" t="n">
        <v>10</v>
      </c>
    </row>
    <row r="73">
      <c r="A73" t="n">
        <v>4</v>
      </c>
      <c r="B73" t="n">
        <v>80</v>
      </c>
      <c r="C73" t="inlineStr">
        <is>
          <t xml:space="preserve">CONCLUIDO	</t>
        </is>
      </c>
      <c r="D73" t="n">
        <v>3.3666</v>
      </c>
      <c r="E73" t="n">
        <v>29.7</v>
      </c>
      <c r="F73" t="n">
        <v>25.99</v>
      </c>
      <c r="G73" t="n">
        <v>36.27</v>
      </c>
      <c r="H73" t="n">
        <v>0.54</v>
      </c>
      <c r="I73" t="n">
        <v>43</v>
      </c>
      <c r="J73" t="n">
        <v>164.83</v>
      </c>
      <c r="K73" t="n">
        <v>50.28</v>
      </c>
      <c r="L73" t="n">
        <v>5</v>
      </c>
      <c r="M73" t="n">
        <v>41</v>
      </c>
      <c r="N73" t="n">
        <v>29.55</v>
      </c>
      <c r="O73" t="n">
        <v>20563.61</v>
      </c>
      <c r="P73" t="n">
        <v>290.88</v>
      </c>
      <c r="Q73" t="n">
        <v>1206.83</v>
      </c>
      <c r="R73" t="n">
        <v>242.18</v>
      </c>
      <c r="S73" t="n">
        <v>133.29</v>
      </c>
      <c r="T73" t="n">
        <v>37585.12</v>
      </c>
      <c r="U73" t="n">
        <v>0.55</v>
      </c>
      <c r="V73" t="n">
        <v>0.72</v>
      </c>
      <c r="W73" t="n">
        <v>0.32</v>
      </c>
      <c r="X73" t="n">
        <v>2.15</v>
      </c>
      <c r="Y73" t="n">
        <v>2</v>
      </c>
      <c r="Z73" t="n">
        <v>10</v>
      </c>
    </row>
    <row r="74">
      <c r="A74" t="n">
        <v>5</v>
      </c>
      <c r="B74" t="n">
        <v>80</v>
      </c>
      <c r="C74" t="inlineStr">
        <is>
          <t xml:space="preserve">CONCLUIDO	</t>
        </is>
      </c>
      <c r="D74" t="n">
        <v>3.4646</v>
      </c>
      <c r="E74" t="n">
        <v>28.86</v>
      </c>
      <c r="F74" t="n">
        <v>25.41</v>
      </c>
      <c r="G74" t="n">
        <v>43.56</v>
      </c>
      <c r="H74" t="n">
        <v>0.64</v>
      </c>
      <c r="I74" t="n">
        <v>35</v>
      </c>
      <c r="J74" t="n">
        <v>166.27</v>
      </c>
      <c r="K74" t="n">
        <v>50.28</v>
      </c>
      <c r="L74" t="n">
        <v>6</v>
      </c>
      <c r="M74" t="n">
        <v>33</v>
      </c>
      <c r="N74" t="n">
        <v>29.99</v>
      </c>
      <c r="O74" t="n">
        <v>20741.2</v>
      </c>
      <c r="P74" t="n">
        <v>277.14</v>
      </c>
      <c r="Q74" t="n">
        <v>1206.66</v>
      </c>
      <c r="R74" t="n">
        <v>221.14</v>
      </c>
      <c r="S74" t="n">
        <v>133.29</v>
      </c>
      <c r="T74" t="n">
        <v>27108.8</v>
      </c>
      <c r="U74" t="n">
        <v>0.6</v>
      </c>
      <c r="V74" t="n">
        <v>0.74</v>
      </c>
      <c r="W74" t="n">
        <v>0.33</v>
      </c>
      <c r="X74" t="n">
        <v>1.57</v>
      </c>
      <c r="Y74" t="n">
        <v>2</v>
      </c>
      <c r="Z74" t="n">
        <v>10</v>
      </c>
    </row>
    <row r="75">
      <c r="A75" t="n">
        <v>6</v>
      </c>
      <c r="B75" t="n">
        <v>80</v>
      </c>
      <c r="C75" t="inlineStr">
        <is>
          <t xml:space="preserve">CONCLUIDO	</t>
        </is>
      </c>
      <c r="D75" t="n">
        <v>3.5037</v>
      </c>
      <c r="E75" t="n">
        <v>28.54</v>
      </c>
      <c r="F75" t="n">
        <v>25.28</v>
      </c>
      <c r="G75" t="n">
        <v>52.31</v>
      </c>
      <c r="H75" t="n">
        <v>0.74</v>
      </c>
      <c r="I75" t="n">
        <v>29</v>
      </c>
      <c r="J75" t="n">
        <v>167.72</v>
      </c>
      <c r="K75" t="n">
        <v>50.28</v>
      </c>
      <c r="L75" t="n">
        <v>7</v>
      </c>
      <c r="M75" t="n">
        <v>27</v>
      </c>
      <c r="N75" t="n">
        <v>30.44</v>
      </c>
      <c r="O75" t="n">
        <v>20919.39</v>
      </c>
      <c r="P75" t="n">
        <v>268.74</v>
      </c>
      <c r="Q75" t="n">
        <v>1206.6</v>
      </c>
      <c r="R75" t="n">
        <v>217.26</v>
      </c>
      <c r="S75" t="n">
        <v>133.29</v>
      </c>
      <c r="T75" t="n">
        <v>25198.67</v>
      </c>
      <c r="U75" t="n">
        <v>0.61</v>
      </c>
      <c r="V75" t="n">
        <v>0.74</v>
      </c>
      <c r="W75" t="n">
        <v>0.32</v>
      </c>
      <c r="X75" t="n">
        <v>1.44</v>
      </c>
      <c r="Y75" t="n">
        <v>2</v>
      </c>
      <c r="Z75" t="n">
        <v>10</v>
      </c>
    </row>
    <row r="76">
      <c r="A76" t="n">
        <v>7</v>
      </c>
      <c r="B76" t="n">
        <v>80</v>
      </c>
      <c r="C76" t="inlineStr">
        <is>
          <t xml:space="preserve">CONCLUIDO	</t>
        </is>
      </c>
      <c r="D76" t="n">
        <v>3.5713</v>
      </c>
      <c r="E76" t="n">
        <v>28</v>
      </c>
      <c r="F76" t="n">
        <v>24.9</v>
      </c>
      <c r="G76" t="n">
        <v>62.26</v>
      </c>
      <c r="H76" t="n">
        <v>0.84</v>
      </c>
      <c r="I76" t="n">
        <v>24</v>
      </c>
      <c r="J76" t="n">
        <v>169.17</v>
      </c>
      <c r="K76" t="n">
        <v>50.28</v>
      </c>
      <c r="L76" t="n">
        <v>8</v>
      </c>
      <c r="M76" t="n">
        <v>22</v>
      </c>
      <c r="N76" t="n">
        <v>30.89</v>
      </c>
      <c r="O76" t="n">
        <v>21098.19</v>
      </c>
      <c r="P76" t="n">
        <v>256.19</v>
      </c>
      <c r="Q76" t="n">
        <v>1206.67</v>
      </c>
      <c r="R76" t="n">
        <v>203.91</v>
      </c>
      <c r="S76" t="n">
        <v>133.29</v>
      </c>
      <c r="T76" t="n">
        <v>18547.3</v>
      </c>
      <c r="U76" t="n">
        <v>0.65</v>
      </c>
      <c r="V76" t="n">
        <v>0.75</v>
      </c>
      <c r="W76" t="n">
        <v>0.31</v>
      </c>
      <c r="X76" t="n">
        <v>1.06</v>
      </c>
      <c r="Y76" t="n">
        <v>2</v>
      </c>
      <c r="Z76" t="n">
        <v>10</v>
      </c>
    </row>
    <row r="77">
      <c r="A77" t="n">
        <v>8</v>
      </c>
      <c r="B77" t="n">
        <v>80</v>
      </c>
      <c r="C77" t="inlineStr">
        <is>
          <t xml:space="preserve">CONCLUIDO	</t>
        </is>
      </c>
      <c r="D77" t="n">
        <v>3.5921</v>
      </c>
      <c r="E77" t="n">
        <v>27.84</v>
      </c>
      <c r="F77" t="n">
        <v>24.84</v>
      </c>
      <c r="G77" t="n">
        <v>70.97</v>
      </c>
      <c r="H77" t="n">
        <v>0.9399999999999999</v>
      </c>
      <c r="I77" t="n">
        <v>21</v>
      </c>
      <c r="J77" t="n">
        <v>170.62</v>
      </c>
      <c r="K77" t="n">
        <v>50.28</v>
      </c>
      <c r="L77" t="n">
        <v>9</v>
      </c>
      <c r="M77" t="n">
        <v>19</v>
      </c>
      <c r="N77" t="n">
        <v>31.34</v>
      </c>
      <c r="O77" t="n">
        <v>21277.6</v>
      </c>
      <c r="P77" t="n">
        <v>248.76</v>
      </c>
      <c r="Q77" t="n">
        <v>1206.61</v>
      </c>
      <c r="R77" t="n">
        <v>201.96</v>
      </c>
      <c r="S77" t="n">
        <v>133.29</v>
      </c>
      <c r="T77" t="n">
        <v>17585.09</v>
      </c>
      <c r="U77" t="n">
        <v>0.66</v>
      </c>
      <c r="V77" t="n">
        <v>0.75</v>
      </c>
      <c r="W77" t="n">
        <v>0.31</v>
      </c>
      <c r="X77" t="n">
        <v>0.99</v>
      </c>
      <c r="Y77" t="n">
        <v>2</v>
      </c>
      <c r="Z77" t="n">
        <v>10</v>
      </c>
    </row>
    <row r="78">
      <c r="A78" t="n">
        <v>9</v>
      </c>
      <c r="B78" t="n">
        <v>80</v>
      </c>
      <c r="C78" t="inlineStr">
        <is>
          <t xml:space="preserve">CONCLUIDO	</t>
        </is>
      </c>
      <c r="D78" t="n">
        <v>3.6502</v>
      </c>
      <c r="E78" t="n">
        <v>27.4</v>
      </c>
      <c r="F78" t="n">
        <v>24.49</v>
      </c>
      <c r="G78" t="n">
        <v>81.64</v>
      </c>
      <c r="H78" t="n">
        <v>1.03</v>
      </c>
      <c r="I78" t="n">
        <v>18</v>
      </c>
      <c r="J78" t="n">
        <v>172.08</v>
      </c>
      <c r="K78" t="n">
        <v>50.28</v>
      </c>
      <c r="L78" t="n">
        <v>10</v>
      </c>
      <c r="M78" t="n">
        <v>16</v>
      </c>
      <c r="N78" t="n">
        <v>31.8</v>
      </c>
      <c r="O78" t="n">
        <v>21457.64</v>
      </c>
      <c r="P78" t="n">
        <v>235.16</v>
      </c>
      <c r="Q78" t="n">
        <v>1206.67</v>
      </c>
      <c r="R78" t="n">
        <v>190.01</v>
      </c>
      <c r="S78" t="n">
        <v>133.29</v>
      </c>
      <c r="T78" t="n">
        <v>11626.22</v>
      </c>
      <c r="U78" t="n">
        <v>0.7</v>
      </c>
      <c r="V78" t="n">
        <v>0.76</v>
      </c>
      <c r="W78" t="n">
        <v>0.29</v>
      </c>
      <c r="X78" t="n">
        <v>0.65</v>
      </c>
      <c r="Y78" t="n">
        <v>2</v>
      </c>
      <c r="Z78" t="n">
        <v>10</v>
      </c>
    </row>
    <row r="79">
      <c r="A79" t="n">
        <v>10</v>
      </c>
      <c r="B79" t="n">
        <v>80</v>
      </c>
      <c r="C79" t="inlineStr">
        <is>
          <t xml:space="preserve">CONCLUIDO	</t>
        </is>
      </c>
      <c r="D79" t="n">
        <v>3.6404</v>
      </c>
      <c r="E79" t="n">
        <v>27.47</v>
      </c>
      <c r="F79" t="n">
        <v>24.6</v>
      </c>
      <c r="G79" t="n">
        <v>86.81</v>
      </c>
      <c r="H79" t="n">
        <v>1.12</v>
      </c>
      <c r="I79" t="n">
        <v>17</v>
      </c>
      <c r="J79" t="n">
        <v>173.55</v>
      </c>
      <c r="K79" t="n">
        <v>50.28</v>
      </c>
      <c r="L79" t="n">
        <v>11</v>
      </c>
      <c r="M79" t="n">
        <v>5</v>
      </c>
      <c r="N79" t="n">
        <v>32.27</v>
      </c>
      <c r="O79" t="n">
        <v>21638.31</v>
      </c>
      <c r="P79" t="n">
        <v>232.65</v>
      </c>
      <c r="Q79" t="n">
        <v>1206.7</v>
      </c>
      <c r="R79" t="n">
        <v>193.15</v>
      </c>
      <c r="S79" t="n">
        <v>133.29</v>
      </c>
      <c r="T79" t="n">
        <v>13204.37</v>
      </c>
      <c r="U79" t="n">
        <v>0.6899999999999999</v>
      </c>
      <c r="V79" t="n">
        <v>0.76</v>
      </c>
      <c r="W79" t="n">
        <v>0.32</v>
      </c>
      <c r="X79" t="n">
        <v>0.75</v>
      </c>
      <c r="Y79" t="n">
        <v>2</v>
      </c>
      <c r="Z79" t="n">
        <v>10</v>
      </c>
    </row>
    <row r="80">
      <c r="A80" t="n">
        <v>11</v>
      </c>
      <c r="B80" t="n">
        <v>80</v>
      </c>
      <c r="C80" t="inlineStr">
        <is>
          <t xml:space="preserve">CONCLUIDO	</t>
        </is>
      </c>
      <c r="D80" t="n">
        <v>3.6402</v>
      </c>
      <c r="E80" t="n">
        <v>27.47</v>
      </c>
      <c r="F80" t="n">
        <v>24.6</v>
      </c>
      <c r="G80" t="n">
        <v>86.81999999999999</v>
      </c>
      <c r="H80" t="n">
        <v>1.22</v>
      </c>
      <c r="I80" t="n">
        <v>17</v>
      </c>
      <c r="J80" t="n">
        <v>175.02</v>
      </c>
      <c r="K80" t="n">
        <v>50.28</v>
      </c>
      <c r="L80" t="n">
        <v>12</v>
      </c>
      <c r="M80" t="n">
        <v>0</v>
      </c>
      <c r="N80" t="n">
        <v>32.74</v>
      </c>
      <c r="O80" t="n">
        <v>21819.6</v>
      </c>
      <c r="P80" t="n">
        <v>232.43</v>
      </c>
      <c r="Q80" t="n">
        <v>1206.67</v>
      </c>
      <c r="R80" t="n">
        <v>192.99</v>
      </c>
      <c r="S80" t="n">
        <v>133.29</v>
      </c>
      <c r="T80" t="n">
        <v>13122.5</v>
      </c>
      <c r="U80" t="n">
        <v>0.6899999999999999</v>
      </c>
      <c r="V80" t="n">
        <v>0.76</v>
      </c>
      <c r="W80" t="n">
        <v>0.32</v>
      </c>
      <c r="X80" t="n">
        <v>0.75</v>
      </c>
      <c r="Y80" t="n">
        <v>2</v>
      </c>
      <c r="Z80" t="n">
        <v>10</v>
      </c>
    </row>
    <row r="81">
      <c r="A81" t="n">
        <v>0</v>
      </c>
      <c r="B81" t="n">
        <v>35</v>
      </c>
      <c r="C81" t="inlineStr">
        <is>
          <t xml:space="preserve">CONCLUIDO	</t>
        </is>
      </c>
      <c r="D81" t="n">
        <v>2.712</v>
      </c>
      <c r="E81" t="n">
        <v>36.87</v>
      </c>
      <c r="F81" t="n">
        <v>31.97</v>
      </c>
      <c r="G81" t="n">
        <v>10.96</v>
      </c>
      <c r="H81" t="n">
        <v>0.22</v>
      </c>
      <c r="I81" t="n">
        <v>175</v>
      </c>
      <c r="J81" t="n">
        <v>80.84</v>
      </c>
      <c r="K81" t="n">
        <v>35.1</v>
      </c>
      <c r="L81" t="n">
        <v>1</v>
      </c>
      <c r="M81" t="n">
        <v>173</v>
      </c>
      <c r="N81" t="n">
        <v>9.74</v>
      </c>
      <c r="O81" t="n">
        <v>10204.21</v>
      </c>
      <c r="P81" t="n">
        <v>239.56</v>
      </c>
      <c r="Q81" t="n">
        <v>1207.03</v>
      </c>
      <c r="R81" t="n">
        <v>443.48</v>
      </c>
      <c r="S81" t="n">
        <v>133.29</v>
      </c>
      <c r="T81" t="n">
        <v>137575.93</v>
      </c>
      <c r="U81" t="n">
        <v>0.3</v>
      </c>
      <c r="V81" t="n">
        <v>0.59</v>
      </c>
      <c r="W81" t="n">
        <v>0.55</v>
      </c>
      <c r="X81" t="n">
        <v>8.119999999999999</v>
      </c>
      <c r="Y81" t="n">
        <v>2</v>
      </c>
      <c r="Z81" t="n">
        <v>10</v>
      </c>
    </row>
    <row r="82">
      <c r="A82" t="n">
        <v>1</v>
      </c>
      <c r="B82" t="n">
        <v>35</v>
      </c>
      <c r="C82" t="inlineStr">
        <is>
          <t xml:space="preserve">CONCLUIDO	</t>
        </is>
      </c>
      <c r="D82" t="n">
        <v>3.3115</v>
      </c>
      <c r="E82" t="n">
        <v>30.2</v>
      </c>
      <c r="F82" t="n">
        <v>27.12</v>
      </c>
      <c r="G82" t="n">
        <v>23.58</v>
      </c>
      <c r="H82" t="n">
        <v>0.43</v>
      </c>
      <c r="I82" t="n">
        <v>69</v>
      </c>
      <c r="J82" t="n">
        <v>82.04000000000001</v>
      </c>
      <c r="K82" t="n">
        <v>35.1</v>
      </c>
      <c r="L82" t="n">
        <v>2</v>
      </c>
      <c r="M82" t="n">
        <v>67</v>
      </c>
      <c r="N82" t="n">
        <v>9.94</v>
      </c>
      <c r="O82" t="n">
        <v>10352.53</v>
      </c>
      <c r="P82" t="n">
        <v>188.86</v>
      </c>
      <c r="Q82" t="n">
        <v>1206.87</v>
      </c>
      <c r="R82" t="n">
        <v>279.13</v>
      </c>
      <c r="S82" t="n">
        <v>133.29</v>
      </c>
      <c r="T82" t="n">
        <v>55933.69</v>
      </c>
      <c r="U82" t="n">
        <v>0.48</v>
      </c>
      <c r="V82" t="n">
        <v>0.6899999999999999</v>
      </c>
      <c r="W82" t="n">
        <v>0.38</v>
      </c>
      <c r="X82" t="n">
        <v>3.27</v>
      </c>
      <c r="Y82" t="n">
        <v>2</v>
      </c>
      <c r="Z82" t="n">
        <v>10</v>
      </c>
    </row>
    <row r="83">
      <c r="A83" t="n">
        <v>2</v>
      </c>
      <c r="B83" t="n">
        <v>35</v>
      </c>
      <c r="C83" t="inlineStr">
        <is>
          <t xml:space="preserve">CONCLUIDO	</t>
        </is>
      </c>
      <c r="D83" t="n">
        <v>3.5127</v>
      </c>
      <c r="E83" t="n">
        <v>28.47</v>
      </c>
      <c r="F83" t="n">
        <v>25.87</v>
      </c>
      <c r="G83" t="n">
        <v>37.86</v>
      </c>
      <c r="H83" t="n">
        <v>0.63</v>
      </c>
      <c r="I83" t="n">
        <v>41</v>
      </c>
      <c r="J83" t="n">
        <v>83.25</v>
      </c>
      <c r="K83" t="n">
        <v>35.1</v>
      </c>
      <c r="L83" t="n">
        <v>3</v>
      </c>
      <c r="M83" t="n">
        <v>35</v>
      </c>
      <c r="N83" t="n">
        <v>10.15</v>
      </c>
      <c r="O83" t="n">
        <v>10501.19</v>
      </c>
      <c r="P83" t="n">
        <v>163.51</v>
      </c>
      <c r="Q83" t="n">
        <v>1206.85</v>
      </c>
      <c r="R83" t="n">
        <v>236.93</v>
      </c>
      <c r="S83" t="n">
        <v>133.29</v>
      </c>
      <c r="T83" t="n">
        <v>34974.72</v>
      </c>
      <c r="U83" t="n">
        <v>0.5600000000000001</v>
      </c>
      <c r="V83" t="n">
        <v>0.72</v>
      </c>
      <c r="W83" t="n">
        <v>0.34</v>
      </c>
      <c r="X83" t="n">
        <v>2.02</v>
      </c>
      <c r="Y83" t="n">
        <v>2</v>
      </c>
      <c r="Z83" t="n">
        <v>10</v>
      </c>
    </row>
    <row r="84">
      <c r="A84" t="n">
        <v>3</v>
      </c>
      <c r="B84" t="n">
        <v>35</v>
      </c>
      <c r="C84" t="inlineStr">
        <is>
          <t xml:space="preserve">CONCLUIDO	</t>
        </is>
      </c>
      <c r="D84" t="n">
        <v>3.5717</v>
      </c>
      <c r="E84" t="n">
        <v>28</v>
      </c>
      <c r="F84" t="n">
        <v>25.49</v>
      </c>
      <c r="G84" t="n">
        <v>42.48</v>
      </c>
      <c r="H84" t="n">
        <v>0.83</v>
      </c>
      <c r="I84" t="n">
        <v>36</v>
      </c>
      <c r="J84" t="n">
        <v>84.45999999999999</v>
      </c>
      <c r="K84" t="n">
        <v>35.1</v>
      </c>
      <c r="L84" t="n">
        <v>4</v>
      </c>
      <c r="M84" t="n">
        <v>0</v>
      </c>
      <c r="N84" t="n">
        <v>10.36</v>
      </c>
      <c r="O84" t="n">
        <v>10650.22</v>
      </c>
      <c r="P84" t="n">
        <v>158.06</v>
      </c>
      <c r="Q84" t="n">
        <v>1206.85</v>
      </c>
      <c r="R84" t="n">
        <v>222.32</v>
      </c>
      <c r="S84" t="n">
        <v>133.29</v>
      </c>
      <c r="T84" t="n">
        <v>27690.9</v>
      </c>
      <c r="U84" t="n">
        <v>0.6</v>
      </c>
      <c r="V84" t="n">
        <v>0.73</v>
      </c>
      <c r="W84" t="n">
        <v>0.37</v>
      </c>
      <c r="X84" t="n">
        <v>1.64</v>
      </c>
      <c r="Y84" t="n">
        <v>2</v>
      </c>
      <c r="Z84" t="n">
        <v>10</v>
      </c>
    </row>
    <row r="85">
      <c r="A85" t="n">
        <v>0</v>
      </c>
      <c r="B85" t="n">
        <v>50</v>
      </c>
      <c r="C85" t="inlineStr">
        <is>
          <t xml:space="preserve">CONCLUIDO	</t>
        </is>
      </c>
      <c r="D85" t="n">
        <v>2.3493</v>
      </c>
      <c r="E85" t="n">
        <v>42.57</v>
      </c>
      <c r="F85" t="n">
        <v>35.22</v>
      </c>
      <c r="G85" t="n">
        <v>8.84</v>
      </c>
      <c r="H85" t="n">
        <v>0.16</v>
      </c>
      <c r="I85" t="n">
        <v>239</v>
      </c>
      <c r="J85" t="n">
        <v>107.41</v>
      </c>
      <c r="K85" t="n">
        <v>41.65</v>
      </c>
      <c r="L85" t="n">
        <v>1</v>
      </c>
      <c r="M85" t="n">
        <v>237</v>
      </c>
      <c r="N85" t="n">
        <v>14.77</v>
      </c>
      <c r="O85" t="n">
        <v>13481.73</v>
      </c>
      <c r="P85" t="n">
        <v>326.2</v>
      </c>
      <c r="Q85" t="n">
        <v>1207.25</v>
      </c>
      <c r="R85" t="n">
        <v>554.0700000000001</v>
      </c>
      <c r="S85" t="n">
        <v>133.29</v>
      </c>
      <c r="T85" t="n">
        <v>192550.14</v>
      </c>
      <c r="U85" t="n">
        <v>0.24</v>
      </c>
      <c r="V85" t="n">
        <v>0.53</v>
      </c>
      <c r="W85" t="n">
        <v>0.65</v>
      </c>
      <c r="X85" t="n">
        <v>11.36</v>
      </c>
      <c r="Y85" t="n">
        <v>2</v>
      </c>
      <c r="Z85" t="n">
        <v>10</v>
      </c>
    </row>
    <row r="86">
      <c r="A86" t="n">
        <v>1</v>
      </c>
      <c r="B86" t="n">
        <v>50</v>
      </c>
      <c r="C86" t="inlineStr">
        <is>
          <t xml:space="preserve">CONCLUIDO	</t>
        </is>
      </c>
      <c r="D86" t="n">
        <v>3.1774</v>
      </c>
      <c r="E86" t="n">
        <v>31.47</v>
      </c>
      <c r="F86" t="n">
        <v>27.46</v>
      </c>
      <c r="G86" t="n">
        <v>18.51</v>
      </c>
      <c r="H86" t="n">
        <v>0.32</v>
      </c>
      <c r="I86" t="n">
        <v>89</v>
      </c>
      <c r="J86" t="n">
        <v>108.68</v>
      </c>
      <c r="K86" t="n">
        <v>41.65</v>
      </c>
      <c r="L86" t="n">
        <v>2</v>
      </c>
      <c r="M86" t="n">
        <v>87</v>
      </c>
      <c r="N86" t="n">
        <v>15.03</v>
      </c>
      <c r="O86" t="n">
        <v>13638.32</v>
      </c>
      <c r="P86" t="n">
        <v>243.6</v>
      </c>
      <c r="Q86" t="n">
        <v>1206.8</v>
      </c>
      <c r="R86" t="n">
        <v>290.29</v>
      </c>
      <c r="S86" t="n">
        <v>133.29</v>
      </c>
      <c r="T86" t="n">
        <v>61413.34</v>
      </c>
      <c r="U86" t="n">
        <v>0.46</v>
      </c>
      <c r="V86" t="n">
        <v>0.68</v>
      </c>
      <c r="W86" t="n">
        <v>0.39</v>
      </c>
      <c r="X86" t="n">
        <v>3.61</v>
      </c>
      <c r="Y86" t="n">
        <v>2</v>
      </c>
      <c r="Z86" t="n">
        <v>10</v>
      </c>
    </row>
    <row r="87">
      <c r="A87" t="n">
        <v>2</v>
      </c>
      <c r="B87" t="n">
        <v>50</v>
      </c>
      <c r="C87" t="inlineStr">
        <is>
          <t xml:space="preserve">CONCLUIDO	</t>
        </is>
      </c>
      <c r="D87" t="n">
        <v>3.3764</v>
      </c>
      <c r="E87" t="n">
        <v>29.62</v>
      </c>
      <c r="F87" t="n">
        <v>26.36</v>
      </c>
      <c r="G87" t="n">
        <v>28.76</v>
      </c>
      <c r="H87" t="n">
        <v>0.48</v>
      </c>
      <c r="I87" t="n">
        <v>55</v>
      </c>
      <c r="J87" t="n">
        <v>109.96</v>
      </c>
      <c r="K87" t="n">
        <v>41.65</v>
      </c>
      <c r="L87" t="n">
        <v>3</v>
      </c>
      <c r="M87" t="n">
        <v>53</v>
      </c>
      <c r="N87" t="n">
        <v>15.31</v>
      </c>
      <c r="O87" t="n">
        <v>13795.21</v>
      </c>
      <c r="P87" t="n">
        <v>223.64</v>
      </c>
      <c r="Q87" t="n">
        <v>1206.79</v>
      </c>
      <c r="R87" t="n">
        <v>253.12</v>
      </c>
      <c r="S87" t="n">
        <v>133.29</v>
      </c>
      <c r="T87" t="n">
        <v>42997.95</v>
      </c>
      <c r="U87" t="n">
        <v>0.53</v>
      </c>
      <c r="V87" t="n">
        <v>0.71</v>
      </c>
      <c r="W87" t="n">
        <v>0.37</v>
      </c>
      <c r="X87" t="n">
        <v>2.51</v>
      </c>
      <c r="Y87" t="n">
        <v>2</v>
      </c>
      <c r="Z87" t="n">
        <v>10</v>
      </c>
    </row>
    <row r="88">
      <c r="A88" t="n">
        <v>3</v>
      </c>
      <c r="B88" t="n">
        <v>50</v>
      </c>
      <c r="C88" t="inlineStr">
        <is>
          <t xml:space="preserve">CONCLUIDO	</t>
        </is>
      </c>
      <c r="D88" t="n">
        <v>3.5116</v>
      </c>
      <c r="E88" t="n">
        <v>28.48</v>
      </c>
      <c r="F88" t="n">
        <v>25.6</v>
      </c>
      <c r="G88" t="n">
        <v>40.41</v>
      </c>
      <c r="H88" t="n">
        <v>0.63</v>
      </c>
      <c r="I88" t="n">
        <v>38</v>
      </c>
      <c r="J88" t="n">
        <v>111.23</v>
      </c>
      <c r="K88" t="n">
        <v>41.65</v>
      </c>
      <c r="L88" t="n">
        <v>4</v>
      </c>
      <c r="M88" t="n">
        <v>36</v>
      </c>
      <c r="N88" t="n">
        <v>15.58</v>
      </c>
      <c r="O88" t="n">
        <v>13952.52</v>
      </c>
      <c r="P88" t="n">
        <v>205.35</v>
      </c>
      <c r="Q88" t="n">
        <v>1206.68</v>
      </c>
      <c r="R88" t="n">
        <v>227.51</v>
      </c>
      <c r="S88" t="n">
        <v>133.29</v>
      </c>
      <c r="T88" t="n">
        <v>30276.86</v>
      </c>
      <c r="U88" t="n">
        <v>0.59</v>
      </c>
      <c r="V88" t="n">
        <v>0.73</v>
      </c>
      <c r="W88" t="n">
        <v>0.34</v>
      </c>
      <c r="X88" t="n">
        <v>1.75</v>
      </c>
      <c r="Y88" t="n">
        <v>2</v>
      </c>
      <c r="Z88" t="n">
        <v>10</v>
      </c>
    </row>
    <row r="89">
      <c r="A89" t="n">
        <v>4</v>
      </c>
      <c r="B89" t="n">
        <v>50</v>
      </c>
      <c r="C89" t="inlineStr">
        <is>
          <t xml:space="preserve">CONCLUIDO	</t>
        </is>
      </c>
      <c r="D89" t="n">
        <v>3.58</v>
      </c>
      <c r="E89" t="n">
        <v>27.93</v>
      </c>
      <c r="F89" t="n">
        <v>25.25</v>
      </c>
      <c r="G89" t="n">
        <v>52.25</v>
      </c>
      <c r="H89" t="n">
        <v>0.78</v>
      </c>
      <c r="I89" t="n">
        <v>29</v>
      </c>
      <c r="J89" t="n">
        <v>112.51</v>
      </c>
      <c r="K89" t="n">
        <v>41.65</v>
      </c>
      <c r="L89" t="n">
        <v>5</v>
      </c>
      <c r="M89" t="n">
        <v>26</v>
      </c>
      <c r="N89" t="n">
        <v>15.86</v>
      </c>
      <c r="O89" t="n">
        <v>14110.24</v>
      </c>
      <c r="P89" t="n">
        <v>190.36</v>
      </c>
      <c r="Q89" t="n">
        <v>1206.65</v>
      </c>
      <c r="R89" t="n">
        <v>215.76</v>
      </c>
      <c r="S89" t="n">
        <v>133.29</v>
      </c>
      <c r="T89" t="n">
        <v>24445.3</v>
      </c>
      <c r="U89" t="n">
        <v>0.62</v>
      </c>
      <c r="V89" t="n">
        <v>0.74</v>
      </c>
      <c r="W89" t="n">
        <v>0.33</v>
      </c>
      <c r="X89" t="n">
        <v>1.41</v>
      </c>
      <c r="Y89" t="n">
        <v>2</v>
      </c>
      <c r="Z89" t="n">
        <v>10</v>
      </c>
    </row>
    <row r="90">
      <c r="A90" t="n">
        <v>5</v>
      </c>
      <c r="B90" t="n">
        <v>50</v>
      </c>
      <c r="C90" t="inlineStr">
        <is>
          <t xml:space="preserve">CONCLUIDO	</t>
        </is>
      </c>
      <c r="D90" t="n">
        <v>3.6149</v>
      </c>
      <c r="E90" t="n">
        <v>27.66</v>
      </c>
      <c r="F90" t="n">
        <v>25.05</v>
      </c>
      <c r="G90" t="n">
        <v>57.81</v>
      </c>
      <c r="H90" t="n">
        <v>0.93</v>
      </c>
      <c r="I90" t="n">
        <v>26</v>
      </c>
      <c r="J90" t="n">
        <v>113.79</v>
      </c>
      <c r="K90" t="n">
        <v>41.65</v>
      </c>
      <c r="L90" t="n">
        <v>6</v>
      </c>
      <c r="M90" t="n">
        <v>0</v>
      </c>
      <c r="N90" t="n">
        <v>16.14</v>
      </c>
      <c r="O90" t="n">
        <v>14268.39</v>
      </c>
      <c r="P90" t="n">
        <v>184.79</v>
      </c>
      <c r="Q90" t="n">
        <v>1206.9</v>
      </c>
      <c r="R90" t="n">
        <v>207.88</v>
      </c>
      <c r="S90" t="n">
        <v>133.29</v>
      </c>
      <c r="T90" t="n">
        <v>20523.76</v>
      </c>
      <c r="U90" t="n">
        <v>0.64</v>
      </c>
      <c r="V90" t="n">
        <v>0.75</v>
      </c>
      <c r="W90" t="n">
        <v>0.35</v>
      </c>
      <c r="X90" t="n">
        <v>1.2</v>
      </c>
      <c r="Y90" t="n">
        <v>2</v>
      </c>
      <c r="Z90" t="n">
        <v>10</v>
      </c>
    </row>
    <row r="91">
      <c r="A91" t="n">
        <v>0</v>
      </c>
      <c r="B91" t="n">
        <v>25</v>
      </c>
      <c r="C91" t="inlineStr">
        <is>
          <t xml:space="preserve">CONCLUIDO	</t>
        </is>
      </c>
      <c r="D91" t="n">
        <v>3.002</v>
      </c>
      <c r="E91" t="n">
        <v>33.31</v>
      </c>
      <c r="F91" t="n">
        <v>29.71</v>
      </c>
      <c r="G91" t="n">
        <v>13.71</v>
      </c>
      <c r="H91" t="n">
        <v>0.28</v>
      </c>
      <c r="I91" t="n">
        <v>130</v>
      </c>
      <c r="J91" t="n">
        <v>61.76</v>
      </c>
      <c r="K91" t="n">
        <v>28.92</v>
      </c>
      <c r="L91" t="n">
        <v>1</v>
      </c>
      <c r="M91" t="n">
        <v>128</v>
      </c>
      <c r="N91" t="n">
        <v>6.84</v>
      </c>
      <c r="O91" t="n">
        <v>7851.41</v>
      </c>
      <c r="P91" t="n">
        <v>178.3</v>
      </c>
      <c r="Q91" t="n">
        <v>1206.9</v>
      </c>
      <c r="R91" t="n">
        <v>366.77</v>
      </c>
      <c r="S91" t="n">
        <v>133.29</v>
      </c>
      <c r="T91" t="n">
        <v>99448.21000000001</v>
      </c>
      <c r="U91" t="n">
        <v>0.36</v>
      </c>
      <c r="V91" t="n">
        <v>0.63</v>
      </c>
      <c r="W91" t="n">
        <v>0.48</v>
      </c>
      <c r="X91" t="n">
        <v>5.86</v>
      </c>
      <c r="Y91" t="n">
        <v>2</v>
      </c>
      <c r="Z91" t="n">
        <v>10</v>
      </c>
    </row>
    <row r="92">
      <c r="A92" t="n">
        <v>1</v>
      </c>
      <c r="B92" t="n">
        <v>25</v>
      </c>
      <c r="C92" t="inlineStr">
        <is>
          <t xml:space="preserve">CONCLUIDO	</t>
        </is>
      </c>
      <c r="D92" t="n">
        <v>3.4772</v>
      </c>
      <c r="E92" t="n">
        <v>28.76</v>
      </c>
      <c r="F92" t="n">
        <v>26.24</v>
      </c>
      <c r="G92" t="n">
        <v>30.28</v>
      </c>
      <c r="H92" t="n">
        <v>0.55</v>
      </c>
      <c r="I92" t="n">
        <v>52</v>
      </c>
      <c r="J92" t="n">
        <v>62.92</v>
      </c>
      <c r="K92" t="n">
        <v>28.92</v>
      </c>
      <c r="L92" t="n">
        <v>2</v>
      </c>
      <c r="M92" t="n">
        <v>24</v>
      </c>
      <c r="N92" t="n">
        <v>7</v>
      </c>
      <c r="O92" t="n">
        <v>7994.37</v>
      </c>
      <c r="P92" t="n">
        <v>137.26</v>
      </c>
      <c r="Q92" t="n">
        <v>1206.74</v>
      </c>
      <c r="R92" t="n">
        <v>248.21</v>
      </c>
      <c r="S92" t="n">
        <v>133.29</v>
      </c>
      <c r="T92" t="n">
        <v>40555.83</v>
      </c>
      <c r="U92" t="n">
        <v>0.54</v>
      </c>
      <c r="V92" t="n">
        <v>0.71</v>
      </c>
      <c r="W92" t="n">
        <v>0.39</v>
      </c>
      <c r="X92" t="n">
        <v>2.39</v>
      </c>
      <c r="Y92" t="n">
        <v>2</v>
      </c>
      <c r="Z92" t="n">
        <v>10</v>
      </c>
    </row>
    <row r="93">
      <c r="A93" t="n">
        <v>2</v>
      </c>
      <c r="B93" t="n">
        <v>25</v>
      </c>
      <c r="C93" t="inlineStr">
        <is>
          <t xml:space="preserve">CONCLUIDO	</t>
        </is>
      </c>
      <c r="D93" t="n">
        <v>3.4932</v>
      </c>
      <c r="E93" t="n">
        <v>28.63</v>
      </c>
      <c r="F93" t="n">
        <v>26.14</v>
      </c>
      <c r="G93" t="n">
        <v>31.36</v>
      </c>
      <c r="H93" t="n">
        <v>0.8100000000000001</v>
      </c>
      <c r="I93" t="n">
        <v>50</v>
      </c>
      <c r="J93" t="n">
        <v>64.08</v>
      </c>
      <c r="K93" t="n">
        <v>28.92</v>
      </c>
      <c r="L93" t="n">
        <v>3</v>
      </c>
      <c r="M93" t="n">
        <v>0</v>
      </c>
      <c r="N93" t="n">
        <v>7.16</v>
      </c>
      <c r="O93" t="n">
        <v>8137.65</v>
      </c>
      <c r="P93" t="n">
        <v>138.12</v>
      </c>
      <c r="Q93" t="n">
        <v>1206.88</v>
      </c>
      <c r="R93" t="n">
        <v>243.55</v>
      </c>
      <c r="S93" t="n">
        <v>133.29</v>
      </c>
      <c r="T93" t="n">
        <v>38235.05</v>
      </c>
      <c r="U93" t="n">
        <v>0.55</v>
      </c>
      <c r="V93" t="n">
        <v>0.72</v>
      </c>
      <c r="W93" t="n">
        <v>0.41</v>
      </c>
      <c r="X93" t="n">
        <v>2.29</v>
      </c>
      <c r="Y93" t="n">
        <v>2</v>
      </c>
      <c r="Z93" t="n">
        <v>10</v>
      </c>
    </row>
    <row r="94">
      <c r="A94" t="n">
        <v>0</v>
      </c>
      <c r="B94" t="n">
        <v>85</v>
      </c>
      <c r="C94" t="inlineStr">
        <is>
          <t xml:space="preserve">CONCLUIDO	</t>
        </is>
      </c>
      <c r="D94" t="n">
        <v>1.6475</v>
      </c>
      <c r="E94" t="n">
        <v>60.7</v>
      </c>
      <c r="F94" t="n">
        <v>44.36</v>
      </c>
      <c r="G94" t="n">
        <v>6.46</v>
      </c>
      <c r="H94" t="n">
        <v>0.11</v>
      </c>
      <c r="I94" t="n">
        <v>412</v>
      </c>
      <c r="J94" t="n">
        <v>167.88</v>
      </c>
      <c r="K94" t="n">
        <v>51.39</v>
      </c>
      <c r="L94" t="n">
        <v>1</v>
      </c>
      <c r="M94" t="n">
        <v>410</v>
      </c>
      <c r="N94" t="n">
        <v>30.49</v>
      </c>
      <c r="O94" t="n">
        <v>20939.59</v>
      </c>
      <c r="P94" t="n">
        <v>558.73</v>
      </c>
      <c r="Q94" t="n">
        <v>1207.71</v>
      </c>
      <c r="R94" t="n">
        <v>865.9400000000001</v>
      </c>
      <c r="S94" t="n">
        <v>133.29</v>
      </c>
      <c r="T94" t="n">
        <v>347621.91</v>
      </c>
      <c r="U94" t="n">
        <v>0.15</v>
      </c>
      <c r="V94" t="n">
        <v>0.42</v>
      </c>
      <c r="W94" t="n">
        <v>0.9399999999999999</v>
      </c>
      <c r="X94" t="n">
        <v>20.5</v>
      </c>
      <c r="Y94" t="n">
        <v>2</v>
      </c>
      <c r="Z94" t="n">
        <v>10</v>
      </c>
    </row>
    <row r="95">
      <c r="A95" t="n">
        <v>1</v>
      </c>
      <c r="B95" t="n">
        <v>85</v>
      </c>
      <c r="C95" t="inlineStr">
        <is>
          <t xml:space="preserve">CONCLUIDO	</t>
        </is>
      </c>
      <c r="D95" t="n">
        <v>2.6995</v>
      </c>
      <c r="E95" t="n">
        <v>37.04</v>
      </c>
      <c r="F95" t="n">
        <v>30.06</v>
      </c>
      <c r="G95" t="n">
        <v>13.26</v>
      </c>
      <c r="H95" t="n">
        <v>0.21</v>
      </c>
      <c r="I95" t="n">
        <v>136</v>
      </c>
      <c r="J95" t="n">
        <v>169.33</v>
      </c>
      <c r="K95" t="n">
        <v>51.39</v>
      </c>
      <c r="L95" t="n">
        <v>2</v>
      </c>
      <c r="M95" t="n">
        <v>134</v>
      </c>
      <c r="N95" t="n">
        <v>30.94</v>
      </c>
      <c r="O95" t="n">
        <v>21118.46</v>
      </c>
      <c r="P95" t="n">
        <v>371.48</v>
      </c>
      <c r="Q95" t="n">
        <v>1207.06</v>
      </c>
      <c r="R95" t="n">
        <v>378.79</v>
      </c>
      <c r="S95" t="n">
        <v>133.29</v>
      </c>
      <c r="T95" t="n">
        <v>105428.32</v>
      </c>
      <c r="U95" t="n">
        <v>0.35</v>
      </c>
      <c r="V95" t="n">
        <v>0.62</v>
      </c>
      <c r="W95" t="n">
        <v>0.49</v>
      </c>
      <c r="X95" t="n">
        <v>6.21</v>
      </c>
      <c r="Y95" t="n">
        <v>2</v>
      </c>
      <c r="Z95" t="n">
        <v>10</v>
      </c>
    </row>
    <row r="96">
      <c r="A96" t="n">
        <v>2</v>
      </c>
      <c r="B96" t="n">
        <v>85</v>
      </c>
      <c r="C96" t="inlineStr">
        <is>
          <t xml:space="preserve">CONCLUIDO	</t>
        </is>
      </c>
      <c r="D96" t="n">
        <v>2.962</v>
      </c>
      <c r="E96" t="n">
        <v>33.76</v>
      </c>
      <c r="F96" t="n">
        <v>28.51</v>
      </c>
      <c r="G96" t="n">
        <v>20.12</v>
      </c>
      <c r="H96" t="n">
        <v>0.31</v>
      </c>
      <c r="I96" t="n">
        <v>85</v>
      </c>
      <c r="J96" t="n">
        <v>170.79</v>
      </c>
      <c r="K96" t="n">
        <v>51.39</v>
      </c>
      <c r="L96" t="n">
        <v>3</v>
      </c>
      <c r="M96" t="n">
        <v>83</v>
      </c>
      <c r="N96" t="n">
        <v>31.4</v>
      </c>
      <c r="O96" t="n">
        <v>21297.94</v>
      </c>
      <c r="P96" t="n">
        <v>346.73</v>
      </c>
      <c r="Q96" t="n">
        <v>1206.71</v>
      </c>
      <c r="R96" t="n">
        <v>329.69</v>
      </c>
      <c r="S96" t="n">
        <v>133.29</v>
      </c>
      <c r="T96" t="n">
        <v>81133.05</v>
      </c>
      <c r="U96" t="n">
        <v>0.4</v>
      </c>
      <c r="V96" t="n">
        <v>0.66</v>
      </c>
      <c r="W96" t="n">
        <v>0.36</v>
      </c>
      <c r="X96" t="n">
        <v>4.66</v>
      </c>
      <c r="Y96" t="n">
        <v>2</v>
      </c>
      <c r="Z96" t="n">
        <v>10</v>
      </c>
    </row>
    <row r="97">
      <c r="A97" t="n">
        <v>3</v>
      </c>
      <c r="B97" t="n">
        <v>85</v>
      </c>
      <c r="C97" t="inlineStr">
        <is>
          <t xml:space="preserve">CONCLUIDO	</t>
        </is>
      </c>
      <c r="D97" t="n">
        <v>3.2442</v>
      </c>
      <c r="E97" t="n">
        <v>30.82</v>
      </c>
      <c r="F97" t="n">
        <v>26.49</v>
      </c>
      <c r="G97" t="n">
        <v>27.4</v>
      </c>
      <c r="H97" t="n">
        <v>0.41</v>
      </c>
      <c r="I97" t="n">
        <v>58</v>
      </c>
      <c r="J97" t="n">
        <v>172.25</v>
      </c>
      <c r="K97" t="n">
        <v>51.39</v>
      </c>
      <c r="L97" t="n">
        <v>4</v>
      </c>
      <c r="M97" t="n">
        <v>56</v>
      </c>
      <c r="N97" t="n">
        <v>31.86</v>
      </c>
      <c r="O97" t="n">
        <v>21478.05</v>
      </c>
      <c r="P97" t="n">
        <v>315.4</v>
      </c>
      <c r="Q97" t="n">
        <v>1206.78</v>
      </c>
      <c r="R97" t="n">
        <v>257.49</v>
      </c>
      <c r="S97" t="n">
        <v>133.29</v>
      </c>
      <c r="T97" t="n">
        <v>45165.59</v>
      </c>
      <c r="U97" t="n">
        <v>0.52</v>
      </c>
      <c r="V97" t="n">
        <v>0.71</v>
      </c>
      <c r="W97" t="n">
        <v>0.37</v>
      </c>
      <c r="X97" t="n">
        <v>2.64</v>
      </c>
      <c r="Y97" t="n">
        <v>2</v>
      </c>
      <c r="Z97" t="n">
        <v>10</v>
      </c>
    </row>
    <row r="98">
      <c r="A98" t="n">
        <v>4</v>
      </c>
      <c r="B98" t="n">
        <v>85</v>
      </c>
      <c r="C98" t="inlineStr">
        <is>
          <t xml:space="preserve">CONCLUIDO	</t>
        </is>
      </c>
      <c r="D98" t="n">
        <v>3.3992</v>
      </c>
      <c r="E98" t="n">
        <v>29.42</v>
      </c>
      <c r="F98" t="n">
        <v>25.55</v>
      </c>
      <c r="G98" t="n">
        <v>34.85</v>
      </c>
      <c r="H98" t="n">
        <v>0.51</v>
      </c>
      <c r="I98" t="n">
        <v>44</v>
      </c>
      <c r="J98" t="n">
        <v>173.71</v>
      </c>
      <c r="K98" t="n">
        <v>51.39</v>
      </c>
      <c r="L98" t="n">
        <v>5</v>
      </c>
      <c r="M98" t="n">
        <v>42</v>
      </c>
      <c r="N98" t="n">
        <v>32.32</v>
      </c>
      <c r="O98" t="n">
        <v>21658.78</v>
      </c>
      <c r="P98" t="n">
        <v>298.23</v>
      </c>
      <c r="Q98" t="n">
        <v>1206.79</v>
      </c>
      <c r="R98" t="n">
        <v>225.69</v>
      </c>
      <c r="S98" t="n">
        <v>133.29</v>
      </c>
      <c r="T98" t="n">
        <v>29339.64</v>
      </c>
      <c r="U98" t="n">
        <v>0.59</v>
      </c>
      <c r="V98" t="n">
        <v>0.73</v>
      </c>
      <c r="W98" t="n">
        <v>0.33</v>
      </c>
      <c r="X98" t="n">
        <v>1.71</v>
      </c>
      <c r="Y98" t="n">
        <v>2</v>
      </c>
      <c r="Z98" t="n">
        <v>10</v>
      </c>
    </row>
    <row r="99">
      <c r="A99" t="n">
        <v>5</v>
      </c>
      <c r="B99" t="n">
        <v>85</v>
      </c>
      <c r="C99" t="inlineStr">
        <is>
          <t xml:space="preserve">CONCLUIDO	</t>
        </is>
      </c>
      <c r="D99" t="n">
        <v>3.4406</v>
      </c>
      <c r="E99" t="n">
        <v>29.06</v>
      </c>
      <c r="F99" t="n">
        <v>25.47</v>
      </c>
      <c r="G99" t="n">
        <v>42.45</v>
      </c>
      <c r="H99" t="n">
        <v>0.61</v>
      </c>
      <c r="I99" t="n">
        <v>36</v>
      </c>
      <c r="J99" t="n">
        <v>175.18</v>
      </c>
      <c r="K99" t="n">
        <v>51.39</v>
      </c>
      <c r="L99" t="n">
        <v>6</v>
      </c>
      <c r="M99" t="n">
        <v>34</v>
      </c>
      <c r="N99" t="n">
        <v>32.79</v>
      </c>
      <c r="O99" t="n">
        <v>21840.16</v>
      </c>
      <c r="P99" t="n">
        <v>291.02</v>
      </c>
      <c r="Q99" t="n">
        <v>1206.62</v>
      </c>
      <c r="R99" t="n">
        <v>223.37</v>
      </c>
      <c r="S99" t="n">
        <v>133.29</v>
      </c>
      <c r="T99" t="n">
        <v>28216.9</v>
      </c>
      <c r="U99" t="n">
        <v>0.6</v>
      </c>
      <c r="V99" t="n">
        <v>0.73</v>
      </c>
      <c r="W99" t="n">
        <v>0.33</v>
      </c>
      <c r="X99" t="n">
        <v>1.63</v>
      </c>
      <c r="Y99" t="n">
        <v>2</v>
      </c>
      <c r="Z99" t="n">
        <v>10</v>
      </c>
    </row>
    <row r="100">
      <c r="A100" t="n">
        <v>6</v>
      </c>
      <c r="B100" t="n">
        <v>85</v>
      </c>
      <c r="C100" t="inlineStr">
        <is>
          <t xml:space="preserve">CONCLUIDO	</t>
        </is>
      </c>
      <c r="D100" t="n">
        <v>3.5288</v>
      </c>
      <c r="E100" t="n">
        <v>28.34</v>
      </c>
      <c r="F100" t="n">
        <v>24.95</v>
      </c>
      <c r="G100" t="n">
        <v>49.9</v>
      </c>
      <c r="H100" t="n">
        <v>0.7</v>
      </c>
      <c r="I100" t="n">
        <v>30</v>
      </c>
      <c r="J100" t="n">
        <v>176.66</v>
      </c>
      <c r="K100" t="n">
        <v>51.39</v>
      </c>
      <c r="L100" t="n">
        <v>7</v>
      </c>
      <c r="M100" t="n">
        <v>28</v>
      </c>
      <c r="N100" t="n">
        <v>33.27</v>
      </c>
      <c r="O100" t="n">
        <v>22022.17</v>
      </c>
      <c r="P100" t="n">
        <v>278.12</v>
      </c>
      <c r="Q100" t="n">
        <v>1206.69</v>
      </c>
      <c r="R100" t="n">
        <v>205.21</v>
      </c>
      <c r="S100" t="n">
        <v>133.29</v>
      </c>
      <c r="T100" t="n">
        <v>19168.49</v>
      </c>
      <c r="U100" t="n">
        <v>0.65</v>
      </c>
      <c r="V100" t="n">
        <v>0.75</v>
      </c>
      <c r="W100" t="n">
        <v>0.32</v>
      </c>
      <c r="X100" t="n">
        <v>1.1</v>
      </c>
      <c r="Y100" t="n">
        <v>2</v>
      </c>
      <c r="Z100" t="n">
        <v>10</v>
      </c>
    </row>
    <row r="101">
      <c r="A101" t="n">
        <v>7</v>
      </c>
      <c r="B101" t="n">
        <v>85</v>
      </c>
      <c r="C101" t="inlineStr">
        <is>
          <t xml:space="preserve">CONCLUIDO	</t>
        </is>
      </c>
      <c r="D101" t="n">
        <v>3.5374</v>
      </c>
      <c r="E101" t="n">
        <v>28.27</v>
      </c>
      <c r="F101" t="n">
        <v>25.02</v>
      </c>
      <c r="G101" t="n">
        <v>57.73</v>
      </c>
      <c r="H101" t="n">
        <v>0.8</v>
      </c>
      <c r="I101" t="n">
        <v>26</v>
      </c>
      <c r="J101" t="n">
        <v>178.14</v>
      </c>
      <c r="K101" t="n">
        <v>51.39</v>
      </c>
      <c r="L101" t="n">
        <v>8</v>
      </c>
      <c r="M101" t="n">
        <v>24</v>
      </c>
      <c r="N101" t="n">
        <v>33.75</v>
      </c>
      <c r="O101" t="n">
        <v>22204.83</v>
      </c>
      <c r="P101" t="n">
        <v>273.42</v>
      </c>
      <c r="Q101" t="n">
        <v>1206.72</v>
      </c>
      <c r="R101" t="n">
        <v>207.8</v>
      </c>
      <c r="S101" t="n">
        <v>133.29</v>
      </c>
      <c r="T101" t="n">
        <v>20480.68</v>
      </c>
      <c r="U101" t="n">
        <v>0.64</v>
      </c>
      <c r="V101" t="n">
        <v>0.75</v>
      </c>
      <c r="W101" t="n">
        <v>0.32</v>
      </c>
      <c r="X101" t="n">
        <v>1.17</v>
      </c>
      <c r="Y101" t="n">
        <v>2</v>
      </c>
      <c r="Z101" t="n">
        <v>10</v>
      </c>
    </row>
    <row r="102">
      <c r="A102" t="n">
        <v>8</v>
      </c>
      <c r="B102" t="n">
        <v>85</v>
      </c>
      <c r="C102" t="inlineStr">
        <is>
          <t xml:space="preserve">CONCLUIDO	</t>
        </is>
      </c>
      <c r="D102" t="n">
        <v>3.5898</v>
      </c>
      <c r="E102" t="n">
        <v>27.86</v>
      </c>
      <c r="F102" t="n">
        <v>24.74</v>
      </c>
      <c r="G102" t="n">
        <v>67.47</v>
      </c>
      <c r="H102" t="n">
        <v>0.89</v>
      </c>
      <c r="I102" t="n">
        <v>22</v>
      </c>
      <c r="J102" t="n">
        <v>179.63</v>
      </c>
      <c r="K102" t="n">
        <v>51.39</v>
      </c>
      <c r="L102" t="n">
        <v>9</v>
      </c>
      <c r="M102" t="n">
        <v>20</v>
      </c>
      <c r="N102" t="n">
        <v>34.24</v>
      </c>
      <c r="O102" t="n">
        <v>22388.15</v>
      </c>
      <c r="P102" t="n">
        <v>263.24</v>
      </c>
      <c r="Q102" t="n">
        <v>1206.68</v>
      </c>
      <c r="R102" t="n">
        <v>198.64</v>
      </c>
      <c r="S102" t="n">
        <v>133.29</v>
      </c>
      <c r="T102" t="n">
        <v>15924.56</v>
      </c>
      <c r="U102" t="n">
        <v>0.67</v>
      </c>
      <c r="V102" t="n">
        <v>0.76</v>
      </c>
      <c r="W102" t="n">
        <v>0.3</v>
      </c>
      <c r="X102" t="n">
        <v>0.89</v>
      </c>
      <c r="Y102" t="n">
        <v>2</v>
      </c>
      <c r="Z102" t="n">
        <v>10</v>
      </c>
    </row>
    <row r="103">
      <c r="A103" t="n">
        <v>9</v>
      </c>
      <c r="B103" t="n">
        <v>85</v>
      </c>
      <c r="C103" t="inlineStr">
        <is>
          <t xml:space="preserve">CONCLUIDO	</t>
        </is>
      </c>
      <c r="D103" t="n">
        <v>3.6005</v>
      </c>
      <c r="E103" t="n">
        <v>27.77</v>
      </c>
      <c r="F103" t="n">
        <v>24.72</v>
      </c>
      <c r="G103" t="n">
        <v>74.17</v>
      </c>
      <c r="H103" t="n">
        <v>0.98</v>
      </c>
      <c r="I103" t="n">
        <v>20</v>
      </c>
      <c r="J103" t="n">
        <v>181.12</v>
      </c>
      <c r="K103" t="n">
        <v>51.39</v>
      </c>
      <c r="L103" t="n">
        <v>10</v>
      </c>
      <c r="M103" t="n">
        <v>18</v>
      </c>
      <c r="N103" t="n">
        <v>34.73</v>
      </c>
      <c r="O103" t="n">
        <v>22572.13</v>
      </c>
      <c r="P103" t="n">
        <v>254.42</v>
      </c>
      <c r="Q103" t="n">
        <v>1206.62</v>
      </c>
      <c r="R103" t="n">
        <v>197.84</v>
      </c>
      <c r="S103" t="n">
        <v>133.29</v>
      </c>
      <c r="T103" t="n">
        <v>15534.25</v>
      </c>
      <c r="U103" t="n">
        <v>0.67</v>
      </c>
      <c r="V103" t="n">
        <v>0.76</v>
      </c>
      <c r="W103" t="n">
        <v>0.31</v>
      </c>
      <c r="X103" t="n">
        <v>0.88</v>
      </c>
      <c r="Y103" t="n">
        <v>2</v>
      </c>
      <c r="Z103" t="n">
        <v>10</v>
      </c>
    </row>
    <row r="104">
      <c r="A104" t="n">
        <v>10</v>
      </c>
      <c r="B104" t="n">
        <v>85</v>
      </c>
      <c r="C104" t="inlineStr">
        <is>
          <t xml:space="preserve">CONCLUIDO	</t>
        </is>
      </c>
      <c r="D104" t="n">
        <v>3.6152</v>
      </c>
      <c r="E104" t="n">
        <v>27.66</v>
      </c>
      <c r="F104" t="n">
        <v>24.68</v>
      </c>
      <c r="G104" t="n">
        <v>82.26000000000001</v>
      </c>
      <c r="H104" t="n">
        <v>1.07</v>
      </c>
      <c r="I104" t="n">
        <v>18</v>
      </c>
      <c r="J104" t="n">
        <v>182.62</v>
      </c>
      <c r="K104" t="n">
        <v>51.39</v>
      </c>
      <c r="L104" t="n">
        <v>11</v>
      </c>
      <c r="M104" t="n">
        <v>15</v>
      </c>
      <c r="N104" t="n">
        <v>35.22</v>
      </c>
      <c r="O104" t="n">
        <v>22756.91</v>
      </c>
      <c r="P104" t="n">
        <v>247.08</v>
      </c>
      <c r="Q104" t="n">
        <v>1206.66</v>
      </c>
      <c r="R104" t="n">
        <v>196.46</v>
      </c>
      <c r="S104" t="n">
        <v>133.29</v>
      </c>
      <c r="T104" t="n">
        <v>14850.15</v>
      </c>
      <c r="U104" t="n">
        <v>0.68</v>
      </c>
      <c r="V104" t="n">
        <v>0.76</v>
      </c>
      <c r="W104" t="n">
        <v>0.3</v>
      </c>
      <c r="X104" t="n">
        <v>0.83</v>
      </c>
      <c r="Y104" t="n">
        <v>2</v>
      </c>
      <c r="Z104" t="n">
        <v>10</v>
      </c>
    </row>
    <row r="105">
      <c r="A105" t="n">
        <v>11</v>
      </c>
      <c r="B105" t="n">
        <v>85</v>
      </c>
      <c r="C105" t="inlineStr">
        <is>
          <t xml:space="preserve">CONCLUIDO	</t>
        </is>
      </c>
      <c r="D105" t="n">
        <v>3.647</v>
      </c>
      <c r="E105" t="n">
        <v>27.42</v>
      </c>
      <c r="F105" t="n">
        <v>24.5</v>
      </c>
      <c r="G105" t="n">
        <v>91.89</v>
      </c>
      <c r="H105" t="n">
        <v>1.16</v>
      </c>
      <c r="I105" t="n">
        <v>16</v>
      </c>
      <c r="J105" t="n">
        <v>184.12</v>
      </c>
      <c r="K105" t="n">
        <v>51.39</v>
      </c>
      <c r="L105" t="n">
        <v>12</v>
      </c>
      <c r="M105" t="n">
        <v>5</v>
      </c>
      <c r="N105" t="n">
        <v>35.73</v>
      </c>
      <c r="O105" t="n">
        <v>22942.24</v>
      </c>
      <c r="P105" t="n">
        <v>239.59</v>
      </c>
      <c r="Q105" t="n">
        <v>1206.65</v>
      </c>
      <c r="R105" t="n">
        <v>190.01</v>
      </c>
      <c r="S105" t="n">
        <v>133.29</v>
      </c>
      <c r="T105" t="n">
        <v>11634.76</v>
      </c>
      <c r="U105" t="n">
        <v>0.7</v>
      </c>
      <c r="V105" t="n">
        <v>0.76</v>
      </c>
      <c r="W105" t="n">
        <v>0.31</v>
      </c>
      <c r="X105" t="n">
        <v>0.66</v>
      </c>
      <c r="Y105" t="n">
        <v>2</v>
      </c>
      <c r="Z105" t="n">
        <v>10</v>
      </c>
    </row>
    <row r="106">
      <c r="A106" t="n">
        <v>12</v>
      </c>
      <c r="B106" t="n">
        <v>85</v>
      </c>
      <c r="C106" t="inlineStr">
        <is>
          <t xml:space="preserve">CONCLUIDO	</t>
        </is>
      </c>
      <c r="D106" t="n">
        <v>3.6448</v>
      </c>
      <c r="E106" t="n">
        <v>27.44</v>
      </c>
      <c r="F106" t="n">
        <v>24.52</v>
      </c>
      <c r="G106" t="n">
        <v>91.95999999999999</v>
      </c>
      <c r="H106" t="n">
        <v>1.24</v>
      </c>
      <c r="I106" t="n">
        <v>16</v>
      </c>
      <c r="J106" t="n">
        <v>185.63</v>
      </c>
      <c r="K106" t="n">
        <v>51.39</v>
      </c>
      <c r="L106" t="n">
        <v>13</v>
      </c>
      <c r="M106" t="n">
        <v>0</v>
      </c>
      <c r="N106" t="n">
        <v>36.24</v>
      </c>
      <c r="O106" t="n">
        <v>23128.27</v>
      </c>
      <c r="P106" t="n">
        <v>240.3</v>
      </c>
      <c r="Q106" t="n">
        <v>1206.66</v>
      </c>
      <c r="R106" t="n">
        <v>190.38</v>
      </c>
      <c r="S106" t="n">
        <v>133.29</v>
      </c>
      <c r="T106" t="n">
        <v>11821.38</v>
      </c>
      <c r="U106" t="n">
        <v>0.7</v>
      </c>
      <c r="V106" t="n">
        <v>0.76</v>
      </c>
      <c r="W106" t="n">
        <v>0.32</v>
      </c>
      <c r="X106" t="n">
        <v>0.68</v>
      </c>
      <c r="Y106" t="n">
        <v>2</v>
      </c>
      <c r="Z106" t="n">
        <v>10</v>
      </c>
    </row>
    <row r="107">
      <c r="A107" t="n">
        <v>0</v>
      </c>
      <c r="B107" t="n">
        <v>20</v>
      </c>
      <c r="C107" t="inlineStr">
        <is>
          <t xml:space="preserve">CONCLUIDO	</t>
        </is>
      </c>
      <c r="D107" t="n">
        <v>3.1832</v>
      </c>
      <c r="E107" t="n">
        <v>31.41</v>
      </c>
      <c r="F107" t="n">
        <v>28.38</v>
      </c>
      <c r="G107" t="n">
        <v>16.22</v>
      </c>
      <c r="H107" t="n">
        <v>0.34</v>
      </c>
      <c r="I107" t="n">
        <v>105</v>
      </c>
      <c r="J107" t="n">
        <v>51.33</v>
      </c>
      <c r="K107" t="n">
        <v>24.83</v>
      </c>
      <c r="L107" t="n">
        <v>1</v>
      </c>
      <c r="M107" t="n">
        <v>103</v>
      </c>
      <c r="N107" t="n">
        <v>5.51</v>
      </c>
      <c r="O107" t="n">
        <v>6564.78</v>
      </c>
      <c r="P107" t="n">
        <v>143.48</v>
      </c>
      <c r="Q107" t="n">
        <v>1206.83</v>
      </c>
      <c r="R107" t="n">
        <v>321.02</v>
      </c>
      <c r="S107" t="n">
        <v>133.29</v>
      </c>
      <c r="T107" t="n">
        <v>76694.92999999999</v>
      </c>
      <c r="U107" t="n">
        <v>0.42</v>
      </c>
      <c r="V107" t="n">
        <v>0.66</v>
      </c>
      <c r="W107" t="n">
        <v>0.45</v>
      </c>
      <c r="X107" t="n">
        <v>4.54</v>
      </c>
      <c r="Y107" t="n">
        <v>2</v>
      </c>
      <c r="Z107" t="n">
        <v>10</v>
      </c>
    </row>
    <row r="108">
      <c r="A108" t="n">
        <v>1</v>
      </c>
      <c r="B108" t="n">
        <v>20</v>
      </c>
      <c r="C108" t="inlineStr">
        <is>
          <t xml:space="preserve">CONCLUIDO	</t>
        </is>
      </c>
      <c r="D108" t="n">
        <v>3.4214</v>
      </c>
      <c r="E108" t="n">
        <v>29.23</v>
      </c>
      <c r="F108" t="n">
        <v>26.72</v>
      </c>
      <c r="G108" t="n">
        <v>25.86</v>
      </c>
      <c r="H108" t="n">
        <v>0.66</v>
      </c>
      <c r="I108" t="n">
        <v>62</v>
      </c>
      <c r="J108" t="n">
        <v>52.47</v>
      </c>
      <c r="K108" t="n">
        <v>24.83</v>
      </c>
      <c r="L108" t="n">
        <v>2</v>
      </c>
      <c r="M108" t="n">
        <v>0</v>
      </c>
      <c r="N108" t="n">
        <v>5.64</v>
      </c>
      <c r="O108" t="n">
        <v>6705.1</v>
      </c>
      <c r="P108" t="n">
        <v>124.47</v>
      </c>
      <c r="Q108" t="n">
        <v>1207.12</v>
      </c>
      <c r="R108" t="n">
        <v>262.85</v>
      </c>
      <c r="S108" t="n">
        <v>133.29</v>
      </c>
      <c r="T108" t="n">
        <v>47829.09</v>
      </c>
      <c r="U108" t="n">
        <v>0.51</v>
      </c>
      <c r="V108" t="n">
        <v>0.7</v>
      </c>
      <c r="W108" t="n">
        <v>0.45</v>
      </c>
      <c r="X108" t="n">
        <v>2.88</v>
      </c>
      <c r="Y108" t="n">
        <v>2</v>
      </c>
      <c r="Z108" t="n">
        <v>10</v>
      </c>
    </row>
    <row r="109">
      <c r="A109" t="n">
        <v>0</v>
      </c>
      <c r="B109" t="n">
        <v>65</v>
      </c>
      <c r="C109" t="inlineStr">
        <is>
          <t xml:space="preserve">CONCLUIDO	</t>
        </is>
      </c>
      <c r="D109" t="n">
        <v>2.0337</v>
      </c>
      <c r="E109" t="n">
        <v>49.17</v>
      </c>
      <c r="F109" t="n">
        <v>38.66</v>
      </c>
      <c r="G109" t="n">
        <v>7.58</v>
      </c>
      <c r="H109" t="n">
        <v>0.13</v>
      </c>
      <c r="I109" t="n">
        <v>306</v>
      </c>
      <c r="J109" t="n">
        <v>133.21</v>
      </c>
      <c r="K109" t="n">
        <v>46.47</v>
      </c>
      <c r="L109" t="n">
        <v>1</v>
      </c>
      <c r="M109" t="n">
        <v>304</v>
      </c>
      <c r="N109" t="n">
        <v>20.75</v>
      </c>
      <c r="O109" t="n">
        <v>16663.42</v>
      </c>
      <c r="P109" t="n">
        <v>416.5</v>
      </c>
      <c r="Q109" t="n">
        <v>1207.51</v>
      </c>
      <c r="R109" t="n">
        <v>671.6900000000001</v>
      </c>
      <c r="S109" t="n">
        <v>133.29</v>
      </c>
      <c r="T109" t="n">
        <v>251029.55</v>
      </c>
      <c r="U109" t="n">
        <v>0.2</v>
      </c>
      <c r="V109" t="n">
        <v>0.48</v>
      </c>
      <c r="W109" t="n">
        <v>0.75</v>
      </c>
      <c r="X109" t="n">
        <v>14.8</v>
      </c>
      <c r="Y109" t="n">
        <v>2</v>
      </c>
      <c r="Z109" t="n">
        <v>10</v>
      </c>
    </row>
    <row r="110">
      <c r="A110" t="n">
        <v>1</v>
      </c>
      <c r="B110" t="n">
        <v>65</v>
      </c>
      <c r="C110" t="inlineStr">
        <is>
          <t xml:space="preserve">CONCLUIDO	</t>
        </is>
      </c>
      <c r="D110" t="n">
        <v>2.9512</v>
      </c>
      <c r="E110" t="n">
        <v>33.88</v>
      </c>
      <c r="F110" t="n">
        <v>28.71</v>
      </c>
      <c r="G110" t="n">
        <v>15.66</v>
      </c>
      <c r="H110" t="n">
        <v>0.26</v>
      </c>
      <c r="I110" t="n">
        <v>110</v>
      </c>
      <c r="J110" t="n">
        <v>134.55</v>
      </c>
      <c r="K110" t="n">
        <v>46.47</v>
      </c>
      <c r="L110" t="n">
        <v>2</v>
      </c>
      <c r="M110" t="n">
        <v>108</v>
      </c>
      <c r="N110" t="n">
        <v>21.09</v>
      </c>
      <c r="O110" t="n">
        <v>16828.84</v>
      </c>
      <c r="P110" t="n">
        <v>300.71</v>
      </c>
      <c r="Q110" t="n">
        <v>1206.71</v>
      </c>
      <c r="R110" t="n">
        <v>332.39</v>
      </c>
      <c r="S110" t="n">
        <v>133.29</v>
      </c>
      <c r="T110" t="n">
        <v>82358.56</v>
      </c>
      <c r="U110" t="n">
        <v>0.4</v>
      </c>
      <c r="V110" t="n">
        <v>0.65</v>
      </c>
      <c r="W110" t="n">
        <v>0.45</v>
      </c>
      <c r="X110" t="n">
        <v>4.86</v>
      </c>
      <c r="Y110" t="n">
        <v>2</v>
      </c>
      <c r="Z110" t="n">
        <v>10</v>
      </c>
    </row>
    <row r="111">
      <c r="A111" t="n">
        <v>2</v>
      </c>
      <c r="B111" t="n">
        <v>65</v>
      </c>
      <c r="C111" t="inlineStr">
        <is>
          <t xml:space="preserve">CONCLUIDO	</t>
        </is>
      </c>
      <c r="D111" t="n">
        <v>3.229</v>
      </c>
      <c r="E111" t="n">
        <v>30.97</v>
      </c>
      <c r="F111" t="n">
        <v>26.96</v>
      </c>
      <c r="G111" t="n">
        <v>24.15</v>
      </c>
      <c r="H111" t="n">
        <v>0.39</v>
      </c>
      <c r="I111" t="n">
        <v>67</v>
      </c>
      <c r="J111" t="n">
        <v>135.9</v>
      </c>
      <c r="K111" t="n">
        <v>46.47</v>
      </c>
      <c r="L111" t="n">
        <v>3</v>
      </c>
      <c r="M111" t="n">
        <v>65</v>
      </c>
      <c r="N111" t="n">
        <v>21.43</v>
      </c>
      <c r="O111" t="n">
        <v>16994.64</v>
      </c>
      <c r="P111" t="n">
        <v>274.55</v>
      </c>
      <c r="Q111" t="n">
        <v>1206.78</v>
      </c>
      <c r="R111" t="n">
        <v>273.69</v>
      </c>
      <c r="S111" t="n">
        <v>133.29</v>
      </c>
      <c r="T111" t="n">
        <v>53224.13</v>
      </c>
      <c r="U111" t="n">
        <v>0.49</v>
      </c>
      <c r="V111" t="n">
        <v>0.6899999999999999</v>
      </c>
      <c r="W111" t="n">
        <v>0.39</v>
      </c>
      <c r="X111" t="n">
        <v>3.12</v>
      </c>
      <c r="Y111" t="n">
        <v>2</v>
      </c>
      <c r="Z111" t="n">
        <v>10</v>
      </c>
    </row>
    <row r="112">
      <c r="A112" t="n">
        <v>3</v>
      </c>
      <c r="B112" t="n">
        <v>65</v>
      </c>
      <c r="C112" t="inlineStr">
        <is>
          <t xml:space="preserve">CONCLUIDO	</t>
        </is>
      </c>
      <c r="D112" t="n">
        <v>3.4187</v>
      </c>
      <c r="E112" t="n">
        <v>29.25</v>
      </c>
      <c r="F112" t="n">
        <v>25.79</v>
      </c>
      <c r="G112" t="n">
        <v>32.93</v>
      </c>
      <c r="H112" t="n">
        <v>0.52</v>
      </c>
      <c r="I112" t="n">
        <v>47</v>
      </c>
      <c r="J112" t="n">
        <v>137.25</v>
      </c>
      <c r="K112" t="n">
        <v>46.47</v>
      </c>
      <c r="L112" t="n">
        <v>4</v>
      </c>
      <c r="M112" t="n">
        <v>45</v>
      </c>
      <c r="N112" t="n">
        <v>21.78</v>
      </c>
      <c r="O112" t="n">
        <v>17160.92</v>
      </c>
      <c r="P112" t="n">
        <v>254.3</v>
      </c>
      <c r="Q112" t="n">
        <v>1206.73</v>
      </c>
      <c r="R112" t="n">
        <v>233.53</v>
      </c>
      <c r="S112" t="n">
        <v>133.29</v>
      </c>
      <c r="T112" t="n">
        <v>33243.28</v>
      </c>
      <c r="U112" t="n">
        <v>0.57</v>
      </c>
      <c r="V112" t="n">
        <v>0.73</v>
      </c>
      <c r="W112" t="n">
        <v>0.35</v>
      </c>
      <c r="X112" t="n">
        <v>1.95</v>
      </c>
      <c r="Y112" t="n">
        <v>2</v>
      </c>
      <c r="Z112" t="n">
        <v>10</v>
      </c>
    </row>
    <row r="113">
      <c r="A113" t="n">
        <v>4</v>
      </c>
      <c r="B113" t="n">
        <v>65</v>
      </c>
      <c r="C113" t="inlineStr">
        <is>
          <t xml:space="preserve">CONCLUIDO	</t>
        </is>
      </c>
      <c r="D113" t="n">
        <v>3.4952</v>
      </c>
      <c r="E113" t="n">
        <v>28.61</v>
      </c>
      <c r="F113" t="n">
        <v>25.45</v>
      </c>
      <c r="G113" t="n">
        <v>42.42</v>
      </c>
      <c r="H113" t="n">
        <v>0.64</v>
      </c>
      <c r="I113" t="n">
        <v>36</v>
      </c>
      <c r="J113" t="n">
        <v>138.6</v>
      </c>
      <c r="K113" t="n">
        <v>46.47</v>
      </c>
      <c r="L113" t="n">
        <v>5</v>
      </c>
      <c r="M113" t="n">
        <v>34</v>
      </c>
      <c r="N113" t="n">
        <v>22.13</v>
      </c>
      <c r="O113" t="n">
        <v>17327.69</v>
      </c>
      <c r="P113" t="n">
        <v>242.29</v>
      </c>
      <c r="Q113" t="n">
        <v>1206.78</v>
      </c>
      <c r="R113" t="n">
        <v>222.36</v>
      </c>
      <c r="S113" t="n">
        <v>133.29</v>
      </c>
      <c r="T113" t="n">
        <v>27712.52</v>
      </c>
      <c r="U113" t="n">
        <v>0.6</v>
      </c>
      <c r="V113" t="n">
        <v>0.74</v>
      </c>
      <c r="W113" t="n">
        <v>0.33</v>
      </c>
      <c r="X113" t="n">
        <v>1.6</v>
      </c>
      <c r="Y113" t="n">
        <v>2</v>
      </c>
      <c r="Z113" t="n">
        <v>10</v>
      </c>
    </row>
    <row r="114">
      <c r="A114" t="n">
        <v>5</v>
      </c>
      <c r="B114" t="n">
        <v>65</v>
      </c>
      <c r="C114" t="inlineStr">
        <is>
          <t xml:space="preserve">CONCLUIDO	</t>
        </is>
      </c>
      <c r="D114" t="n">
        <v>3.5214</v>
      </c>
      <c r="E114" t="n">
        <v>28.4</v>
      </c>
      <c r="F114" t="n">
        <v>25.43</v>
      </c>
      <c r="G114" t="n">
        <v>52.61</v>
      </c>
      <c r="H114" t="n">
        <v>0.76</v>
      </c>
      <c r="I114" t="n">
        <v>29</v>
      </c>
      <c r="J114" t="n">
        <v>139.95</v>
      </c>
      <c r="K114" t="n">
        <v>46.47</v>
      </c>
      <c r="L114" t="n">
        <v>6</v>
      </c>
      <c r="M114" t="n">
        <v>27</v>
      </c>
      <c r="N114" t="n">
        <v>22.49</v>
      </c>
      <c r="O114" t="n">
        <v>17494.97</v>
      </c>
      <c r="P114" t="n">
        <v>232.82</v>
      </c>
      <c r="Q114" t="n">
        <v>1206.65</v>
      </c>
      <c r="R114" t="n">
        <v>222.79</v>
      </c>
      <c r="S114" t="n">
        <v>133.29</v>
      </c>
      <c r="T114" t="n">
        <v>27962.61</v>
      </c>
      <c r="U114" t="n">
        <v>0.6</v>
      </c>
      <c r="V114" t="n">
        <v>0.74</v>
      </c>
      <c r="W114" t="n">
        <v>0.31</v>
      </c>
      <c r="X114" t="n">
        <v>1.58</v>
      </c>
      <c r="Y114" t="n">
        <v>2</v>
      </c>
      <c r="Z114" t="n">
        <v>10</v>
      </c>
    </row>
    <row r="115">
      <c r="A115" t="n">
        <v>6</v>
      </c>
      <c r="B115" t="n">
        <v>65</v>
      </c>
      <c r="C115" t="inlineStr">
        <is>
          <t xml:space="preserve">CONCLUIDO	</t>
        </is>
      </c>
      <c r="D115" t="n">
        <v>3.6098</v>
      </c>
      <c r="E115" t="n">
        <v>27.7</v>
      </c>
      <c r="F115" t="n">
        <v>24.87</v>
      </c>
      <c r="G115" t="n">
        <v>62.17</v>
      </c>
      <c r="H115" t="n">
        <v>0.88</v>
      </c>
      <c r="I115" t="n">
        <v>24</v>
      </c>
      <c r="J115" t="n">
        <v>141.31</v>
      </c>
      <c r="K115" t="n">
        <v>46.47</v>
      </c>
      <c r="L115" t="n">
        <v>7</v>
      </c>
      <c r="M115" t="n">
        <v>22</v>
      </c>
      <c r="N115" t="n">
        <v>22.85</v>
      </c>
      <c r="O115" t="n">
        <v>17662.75</v>
      </c>
      <c r="P115" t="n">
        <v>217.44</v>
      </c>
      <c r="Q115" t="n">
        <v>1206.65</v>
      </c>
      <c r="R115" t="n">
        <v>202.77</v>
      </c>
      <c r="S115" t="n">
        <v>133.29</v>
      </c>
      <c r="T115" t="n">
        <v>17978.14</v>
      </c>
      <c r="U115" t="n">
        <v>0.66</v>
      </c>
      <c r="V115" t="n">
        <v>0.75</v>
      </c>
      <c r="W115" t="n">
        <v>0.31</v>
      </c>
      <c r="X115" t="n">
        <v>1.02</v>
      </c>
      <c r="Y115" t="n">
        <v>2</v>
      </c>
      <c r="Z115" t="n">
        <v>10</v>
      </c>
    </row>
    <row r="116">
      <c r="A116" t="n">
        <v>7</v>
      </c>
      <c r="B116" t="n">
        <v>65</v>
      </c>
      <c r="C116" t="inlineStr">
        <is>
          <t xml:space="preserve">CONCLUIDO	</t>
        </is>
      </c>
      <c r="D116" t="n">
        <v>3.6421</v>
      </c>
      <c r="E116" t="n">
        <v>27.46</v>
      </c>
      <c r="F116" t="n">
        <v>24.73</v>
      </c>
      <c r="G116" t="n">
        <v>74.19</v>
      </c>
      <c r="H116" t="n">
        <v>0.99</v>
      </c>
      <c r="I116" t="n">
        <v>20</v>
      </c>
      <c r="J116" t="n">
        <v>142.68</v>
      </c>
      <c r="K116" t="n">
        <v>46.47</v>
      </c>
      <c r="L116" t="n">
        <v>8</v>
      </c>
      <c r="M116" t="n">
        <v>7</v>
      </c>
      <c r="N116" t="n">
        <v>23.21</v>
      </c>
      <c r="O116" t="n">
        <v>17831.04</v>
      </c>
      <c r="P116" t="n">
        <v>207.77</v>
      </c>
      <c r="Q116" t="n">
        <v>1206.74</v>
      </c>
      <c r="R116" t="n">
        <v>197.57</v>
      </c>
      <c r="S116" t="n">
        <v>133.29</v>
      </c>
      <c r="T116" t="n">
        <v>15396.97</v>
      </c>
      <c r="U116" t="n">
        <v>0.67</v>
      </c>
      <c r="V116" t="n">
        <v>0.76</v>
      </c>
      <c r="W116" t="n">
        <v>0.32</v>
      </c>
      <c r="X116" t="n">
        <v>0.89</v>
      </c>
      <c r="Y116" t="n">
        <v>2</v>
      </c>
      <c r="Z116" t="n">
        <v>10</v>
      </c>
    </row>
    <row r="117">
      <c r="A117" t="n">
        <v>8</v>
      </c>
      <c r="B117" t="n">
        <v>65</v>
      </c>
      <c r="C117" t="inlineStr">
        <is>
          <t xml:space="preserve">CONCLUIDO	</t>
        </is>
      </c>
      <c r="D117" t="n">
        <v>3.638</v>
      </c>
      <c r="E117" t="n">
        <v>27.49</v>
      </c>
      <c r="F117" t="n">
        <v>24.76</v>
      </c>
      <c r="G117" t="n">
        <v>74.29000000000001</v>
      </c>
      <c r="H117" t="n">
        <v>1.11</v>
      </c>
      <c r="I117" t="n">
        <v>20</v>
      </c>
      <c r="J117" t="n">
        <v>144.05</v>
      </c>
      <c r="K117" t="n">
        <v>46.47</v>
      </c>
      <c r="L117" t="n">
        <v>9</v>
      </c>
      <c r="M117" t="n">
        <v>0</v>
      </c>
      <c r="N117" t="n">
        <v>23.58</v>
      </c>
      <c r="O117" t="n">
        <v>17999.83</v>
      </c>
      <c r="P117" t="n">
        <v>209.2</v>
      </c>
      <c r="Q117" t="n">
        <v>1206.96</v>
      </c>
      <c r="R117" t="n">
        <v>198.28</v>
      </c>
      <c r="S117" t="n">
        <v>133.29</v>
      </c>
      <c r="T117" t="n">
        <v>15752.97</v>
      </c>
      <c r="U117" t="n">
        <v>0.67</v>
      </c>
      <c r="V117" t="n">
        <v>0.76</v>
      </c>
      <c r="W117" t="n">
        <v>0.33</v>
      </c>
      <c r="X117" t="n">
        <v>0.92</v>
      </c>
      <c r="Y117" t="n">
        <v>2</v>
      </c>
      <c r="Z117" t="n">
        <v>10</v>
      </c>
    </row>
    <row r="118">
      <c r="A118" t="n">
        <v>0</v>
      </c>
      <c r="B118" t="n">
        <v>75</v>
      </c>
      <c r="C118" t="inlineStr">
        <is>
          <t xml:space="preserve">CONCLUIDO	</t>
        </is>
      </c>
      <c r="D118" t="n">
        <v>1.8352</v>
      </c>
      <c r="E118" t="n">
        <v>54.49</v>
      </c>
      <c r="F118" t="n">
        <v>41.33</v>
      </c>
      <c r="G118" t="n">
        <v>6.97</v>
      </c>
      <c r="H118" t="n">
        <v>0.12</v>
      </c>
      <c r="I118" t="n">
        <v>356</v>
      </c>
      <c r="J118" t="n">
        <v>150.44</v>
      </c>
      <c r="K118" t="n">
        <v>49.1</v>
      </c>
      <c r="L118" t="n">
        <v>1</v>
      </c>
      <c r="M118" t="n">
        <v>354</v>
      </c>
      <c r="N118" t="n">
        <v>25.34</v>
      </c>
      <c r="O118" t="n">
        <v>18787.76</v>
      </c>
      <c r="P118" t="n">
        <v>483.73</v>
      </c>
      <c r="Q118" t="n">
        <v>1207.55</v>
      </c>
      <c r="R118" t="n">
        <v>762.09</v>
      </c>
      <c r="S118" t="n">
        <v>133.29</v>
      </c>
      <c r="T118" t="n">
        <v>295975.15</v>
      </c>
      <c r="U118" t="n">
        <v>0.17</v>
      </c>
      <c r="V118" t="n">
        <v>0.45</v>
      </c>
      <c r="W118" t="n">
        <v>0.85</v>
      </c>
      <c r="X118" t="n">
        <v>17.47</v>
      </c>
      <c r="Y118" t="n">
        <v>2</v>
      </c>
      <c r="Z118" t="n">
        <v>10</v>
      </c>
    </row>
    <row r="119">
      <c r="A119" t="n">
        <v>1</v>
      </c>
      <c r="B119" t="n">
        <v>75</v>
      </c>
      <c r="C119" t="inlineStr">
        <is>
          <t xml:space="preserve">CONCLUIDO	</t>
        </is>
      </c>
      <c r="D119" t="n">
        <v>2.8224</v>
      </c>
      <c r="E119" t="n">
        <v>35.43</v>
      </c>
      <c r="F119" t="n">
        <v>29.4</v>
      </c>
      <c r="G119" t="n">
        <v>14.34</v>
      </c>
      <c r="H119" t="n">
        <v>0.23</v>
      </c>
      <c r="I119" t="n">
        <v>123</v>
      </c>
      <c r="J119" t="n">
        <v>151.83</v>
      </c>
      <c r="K119" t="n">
        <v>49.1</v>
      </c>
      <c r="L119" t="n">
        <v>2</v>
      </c>
      <c r="M119" t="n">
        <v>121</v>
      </c>
      <c r="N119" t="n">
        <v>25.73</v>
      </c>
      <c r="O119" t="n">
        <v>18959.54</v>
      </c>
      <c r="P119" t="n">
        <v>336.06</v>
      </c>
      <c r="Q119" t="n">
        <v>1206.91</v>
      </c>
      <c r="R119" t="n">
        <v>355.85</v>
      </c>
      <c r="S119" t="n">
        <v>133.29</v>
      </c>
      <c r="T119" t="n">
        <v>94020.66</v>
      </c>
      <c r="U119" t="n">
        <v>0.37</v>
      </c>
      <c r="V119" t="n">
        <v>0.64</v>
      </c>
      <c r="W119" t="n">
        <v>0.47</v>
      </c>
      <c r="X119" t="n">
        <v>5.55</v>
      </c>
      <c r="Y119" t="n">
        <v>2</v>
      </c>
      <c r="Z119" t="n">
        <v>10</v>
      </c>
    </row>
    <row r="120">
      <c r="A120" t="n">
        <v>2</v>
      </c>
      <c r="B120" t="n">
        <v>75</v>
      </c>
      <c r="C120" t="inlineStr">
        <is>
          <t xml:space="preserve">CONCLUIDO	</t>
        </is>
      </c>
      <c r="D120" t="n">
        <v>3.1034</v>
      </c>
      <c r="E120" t="n">
        <v>32.22</v>
      </c>
      <c r="F120" t="n">
        <v>27.62</v>
      </c>
      <c r="G120" t="n">
        <v>21.81</v>
      </c>
      <c r="H120" t="n">
        <v>0.35</v>
      </c>
      <c r="I120" t="n">
        <v>76</v>
      </c>
      <c r="J120" t="n">
        <v>153.23</v>
      </c>
      <c r="K120" t="n">
        <v>49.1</v>
      </c>
      <c r="L120" t="n">
        <v>3</v>
      </c>
      <c r="M120" t="n">
        <v>74</v>
      </c>
      <c r="N120" t="n">
        <v>26.13</v>
      </c>
      <c r="O120" t="n">
        <v>19131.85</v>
      </c>
      <c r="P120" t="n">
        <v>309.06</v>
      </c>
      <c r="Q120" t="n">
        <v>1206.78</v>
      </c>
      <c r="R120" t="n">
        <v>296.93</v>
      </c>
      <c r="S120" t="n">
        <v>133.29</v>
      </c>
      <c r="T120" t="n">
        <v>64796.52</v>
      </c>
      <c r="U120" t="n">
        <v>0.45</v>
      </c>
      <c r="V120" t="n">
        <v>0.68</v>
      </c>
      <c r="W120" t="n">
        <v>0.39</v>
      </c>
      <c r="X120" t="n">
        <v>3.78</v>
      </c>
      <c r="Y120" t="n">
        <v>2</v>
      </c>
      <c r="Z120" t="n">
        <v>10</v>
      </c>
    </row>
    <row r="121">
      <c r="A121" t="n">
        <v>3</v>
      </c>
      <c r="B121" t="n">
        <v>75</v>
      </c>
      <c r="C121" t="inlineStr">
        <is>
          <t xml:space="preserve">CONCLUIDO	</t>
        </is>
      </c>
      <c r="D121" t="n">
        <v>3.3217</v>
      </c>
      <c r="E121" t="n">
        <v>30.1</v>
      </c>
      <c r="F121" t="n">
        <v>26.21</v>
      </c>
      <c r="G121" t="n">
        <v>29.67</v>
      </c>
      <c r="H121" t="n">
        <v>0.46</v>
      </c>
      <c r="I121" t="n">
        <v>53</v>
      </c>
      <c r="J121" t="n">
        <v>154.63</v>
      </c>
      <c r="K121" t="n">
        <v>49.1</v>
      </c>
      <c r="L121" t="n">
        <v>4</v>
      </c>
      <c r="M121" t="n">
        <v>51</v>
      </c>
      <c r="N121" t="n">
        <v>26.53</v>
      </c>
      <c r="O121" t="n">
        <v>19304.72</v>
      </c>
      <c r="P121" t="n">
        <v>286.01</v>
      </c>
      <c r="Q121" t="n">
        <v>1206.69</v>
      </c>
      <c r="R121" t="n">
        <v>247.99</v>
      </c>
      <c r="S121" t="n">
        <v>133.29</v>
      </c>
      <c r="T121" t="n">
        <v>40441.53</v>
      </c>
      <c r="U121" t="n">
        <v>0.54</v>
      </c>
      <c r="V121" t="n">
        <v>0.71</v>
      </c>
      <c r="W121" t="n">
        <v>0.36</v>
      </c>
      <c r="X121" t="n">
        <v>2.36</v>
      </c>
      <c r="Y121" t="n">
        <v>2</v>
      </c>
      <c r="Z121" t="n">
        <v>10</v>
      </c>
    </row>
    <row r="122">
      <c r="A122" t="n">
        <v>4</v>
      </c>
      <c r="B122" t="n">
        <v>75</v>
      </c>
      <c r="C122" t="inlineStr">
        <is>
          <t xml:space="preserve">CONCLUIDO	</t>
        </is>
      </c>
      <c r="D122" t="n">
        <v>3.3967</v>
      </c>
      <c r="E122" t="n">
        <v>29.44</v>
      </c>
      <c r="F122" t="n">
        <v>25.91</v>
      </c>
      <c r="G122" t="n">
        <v>37.92</v>
      </c>
      <c r="H122" t="n">
        <v>0.57</v>
      </c>
      <c r="I122" t="n">
        <v>41</v>
      </c>
      <c r="J122" t="n">
        <v>156.03</v>
      </c>
      <c r="K122" t="n">
        <v>49.1</v>
      </c>
      <c r="L122" t="n">
        <v>5</v>
      </c>
      <c r="M122" t="n">
        <v>39</v>
      </c>
      <c r="N122" t="n">
        <v>26.94</v>
      </c>
      <c r="O122" t="n">
        <v>19478.15</v>
      </c>
      <c r="P122" t="n">
        <v>275.88</v>
      </c>
      <c r="Q122" t="n">
        <v>1206.81</v>
      </c>
      <c r="R122" t="n">
        <v>238.69</v>
      </c>
      <c r="S122" t="n">
        <v>133.29</v>
      </c>
      <c r="T122" t="n">
        <v>35849.9</v>
      </c>
      <c r="U122" t="n">
        <v>0.5600000000000001</v>
      </c>
      <c r="V122" t="n">
        <v>0.72</v>
      </c>
      <c r="W122" t="n">
        <v>0.34</v>
      </c>
      <c r="X122" t="n">
        <v>2.06</v>
      </c>
      <c r="Y122" t="n">
        <v>2</v>
      </c>
      <c r="Z122" t="n">
        <v>10</v>
      </c>
    </row>
    <row r="123">
      <c r="A123" t="n">
        <v>5</v>
      </c>
      <c r="B123" t="n">
        <v>75</v>
      </c>
      <c r="C123" t="inlineStr">
        <is>
          <t xml:space="preserve">CONCLUIDO	</t>
        </is>
      </c>
      <c r="D123" t="n">
        <v>3.4985</v>
      </c>
      <c r="E123" t="n">
        <v>28.58</v>
      </c>
      <c r="F123" t="n">
        <v>25.3</v>
      </c>
      <c r="G123" t="n">
        <v>46</v>
      </c>
      <c r="H123" t="n">
        <v>0.67</v>
      </c>
      <c r="I123" t="n">
        <v>33</v>
      </c>
      <c r="J123" t="n">
        <v>157.44</v>
      </c>
      <c r="K123" t="n">
        <v>49.1</v>
      </c>
      <c r="L123" t="n">
        <v>6</v>
      </c>
      <c r="M123" t="n">
        <v>31</v>
      </c>
      <c r="N123" t="n">
        <v>27.35</v>
      </c>
      <c r="O123" t="n">
        <v>19652.13</v>
      </c>
      <c r="P123" t="n">
        <v>262.48</v>
      </c>
      <c r="Q123" t="n">
        <v>1206.7</v>
      </c>
      <c r="R123" t="n">
        <v>217.25</v>
      </c>
      <c r="S123" t="n">
        <v>133.29</v>
      </c>
      <c r="T123" t="n">
        <v>25170.44</v>
      </c>
      <c r="U123" t="n">
        <v>0.61</v>
      </c>
      <c r="V123" t="n">
        <v>0.74</v>
      </c>
      <c r="W123" t="n">
        <v>0.33</v>
      </c>
      <c r="X123" t="n">
        <v>1.45</v>
      </c>
      <c r="Y123" t="n">
        <v>2</v>
      </c>
      <c r="Z123" t="n">
        <v>10</v>
      </c>
    </row>
    <row r="124">
      <c r="A124" t="n">
        <v>6</v>
      </c>
      <c r="B124" t="n">
        <v>75</v>
      </c>
      <c r="C124" t="inlineStr">
        <is>
          <t xml:space="preserve">CONCLUIDO	</t>
        </is>
      </c>
      <c r="D124" t="n">
        <v>3.5515</v>
      </c>
      <c r="E124" t="n">
        <v>28.16</v>
      </c>
      <c r="F124" t="n">
        <v>25.06</v>
      </c>
      <c r="G124" t="n">
        <v>55.68</v>
      </c>
      <c r="H124" t="n">
        <v>0.78</v>
      </c>
      <c r="I124" t="n">
        <v>27</v>
      </c>
      <c r="J124" t="n">
        <v>158.86</v>
      </c>
      <c r="K124" t="n">
        <v>49.1</v>
      </c>
      <c r="L124" t="n">
        <v>7</v>
      </c>
      <c r="M124" t="n">
        <v>25</v>
      </c>
      <c r="N124" t="n">
        <v>27.77</v>
      </c>
      <c r="O124" t="n">
        <v>19826.68</v>
      </c>
      <c r="P124" t="n">
        <v>251.78</v>
      </c>
      <c r="Q124" t="n">
        <v>1206.7</v>
      </c>
      <c r="R124" t="n">
        <v>209.1</v>
      </c>
      <c r="S124" t="n">
        <v>133.29</v>
      </c>
      <c r="T124" t="n">
        <v>21126.44</v>
      </c>
      <c r="U124" t="n">
        <v>0.64</v>
      </c>
      <c r="V124" t="n">
        <v>0.75</v>
      </c>
      <c r="W124" t="n">
        <v>0.32</v>
      </c>
      <c r="X124" t="n">
        <v>1.21</v>
      </c>
      <c r="Y124" t="n">
        <v>2</v>
      </c>
      <c r="Z124" t="n">
        <v>10</v>
      </c>
    </row>
    <row r="125">
      <c r="A125" t="n">
        <v>7</v>
      </c>
      <c r="B125" t="n">
        <v>75</v>
      </c>
      <c r="C125" t="inlineStr">
        <is>
          <t xml:space="preserve">CONCLUIDO	</t>
        </is>
      </c>
      <c r="D125" t="n">
        <v>3.6107</v>
      </c>
      <c r="E125" t="n">
        <v>27.7</v>
      </c>
      <c r="F125" t="n">
        <v>24.72</v>
      </c>
      <c r="G125" t="n">
        <v>64.48</v>
      </c>
      <c r="H125" t="n">
        <v>0.88</v>
      </c>
      <c r="I125" t="n">
        <v>23</v>
      </c>
      <c r="J125" t="n">
        <v>160.28</v>
      </c>
      <c r="K125" t="n">
        <v>49.1</v>
      </c>
      <c r="L125" t="n">
        <v>8</v>
      </c>
      <c r="M125" t="n">
        <v>21</v>
      </c>
      <c r="N125" t="n">
        <v>28.19</v>
      </c>
      <c r="O125" t="n">
        <v>20001.93</v>
      </c>
      <c r="P125" t="n">
        <v>240.18</v>
      </c>
      <c r="Q125" t="n">
        <v>1206.7</v>
      </c>
      <c r="R125" t="n">
        <v>197.38</v>
      </c>
      <c r="S125" t="n">
        <v>133.29</v>
      </c>
      <c r="T125" t="n">
        <v>15289.65</v>
      </c>
      <c r="U125" t="n">
        <v>0.68</v>
      </c>
      <c r="V125" t="n">
        <v>0.76</v>
      </c>
      <c r="W125" t="n">
        <v>0.31</v>
      </c>
      <c r="X125" t="n">
        <v>0.87</v>
      </c>
      <c r="Y125" t="n">
        <v>2</v>
      </c>
      <c r="Z125" t="n">
        <v>10</v>
      </c>
    </row>
    <row r="126">
      <c r="A126" t="n">
        <v>8</v>
      </c>
      <c r="B126" t="n">
        <v>75</v>
      </c>
      <c r="C126" t="inlineStr">
        <is>
          <t xml:space="preserve">CONCLUIDO	</t>
        </is>
      </c>
      <c r="D126" t="n">
        <v>3.6185</v>
      </c>
      <c r="E126" t="n">
        <v>27.64</v>
      </c>
      <c r="F126" t="n">
        <v>24.75</v>
      </c>
      <c r="G126" t="n">
        <v>74.23999999999999</v>
      </c>
      <c r="H126" t="n">
        <v>0.99</v>
      </c>
      <c r="I126" t="n">
        <v>20</v>
      </c>
      <c r="J126" t="n">
        <v>161.71</v>
      </c>
      <c r="K126" t="n">
        <v>49.1</v>
      </c>
      <c r="L126" t="n">
        <v>9</v>
      </c>
      <c r="M126" t="n">
        <v>18</v>
      </c>
      <c r="N126" t="n">
        <v>28.61</v>
      </c>
      <c r="O126" t="n">
        <v>20177.64</v>
      </c>
      <c r="P126" t="n">
        <v>230.56</v>
      </c>
      <c r="Q126" t="n">
        <v>1206.64</v>
      </c>
      <c r="R126" t="n">
        <v>198.72</v>
      </c>
      <c r="S126" t="n">
        <v>133.29</v>
      </c>
      <c r="T126" t="n">
        <v>15970.82</v>
      </c>
      <c r="U126" t="n">
        <v>0.67</v>
      </c>
      <c r="V126" t="n">
        <v>0.76</v>
      </c>
      <c r="W126" t="n">
        <v>0.31</v>
      </c>
      <c r="X126" t="n">
        <v>0.9</v>
      </c>
      <c r="Y126" t="n">
        <v>2</v>
      </c>
      <c r="Z126" t="n">
        <v>10</v>
      </c>
    </row>
    <row r="127">
      <c r="A127" t="n">
        <v>9</v>
      </c>
      <c r="B127" t="n">
        <v>75</v>
      </c>
      <c r="C127" t="inlineStr">
        <is>
          <t xml:space="preserve">CONCLUIDO	</t>
        </is>
      </c>
      <c r="D127" t="n">
        <v>3.638</v>
      </c>
      <c r="E127" t="n">
        <v>27.49</v>
      </c>
      <c r="F127" t="n">
        <v>24.66</v>
      </c>
      <c r="G127" t="n">
        <v>82.2</v>
      </c>
      <c r="H127" t="n">
        <v>1.09</v>
      </c>
      <c r="I127" t="n">
        <v>18</v>
      </c>
      <c r="J127" t="n">
        <v>163.13</v>
      </c>
      <c r="K127" t="n">
        <v>49.1</v>
      </c>
      <c r="L127" t="n">
        <v>10</v>
      </c>
      <c r="M127" t="n">
        <v>5</v>
      </c>
      <c r="N127" t="n">
        <v>29.04</v>
      </c>
      <c r="O127" t="n">
        <v>20353.94</v>
      </c>
      <c r="P127" t="n">
        <v>224.19</v>
      </c>
      <c r="Q127" t="n">
        <v>1206.76</v>
      </c>
      <c r="R127" t="n">
        <v>195.35</v>
      </c>
      <c r="S127" t="n">
        <v>133.29</v>
      </c>
      <c r="T127" t="n">
        <v>14295.13</v>
      </c>
      <c r="U127" t="n">
        <v>0.68</v>
      </c>
      <c r="V127" t="n">
        <v>0.76</v>
      </c>
      <c r="W127" t="n">
        <v>0.32</v>
      </c>
      <c r="X127" t="n">
        <v>0.82</v>
      </c>
      <c r="Y127" t="n">
        <v>2</v>
      </c>
      <c r="Z127" t="n">
        <v>10</v>
      </c>
    </row>
    <row r="128">
      <c r="A128" t="n">
        <v>10</v>
      </c>
      <c r="B128" t="n">
        <v>75</v>
      </c>
      <c r="C128" t="inlineStr">
        <is>
          <t xml:space="preserve">CONCLUIDO	</t>
        </is>
      </c>
      <c r="D128" t="n">
        <v>3.6372</v>
      </c>
      <c r="E128" t="n">
        <v>27.49</v>
      </c>
      <c r="F128" t="n">
        <v>24.67</v>
      </c>
      <c r="G128" t="n">
        <v>82.22</v>
      </c>
      <c r="H128" t="n">
        <v>1.18</v>
      </c>
      <c r="I128" t="n">
        <v>18</v>
      </c>
      <c r="J128" t="n">
        <v>164.57</v>
      </c>
      <c r="K128" t="n">
        <v>49.1</v>
      </c>
      <c r="L128" t="n">
        <v>11</v>
      </c>
      <c r="M128" t="n">
        <v>0</v>
      </c>
      <c r="N128" t="n">
        <v>29.47</v>
      </c>
      <c r="O128" t="n">
        <v>20530.82</v>
      </c>
      <c r="P128" t="n">
        <v>225.47</v>
      </c>
      <c r="Q128" t="n">
        <v>1206.71</v>
      </c>
      <c r="R128" t="n">
        <v>195.11</v>
      </c>
      <c r="S128" t="n">
        <v>133.29</v>
      </c>
      <c r="T128" t="n">
        <v>14178.94</v>
      </c>
      <c r="U128" t="n">
        <v>0.68</v>
      </c>
      <c r="V128" t="n">
        <v>0.76</v>
      </c>
      <c r="W128" t="n">
        <v>0.33</v>
      </c>
      <c r="X128" t="n">
        <v>0.82</v>
      </c>
      <c r="Y128" t="n">
        <v>2</v>
      </c>
      <c r="Z128" t="n">
        <v>10</v>
      </c>
    </row>
    <row r="129">
      <c r="A129" t="n">
        <v>0</v>
      </c>
      <c r="B129" t="n">
        <v>95</v>
      </c>
      <c r="C129" t="inlineStr">
        <is>
          <t xml:space="preserve">CONCLUIDO	</t>
        </is>
      </c>
      <c r="D129" t="n">
        <v>1.4642</v>
      </c>
      <c r="E129" t="n">
        <v>68.3</v>
      </c>
      <c r="F129" t="n">
        <v>48.03</v>
      </c>
      <c r="G129" t="n">
        <v>6.03</v>
      </c>
      <c r="H129" t="n">
        <v>0.1</v>
      </c>
      <c r="I129" t="n">
        <v>478</v>
      </c>
      <c r="J129" t="n">
        <v>185.69</v>
      </c>
      <c r="K129" t="n">
        <v>53.44</v>
      </c>
      <c r="L129" t="n">
        <v>1</v>
      </c>
      <c r="M129" t="n">
        <v>476</v>
      </c>
      <c r="N129" t="n">
        <v>36.26</v>
      </c>
      <c r="O129" t="n">
        <v>23136.14</v>
      </c>
      <c r="P129" t="n">
        <v>646.64</v>
      </c>
      <c r="Q129" t="n">
        <v>1208.16</v>
      </c>
      <c r="R129" t="n">
        <v>991.9299999999999</v>
      </c>
      <c r="S129" t="n">
        <v>133.29</v>
      </c>
      <c r="T129" t="n">
        <v>410284.77</v>
      </c>
      <c r="U129" t="n">
        <v>0.13</v>
      </c>
      <c r="V129" t="n">
        <v>0.39</v>
      </c>
      <c r="W129" t="n">
        <v>1.03</v>
      </c>
      <c r="X129" t="n">
        <v>24.17</v>
      </c>
      <c r="Y129" t="n">
        <v>2</v>
      </c>
      <c r="Z129" t="n">
        <v>10</v>
      </c>
    </row>
    <row r="130">
      <c r="A130" t="n">
        <v>1</v>
      </c>
      <c r="B130" t="n">
        <v>95</v>
      </c>
      <c r="C130" t="inlineStr">
        <is>
          <t xml:space="preserve">CONCLUIDO	</t>
        </is>
      </c>
      <c r="D130" t="n">
        <v>2.579</v>
      </c>
      <c r="E130" t="n">
        <v>38.78</v>
      </c>
      <c r="F130" t="n">
        <v>30.76</v>
      </c>
      <c r="G130" t="n">
        <v>12.39</v>
      </c>
      <c r="H130" t="n">
        <v>0.19</v>
      </c>
      <c r="I130" t="n">
        <v>149</v>
      </c>
      <c r="J130" t="n">
        <v>187.21</v>
      </c>
      <c r="K130" t="n">
        <v>53.44</v>
      </c>
      <c r="L130" t="n">
        <v>2</v>
      </c>
      <c r="M130" t="n">
        <v>147</v>
      </c>
      <c r="N130" t="n">
        <v>36.77</v>
      </c>
      <c r="O130" t="n">
        <v>23322.88</v>
      </c>
      <c r="P130" t="n">
        <v>407.57</v>
      </c>
      <c r="Q130" t="n">
        <v>1206.93</v>
      </c>
      <c r="R130" t="n">
        <v>402.28</v>
      </c>
      <c r="S130" t="n">
        <v>133.29</v>
      </c>
      <c r="T130" t="n">
        <v>117105.46</v>
      </c>
      <c r="U130" t="n">
        <v>0.33</v>
      </c>
      <c r="V130" t="n">
        <v>0.61</v>
      </c>
      <c r="W130" t="n">
        <v>0.51</v>
      </c>
      <c r="X130" t="n">
        <v>6.91</v>
      </c>
      <c r="Y130" t="n">
        <v>2</v>
      </c>
      <c r="Z130" t="n">
        <v>10</v>
      </c>
    </row>
    <row r="131">
      <c r="A131" t="n">
        <v>2</v>
      </c>
      <c r="B131" t="n">
        <v>95</v>
      </c>
      <c r="C131" t="inlineStr">
        <is>
          <t xml:space="preserve">CONCLUIDO	</t>
        </is>
      </c>
      <c r="D131" t="n">
        <v>3.0026</v>
      </c>
      <c r="E131" t="n">
        <v>33.3</v>
      </c>
      <c r="F131" t="n">
        <v>27.56</v>
      </c>
      <c r="G131" t="n">
        <v>18.79</v>
      </c>
      <c r="H131" t="n">
        <v>0.28</v>
      </c>
      <c r="I131" t="n">
        <v>88</v>
      </c>
      <c r="J131" t="n">
        <v>188.73</v>
      </c>
      <c r="K131" t="n">
        <v>53.44</v>
      </c>
      <c r="L131" t="n">
        <v>3</v>
      </c>
      <c r="M131" t="n">
        <v>86</v>
      </c>
      <c r="N131" t="n">
        <v>37.29</v>
      </c>
      <c r="O131" t="n">
        <v>23510.33</v>
      </c>
      <c r="P131" t="n">
        <v>359.44</v>
      </c>
      <c r="Q131" t="n">
        <v>1206.84</v>
      </c>
      <c r="R131" t="n">
        <v>294.33</v>
      </c>
      <c r="S131" t="n">
        <v>133.29</v>
      </c>
      <c r="T131" t="n">
        <v>63438.21</v>
      </c>
      <c r="U131" t="n">
        <v>0.45</v>
      </c>
      <c r="V131" t="n">
        <v>0.68</v>
      </c>
      <c r="W131" t="n">
        <v>0.38</v>
      </c>
      <c r="X131" t="n">
        <v>3.71</v>
      </c>
      <c r="Y131" t="n">
        <v>2</v>
      </c>
      <c r="Z131" t="n">
        <v>10</v>
      </c>
    </row>
    <row r="132">
      <c r="A132" t="n">
        <v>3</v>
      </c>
      <c r="B132" t="n">
        <v>95</v>
      </c>
      <c r="C132" t="inlineStr">
        <is>
          <t xml:space="preserve">CONCLUIDO	</t>
        </is>
      </c>
      <c r="D132" t="n">
        <v>3.1668</v>
      </c>
      <c r="E132" t="n">
        <v>31.58</v>
      </c>
      <c r="F132" t="n">
        <v>26.76</v>
      </c>
      <c r="G132" t="n">
        <v>25.49</v>
      </c>
      <c r="H132" t="n">
        <v>0.37</v>
      </c>
      <c r="I132" t="n">
        <v>63</v>
      </c>
      <c r="J132" t="n">
        <v>190.25</v>
      </c>
      <c r="K132" t="n">
        <v>53.44</v>
      </c>
      <c r="L132" t="n">
        <v>4</v>
      </c>
      <c r="M132" t="n">
        <v>61</v>
      </c>
      <c r="N132" t="n">
        <v>37.82</v>
      </c>
      <c r="O132" t="n">
        <v>23698.48</v>
      </c>
      <c r="P132" t="n">
        <v>344.06</v>
      </c>
      <c r="Q132" t="n">
        <v>1206.72</v>
      </c>
      <c r="R132" t="n">
        <v>267.19</v>
      </c>
      <c r="S132" t="n">
        <v>133.29</v>
      </c>
      <c r="T132" t="n">
        <v>49990.17</v>
      </c>
      <c r="U132" t="n">
        <v>0.5</v>
      </c>
      <c r="V132" t="n">
        <v>0.7</v>
      </c>
      <c r="W132" t="n">
        <v>0.37</v>
      </c>
      <c r="X132" t="n">
        <v>2.92</v>
      </c>
      <c r="Y132" t="n">
        <v>2</v>
      </c>
      <c r="Z132" t="n">
        <v>10</v>
      </c>
    </row>
    <row r="133">
      <c r="A133" t="n">
        <v>4</v>
      </c>
      <c r="B133" t="n">
        <v>95</v>
      </c>
      <c r="C133" t="inlineStr">
        <is>
          <t xml:space="preserve">CONCLUIDO	</t>
        </is>
      </c>
      <c r="D133" t="n">
        <v>3.3041</v>
      </c>
      <c r="E133" t="n">
        <v>30.27</v>
      </c>
      <c r="F133" t="n">
        <v>25.97</v>
      </c>
      <c r="G133" t="n">
        <v>31.8</v>
      </c>
      <c r="H133" t="n">
        <v>0.46</v>
      </c>
      <c r="I133" t="n">
        <v>49</v>
      </c>
      <c r="J133" t="n">
        <v>191.78</v>
      </c>
      <c r="K133" t="n">
        <v>53.44</v>
      </c>
      <c r="L133" t="n">
        <v>5</v>
      </c>
      <c r="M133" t="n">
        <v>47</v>
      </c>
      <c r="N133" t="n">
        <v>38.35</v>
      </c>
      <c r="O133" t="n">
        <v>23887.36</v>
      </c>
      <c r="P133" t="n">
        <v>328.5</v>
      </c>
      <c r="Q133" t="n">
        <v>1206.84</v>
      </c>
      <c r="R133" t="n">
        <v>240.01</v>
      </c>
      <c r="S133" t="n">
        <v>133.29</v>
      </c>
      <c r="T133" t="n">
        <v>36474.64</v>
      </c>
      <c r="U133" t="n">
        <v>0.5600000000000001</v>
      </c>
      <c r="V133" t="n">
        <v>0.72</v>
      </c>
      <c r="W133" t="n">
        <v>0.35</v>
      </c>
      <c r="X133" t="n">
        <v>2.13</v>
      </c>
      <c r="Y133" t="n">
        <v>2</v>
      </c>
      <c r="Z133" t="n">
        <v>10</v>
      </c>
    </row>
    <row r="134">
      <c r="A134" t="n">
        <v>5</v>
      </c>
      <c r="B134" t="n">
        <v>95</v>
      </c>
      <c r="C134" t="inlineStr">
        <is>
          <t xml:space="preserve">CONCLUIDO	</t>
        </is>
      </c>
      <c r="D134" t="n">
        <v>3.3604</v>
      </c>
      <c r="E134" t="n">
        <v>29.76</v>
      </c>
      <c r="F134" t="n">
        <v>25.8</v>
      </c>
      <c r="G134" t="n">
        <v>38.7</v>
      </c>
      <c r="H134" t="n">
        <v>0.55</v>
      </c>
      <c r="I134" t="n">
        <v>40</v>
      </c>
      <c r="J134" t="n">
        <v>193.32</v>
      </c>
      <c r="K134" t="n">
        <v>53.44</v>
      </c>
      <c r="L134" t="n">
        <v>6</v>
      </c>
      <c r="M134" t="n">
        <v>38</v>
      </c>
      <c r="N134" t="n">
        <v>38.89</v>
      </c>
      <c r="O134" t="n">
        <v>24076.95</v>
      </c>
      <c r="P134" t="n">
        <v>321.87</v>
      </c>
      <c r="Q134" t="n">
        <v>1206.7</v>
      </c>
      <c r="R134" t="n">
        <v>234.56</v>
      </c>
      <c r="S134" t="n">
        <v>133.29</v>
      </c>
      <c r="T134" t="n">
        <v>33792.1</v>
      </c>
      <c r="U134" t="n">
        <v>0.57</v>
      </c>
      <c r="V134" t="n">
        <v>0.73</v>
      </c>
      <c r="W134" t="n">
        <v>0.34</v>
      </c>
      <c r="X134" t="n">
        <v>1.96</v>
      </c>
      <c r="Y134" t="n">
        <v>2</v>
      </c>
      <c r="Z134" t="n">
        <v>10</v>
      </c>
    </row>
    <row r="135">
      <c r="A135" t="n">
        <v>6</v>
      </c>
      <c r="B135" t="n">
        <v>95</v>
      </c>
      <c r="C135" t="inlineStr">
        <is>
          <t xml:space="preserve">CONCLUIDO	</t>
        </is>
      </c>
      <c r="D135" t="n">
        <v>3.45</v>
      </c>
      <c r="E135" t="n">
        <v>28.99</v>
      </c>
      <c r="F135" t="n">
        <v>25.29</v>
      </c>
      <c r="G135" t="n">
        <v>45.98</v>
      </c>
      <c r="H135" t="n">
        <v>0.64</v>
      </c>
      <c r="I135" t="n">
        <v>33</v>
      </c>
      <c r="J135" t="n">
        <v>194.86</v>
      </c>
      <c r="K135" t="n">
        <v>53.44</v>
      </c>
      <c r="L135" t="n">
        <v>7</v>
      </c>
      <c r="M135" t="n">
        <v>31</v>
      </c>
      <c r="N135" t="n">
        <v>39.43</v>
      </c>
      <c r="O135" t="n">
        <v>24267.28</v>
      </c>
      <c r="P135" t="n">
        <v>309.65</v>
      </c>
      <c r="Q135" t="n">
        <v>1206.73</v>
      </c>
      <c r="R135" t="n">
        <v>216.95</v>
      </c>
      <c r="S135" t="n">
        <v>133.29</v>
      </c>
      <c r="T135" t="n">
        <v>25023.66</v>
      </c>
      <c r="U135" t="n">
        <v>0.61</v>
      </c>
      <c r="V135" t="n">
        <v>0.74</v>
      </c>
      <c r="W135" t="n">
        <v>0.33</v>
      </c>
      <c r="X135" t="n">
        <v>1.44</v>
      </c>
      <c r="Y135" t="n">
        <v>2</v>
      </c>
      <c r="Z135" t="n">
        <v>10</v>
      </c>
    </row>
    <row r="136">
      <c r="A136" t="n">
        <v>7</v>
      </c>
      <c r="B136" t="n">
        <v>95</v>
      </c>
      <c r="C136" t="inlineStr">
        <is>
          <t xml:space="preserve">CONCLUIDO	</t>
        </is>
      </c>
      <c r="D136" t="n">
        <v>3.4752</v>
      </c>
      <c r="E136" t="n">
        <v>28.78</v>
      </c>
      <c r="F136" t="n">
        <v>25.23</v>
      </c>
      <c r="G136" t="n">
        <v>52.19</v>
      </c>
      <c r="H136" t="n">
        <v>0.72</v>
      </c>
      <c r="I136" t="n">
        <v>29</v>
      </c>
      <c r="J136" t="n">
        <v>196.41</v>
      </c>
      <c r="K136" t="n">
        <v>53.44</v>
      </c>
      <c r="L136" t="n">
        <v>8</v>
      </c>
      <c r="M136" t="n">
        <v>27</v>
      </c>
      <c r="N136" t="n">
        <v>39.98</v>
      </c>
      <c r="O136" t="n">
        <v>24458.36</v>
      </c>
      <c r="P136" t="n">
        <v>303.56</v>
      </c>
      <c r="Q136" t="n">
        <v>1206.73</v>
      </c>
      <c r="R136" t="n">
        <v>215.07</v>
      </c>
      <c r="S136" t="n">
        <v>133.29</v>
      </c>
      <c r="T136" t="n">
        <v>24103.88</v>
      </c>
      <c r="U136" t="n">
        <v>0.62</v>
      </c>
      <c r="V136" t="n">
        <v>0.74</v>
      </c>
      <c r="W136" t="n">
        <v>0.32</v>
      </c>
      <c r="X136" t="n">
        <v>1.38</v>
      </c>
      <c r="Y136" t="n">
        <v>2</v>
      </c>
      <c r="Z136" t="n">
        <v>10</v>
      </c>
    </row>
    <row r="137">
      <c r="A137" t="n">
        <v>8</v>
      </c>
      <c r="B137" t="n">
        <v>95</v>
      </c>
      <c r="C137" t="inlineStr">
        <is>
          <t xml:space="preserve">CONCLUIDO	</t>
        </is>
      </c>
      <c r="D137" t="n">
        <v>3.5283</v>
      </c>
      <c r="E137" t="n">
        <v>28.34</v>
      </c>
      <c r="F137" t="n">
        <v>24.94</v>
      </c>
      <c r="G137" t="n">
        <v>59.86</v>
      </c>
      <c r="H137" t="n">
        <v>0.8100000000000001</v>
      </c>
      <c r="I137" t="n">
        <v>25</v>
      </c>
      <c r="J137" t="n">
        <v>197.97</v>
      </c>
      <c r="K137" t="n">
        <v>53.44</v>
      </c>
      <c r="L137" t="n">
        <v>9</v>
      </c>
      <c r="M137" t="n">
        <v>23</v>
      </c>
      <c r="N137" t="n">
        <v>40.53</v>
      </c>
      <c r="O137" t="n">
        <v>24650.18</v>
      </c>
      <c r="P137" t="n">
        <v>294.36</v>
      </c>
      <c r="Q137" t="n">
        <v>1206.68</v>
      </c>
      <c r="R137" t="n">
        <v>205.14</v>
      </c>
      <c r="S137" t="n">
        <v>133.29</v>
      </c>
      <c r="T137" t="n">
        <v>19158.16</v>
      </c>
      <c r="U137" t="n">
        <v>0.65</v>
      </c>
      <c r="V137" t="n">
        <v>0.75</v>
      </c>
      <c r="W137" t="n">
        <v>0.32</v>
      </c>
      <c r="X137" t="n">
        <v>1.1</v>
      </c>
      <c r="Y137" t="n">
        <v>2</v>
      </c>
      <c r="Z137" t="n">
        <v>10</v>
      </c>
    </row>
    <row r="138">
      <c r="A138" t="n">
        <v>9</v>
      </c>
      <c r="B138" t="n">
        <v>95</v>
      </c>
      <c r="C138" t="inlineStr">
        <is>
          <t xml:space="preserve">CONCLUIDO	</t>
        </is>
      </c>
      <c r="D138" t="n">
        <v>3.5436</v>
      </c>
      <c r="E138" t="n">
        <v>28.22</v>
      </c>
      <c r="F138" t="n">
        <v>24.93</v>
      </c>
      <c r="G138" t="n">
        <v>68</v>
      </c>
      <c r="H138" t="n">
        <v>0.89</v>
      </c>
      <c r="I138" t="n">
        <v>22</v>
      </c>
      <c r="J138" t="n">
        <v>199.53</v>
      </c>
      <c r="K138" t="n">
        <v>53.44</v>
      </c>
      <c r="L138" t="n">
        <v>10</v>
      </c>
      <c r="M138" t="n">
        <v>20</v>
      </c>
      <c r="N138" t="n">
        <v>41.1</v>
      </c>
      <c r="O138" t="n">
        <v>24842.77</v>
      </c>
      <c r="P138" t="n">
        <v>288.58</v>
      </c>
      <c r="Q138" t="n">
        <v>1206.68</v>
      </c>
      <c r="R138" t="n">
        <v>205.26</v>
      </c>
      <c r="S138" t="n">
        <v>133.29</v>
      </c>
      <c r="T138" t="n">
        <v>19229.8</v>
      </c>
      <c r="U138" t="n">
        <v>0.65</v>
      </c>
      <c r="V138" t="n">
        <v>0.75</v>
      </c>
      <c r="W138" t="n">
        <v>0.31</v>
      </c>
      <c r="X138" t="n">
        <v>1.09</v>
      </c>
      <c r="Y138" t="n">
        <v>2</v>
      </c>
      <c r="Z138" t="n">
        <v>10</v>
      </c>
    </row>
    <row r="139">
      <c r="A139" t="n">
        <v>10</v>
      </c>
      <c r="B139" t="n">
        <v>95</v>
      </c>
      <c r="C139" t="inlineStr">
        <is>
          <t xml:space="preserve">CONCLUIDO	</t>
        </is>
      </c>
      <c r="D139" t="n">
        <v>3.5814</v>
      </c>
      <c r="E139" t="n">
        <v>27.92</v>
      </c>
      <c r="F139" t="n">
        <v>24.71</v>
      </c>
      <c r="G139" t="n">
        <v>74.13</v>
      </c>
      <c r="H139" t="n">
        <v>0.97</v>
      </c>
      <c r="I139" t="n">
        <v>20</v>
      </c>
      <c r="J139" t="n">
        <v>201.1</v>
      </c>
      <c r="K139" t="n">
        <v>53.44</v>
      </c>
      <c r="L139" t="n">
        <v>11</v>
      </c>
      <c r="M139" t="n">
        <v>18</v>
      </c>
      <c r="N139" t="n">
        <v>41.66</v>
      </c>
      <c r="O139" t="n">
        <v>25036.12</v>
      </c>
      <c r="P139" t="n">
        <v>277.8</v>
      </c>
      <c r="Q139" t="n">
        <v>1206.69</v>
      </c>
      <c r="R139" t="n">
        <v>197.37</v>
      </c>
      <c r="S139" t="n">
        <v>133.29</v>
      </c>
      <c r="T139" t="n">
        <v>15295.1</v>
      </c>
      <c r="U139" t="n">
        <v>0.68</v>
      </c>
      <c r="V139" t="n">
        <v>0.76</v>
      </c>
      <c r="W139" t="n">
        <v>0.31</v>
      </c>
      <c r="X139" t="n">
        <v>0.86</v>
      </c>
      <c r="Y139" t="n">
        <v>2</v>
      </c>
      <c r="Z139" t="n">
        <v>10</v>
      </c>
    </row>
    <row r="140">
      <c r="A140" t="n">
        <v>11</v>
      </c>
      <c r="B140" t="n">
        <v>95</v>
      </c>
      <c r="C140" t="inlineStr">
        <is>
          <t xml:space="preserve">CONCLUIDO	</t>
        </is>
      </c>
      <c r="D140" t="n">
        <v>3.5919</v>
      </c>
      <c r="E140" t="n">
        <v>27.84</v>
      </c>
      <c r="F140" t="n">
        <v>24.7</v>
      </c>
      <c r="G140" t="n">
        <v>82.34</v>
      </c>
      <c r="H140" t="n">
        <v>1.05</v>
      </c>
      <c r="I140" t="n">
        <v>18</v>
      </c>
      <c r="J140" t="n">
        <v>202.67</v>
      </c>
      <c r="K140" t="n">
        <v>53.44</v>
      </c>
      <c r="L140" t="n">
        <v>12</v>
      </c>
      <c r="M140" t="n">
        <v>16</v>
      </c>
      <c r="N140" t="n">
        <v>42.24</v>
      </c>
      <c r="O140" t="n">
        <v>25230.25</v>
      </c>
      <c r="P140" t="n">
        <v>273.34</v>
      </c>
      <c r="Q140" t="n">
        <v>1206.63</v>
      </c>
      <c r="R140" t="n">
        <v>197.36</v>
      </c>
      <c r="S140" t="n">
        <v>133.29</v>
      </c>
      <c r="T140" t="n">
        <v>15302.25</v>
      </c>
      <c r="U140" t="n">
        <v>0.68</v>
      </c>
      <c r="V140" t="n">
        <v>0.76</v>
      </c>
      <c r="W140" t="n">
        <v>0.3</v>
      </c>
      <c r="X140" t="n">
        <v>0.86</v>
      </c>
      <c r="Y140" t="n">
        <v>2</v>
      </c>
      <c r="Z140" t="n">
        <v>10</v>
      </c>
    </row>
    <row r="141">
      <c r="A141" t="n">
        <v>12</v>
      </c>
      <c r="B141" t="n">
        <v>95</v>
      </c>
      <c r="C141" t="inlineStr">
        <is>
          <t xml:space="preserve">CONCLUIDO	</t>
        </is>
      </c>
      <c r="D141" t="n">
        <v>3.6251</v>
      </c>
      <c r="E141" t="n">
        <v>27.59</v>
      </c>
      <c r="F141" t="n">
        <v>24.52</v>
      </c>
      <c r="G141" t="n">
        <v>91.95999999999999</v>
      </c>
      <c r="H141" t="n">
        <v>1.13</v>
      </c>
      <c r="I141" t="n">
        <v>16</v>
      </c>
      <c r="J141" t="n">
        <v>204.25</v>
      </c>
      <c r="K141" t="n">
        <v>53.44</v>
      </c>
      <c r="L141" t="n">
        <v>13</v>
      </c>
      <c r="M141" t="n">
        <v>14</v>
      </c>
      <c r="N141" t="n">
        <v>42.82</v>
      </c>
      <c r="O141" t="n">
        <v>25425.3</v>
      </c>
      <c r="P141" t="n">
        <v>264.06</v>
      </c>
      <c r="Q141" t="n">
        <v>1206.63</v>
      </c>
      <c r="R141" t="n">
        <v>190.95</v>
      </c>
      <c r="S141" t="n">
        <v>133.29</v>
      </c>
      <c r="T141" t="n">
        <v>12106.29</v>
      </c>
      <c r="U141" t="n">
        <v>0.7</v>
      </c>
      <c r="V141" t="n">
        <v>0.76</v>
      </c>
      <c r="W141" t="n">
        <v>0.3</v>
      </c>
      <c r="X141" t="n">
        <v>0.68</v>
      </c>
      <c r="Y141" t="n">
        <v>2</v>
      </c>
      <c r="Z141" t="n">
        <v>10</v>
      </c>
    </row>
    <row r="142">
      <c r="A142" t="n">
        <v>13</v>
      </c>
      <c r="B142" t="n">
        <v>95</v>
      </c>
      <c r="C142" t="inlineStr">
        <is>
          <t xml:space="preserve">CONCLUIDO	</t>
        </is>
      </c>
      <c r="D142" t="n">
        <v>3.6283</v>
      </c>
      <c r="E142" t="n">
        <v>27.56</v>
      </c>
      <c r="F142" t="n">
        <v>24.53</v>
      </c>
      <c r="G142" t="n">
        <v>98.14</v>
      </c>
      <c r="H142" t="n">
        <v>1.21</v>
      </c>
      <c r="I142" t="n">
        <v>15</v>
      </c>
      <c r="J142" t="n">
        <v>205.84</v>
      </c>
      <c r="K142" t="n">
        <v>53.44</v>
      </c>
      <c r="L142" t="n">
        <v>14</v>
      </c>
      <c r="M142" t="n">
        <v>9</v>
      </c>
      <c r="N142" t="n">
        <v>43.4</v>
      </c>
      <c r="O142" t="n">
        <v>25621.03</v>
      </c>
      <c r="P142" t="n">
        <v>258.27</v>
      </c>
      <c r="Q142" t="n">
        <v>1206.6</v>
      </c>
      <c r="R142" t="n">
        <v>191.37</v>
      </c>
      <c r="S142" t="n">
        <v>133.29</v>
      </c>
      <c r="T142" t="n">
        <v>12320.63</v>
      </c>
      <c r="U142" t="n">
        <v>0.7</v>
      </c>
      <c r="V142" t="n">
        <v>0.76</v>
      </c>
      <c r="W142" t="n">
        <v>0.3</v>
      </c>
      <c r="X142" t="n">
        <v>0.6899999999999999</v>
      </c>
      <c r="Y142" t="n">
        <v>2</v>
      </c>
      <c r="Z142" t="n">
        <v>10</v>
      </c>
    </row>
    <row r="143">
      <c r="A143" t="n">
        <v>14</v>
      </c>
      <c r="B143" t="n">
        <v>95</v>
      </c>
      <c r="C143" t="inlineStr">
        <is>
          <t xml:space="preserve">CONCLUIDO	</t>
        </is>
      </c>
      <c r="D143" t="n">
        <v>3.6402</v>
      </c>
      <c r="E143" t="n">
        <v>27.47</v>
      </c>
      <c r="F143" t="n">
        <v>24.48</v>
      </c>
      <c r="G143" t="n">
        <v>104.92</v>
      </c>
      <c r="H143" t="n">
        <v>1.28</v>
      </c>
      <c r="I143" t="n">
        <v>14</v>
      </c>
      <c r="J143" t="n">
        <v>207.43</v>
      </c>
      <c r="K143" t="n">
        <v>53.44</v>
      </c>
      <c r="L143" t="n">
        <v>15</v>
      </c>
      <c r="M143" t="n">
        <v>2</v>
      </c>
      <c r="N143" t="n">
        <v>44</v>
      </c>
      <c r="O143" t="n">
        <v>25817.56</v>
      </c>
      <c r="P143" t="n">
        <v>256.49</v>
      </c>
      <c r="Q143" t="n">
        <v>1206.61</v>
      </c>
      <c r="R143" t="n">
        <v>189.27</v>
      </c>
      <c r="S143" t="n">
        <v>133.29</v>
      </c>
      <c r="T143" t="n">
        <v>11277.91</v>
      </c>
      <c r="U143" t="n">
        <v>0.7</v>
      </c>
      <c r="V143" t="n">
        <v>0.76</v>
      </c>
      <c r="W143" t="n">
        <v>0.31</v>
      </c>
      <c r="X143" t="n">
        <v>0.64</v>
      </c>
      <c r="Y143" t="n">
        <v>2</v>
      </c>
      <c r="Z143" t="n">
        <v>10</v>
      </c>
    </row>
    <row r="144">
      <c r="A144" t="n">
        <v>15</v>
      </c>
      <c r="B144" t="n">
        <v>95</v>
      </c>
      <c r="C144" t="inlineStr">
        <is>
          <t xml:space="preserve">CONCLUIDO	</t>
        </is>
      </c>
      <c r="D144" t="n">
        <v>3.6413</v>
      </c>
      <c r="E144" t="n">
        <v>27.46</v>
      </c>
      <c r="F144" t="n">
        <v>24.47</v>
      </c>
      <c r="G144" t="n">
        <v>104.88</v>
      </c>
      <c r="H144" t="n">
        <v>1.36</v>
      </c>
      <c r="I144" t="n">
        <v>14</v>
      </c>
      <c r="J144" t="n">
        <v>209.03</v>
      </c>
      <c r="K144" t="n">
        <v>53.44</v>
      </c>
      <c r="L144" t="n">
        <v>16</v>
      </c>
      <c r="M144" t="n">
        <v>0</v>
      </c>
      <c r="N144" t="n">
        <v>44.6</v>
      </c>
      <c r="O144" t="n">
        <v>26014.91</v>
      </c>
      <c r="P144" t="n">
        <v>258.28</v>
      </c>
      <c r="Q144" t="n">
        <v>1206.65</v>
      </c>
      <c r="R144" t="n">
        <v>188.83</v>
      </c>
      <c r="S144" t="n">
        <v>133.29</v>
      </c>
      <c r="T144" t="n">
        <v>11058.82</v>
      </c>
      <c r="U144" t="n">
        <v>0.71</v>
      </c>
      <c r="V144" t="n">
        <v>0.76</v>
      </c>
      <c r="W144" t="n">
        <v>0.31</v>
      </c>
      <c r="X144" t="n">
        <v>0.63</v>
      </c>
      <c r="Y144" t="n">
        <v>2</v>
      </c>
      <c r="Z144" t="n">
        <v>10</v>
      </c>
    </row>
    <row r="145">
      <c r="A145" t="n">
        <v>0</v>
      </c>
      <c r="B145" t="n">
        <v>55</v>
      </c>
      <c r="C145" t="inlineStr">
        <is>
          <t xml:space="preserve">CONCLUIDO	</t>
        </is>
      </c>
      <c r="D145" t="n">
        <v>2.237</v>
      </c>
      <c r="E145" t="n">
        <v>44.7</v>
      </c>
      <c r="F145" t="n">
        <v>36.38</v>
      </c>
      <c r="G145" t="n">
        <v>8.359999999999999</v>
      </c>
      <c r="H145" t="n">
        <v>0.15</v>
      </c>
      <c r="I145" t="n">
        <v>261</v>
      </c>
      <c r="J145" t="n">
        <v>116.05</v>
      </c>
      <c r="K145" t="n">
        <v>43.4</v>
      </c>
      <c r="L145" t="n">
        <v>1</v>
      </c>
      <c r="M145" t="n">
        <v>259</v>
      </c>
      <c r="N145" t="n">
        <v>16.65</v>
      </c>
      <c r="O145" t="n">
        <v>14546.17</v>
      </c>
      <c r="P145" t="n">
        <v>356.02</v>
      </c>
      <c r="Q145" t="n">
        <v>1207.34</v>
      </c>
      <c r="R145" t="n">
        <v>593.55</v>
      </c>
      <c r="S145" t="n">
        <v>133.29</v>
      </c>
      <c r="T145" t="n">
        <v>212179.96</v>
      </c>
      <c r="U145" t="n">
        <v>0.22</v>
      </c>
      <c r="V145" t="n">
        <v>0.51</v>
      </c>
      <c r="W145" t="n">
        <v>0.6899999999999999</v>
      </c>
      <c r="X145" t="n">
        <v>12.53</v>
      </c>
      <c r="Y145" t="n">
        <v>2</v>
      </c>
      <c r="Z145" t="n">
        <v>10</v>
      </c>
    </row>
    <row r="146">
      <c r="A146" t="n">
        <v>1</v>
      </c>
      <c r="B146" t="n">
        <v>55</v>
      </c>
      <c r="C146" t="inlineStr">
        <is>
          <t xml:space="preserve">CONCLUIDO	</t>
        </is>
      </c>
      <c r="D146" t="n">
        <v>3.1288</v>
      </c>
      <c r="E146" t="n">
        <v>31.96</v>
      </c>
      <c r="F146" t="n">
        <v>27.61</v>
      </c>
      <c r="G146" t="n">
        <v>17.44</v>
      </c>
      <c r="H146" t="n">
        <v>0.3</v>
      </c>
      <c r="I146" t="n">
        <v>95</v>
      </c>
      <c r="J146" t="n">
        <v>117.34</v>
      </c>
      <c r="K146" t="n">
        <v>43.4</v>
      </c>
      <c r="L146" t="n">
        <v>2</v>
      </c>
      <c r="M146" t="n">
        <v>93</v>
      </c>
      <c r="N146" t="n">
        <v>16.94</v>
      </c>
      <c r="O146" t="n">
        <v>14705.49</v>
      </c>
      <c r="P146" t="n">
        <v>260.11</v>
      </c>
      <c r="Q146" t="n">
        <v>1206.78</v>
      </c>
      <c r="R146" t="n">
        <v>294.57</v>
      </c>
      <c r="S146" t="n">
        <v>133.29</v>
      </c>
      <c r="T146" t="n">
        <v>63520.9</v>
      </c>
      <c r="U146" t="n">
        <v>0.45</v>
      </c>
      <c r="V146" t="n">
        <v>0.68</v>
      </c>
      <c r="W146" t="n">
        <v>0.42</v>
      </c>
      <c r="X146" t="n">
        <v>3.76</v>
      </c>
      <c r="Y146" t="n">
        <v>2</v>
      </c>
      <c r="Z146" t="n">
        <v>10</v>
      </c>
    </row>
    <row r="147">
      <c r="A147" t="n">
        <v>2</v>
      </c>
      <c r="B147" t="n">
        <v>55</v>
      </c>
      <c r="C147" t="inlineStr">
        <is>
          <t xml:space="preserve">CONCLUIDO	</t>
        </is>
      </c>
      <c r="D147" t="n">
        <v>3.3299</v>
      </c>
      <c r="E147" t="n">
        <v>30.03</v>
      </c>
      <c r="F147" t="n">
        <v>26.54</v>
      </c>
      <c r="G147" t="n">
        <v>26.99</v>
      </c>
      <c r="H147" t="n">
        <v>0.45</v>
      </c>
      <c r="I147" t="n">
        <v>59</v>
      </c>
      <c r="J147" t="n">
        <v>118.63</v>
      </c>
      <c r="K147" t="n">
        <v>43.4</v>
      </c>
      <c r="L147" t="n">
        <v>3</v>
      </c>
      <c r="M147" t="n">
        <v>57</v>
      </c>
      <c r="N147" t="n">
        <v>17.23</v>
      </c>
      <c r="O147" t="n">
        <v>14865.24</v>
      </c>
      <c r="P147" t="n">
        <v>241.07</v>
      </c>
      <c r="Q147" t="n">
        <v>1206.75</v>
      </c>
      <c r="R147" t="n">
        <v>259.27</v>
      </c>
      <c r="S147" t="n">
        <v>133.29</v>
      </c>
      <c r="T147" t="n">
        <v>46051.66</v>
      </c>
      <c r="U147" t="n">
        <v>0.51</v>
      </c>
      <c r="V147" t="n">
        <v>0.71</v>
      </c>
      <c r="W147" t="n">
        <v>0.37</v>
      </c>
      <c r="X147" t="n">
        <v>2.69</v>
      </c>
      <c r="Y147" t="n">
        <v>2</v>
      </c>
      <c r="Z147" t="n">
        <v>10</v>
      </c>
    </row>
    <row r="148">
      <c r="A148" t="n">
        <v>3</v>
      </c>
      <c r="B148" t="n">
        <v>55</v>
      </c>
      <c r="C148" t="inlineStr">
        <is>
          <t xml:space="preserve">CONCLUIDO	</t>
        </is>
      </c>
      <c r="D148" t="n">
        <v>3.4367</v>
      </c>
      <c r="E148" t="n">
        <v>29.1</v>
      </c>
      <c r="F148" t="n">
        <v>26.01</v>
      </c>
      <c r="G148" t="n">
        <v>37.16</v>
      </c>
      <c r="H148" t="n">
        <v>0.59</v>
      </c>
      <c r="I148" t="n">
        <v>42</v>
      </c>
      <c r="J148" t="n">
        <v>119.93</v>
      </c>
      <c r="K148" t="n">
        <v>43.4</v>
      </c>
      <c r="L148" t="n">
        <v>4</v>
      </c>
      <c r="M148" t="n">
        <v>40</v>
      </c>
      <c r="N148" t="n">
        <v>17.53</v>
      </c>
      <c r="O148" t="n">
        <v>15025.44</v>
      </c>
      <c r="P148" t="n">
        <v>226.72</v>
      </c>
      <c r="Q148" t="n">
        <v>1206.75</v>
      </c>
      <c r="R148" t="n">
        <v>242.28</v>
      </c>
      <c r="S148" t="n">
        <v>133.29</v>
      </c>
      <c r="T148" t="n">
        <v>37642.09</v>
      </c>
      <c r="U148" t="n">
        <v>0.55</v>
      </c>
      <c r="V148" t="n">
        <v>0.72</v>
      </c>
      <c r="W148" t="n">
        <v>0.33</v>
      </c>
      <c r="X148" t="n">
        <v>2.16</v>
      </c>
      <c r="Y148" t="n">
        <v>2</v>
      </c>
      <c r="Z148" t="n">
        <v>10</v>
      </c>
    </row>
    <row r="149">
      <c r="A149" t="n">
        <v>4</v>
      </c>
      <c r="B149" t="n">
        <v>55</v>
      </c>
      <c r="C149" t="inlineStr">
        <is>
          <t xml:space="preserve">CONCLUIDO	</t>
        </is>
      </c>
      <c r="D149" t="n">
        <v>3.5781</v>
      </c>
      <c r="E149" t="n">
        <v>27.95</v>
      </c>
      <c r="F149" t="n">
        <v>25.12</v>
      </c>
      <c r="G149" t="n">
        <v>48.63</v>
      </c>
      <c r="H149" t="n">
        <v>0.73</v>
      </c>
      <c r="I149" t="n">
        <v>31</v>
      </c>
      <c r="J149" t="n">
        <v>121.23</v>
      </c>
      <c r="K149" t="n">
        <v>43.4</v>
      </c>
      <c r="L149" t="n">
        <v>5</v>
      </c>
      <c r="M149" t="n">
        <v>29</v>
      </c>
      <c r="N149" t="n">
        <v>17.83</v>
      </c>
      <c r="O149" t="n">
        <v>15186.08</v>
      </c>
      <c r="P149" t="n">
        <v>207.11</v>
      </c>
      <c r="Q149" t="n">
        <v>1206.66</v>
      </c>
      <c r="R149" t="n">
        <v>211.11</v>
      </c>
      <c r="S149" t="n">
        <v>133.29</v>
      </c>
      <c r="T149" t="n">
        <v>22110.69</v>
      </c>
      <c r="U149" t="n">
        <v>0.63</v>
      </c>
      <c r="V149" t="n">
        <v>0.74</v>
      </c>
      <c r="W149" t="n">
        <v>0.33</v>
      </c>
      <c r="X149" t="n">
        <v>1.28</v>
      </c>
      <c r="Y149" t="n">
        <v>2</v>
      </c>
      <c r="Z149" t="n">
        <v>10</v>
      </c>
    </row>
    <row r="150">
      <c r="A150" t="n">
        <v>5</v>
      </c>
      <c r="B150" t="n">
        <v>55</v>
      </c>
      <c r="C150" t="inlineStr">
        <is>
          <t xml:space="preserve">CONCLUIDO	</t>
        </is>
      </c>
      <c r="D150" t="n">
        <v>3.6185</v>
      </c>
      <c r="E150" t="n">
        <v>27.64</v>
      </c>
      <c r="F150" t="n">
        <v>24.95</v>
      </c>
      <c r="G150" t="n">
        <v>59.89</v>
      </c>
      <c r="H150" t="n">
        <v>0.86</v>
      </c>
      <c r="I150" t="n">
        <v>25</v>
      </c>
      <c r="J150" t="n">
        <v>122.54</v>
      </c>
      <c r="K150" t="n">
        <v>43.4</v>
      </c>
      <c r="L150" t="n">
        <v>6</v>
      </c>
      <c r="M150" t="n">
        <v>18</v>
      </c>
      <c r="N150" t="n">
        <v>18.14</v>
      </c>
      <c r="O150" t="n">
        <v>15347.16</v>
      </c>
      <c r="P150" t="n">
        <v>193.98</v>
      </c>
      <c r="Q150" t="n">
        <v>1206.64</v>
      </c>
      <c r="R150" t="n">
        <v>205.47</v>
      </c>
      <c r="S150" t="n">
        <v>133.29</v>
      </c>
      <c r="T150" t="n">
        <v>19319.97</v>
      </c>
      <c r="U150" t="n">
        <v>0.65</v>
      </c>
      <c r="V150" t="n">
        <v>0.75</v>
      </c>
      <c r="W150" t="n">
        <v>0.32</v>
      </c>
      <c r="X150" t="n">
        <v>1.11</v>
      </c>
      <c r="Y150" t="n">
        <v>2</v>
      </c>
      <c r="Z150" t="n">
        <v>10</v>
      </c>
    </row>
    <row r="151">
      <c r="A151" t="n">
        <v>6</v>
      </c>
      <c r="B151" t="n">
        <v>55</v>
      </c>
      <c r="C151" t="inlineStr">
        <is>
          <t xml:space="preserve">CONCLUIDO	</t>
        </is>
      </c>
      <c r="D151" t="n">
        <v>3.6364</v>
      </c>
      <c r="E151" t="n">
        <v>27.5</v>
      </c>
      <c r="F151" t="n">
        <v>24.87</v>
      </c>
      <c r="G151" t="n">
        <v>64.87</v>
      </c>
      <c r="H151" t="n">
        <v>1</v>
      </c>
      <c r="I151" t="n">
        <v>23</v>
      </c>
      <c r="J151" t="n">
        <v>123.85</v>
      </c>
      <c r="K151" t="n">
        <v>43.4</v>
      </c>
      <c r="L151" t="n">
        <v>7</v>
      </c>
      <c r="M151" t="n">
        <v>0</v>
      </c>
      <c r="N151" t="n">
        <v>18.45</v>
      </c>
      <c r="O151" t="n">
        <v>15508.69</v>
      </c>
      <c r="P151" t="n">
        <v>191.6</v>
      </c>
      <c r="Q151" t="n">
        <v>1206.73</v>
      </c>
      <c r="R151" t="n">
        <v>201.52</v>
      </c>
      <c r="S151" t="n">
        <v>133.29</v>
      </c>
      <c r="T151" t="n">
        <v>17355.94</v>
      </c>
      <c r="U151" t="n">
        <v>0.66</v>
      </c>
      <c r="V151" t="n">
        <v>0.75</v>
      </c>
      <c r="W151" t="n">
        <v>0.34</v>
      </c>
      <c r="X151" t="n">
        <v>1.02</v>
      </c>
      <c r="Y151" t="n">
        <v>2</v>
      </c>
      <c r="Z15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INDEX(resultados!$A$2:$ZZ$151, 1, MATCH($B$1, resultados!$A$1:$ZZ$1, 0))</f>
        <v/>
      </c>
      <c r="B7">
        <f>INDEX(resultados!$A$2:$ZZ$151, 1, MATCH($B$2, resultados!$A$1:$ZZ$1, 0))</f>
        <v/>
      </c>
      <c r="C7">
        <f>INDEX(resultados!$A$2:$ZZ$151, 1, MATCH($B$3, resultados!$A$1:$ZZ$1, 0))</f>
        <v/>
      </c>
    </row>
    <row r="8">
      <c r="A8">
        <f>INDEX(resultados!$A$2:$ZZ$151, 2, MATCH($B$1, resultados!$A$1:$ZZ$1, 0))</f>
        <v/>
      </c>
      <c r="B8">
        <f>INDEX(resultados!$A$2:$ZZ$151, 2, MATCH($B$2, resultados!$A$1:$ZZ$1, 0))</f>
        <v/>
      </c>
      <c r="C8">
        <f>INDEX(resultados!$A$2:$ZZ$151, 2, MATCH($B$3, resultados!$A$1:$ZZ$1, 0))</f>
        <v/>
      </c>
    </row>
    <row r="9">
      <c r="A9">
        <f>INDEX(resultados!$A$2:$ZZ$151, 3, MATCH($B$1, resultados!$A$1:$ZZ$1, 0))</f>
        <v/>
      </c>
      <c r="B9">
        <f>INDEX(resultados!$A$2:$ZZ$151, 3, MATCH($B$2, resultados!$A$1:$ZZ$1, 0))</f>
        <v/>
      </c>
      <c r="C9">
        <f>INDEX(resultados!$A$2:$ZZ$151, 3, MATCH($B$3, resultados!$A$1:$ZZ$1, 0))</f>
        <v/>
      </c>
    </row>
    <row r="10">
      <c r="A10">
        <f>INDEX(resultados!$A$2:$ZZ$151, 4, MATCH($B$1, resultados!$A$1:$ZZ$1, 0))</f>
        <v/>
      </c>
      <c r="B10">
        <f>INDEX(resultados!$A$2:$ZZ$151, 4, MATCH($B$2, resultados!$A$1:$ZZ$1, 0))</f>
        <v/>
      </c>
      <c r="C10">
        <f>INDEX(resultados!$A$2:$ZZ$151, 4, MATCH($B$3, resultados!$A$1:$ZZ$1, 0))</f>
        <v/>
      </c>
    </row>
    <row r="11">
      <c r="A11">
        <f>INDEX(resultados!$A$2:$ZZ$151, 5, MATCH($B$1, resultados!$A$1:$ZZ$1, 0))</f>
        <v/>
      </c>
      <c r="B11">
        <f>INDEX(resultados!$A$2:$ZZ$151, 5, MATCH($B$2, resultados!$A$1:$ZZ$1, 0))</f>
        <v/>
      </c>
      <c r="C11">
        <f>INDEX(resultados!$A$2:$ZZ$151, 5, MATCH($B$3, resultados!$A$1:$ZZ$1, 0))</f>
        <v/>
      </c>
    </row>
    <row r="12">
      <c r="A12">
        <f>INDEX(resultados!$A$2:$ZZ$151, 6, MATCH($B$1, resultados!$A$1:$ZZ$1, 0))</f>
        <v/>
      </c>
      <c r="B12">
        <f>INDEX(resultados!$A$2:$ZZ$151, 6, MATCH($B$2, resultados!$A$1:$ZZ$1, 0))</f>
        <v/>
      </c>
      <c r="C12">
        <f>INDEX(resultados!$A$2:$ZZ$151, 6, MATCH($B$3, resultados!$A$1:$ZZ$1, 0))</f>
        <v/>
      </c>
    </row>
    <row r="13">
      <c r="A13">
        <f>INDEX(resultados!$A$2:$ZZ$151, 7, MATCH($B$1, resultados!$A$1:$ZZ$1, 0))</f>
        <v/>
      </c>
      <c r="B13">
        <f>INDEX(resultados!$A$2:$ZZ$151, 7, MATCH($B$2, resultados!$A$1:$ZZ$1, 0))</f>
        <v/>
      </c>
      <c r="C13">
        <f>INDEX(resultados!$A$2:$ZZ$151, 7, MATCH($B$3, resultados!$A$1:$ZZ$1, 0))</f>
        <v/>
      </c>
    </row>
    <row r="14">
      <c r="A14">
        <f>INDEX(resultados!$A$2:$ZZ$151, 8, MATCH($B$1, resultados!$A$1:$ZZ$1, 0))</f>
        <v/>
      </c>
      <c r="B14">
        <f>INDEX(resultados!$A$2:$ZZ$151, 8, MATCH($B$2, resultados!$A$1:$ZZ$1, 0))</f>
        <v/>
      </c>
      <c r="C14">
        <f>INDEX(resultados!$A$2:$ZZ$151, 8, MATCH($B$3, resultados!$A$1:$ZZ$1, 0))</f>
        <v/>
      </c>
    </row>
    <row r="15">
      <c r="A15">
        <f>INDEX(resultados!$A$2:$ZZ$151, 9, MATCH($B$1, resultados!$A$1:$ZZ$1, 0))</f>
        <v/>
      </c>
      <c r="B15">
        <f>INDEX(resultados!$A$2:$ZZ$151, 9, MATCH($B$2, resultados!$A$1:$ZZ$1, 0))</f>
        <v/>
      </c>
      <c r="C15">
        <f>INDEX(resultados!$A$2:$ZZ$151, 9, MATCH($B$3, resultados!$A$1:$ZZ$1, 0))</f>
        <v/>
      </c>
    </row>
    <row r="16">
      <c r="A16">
        <f>INDEX(resultados!$A$2:$ZZ$151, 10, MATCH($B$1, resultados!$A$1:$ZZ$1, 0))</f>
        <v/>
      </c>
      <c r="B16">
        <f>INDEX(resultados!$A$2:$ZZ$151, 10, MATCH($B$2, resultados!$A$1:$ZZ$1, 0))</f>
        <v/>
      </c>
      <c r="C16">
        <f>INDEX(resultados!$A$2:$ZZ$151, 10, MATCH($B$3, resultados!$A$1:$ZZ$1, 0))</f>
        <v/>
      </c>
    </row>
    <row r="17">
      <c r="A17">
        <f>INDEX(resultados!$A$2:$ZZ$151, 11, MATCH($B$1, resultados!$A$1:$ZZ$1, 0))</f>
        <v/>
      </c>
      <c r="B17">
        <f>INDEX(resultados!$A$2:$ZZ$151, 11, MATCH($B$2, resultados!$A$1:$ZZ$1, 0))</f>
        <v/>
      </c>
      <c r="C17">
        <f>INDEX(resultados!$A$2:$ZZ$151, 11, MATCH($B$3, resultados!$A$1:$ZZ$1, 0))</f>
        <v/>
      </c>
    </row>
    <row r="18">
      <c r="A18">
        <f>INDEX(resultados!$A$2:$ZZ$151, 12, MATCH($B$1, resultados!$A$1:$ZZ$1, 0))</f>
        <v/>
      </c>
      <c r="B18">
        <f>INDEX(resultados!$A$2:$ZZ$151, 12, MATCH($B$2, resultados!$A$1:$ZZ$1, 0))</f>
        <v/>
      </c>
      <c r="C18">
        <f>INDEX(resultados!$A$2:$ZZ$151, 12, MATCH($B$3, resultados!$A$1:$ZZ$1, 0))</f>
        <v/>
      </c>
    </row>
    <row r="19">
      <c r="A19">
        <f>INDEX(resultados!$A$2:$ZZ$151, 13, MATCH($B$1, resultados!$A$1:$ZZ$1, 0))</f>
        <v/>
      </c>
      <c r="B19">
        <f>INDEX(resultados!$A$2:$ZZ$151, 13, MATCH($B$2, resultados!$A$1:$ZZ$1, 0))</f>
        <v/>
      </c>
      <c r="C19">
        <f>INDEX(resultados!$A$2:$ZZ$151, 13, MATCH($B$3, resultados!$A$1:$ZZ$1, 0))</f>
        <v/>
      </c>
    </row>
    <row r="20">
      <c r="A20">
        <f>INDEX(resultados!$A$2:$ZZ$151, 14, MATCH($B$1, resultados!$A$1:$ZZ$1, 0))</f>
        <v/>
      </c>
      <c r="B20">
        <f>INDEX(resultados!$A$2:$ZZ$151, 14, MATCH($B$2, resultados!$A$1:$ZZ$1, 0))</f>
        <v/>
      </c>
      <c r="C20">
        <f>INDEX(resultados!$A$2:$ZZ$151, 14, MATCH($B$3, resultados!$A$1:$ZZ$1, 0))</f>
        <v/>
      </c>
    </row>
    <row r="21">
      <c r="A21">
        <f>INDEX(resultados!$A$2:$ZZ$151, 15, MATCH($B$1, resultados!$A$1:$ZZ$1, 0))</f>
        <v/>
      </c>
      <c r="B21">
        <f>INDEX(resultados!$A$2:$ZZ$151, 15, MATCH($B$2, resultados!$A$1:$ZZ$1, 0))</f>
        <v/>
      </c>
      <c r="C21">
        <f>INDEX(resultados!$A$2:$ZZ$151, 15, MATCH($B$3, resultados!$A$1:$ZZ$1, 0))</f>
        <v/>
      </c>
    </row>
    <row r="22">
      <c r="A22">
        <f>INDEX(resultados!$A$2:$ZZ$151, 16, MATCH($B$1, resultados!$A$1:$ZZ$1, 0))</f>
        <v/>
      </c>
      <c r="B22">
        <f>INDEX(resultados!$A$2:$ZZ$151, 16, MATCH($B$2, resultados!$A$1:$ZZ$1, 0))</f>
        <v/>
      </c>
      <c r="C22">
        <f>INDEX(resultados!$A$2:$ZZ$151, 16, MATCH($B$3, resultados!$A$1:$ZZ$1, 0))</f>
        <v/>
      </c>
    </row>
    <row r="23">
      <c r="A23">
        <f>INDEX(resultados!$A$2:$ZZ$151, 17, MATCH($B$1, resultados!$A$1:$ZZ$1, 0))</f>
        <v/>
      </c>
      <c r="B23">
        <f>INDEX(resultados!$A$2:$ZZ$151, 17, MATCH($B$2, resultados!$A$1:$ZZ$1, 0))</f>
        <v/>
      </c>
      <c r="C23">
        <f>INDEX(resultados!$A$2:$ZZ$151, 17, MATCH($B$3, resultados!$A$1:$ZZ$1, 0))</f>
        <v/>
      </c>
    </row>
    <row r="24">
      <c r="A24">
        <f>INDEX(resultados!$A$2:$ZZ$151, 18, MATCH($B$1, resultados!$A$1:$ZZ$1, 0))</f>
        <v/>
      </c>
      <c r="B24">
        <f>INDEX(resultados!$A$2:$ZZ$151, 18, MATCH($B$2, resultados!$A$1:$ZZ$1, 0))</f>
        <v/>
      </c>
      <c r="C24">
        <f>INDEX(resultados!$A$2:$ZZ$151, 18, MATCH($B$3, resultados!$A$1:$ZZ$1, 0))</f>
        <v/>
      </c>
    </row>
    <row r="25">
      <c r="A25">
        <f>INDEX(resultados!$A$2:$ZZ$151, 19, MATCH($B$1, resultados!$A$1:$ZZ$1, 0))</f>
        <v/>
      </c>
      <c r="B25">
        <f>INDEX(resultados!$A$2:$ZZ$151, 19, MATCH($B$2, resultados!$A$1:$ZZ$1, 0))</f>
        <v/>
      </c>
      <c r="C25">
        <f>INDEX(resultados!$A$2:$ZZ$151, 19, MATCH($B$3, resultados!$A$1:$ZZ$1, 0))</f>
        <v/>
      </c>
    </row>
    <row r="26">
      <c r="A26">
        <f>INDEX(resultados!$A$2:$ZZ$151, 20, MATCH($B$1, resultados!$A$1:$ZZ$1, 0))</f>
        <v/>
      </c>
      <c r="B26">
        <f>INDEX(resultados!$A$2:$ZZ$151, 20, MATCH($B$2, resultados!$A$1:$ZZ$1, 0))</f>
        <v/>
      </c>
      <c r="C26">
        <f>INDEX(resultados!$A$2:$ZZ$151, 20, MATCH($B$3, resultados!$A$1:$ZZ$1, 0))</f>
        <v/>
      </c>
    </row>
    <row r="27">
      <c r="A27">
        <f>INDEX(resultados!$A$2:$ZZ$151, 21, MATCH($B$1, resultados!$A$1:$ZZ$1, 0))</f>
        <v/>
      </c>
      <c r="B27">
        <f>INDEX(resultados!$A$2:$ZZ$151, 21, MATCH($B$2, resultados!$A$1:$ZZ$1, 0))</f>
        <v/>
      </c>
      <c r="C27">
        <f>INDEX(resultados!$A$2:$ZZ$151, 21, MATCH($B$3, resultados!$A$1:$ZZ$1, 0))</f>
        <v/>
      </c>
    </row>
    <row r="28">
      <c r="A28">
        <f>INDEX(resultados!$A$2:$ZZ$151, 22, MATCH($B$1, resultados!$A$1:$ZZ$1, 0))</f>
        <v/>
      </c>
      <c r="B28">
        <f>INDEX(resultados!$A$2:$ZZ$151, 22, MATCH($B$2, resultados!$A$1:$ZZ$1, 0))</f>
        <v/>
      </c>
      <c r="C28">
        <f>INDEX(resultados!$A$2:$ZZ$151, 22, MATCH($B$3, resultados!$A$1:$ZZ$1, 0))</f>
        <v/>
      </c>
    </row>
    <row r="29">
      <c r="A29">
        <f>INDEX(resultados!$A$2:$ZZ$151, 23, MATCH($B$1, resultados!$A$1:$ZZ$1, 0))</f>
        <v/>
      </c>
      <c r="B29">
        <f>INDEX(resultados!$A$2:$ZZ$151, 23, MATCH($B$2, resultados!$A$1:$ZZ$1, 0))</f>
        <v/>
      </c>
      <c r="C29">
        <f>INDEX(resultados!$A$2:$ZZ$151, 23, MATCH($B$3, resultados!$A$1:$ZZ$1, 0))</f>
        <v/>
      </c>
    </row>
    <row r="30">
      <c r="A30">
        <f>INDEX(resultados!$A$2:$ZZ$151, 24, MATCH($B$1, resultados!$A$1:$ZZ$1, 0))</f>
        <v/>
      </c>
      <c r="B30">
        <f>INDEX(resultados!$A$2:$ZZ$151, 24, MATCH($B$2, resultados!$A$1:$ZZ$1, 0))</f>
        <v/>
      </c>
      <c r="C30">
        <f>INDEX(resultados!$A$2:$ZZ$151, 24, MATCH($B$3, resultados!$A$1:$ZZ$1, 0))</f>
        <v/>
      </c>
    </row>
    <row r="31">
      <c r="A31">
        <f>INDEX(resultados!$A$2:$ZZ$151, 25, MATCH($B$1, resultados!$A$1:$ZZ$1, 0))</f>
        <v/>
      </c>
      <c r="B31">
        <f>INDEX(resultados!$A$2:$ZZ$151, 25, MATCH($B$2, resultados!$A$1:$ZZ$1, 0))</f>
        <v/>
      </c>
      <c r="C31">
        <f>INDEX(resultados!$A$2:$ZZ$151, 25, MATCH($B$3, resultados!$A$1:$ZZ$1, 0))</f>
        <v/>
      </c>
    </row>
    <row r="32">
      <c r="A32">
        <f>INDEX(resultados!$A$2:$ZZ$151, 26, MATCH($B$1, resultados!$A$1:$ZZ$1, 0))</f>
        <v/>
      </c>
      <c r="B32">
        <f>INDEX(resultados!$A$2:$ZZ$151, 26, MATCH($B$2, resultados!$A$1:$ZZ$1, 0))</f>
        <v/>
      </c>
      <c r="C32">
        <f>INDEX(resultados!$A$2:$ZZ$151, 26, MATCH($B$3, resultados!$A$1:$ZZ$1, 0))</f>
        <v/>
      </c>
    </row>
    <row r="33">
      <c r="A33">
        <f>INDEX(resultados!$A$2:$ZZ$151, 27, MATCH($B$1, resultados!$A$1:$ZZ$1, 0))</f>
        <v/>
      </c>
      <c r="B33">
        <f>INDEX(resultados!$A$2:$ZZ$151, 27, MATCH($B$2, resultados!$A$1:$ZZ$1, 0))</f>
        <v/>
      </c>
      <c r="C33">
        <f>INDEX(resultados!$A$2:$ZZ$151, 27, MATCH($B$3, resultados!$A$1:$ZZ$1, 0))</f>
        <v/>
      </c>
    </row>
    <row r="34">
      <c r="A34">
        <f>INDEX(resultados!$A$2:$ZZ$151, 28, MATCH($B$1, resultados!$A$1:$ZZ$1, 0))</f>
        <v/>
      </c>
      <c r="B34">
        <f>INDEX(resultados!$A$2:$ZZ$151, 28, MATCH($B$2, resultados!$A$1:$ZZ$1, 0))</f>
        <v/>
      </c>
      <c r="C34">
        <f>INDEX(resultados!$A$2:$ZZ$151, 28, MATCH($B$3, resultados!$A$1:$ZZ$1, 0))</f>
        <v/>
      </c>
    </row>
    <row r="35">
      <c r="A35">
        <f>INDEX(resultados!$A$2:$ZZ$151, 29, MATCH($B$1, resultados!$A$1:$ZZ$1, 0))</f>
        <v/>
      </c>
      <c r="B35">
        <f>INDEX(resultados!$A$2:$ZZ$151, 29, MATCH($B$2, resultados!$A$1:$ZZ$1, 0))</f>
        <v/>
      </c>
      <c r="C35">
        <f>INDEX(resultados!$A$2:$ZZ$151, 29, MATCH($B$3, resultados!$A$1:$ZZ$1, 0))</f>
        <v/>
      </c>
    </row>
    <row r="36">
      <c r="A36">
        <f>INDEX(resultados!$A$2:$ZZ$151, 30, MATCH($B$1, resultados!$A$1:$ZZ$1, 0))</f>
        <v/>
      </c>
      <c r="B36">
        <f>INDEX(resultados!$A$2:$ZZ$151, 30, MATCH($B$2, resultados!$A$1:$ZZ$1, 0))</f>
        <v/>
      </c>
      <c r="C36">
        <f>INDEX(resultados!$A$2:$ZZ$151, 30, MATCH($B$3, resultados!$A$1:$ZZ$1, 0))</f>
        <v/>
      </c>
    </row>
    <row r="37">
      <c r="A37">
        <f>INDEX(resultados!$A$2:$ZZ$151, 31, MATCH($B$1, resultados!$A$1:$ZZ$1, 0))</f>
        <v/>
      </c>
      <c r="B37">
        <f>INDEX(resultados!$A$2:$ZZ$151, 31, MATCH($B$2, resultados!$A$1:$ZZ$1, 0))</f>
        <v/>
      </c>
      <c r="C37">
        <f>INDEX(resultados!$A$2:$ZZ$151, 31, MATCH($B$3, resultados!$A$1:$ZZ$1, 0))</f>
        <v/>
      </c>
    </row>
    <row r="38">
      <c r="A38">
        <f>INDEX(resultados!$A$2:$ZZ$151, 32, MATCH($B$1, resultados!$A$1:$ZZ$1, 0))</f>
        <v/>
      </c>
      <c r="B38">
        <f>INDEX(resultados!$A$2:$ZZ$151, 32, MATCH($B$2, resultados!$A$1:$ZZ$1, 0))</f>
        <v/>
      </c>
      <c r="C38">
        <f>INDEX(resultados!$A$2:$ZZ$151, 32, MATCH($B$3, resultados!$A$1:$ZZ$1, 0))</f>
        <v/>
      </c>
    </row>
    <row r="39">
      <c r="A39">
        <f>INDEX(resultados!$A$2:$ZZ$151, 33, MATCH($B$1, resultados!$A$1:$ZZ$1, 0))</f>
        <v/>
      </c>
      <c r="B39">
        <f>INDEX(resultados!$A$2:$ZZ$151, 33, MATCH($B$2, resultados!$A$1:$ZZ$1, 0))</f>
        <v/>
      </c>
      <c r="C39">
        <f>INDEX(resultados!$A$2:$ZZ$151, 33, MATCH($B$3, resultados!$A$1:$ZZ$1, 0))</f>
        <v/>
      </c>
    </row>
    <row r="40">
      <c r="A40">
        <f>INDEX(resultados!$A$2:$ZZ$151, 34, MATCH($B$1, resultados!$A$1:$ZZ$1, 0))</f>
        <v/>
      </c>
      <c r="B40">
        <f>INDEX(resultados!$A$2:$ZZ$151, 34, MATCH($B$2, resultados!$A$1:$ZZ$1, 0))</f>
        <v/>
      </c>
      <c r="C40">
        <f>INDEX(resultados!$A$2:$ZZ$151, 34, MATCH($B$3, resultados!$A$1:$ZZ$1, 0))</f>
        <v/>
      </c>
    </row>
    <row r="41">
      <c r="A41">
        <f>INDEX(resultados!$A$2:$ZZ$151, 35, MATCH($B$1, resultados!$A$1:$ZZ$1, 0))</f>
        <v/>
      </c>
      <c r="B41">
        <f>INDEX(resultados!$A$2:$ZZ$151, 35, MATCH($B$2, resultados!$A$1:$ZZ$1, 0))</f>
        <v/>
      </c>
      <c r="C41">
        <f>INDEX(resultados!$A$2:$ZZ$151, 35, MATCH($B$3, resultados!$A$1:$ZZ$1, 0))</f>
        <v/>
      </c>
    </row>
    <row r="42">
      <c r="A42">
        <f>INDEX(resultados!$A$2:$ZZ$151, 36, MATCH($B$1, resultados!$A$1:$ZZ$1, 0))</f>
        <v/>
      </c>
      <c r="B42">
        <f>INDEX(resultados!$A$2:$ZZ$151, 36, MATCH($B$2, resultados!$A$1:$ZZ$1, 0))</f>
        <v/>
      </c>
      <c r="C42">
        <f>INDEX(resultados!$A$2:$ZZ$151, 36, MATCH($B$3, resultados!$A$1:$ZZ$1, 0))</f>
        <v/>
      </c>
    </row>
    <row r="43">
      <c r="A43">
        <f>INDEX(resultados!$A$2:$ZZ$151, 37, MATCH($B$1, resultados!$A$1:$ZZ$1, 0))</f>
        <v/>
      </c>
      <c r="B43">
        <f>INDEX(resultados!$A$2:$ZZ$151, 37, MATCH($B$2, resultados!$A$1:$ZZ$1, 0))</f>
        <v/>
      </c>
      <c r="C43">
        <f>INDEX(resultados!$A$2:$ZZ$151, 37, MATCH($B$3, resultados!$A$1:$ZZ$1, 0))</f>
        <v/>
      </c>
    </row>
    <row r="44">
      <c r="A44">
        <f>INDEX(resultados!$A$2:$ZZ$151, 38, MATCH($B$1, resultados!$A$1:$ZZ$1, 0))</f>
        <v/>
      </c>
      <c r="B44">
        <f>INDEX(resultados!$A$2:$ZZ$151, 38, MATCH($B$2, resultados!$A$1:$ZZ$1, 0))</f>
        <v/>
      </c>
      <c r="C44">
        <f>INDEX(resultados!$A$2:$ZZ$151, 38, MATCH($B$3, resultados!$A$1:$ZZ$1, 0))</f>
        <v/>
      </c>
    </row>
    <row r="45">
      <c r="A45">
        <f>INDEX(resultados!$A$2:$ZZ$151, 39, MATCH($B$1, resultados!$A$1:$ZZ$1, 0))</f>
        <v/>
      </c>
      <c r="B45">
        <f>INDEX(resultados!$A$2:$ZZ$151, 39, MATCH($B$2, resultados!$A$1:$ZZ$1, 0))</f>
        <v/>
      </c>
      <c r="C45">
        <f>INDEX(resultados!$A$2:$ZZ$151, 39, MATCH($B$3, resultados!$A$1:$ZZ$1, 0))</f>
        <v/>
      </c>
    </row>
    <row r="46">
      <c r="A46">
        <f>INDEX(resultados!$A$2:$ZZ$151, 40, MATCH($B$1, resultados!$A$1:$ZZ$1, 0))</f>
        <v/>
      </c>
      <c r="B46">
        <f>INDEX(resultados!$A$2:$ZZ$151, 40, MATCH($B$2, resultados!$A$1:$ZZ$1, 0))</f>
        <v/>
      </c>
      <c r="C46">
        <f>INDEX(resultados!$A$2:$ZZ$151, 40, MATCH($B$3, resultados!$A$1:$ZZ$1, 0))</f>
        <v/>
      </c>
    </row>
    <row r="47">
      <c r="A47">
        <f>INDEX(resultados!$A$2:$ZZ$151, 41, MATCH($B$1, resultados!$A$1:$ZZ$1, 0))</f>
        <v/>
      </c>
      <c r="B47">
        <f>INDEX(resultados!$A$2:$ZZ$151, 41, MATCH($B$2, resultados!$A$1:$ZZ$1, 0))</f>
        <v/>
      </c>
      <c r="C47">
        <f>INDEX(resultados!$A$2:$ZZ$151, 41, MATCH($B$3, resultados!$A$1:$ZZ$1, 0))</f>
        <v/>
      </c>
    </row>
    <row r="48">
      <c r="A48">
        <f>INDEX(resultados!$A$2:$ZZ$151, 42, MATCH($B$1, resultados!$A$1:$ZZ$1, 0))</f>
        <v/>
      </c>
      <c r="B48">
        <f>INDEX(resultados!$A$2:$ZZ$151, 42, MATCH($B$2, resultados!$A$1:$ZZ$1, 0))</f>
        <v/>
      </c>
      <c r="C48">
        <f>INDEX(resultados!$A$2:$ZZ$151, 42, MATCH($B$3, resultados!$A$1:$ZZ$1, 0))</f>
        <v/>
      </c>
    </row>
    <row r="49">
      <c r="A49">
        <f>INDEX(resultados!$A$2:$ZZ$151, 43, MATCH($B$1, resultados!$A$1:$ZZ$1, 0))</f>
        <v/>
      </c>
      <c r="B49">
        <f>INDEX(resultados!$A$2:$ZZ$151, 43, MATCH($B$2, resultados!$A$1:$ZZ$1, 0))</f>
        <v/>
      </c>
      <c r="C49">
        <f>INDEX(resultados!$A$2:$ZZ$151, 43, MATCH($B$3, resultados!$A$1:$ZZ$1, 0))</f>
        <v/>
      </c>
    </row>
    <row r="50">
      <c r="A50">
        <f>INDEX(resultados!$A$2:$ZZ$151, 44, MATCH($B$1, resultados!$A$1:$ZZ$1, 0))</f>
        <v/>
      </c>
      <c r="B50">
        <f>INDEX(resultados!$A$2:$ZZ$151, 44, MATCH($B$2, resultados!$A$1:$ZZ$1, 0))</f>
        <v/>
      </c>
      <c r="C50">
        <f>INDEX(resultados!$A$2:$ZZ$151, 44, MATCH($B$3, resultados!$A$1:$ZZ$1, 0))</f>
        <v/>
      </c>
    </row>
    <row r="51">
      <c r="A51">
        <f>INDEX(resultados!$A$2:$ZZ$151, 45, MATCH($B$1, resultados!$A$1:$ZZ$1, 0))</f>
        <v/>
      </c>
      <c r="B51">
        <f>INDEX(resultados!$A$2:$ZZ$151, 45, MATCH($B$2, resultados!$A$1:$ZZ$1, 0))</f>
        <v/>
      </c>
      <c r="C51">
        <f>INDEX(resultados!$A$2:$ZZ$151, 45, MATCH($B$3, resultados!$A$1:$ZZ$1, 0))</f>
        <v/>
      </c>
    </row>
    <row r="52">
      <c r="A52">
        <f>INDEX(resultados!$A$2:$ZZ$151, 46, MATCH($B$1, resultados!$A$1:$ZZ$1, 0))</f>
        <v/>
      </c>
      <c r="B52">
        <f>INDEX(resultados!$A$2:$ZZ$151, 46, MATCH($B$2, resultados!$A$1:$ZZ$1, 0))</f>
        <v/>
      </c>
      <c r="C52">
        <f>INDEX(resultados!$A$2:$ZZ$151, 46, MATCH($B$3, resultados!$A$1:$ZZ$1, 0))</f>
        <v/>
      </c>
    </row>
    <row r="53">
      <c r="A53">
        <f>INDEX(resultados!$A$2:$ZZ$151, 47, MATCH($B$1, resultados!$A$1:$ZZ$1, 0))</f>
        <v/>
      </c>
      <c r="B53">
        <f>INDEX(resultados!$A$2:$ZZ$151, 47, MATCH($B$2, resultados!$A$1:$ZZ$1, 0))</f>
        <v/>
      </c>
      <c r="C53">
        <f>INDEX(resultados!$A$2:$ZZ$151, 47, MATCH($B$3, resultados!$A$1:$ZZ$1, 0))</f>
        <v/>
      </c>
    </row>
    <row r="54">
      <c r="A54">
        <f>INDEX(resultados!$A$2:$ZZ$151, 48, MATCH($B$1, resultados!$A$1:$ZZ$1, 0))</f>
        <v/>
      </c>
      <c r="B54">
        <f>INDEX(resultados!$A$2:$ZZ$151, 48, MATCH($B$2, resultados!$A$1:$ZZ$1, 0))</f>
        <v/>
      </c>
      <c r="C54">
        <f>INDEX(resultados!$A$2:$ZZ$151, 48, MATCH($B$3, resultados!$A$1:$ZZ$1, 0))</f>
        <v/>
      </c>
    </row>
    <row r="55">
      <c r="A55">
        <f>INDEX(resultados!$A$2:$ZZ$151, 49, MATCH($B$1, resultados!$A$1:$ZZ$1, 0))</f>
        <v/>
      </c>
      <c r="B55">
        <f>INDEX(resultados!$A$2:$ZZ$151, 49, MATCH($B$2, resultados!$A$1:$ZZ$1, 0))</f>
        <v/>
      </c>
      <c r="C55">
        <f>INDEX(resultados!$A$2:$ZZ$151, 49, MATCH($B$3, resultados!$A$1:$ZZ$1, 0))</f>
        <v/>
      </c>
    </row>
    <row r="56">
      <c r="A56">
        <f>INDEX(resultados!$A$2:$ZZ$151, 50, MATCH($B$1, resultados!$A$1:$ZZ$1, 0))</f>
        <v/>
      </c>
      <c r="B56">
        <f>INDEX(resultados!$A$2:$ZZ$151, 50, MATCH($B$2, resultados!$A$1:$ZZ$1, 0))</f>
        <v/>
      </c>
      <c r="C56">
        <f>INDEX(resultados!$A$2:$ZZ$151, 50, MATCH($B$3, resultados!$A$1:$ZZ$1, 0))</f>
        <v/>
      </c>
    </row>
    <row r="57">
      <c r="A57">
        <f>INDEX(resultados!$A$2:$ZZ$151, 51, MATCH($B$1, resultados!$A$1:$ZZ$1, 0))</f>
        <v/>
      </c>
      <c r="B57">
        <f>INDEX(resultados!$A$2:$ZZ$151, 51, MATCH($B$2, resultados!$A$1:$ZZ$1, 0))</f>
        <v/>
      </c>
      <c r="C57">
        <f>INDEX(resultados!$A$2:$ZZ$151, 51, MATCH($B$3, resultados!$A$1:$ZZ$1, 0))</f>
        <v/>
      </c>
    </row>
    <row r="58">
      <c r="A58">
        <f>INDEX(resultados!$A$2:$ZZ$151, 52, MATCH($B$1, resultados!$A$1:$ZZ$1, 0))</f>
        <v/>
      </c>
      <c r="B58">
        <f>INDEX(resultados!$A$2:$ZZ$151, 52, MATCH($B$2, resultados!$A$1:$ZZ$1, 0))</f>
        <v/>
      </c>
      <c r="C58">
        <f>INDEX(resultados!$A$2:$ZZ$151, 52, MATCH($B$3, resultados!$A$1:$ZZ$1, 0))</f>
        <v/>
      </c>
    </row>
    <row r="59">
      <c r="A59">
        <f>INDEX(resultados!$A$2:$ZZ$151, 53, MATCH($B$1, resultados!$A$1:$ZZ$1, 0))</f>
        <v/>
      </c>
      <c r="B59">
        <f>INDEX(resultados!$A$2:$ZZ$151, 53, MATCH($B$2, resultados!$A$1:$ZZ$1, 0))</f>
        <v/>
      </c>
      <c r="C59">
        <f>INDEX(resultados!$A$2:$ZZ$151, 53, MATCH($B$3, resultados!$A$1:$ZZ$1, 0))</f>
        <v/>
      </c>
    </row>
    <row r="60">
      <c r="A60">
        <f>INDEX(resultados!$A$2:$ZZ$151, 54, MATCH($B$1, resultados!$A$1:$ZZ$1, 0))</f>
        <v/>
      </c>
      <c r="B60">
        <f>INDEX(resultados!$A$2:$ZZ$151, 54, MATCH($B$2, resultados!$A$1:$ZZ$1, 0))</f>
        <v/>
      </c>
      <c r="C60">
        <f>INDEX(resultados!$A$2:$ZZ$151, 54, MATCH($B$3, resultados!$A$1:$ZZ$1, 0))</f>
        <v/>
      </c>
    </row>
    <row r="61">
      <c r="A61">
        <f>INDEX(resultados!$A$2:$ZZ$151, 55, MATCH($B$1, resultados!$A$1:$ZZ$1, 0))</f>
        <v/>
      </c>
      <c r="B61">
        <f>INDEX(resultados!$A$2:$ZZ$151, 55, MATCH($B$2, resultados!$A$1:$ZZ$1, 0))</f>
        <v/>
      </c>
      <c r="C61">
        <f>INDEX(resultados!$A$2:$ZZ$151, 55, MATCH($B$3, resultados!$A$1:$ZZ$1, 0))</f>
        <v/>
      </c>
    </row>
    <row r="62">
      <c r="A62">
        <f>INDEX(resultados!$A$2:$ZZ$151, 56, MATCH($B$1, resultados!$A$1:$ZZ$1, 0))</f>
        <v/>
      </c>
      <c r="B62">
        <f>INDEX(resultados!$A$2:$ZZ$151, 56, MATCH($B$2, resultados!$A$1:$ZZ$1, 0))</f>
        <v/>
      </c>
      <c r="C62">
        <f>INDEX(resultados!$A$2:$ZZ$151, 56, MATCH($B$3, resultados!$A$1:$ZZ$1, 0))</f>
        <v/>
      </c>
    </row>
    <row r="63">
      <c r="A63">
        <f>INDEX(resultados!$A$2:$ZZ$151, 57, MATCH($B$1, resultados!$A$1:$ZZ$1, 0))</f>
        <v/>
      </c>
      <c r="B63">
        <f>INDEX(resultados!$A$2:$ZZ$151, 57, MATCH($B$2, resultados!$A$1:$ZZ$1, 0))</f>
        <v/>
      </c>
      <c r="C63">
        <f>INDEX(resultados!$A$2:$ZZ$151, 57, MATCH($B$3, resultados!$A$1:$ZZ$1, 0))</f>
        <v/>
      </c>
    </row>
    <row r="64">
      <c r="A64">
        <f>INDEX(resultados!$A$2:$ZZ$151, 58, MATCH($B$1, resultados!$A$1:$ZZ$1, 0))</f>
        <v/>
      </c>
      <c r="B64">
        <f>INDEX(resultados!$A$2:$ZZ$151, 58, MATCH($B$2, resultados!$A$1:$ZZ$1, 0))</f>
        <v/>
      </c>
      <c r="C64">
        <f>INDEX(resultados!$A$2:$ZZ$151, 58, MATCH($B$3, resultados!$A$1:$ZZ$1, 0))</f>
        <v/>
      </c>
    </row>
    <row r="65">
      <c r="A65">
        <f>INDEX(resultados!$A$2:$ZZ$151, 59, MATCH($B$1, resultados!$A$1:$ZZ$1, 0))</f>
        <v/>
      </c>
      <c r="B65">
        <f>INDEX(resultados!$A$2:$ZZ$151, 59, MATCH($B$2, resultados!$A$1:$ZZ$1, 0))</f>
        <v/>
      </c>
      <c r="C65">
        <f>INDEX(resultados!$A$2:$ZZ$151, 59, MATCH($B$3, resultados!$A$1:$ZZ$1, 0))</f>
        <v/>
      </c>
    </row>
    <row r="66">
      <c r="A66">
        <f>INDEX(resultados!$A$2:$ZZ$151, 60, MATCH($B$1, resultados!$A$1:$ZZ$1, 0))</f>
        <v/>
      </c>
      <c r="B66">
        <f>INDEX(resultados!$A$2:$ZZ$151, 60, MATCH($B$2, resultados!$A$1:$ZZ$1, 0))</f>
        <v/>
      </c>
      <c r="C66">
        <f>INDEX(resultados!$A$2:$ZZ$151, 60, MATCH($B$3, resultados!$A$1:$ZZ$1, 0))</f>
        <v/>
      </c>
    </row>
    <row r="67">
      <c r="A67">
        <f>INDEX(resultados!$A$2:$ZZ$151, 61, MATCH($B$1, resultados!$A$1:$ZZ$1, 0))</f>
        <v/>
      </c>
      <c r="B67">
        <f>INDEX(resultados!$A$2:$ZZ$151, 61, MATCH($B$2, resultados!$A$1:$ZZ$1, 0))</f>
        <v/>
      </c>
      <c r="C67">
        <f>INDEX(resultados!$A$2:$ZZ$151, 61, MATCH($B$3, resultados!$A$1:$ZZ$1, 0))</f>
        <v/>
      </c>
    </row>
    <row r="68">
      <c r="A68">
        <f>INDEX(resultados!$A$2:$ZZ$151, 62, MATCH($B$1, resultados!$A$1:$ZZ$1, 0))</f>
        <v/>
      </c>
      <c r="B68">
        <f>INDEX(resultados!$A$2:$ZZ$151, 62, MATCH($B$2, resultados!$A$1:$ZZ$1, 0))</f>
        <v/>
      </c>
      <c r="C68">
        <f>INDEX(resultados!$A$2:$ZZ$151, 62, MATCH($B$3, resultados!$A$1:$ZZ$1, 0))</f>
        <v/>
      </c>
    </row>
    <row r="69">
      <c r="A69">
        <f>INDEX(resultados!$A$2:$ZZ$151, 63, MATCH($B$1, resultados!$A$1:$ZZ$1, 0))</f>
        <v/>
      </c>
      <c r="B69">
        <f>INDEX(resultados!$A$2:$ZZ$151, 63, MATCH($B$2, resultados!$A$1:$ZZ$1, 0))</f>
        <v/>
      </c>
      <c r="C69">
        <f>INDEX(resultados!$A$2:$ZZ$151, 63, MATCH($B$3, resultados!$A$1:$ZZ$1, 0))</f>
        <v/>
      </c>
    </row>
    <row r="70">
      <c r="A70">
        <f>INDEX(resultados!$A$2:$ZZ$151, 64, MATCH($B$1, resultados!$A$1:$ZZ$1, 0))</f>
        <v/>
      </c>
      <c r="B70">
        <f>INDEX(resultados!$A$2:$ZZ$151, 64, MATCH($B$2, resultados!$A$1:$ZZ$1, 0))</f>
        <v/>
      </c>
      <c r="C70">
        <f>INDEX(resultados!$A$2:$ZZ$151, 64, MATCH($B$3, resultados!$A$1:$ZZ$1, 0))</f>
        <v/>
      </c>
    </row>
    <row r="71">
      <c r="A71">
        <f>INDEX(resultados!$A$2:$ZZ$151, 65, MATCH($B$1, resultados!$A$1:$ZZ$1, 0))</f>
        <v/>
      </c>
      <c r="B71">
        <f>INDEX(resultados!$A$2:$ZZ$151, 65, MATCH($B$2, resultados!$A$1:$ZZ$1, 0))</f>
        <v/>
      </c>
      <c r="C71">
        <f>INDEX(resultados!$A$2:$ZZ$151, 65, MATCH($B$3, resultados!$A$1:$ZZ$1, 0))</f>
        <v/>
      </c>
    </row>
    <row r="72">
      <c r="A72">
        <f>INDEX(resultados!$A$2:$ZZ$151, 66, MATCH($B$1, resultados!$A$1:$ZZ$1, 0))</f>
        <v/>
      </c>
      <c r="B72">
        <f>INDEX(resultados!$A$2:$ZZ$151, 66, MATCH($B$2, resultados!$A$1:$ZZ$1, 0))</f>
        <v/>
      </c>
      <c r="C72">
        <f>INDEX(resultados!$A$2:$ZZ$151, 66, MATCH($B$3, resultados!$A$1:$ZZ$1, 0))</f>
        <v/>
      </c>
    </row>
    <row r="73">
      <c r="A73">
        <f>INDEX(resultados!$A$2:$ZZ$151, 67, MATCH($B$1, resultados!$A$1:$ZZ$1, 0))</f>
        <v/>
      </c>
      <c r="B73">
        <f>INDEX(resultados!$A$2:$ZZ$151, 67, MATCH($B$2, resultados!$A$1:$ZZ$1, 0))</f>
        <v/>
      </c>
      <c r="C73">
        <f>INDEX(resultados!$A$2:$ZZ$151, 67, MATCH($B$3, resultados!$A$1:$ZZ$1, 0))</f>
        <v/>
      </c>
    </row>
    <row r="74">
      <c r="A74">
        <f>INDEX(resultados!$A$2:$ZZ$151, 68, MATCH($B$1, resultados!$A$1:$ZZ$1, 0))</f>
        <v/>
      </c>
      <c r="B74">
        <f>INDEX(resultados!$A$2:$ZZ$151, 68, MATCH($B$2, resultados!$A$1:$ZZ$1, 0))</f>
        <v/>
      </c>
      <c r="C74">
        <f>INDEX(resultados!$A$2:$ZZ$151, 68, MATCH($B$3, resultados!$A$1:$ZZ$1, 0))</f>
        <v/>
      </c>
    </row>
    <row r="75">
      <c r="A75">
        <f>INDEX(resultados!$A$2:$ZZ$151, 69, MATCH($B$1, resultados!$A$1:$ZZ$1, 0))</f>
        <v/>
      </c>
      <c r="B75">
        <f>INDEX(resultados!$A$2:$ZZ$151, 69, MATCH($B$2, resultados!$A$1:$ZZ$1, 0))</f>
        <v/>
      </c>
      <c r="C75">
        <f>INDEX(resultados!$A$2:$ZZ$151, 69, MATCH($B$3, resultados!$A$1:$ZZ$1, 0))</f>
        <v/>
      </c>
    </row>
    <row r="76">
      <c r="A76">
        <f>INDEX(resultados!$A$2:$ZZ$151, 70, MATCH($B$1, resultados!$A$1:$ZZ$1, 0))</f>
        <v/>
      </c>
      <c r="B76">
        <f>INDEX(resultados!$A$2:$ZZ$151, 70, MATCH($B$2, resultados!$A$1:$ZZ$1, 0))</f>
        <v/>
      </c>
      <c r="C76">
        <f>INDEX(resultados!$A$2:$ZZ$151, 70, MATCH($B$3, resultados!$A$1:$ZZ$1, 0))</f>
        <v/>
      </c>
    </row>
    <row r="77">
      <c r="A77">
        <f>INDEX(resultados!$A$2:$ZZ$151, 71, MATCH($B$1, resultados!$A$1:$ZZ$1, 0))</f>
        <v/>
      </c>
      <c r="B77">
        <f>INDEX(resultados!$A$2:$ZZ$151, 71, MATCH($B$2, resultados!$A$1:$ZZ$1, 0))</f>
        <v/>
      </c>
      <c r="C77">
        <f>INDEX(resultados!$A$2:$ZZ$151, 71, MATCH($B$3, resultados!$A$1:$ZZ$1, 0))</f>
        <v/>
      </c>
    </row>
    <row r="78">
      <c r="A78">
        <f>INDEX(resultados!$A$2:$ZZ$151, 72, MATCH($B$1, resultados!$A$1:$ZZ$1, 0))</f>
        <v/>
      </c>
      <c r="B78">
        <f>INDEX(resultados!$A$2:$ZZ$151, 72, MATCH($B$2, resultados!$A$1:$ZZ$1, 0))</f>
        <v/>
      </c>
      <c r="C78">
        <f>INDEX(resultados!$A$2:$ZZ$151, 72, MATCH($B$3, resultados!$A$1:$ZZ$1, 0))</f>
        <v/>
      </c>
    </row>
    <row r="79">
      <c r="A79">
        <f>INDEX(resultados!$A$2:$ZZ$151, 73, MATCH($B$1, resultados!$A$1:$ZZ$1, 0))</f>
        <v/>
      </c>
      <c r="B79">
        <f>INDEX(resultados!$A$2:$ZZ$151, 73, MATCH($B$2, resultados!$A$1:$ZZ$1, 0))</f>
        <v/>
      </c>
      <c r="C79">
        <f>INDEX(resultados!$A$2:$ZZ$151, 73, MATCH($B$3, resultados!$A$1:$ZZ$1, 0))</f>
        <v/>
      </c>
    </row>
    <row r="80">
      <c r="A80">
        <f>INDEX(resultados!$A$2:$ZZ$151, 74, MATCH($B$1, resultados!$A$1:$ZZ$1, 0))</f>
        <v/>
      </c>
      <c r="B80">
        <f>INDEX(resultados!$A$2:$ZZ$151, 74, MATCH($B$2, resultados!$A$1:$ZZ$1, 0))</f>
        <v/>
      </c>
      <c r="C80">
        <f>INDEX(resultados!$A$2:$ZZ$151, 74, MATCH($B$3, resultados!$A$1:$ZZ$1, 0))</f>
        <v/>
      </c>
    </row>
    <row r="81">
      <c r="A81">
        <f>INDEX(resultados!$A$2:$ZZ$151, 75, MATCH($B$1, resultados!$A$1:$ZZ$1, 0))</f>
        <v/>
      </c>
      <c r="B81">
        <f>INDEX(resultados!$A$2:$ZZ$151, 75, MATCH($B$2, resultados!$A$1:$ZZ$1, 0))</f>
        <v/>
      </c>
      <c r="C81">
        <f>INDEX(resultados!$A$2:$ZZ$151, 75, MATCH($B$3, resultados!$A$1:$ZZ$1, 0))</f>
        <v/>
      </c>
    </row>
    <row r="82">
      <c r="A82">
        <f>INDEX(resultados!$A$2:$ZZ$151, 76, MATCH($B$1, resultados!$A$1:$ZZ$1, 0))</f>
        <v/>
      </c>
      <c r="B82">
        <f>INDEX(resultados!$A$2:$ZZ$151, 76, MATCH($B$2, resultados!$A$1:$ZZ$1, 0))</f>
        <v/>
      </c>
      <c r="C82">
        <f>INDEX(resultados!$A$2:$ZZ$151, 76, MATCH($B$3, resultados!$A$1:$ZZ$1, 0))</f>
        <v/>
      </c>
    </row>
    <row r="83">
      <c r="A83">
        <f>INDEX(resultados!$A$2:$ZZ$151, 77, MATCH($B$1, resultados!$A$1:$ZZ$1, 0))</f>
        <v/>
      </c>
      <c r="B83">
        <f>INDEX(resultados!$A$2:$ZZ$151, 77, MATCH($B$2, resultados!$A$1:$ZZ$1, 0))</f>
        <v/>
      </c>
      <c r="C83">
        <f>INDEX(resultados!$A$2:$ZZ$151, 77, MATCH($B$3, resultados!$A$1:$ZZ$1, 0))</f>
        <v/>
      </c>
    </row>
    <row r="84">
      <c r="A84">
        <f>INDEX(resultados!$A$2:$ZZ$151, 78, MATCH($B$1, resultados!$A$1:$ZZ$1, 0))</f>
        <v/>
      </c>
      <c r="B84">
        <f>INDEX(resultados!$A$2:$ZZ$151, 78, MATCH($B$2, resultados!$A$1:$ZZ$1, 0))</f>
        <v/>
      </c>
      <c r="C84">
        <f>INDEX(resultados!$A$2:$ZZ$151, 78, MATCH($B$3, resultados!$A$1:$ZZ$1, 0))</f>
        <v/>
      </c>
    </row>
    <row r="85">
      <c r="A85">
        <f>INDEX(resultados!$A$2:$ZZ$151, 79, MATCH($B$1, resultados!$A$1:$ZZ$1, 0))</f>
        <v/>
      </c>
      <c r="B85">
        <f>INDEX(resultados!$A$2:$ZZ$151, 79, MATCH($B$2, resultados!$A$1:$ZZ$1, 0))</f>
        <v/>
      </c>
      <c r="C85">
        <f>INDEX(resultados!$A$2:$ZZ$151, 79, MATCH($B$3, resultados!$A$1:$ZZ$1, 0))</f>
        <v/>
      </c>
    </row>
    <row r="86">
      <c r="A86">
        <f>INDEX(resultados!$A$2:$ZZ$151, 80, MATCH($B$1, resultados!$A$1:$ZZ$1, 0))</f>
        <v/>
      </c>
      <c r="B86">
        <f>INDEX(resultados!$A$2:$ZZ$151, 80, MATCH($B$2, resultados!$A$1:$ZZ$1, 0))</f>
        <v/>
      </c>
      <c r="C86">
        <f>INDEX(resultados!$A$2:$ZZ$151, 80, MATCH($B$3, resultados!$A$1:$ZZ$1, 0))</f>
        <v/>
      </c>
    </row>
    <row r="87">
      <c r="A87">
        <f>INDEX(resultados!$A$2:$ZZ$151, 81, MATCH($B$1, resultados!$A$1:$ZZ$1, 0))</f>
        <v/>
      </c>
      <c r="B87">
        <f>INDEX(resultados!$A$2:$ZZ$151, 81, MATCH($B$2, resultados!$A$1:$ZZ$1, 0))</f>
        <v/>
      </c>
      <c r="C87">
        <f>INDEX(resultados!$A$2:$ZZ$151, 81, MATCH($B$3, resultados!$A$1:$ZZ$1, 0))</f>
        <v/>
      </c>
    </row>
    <row r="88">
      <c r="A88">
        <f>INDEX(resultados!$A$2:$ZZ$151, 82, MATCH($B$1, resultados!$A$1:$ZZ$1, 0))</f>
        <v/>
      </c>
      <c r="B88">
        <f>INDEX(resultados!$A$2:$ZZ$151, 82, MATCH($B$2, resultados!$A$1:$ZZ$1, 0))</f>
        <v/>
      </c>
      <c r="C88">
        <f>INDEX(resultados!$A$2:$ZZ$151, 82, MATCH($B$3, resultados!$A$1:$ZZ$1, 0))</f>
        <v/>
      </c>
    </row>
    <row r="89">
      <c r="A89">
        <f>INDEX(resultados!$A$2:$ZZ$151, 83, MATCH($B$1, resultados!$A$1:$ZZ$1, 0))</f>
        <v/>
      </c>
      <c r="B89">
        <f>INDEX(resultados!$A$2:$ZZ$151, 83, MATCH($B$2, resultados!$A$1:$ZZ$1, 0))</f>
        <v/>
      </c>
      <c r="C89">
        <f>INDEX(resultados!$A$2:$ZZ$151, 83, MATCH($B$3, resultados!$A$1:$ZZ$1, 0))</f>
        <v/>
      </c>
    </row>
    <row r="90">
      <c r="A90">
        <f>INDEX(resultados!$A$2:$ZZ$151, 84, MATCH($B$1, resultados!$A$1:$ZZ$1, 0))</f>
        <v/>
      </c>
      <c r="B90">
        <f>INDEX(resultados!$A$2:$ZZ$151, 84, MATCH($B$2, resultados!$A$1:$ZZ$1, 0))</f>
        <v/>
      </c>
      <c r="C90">
        <f>INDEX(resultados!$A$2:$ZZ$151, 84, MATCH($B$3, resultados!$A$1:$ZZ$1, 0))</f>
        <v/>
      </c>
    </row>
    <row r="91">
      <c r="A91">
        <f>INDEX(resultados!$A$2:$ZZ$151, 85, MATCH($B$1, resultados!$A$1:$ZZ$1, 0))</f>
        <v/>
      </c>
      <c r="B91">
        <f>INDEX(resultados!$A$2:$ZZ$151, 85, MATCH($B$2, resultados!$A$1:$ZZ$1, 0))</f>
        <v/>
      </c>
      <c r="C91">
        <f>INDEX(resultados!$A$2:$ZZ$151, 85, MATCH($B$3, resultados!$A$1:$ZZ$1, 0))</f>
        <v/>
      </c>
    </row>
    <row r="92">
      <c r="A92">
        <f>INDEX(resultados!$A$2:$ZZ$151, 86, MATCH($B$1, resultados!$A$1:$ZZ$1, 0))</f>
        <v/>
      </c>
      <c r="B92">
        <f>INDEX(resultados!$A$2:$ZZ$151, 86, MATCH($B$2, resultados!$A$1:$ZZ$1, 0))</f>
        <v/>
      </c>
      <c r="C92">
        <f>INDEX(resultados!$A$2:$ZZ$151, 86, MATCH($B$3, resultados!$A$1:$ZZ$1, 0))</f>
        <v/>
      </c>
    </row>
    <row r="93">
      <c r="A93">
        <f>INDEX(resultados!$A$2:$ZZ$151, 87, MATCH($B$1, resultados!$A$1:$ZZ$1, 0))</f>
        <v/>
      </c>
      <c r="B93">
        <f>INDEX(resultados!$A$2:$ZZ$151, 87, MATCH($B$2, resultados!$A$1:$ZZ$1, 0))</f>
        <v/>
      </c>
      <c r="C93">
        <f>INDEX(resultados!$A$2:$ZZ$151, 87, MATCH($B$3, resultados!$A$1:$ZZ$1, 0))</f>
        <v/>
      </c>
    </row>
    <row r="94">
      <c r="A94">
        <f>INDEX(resultados!$A$2:$ZZ$151, 88, MATCH($B$1, resultados!$A$1:$ZZ$1, 0))</f>
        <v/>
      </c>
      <c r="B94">
        <f>INDEX(resultados!$A$2:$ZZ$151, 88, MATCH($B$2, resultados!$A$1:$ZZ$1, 0))</f>
        <v/>
      </c>
      <c r="C94">
        <f>INDEX(resultados!$A$2:$ZZ$151, 88, MATCH($B$3, resultados!$A$1:$ZZ$1, 0))</f>
        <v/>
      </c>
    </row>
    <row r="95">
      <c r="A95">
        <f>INDEX(resultados!$A$2:$ZZ$151, 89, MATCH($B$1, resultados!$A$1:$ZZ$1, 0))</f>
        <v/>
      </c>
      <c r="B95">
        <f>INDEX(resultados!$A$2:$ZZ$151, 89, MATCH($B$2, resultados!$A$1:$ZZ$1, 0))</f>
        <v/>
      </c>
      <c r="C95">
        <f>INDEX(resultados!$A$2:$ZZ$151, 89, MATCH($B$3, resultados!$A$1:$ZZ$1, 0))</f>
        <v/>
      </c>
    </row>
    <row r="96">
      <c r="A96">
        <f>INDEX(resultados!$A$2:$ZZ$151, 90, MATCH($B$1, resultados!$A$1:$ZZ$1, 0))</f>
        <v/>
      </c>
      <c r="B96">
        <f>INDEX(resultados!$A$2:$ZZ$151, 90, MATCH($B$2, resultados!$A$1:$ZZ$1, 0))</f>
        <v/>
      </c>
      <c r="C96">
        <f>INDEX(resultados!$A$2:$ZZ$151, 90, MATCH($B$3, resultados!$A$1:$ZZ$1, 0))</f>
        <v/>
      </c>
    </row>
    <row r="97">
      <c r="A97">
        <f>INDEX(resultados!$A$2:$ZZ$151, 91, MATCH($B$1, resultados!$A$1:$ZZ$1, 0))</f>
        <v/>
      </c>
      <c r="B97">
        <f>INDEX(resultados!$A$2:$ZZ$151, 91, MATCH($B$2, resultados!$A$1:$ZZ$1, 0))</f>
        <v/>
      </c>
      <c r="C97">
        <f>INDEX(resultados!$A$2:$ZZ$151, 91, MATCH($B$3, resultados!$A$1:$ZZ$1, 0))</f>
        <v/>
      </c>
    </row>
    <row r="98">
      <c r="A98">
        <f>INDEX(resultados!$A$2:$ZZ$151, 92, MATCH($B$1, resultados!$A$1:$ZZ$1, 0))</f>
        <v/>
      </c>
      <c r="B98">
        <f>INDEX(resultados!$A$2:$ZZ$151, 92, MATCH($B$2, resultados!$A$1:$ZZ$1, 0))</f>
        <v/>
      </c>
      <c r="C98">
        <f>INDEX(resultados!$A$2:$ZZ$151, 92, MATCH($B$3, resultados!$A$1:$ZZ$1, 0))</f>
        <v/>
      </c>
    </row>
    <row r="99">
      <c r="A99">
        <f>INDEX(resultados!$A$2:$ZZ$151, 93, MATCH($B$1, resultados!$A$1:$ZZ$1, 0))</f>
        <v/>
      </c>
      <c r="B99">
        <f>INDEX(resultados!$A$2:$ZZ$151, 93, MATCH($B$2, resultados!$A$1:$ZZ$1, 0))</f>
        <v/>
      </c>
      <c r="C99">
        <f>INDEX(resultados!$A$2:$ZZ$151, 93, MATCH($B$3, resultados!$A$1:$ZZ$1, 0))</f>
        <v/>
      </c>
    </row>
    <row r="100">
      <c r="A100">
        <f>INDEX(resultados!$A$2:$ZZ$151, 94, MATCH($B$1, resultados!$A$1:$ZZ$1, 0))</f>
        <v/>
      </c>
      <c r="B100">
        <f>INDEX(resultados!$A$2:$ZZ$151, 94, MATCH($B$2, resultados!$A$1:$ZZ$1, 0))</f>
        <v/>
      </c>
      <c r="C100">
        <f>INDEX(resultados!$A$2:$ZZ$151, 94, MATCH($B$3, resultados!$A$1:$ZZ$1, 0))</f>
        <v/>
      </c>
    </row>
    <row r="101">
      <c r="A101">
        <f>INDEX(resultados!$A$2:$ZZ$151, 95, MATCH($B$1, resultados!$A$1:$ZZ$1, 0))</f>
        <v/>
      </c>
      <c r="B101">
        <f>INDEX(resultados!$A$2:$ZZ$151, 95, MATCH($B$2, resultados!$A$1:$ZZ$1, 0))</f>
        <v/>
      </c>
      <c r="C101">
        <f>INDEX(resultados!$A$2:$ZZ$151, 95, MATCH($B$3, resultados!$A$1:$ZZ$1, 0))</f>
        <v/>
      </c>
    </row>
    <row r="102">
      <c r="A102">
        <f>INDEX(resultados!$A$2:$ZZ$151, 96, MATCH($B$1, resultados!$A$1:$ZZ$1, 0))</f>
        <v/>
      </c>
      <c r="B102">
        <f>INDEX(resultados!$A$2:$ZZ$151, 96, MATCH($B$2, resultados!$A$1:$ZZ$1, 0))</f>
        <v/>
      </c>
      <c r="C102">
        <f>INDEX(resultados!$A$2:$ZZ$151, 96, MATCH($B$3, resultados!$A$1:$ZZ$1, 0))</f>
        <v/>
      </c>
    </row>
    <row r="103">
      <c r="A103">
        <f>INDEX(resultados!$A$2:$ZZ$151, 97, MATCH($B$1, resultados!$A$1:$ZZ$1, 0))</f>
        <v/>
      </c>
      <c r="B103">
        <f>INDEX(resultados!$A$2:$ZZ$151, 97, MATCH($B$2, resultados!$A$1:$ZZ$1, 0))</f>
        <v/>
      </c>
      <c r="C103">
        <f>INDEX(resultados!$A$2:$ZZ$151, 97, MATCH($B$3, resultados!$A$1:$ZZ$1, 0))</f>
        <v/>
      </c>
    </row>
    <row r="104">
      <c r="A104">
        <f>INDEX(resultados!$A$2:$ZZ$151, 98, MATCH($B$1, resultados!$A$1:$ZZ$1, 0))</f>
        <v/>
      </c>
      <c r="B104">
        <f>INDEX(resultados!$A$2:$ZZ$151, 98, MATCH($B$2, resultados!$A$1:$ZZ$1, 0))</f>
        <v/>
      </c>
      <c r="C104">
        <f>INDEX(resultados!$A$2:$ZZ$151, 98, MATCH($B$3, resultados!$A$1:$ZZ$1, 0))</f>
        <v/>
      </c>
    </row>
    <row r="105">
      <c r="A105">
        <f>INDEX(resultados!$A$2:$ZZ$151, 99, MATCH($B$1, resultados!$A$1:$ZZ$1, 0))</f>
        <v/>
      </c>
      <c r="B105">
        <f>INDEX(resultados!$A$2:$ZZ$151, 99, MATCH($B$2, resultados!$A$1:$ZZ$1, 0))</f>
        <v/>
      </c>
      <c r="C105">
        <f>INDEX(resultados!$A$2:$ZZ$151, 99, MATCH($B$3, resultados!$A$1:$ZZ$1, 0))</f>
        <v/>
      </c>
    </row>
    <row r="106">
      <c r="A106">
        <f>INDEX(resultados!$A$2:$ZZ$151, 100, MATCH($B$1, resultados!$A$1:$ZZ$1, 0))</f>
        <v/>
      </c>
      <c r="B106">
        <f>INDEX(resultados!$A$2:$ZZ$151, 100, MATCH($B$2, resultados!$A$1:$ZZ$1, 0))</f>
        <v/>
      </c>
      <c r="C106">
        <f>INDEX(resultados!$A$2:$ZZ$151, 100, MATCH($B$3, resultados!$A$1:$ZZ$1, 0))</f>
        <v/>
      </c>
    </row>
    <row r="107">
      <c r="A107">
        <f>INDEX(resultados!$A$2:$ZZ$151, 101, MATCH($B$1, resultados!$A$1:$ZZ$1, 0))</f>
        <v/>
      </c>
      <c r="B107">
        <f>INDEX(resultados!$A$2:$ZZ$151, 101, MATCH($B$2, resultados!$A$1:$ZZ$1, 0))</f>
        <v/>
      </c>
      <c r="C107">
        <f>INDEX(resultados!$A$2:$ZZ$151, 101, MATCH($B$3, resultados!$A$1:$ZZ$1, 0))</f>
        <v/>
      </c>
    </row>
    <row r="108">
      <c r="A108">
        <f>INDEX(resultados!$A$2:$ZZ$151, 102, MATCH($B$1, resultados!$A$1:$ZZ$1, 0))</f>
        <v/>
      </c>
      <c r="B108">
        <f>INDEX(resultados!$A$2:$ZZ$151, 102, MATCH($B$2, resultados!$A$1:$ZZ$1, 0))</f>
        <v/>
      </c>
      <c r="C108">
        <f>INDEX(resultados!$A$2:$ZZ$151, 102, MATCH($B$3, resultados!$A$1:$ZZ$1, 0))</f>
        <v/>
      </c>
    </row>
    <row r="109">
      <c r="A109">
        <f>INDEX(resultados!$A$2:$ZZ$151, 103, MATCH($B$1, resultados!$A$1:$ZZ$1, 0))</f>
        <v/>
      </c>
      <c r="B109">
        <f>INDEX(resultados!$A$2:$ZZ$151, 103, MATCH($B$2, resultados!$A$1:$ZZ$1, 0))</f>
        <v/>
      </c>
      <c r="C109">
        <f>INDEX(resultados!$A$2:$ZZ$151, 103, MATCH($B$3, resultados!$A$1:$ZZ$1, 0))</f>
        <v/>
      </c>
    </row>
    <row r="110">
      <c r="A110">
        <f>INDEX(resultados!$A$2:$ZZ$151, 104, MATCH($B$1, resultados!$A$1:$ZZ$1, 0))</f>
        <v/>
      </c>
      <c r="B110">
        <f>INDEX(resultados!$A$2:$ZZ$151, 104, MATCH($B$2, resultados!$A$1:$ZZ$1, 0))</f>
        <v/>
      </c>
      <c r="C110">
        <f>INDEX(resultados!$A$2:$ZZ$151, 104, MATCH($B$3, resultados!$A$1:$ZZ$1, 0))</f>
        <v/>
      </c>
    </row>
    <row r="111">
      <c r="A111">
        <f>INDEX(resultados!$A$2:$ZZ$151, 105, MATCH($B$1, resultados!$A$1:$ZZ$1, 0))</f>
        <v/>
      </c>
      <c r="B111">
        <f>INDEX(resultados!$A$2:$ZZ$151, 105, MATCH($B$2, resultados!$A$1:$ZZ$1, 0))</f>
        <v/>
      </c>
      <c r="C111">
        <f>INDEX(resultados!$A$2:$ZZ$151, 105, MATCH($B$3, resultados!$A$1:$ZZ$1, 0))</f>
        <v/>
      </c>
    </row>
    <row r="112">
      <c r="A112">
        <f>INDEX(resultados!$A$2:$ZZ$151, 106, MATCH($B$1, resultados!$A$1:$ZZ$1, 0))</f>
        <v/>
      </c>
      <c r="B112">
        <f>INDEX(resultados!$A$2:$ZZ$151, 106, MATCH($B$2, resultados!$A$1:$ZZ$1, 0))</f>
        <v/>
      </c>
      <c r="C112">
        <f>INDEX(resultados!$A$2:$ZZ$151, 106, MATCH($B$3, resultados!$A$1:$ZZ$1, 0))</f>
        <v/>
      </c>
    </row>
    <row r="113">
      <c r="A113">
        <f>INDEX(resultados!$A$2:$ZZ$151, 107, MATCH($B$1, resultados!$A$1:$ZZ$1, 0))</f>
        <v/>
      </c>
      <c r="B113">
        <f>INDEX(resultados!$A$2:$ZZ$151, 107, MATCH($B$2, resultados!$A$1:$ZZ$1, 0))</f>
        <v/>
      </c>
      <c r="C113">
        <f>INDEX(resultados!$A$2:$ZZ$151, 107, MATCH($B$3, resultados!$A$1:$ZZ$1, 0))</f>
        <v/>
      </c>
    </row>
    <row r="114">
      <c r="A114">
        <f>INDEX(resultados!$A$2:$ZZ$151, 108, MATCH($B$1, resultados!$A$1:$ZZ$1, 0))</f>
        <v/>
      </c>
      <c r="B114">
        <f>INDEX(resultados!$A$2:$ZZ$151, 108, MATCH($B$2, resultados!$A$1:$ZZ$1, 0))</f>
        <v/>
      </c>
      <c r="C114">
        <f>INDEX(resultados!$A$2:$ZZ$151, 108, MATCH($B$3, resultados!$A$1:$ZZ$1, 0))</f>
        <v/>
      </c>
    </row>
    <row r="115">
      <c r="A115">
        <f>INDEX(resultados!$A$2:$ZZ$151, 109, MATCH($B$1, resultados!$A$1:$ZZ$1, 0))</f>
        <v/>
      </c>
      <c r="B115">
        <f>INDEX(resultados!$A$2:$ZZ$151, 109, MATCH($B$2, resultados!$A$1:$ZZ$1, 0))</f>
        <v/>
      </c>
      <c r="C115">
        <f>INDEX(resultados!$A$2:$ZZ$151, 109, MATCH($B$3, resultados!$A$1:$ZZ$1, 0))</f>
        <v/>
      </c>
    </row>
    <row r="116">
      <c r="A116">
        <f>INDEX(resultados!$A$2:$ZZ$151, 110, MATCH($B$1, resultados!$A$1:$ZZ$1, 0))</f>
        <v/>
      </c>
      <c r="B116">
        <f>INDEX(resultados!$A$2:$ZZ$151, 110, MATCH($B$2, resultados!$A$1:$ZZ$1, 0))</f>
        <v/>
      </c>
      <c r="C116">
        <f>INDEX(resultados!$A$2:$ZZ$151, 110, MATCH($B$3, resultados!$A$1:$ZZ$1, 0))</f>
        <v/>
      </c>
    </row>
    <row r="117">
      <c r="A117">
        <f>INDEX(resultados!$A$2:$ZZ$151, 111, MATCH($B$1, resultados!$A$1:$ZZ$1, 0))</f>
        <v/>
      </c>
      <c r="B117">
        <f>INDEX(resultados!$A$2:$ZZ$151, 111, MATCH($B$2, resultados!$A$1:$ZZ$1, 0))</f>
        <v/>
      </c>
      <c r="C117">
        <f>INDEX(resultados!$A$2:$ZZ$151, 111, MATCH($B$3, resultados!$A$1:$ZZ$1, 0))</f>
        <v/>
      </c>
    </row>
    <row r="118">
      <c r="A118">
        <f>INDEX(resultados!$A$2:$ZZ$151, 112, MATCH($B$1, resultados!$A$1:$ZZ$1, 0))</f>
        <v/>
      </c>
      <c r="B118">
        <f>INDEX(resultados!$A$2:$ZZ$151, 112, MATCH($B$2, resultados!$A$1:$ZZ$1, 0))</f>
        <v/>
      </c>
      <c r="C118">
        <f>INDEX(resultados!$A$2:$ZZ$151, 112, MATCH($B$3, resultados!$A$1:$ZZ$1, 0))</f>
        <v/>
      </c>
    </row>
    <row r="119">
      <c r="A119">
        <f>INDEX(resultados!$A$2:$ZZ$151, 113, MATCH($B$1, resultados!$A$1:$ZZ$1, 0))</f>
        <v/>
      </c>
      <c r="B119">
        <f>INDEX(resultados!$A$2:$ZZ$151, 113, MATCH($B$2, resultados!$A$1:$ZZ$1, 0))</f>
        <v/>
      </c>
      <c r="C119">
        <f>INDEX(resultados!$A$2:$ZZ$151, 113, MATCH($B$3, resultados!$A$1:$ZZ$1, 0))</f>
        <v/>
      </c>
    </row>
    <row r="120">
      <c r="A120">
        <f>INDEX(resultados!$A$2:$ZZ$151, 114, MATCH($B$1, resultados!$A$1:$ZZ$1, 0))</f>
        <v/>
      </c>
      <c r="B120">
        <f>INDEX(resultados!$A$2:$ZZ$151, 114, MATCH($B$2, resultados!$A$1:$ZZ$1, 0))</f>
        <v/>
      </c>
      <c r="C120">
        <f>INDEX(resultados!$A$2:$ZZ$151, 114, MATCH($B$3, resultados!$A$1:$ZZ$1, 0))</f>
        <v/>
      </c>
    </row>
    <row r="121">
      <c r="A121">
        <f>INDEX(resultados!$A$2:$ZZ$151, 115, MATCH($B$1, resultados!$A$1:$ZZ$1, 0))</f>
        <v/>
      </c>
      <c r="B121">
        <f>INDEX(resultados!$A$2:$ZZ$151, 115, MATCH($B$2, resultados!$A$1:$ZZ$1, 0))</f>
        <v/>
      </c>
      <c r="C121">
        <f>INDEX(resultados!$A$2:$ZZ$151, 115, MATCH($B$3, resultados!$A$1:$ZZ$1, 0))</f>
        <v/>
      </c>
    </row>
    <row r="122">
      <c r="A122">
        <f>INDEX(resultados!$A$2:$ZZ$151, 116, MATCH($B$1, resultados!$A$1:$ZZ$1, 0))</f>
        <v/>
      </c>
      <c r="B122">
        <f>INDEX(resultados!$A$2:$ZZ$151, 116, MATCH($B$2, resultados!$A$1:$ZZ$1, 0))</f>
        <v/>
      </c>
      <c r="C122">
        <f>INDEX(resultados!$A$2:$ZZ$151, 116, MATCH($B$3, resultados!$A$1:$ZZ$1, 0))</f>
        <v/>
      </c>
    </row>
    <row r="123">
      <c r="A123">
        <f>INDEX(resultados!$A$2:$ZZ$151, 117, MATCH($B$1, resultados!$A$1:$ZZ$1, 0))</f>
        <v/>
      </c>
      <c r="B123">
        <f>INDEX(resultados!$A$2:$ZZ$151, 117, MATCH($B$2, resultados!$A$1:$ZZ$1, 0))</f>
        <v/>
      </c>
      <c r="C123">
        <f>INDEX(resultados!$A$2:$ZZ$151, 117, MATCH($B$3, resultados!$A$1:$ZZ$1, 0))</f>
        <v/>
      </c>
    </row>
    <row r="124">
      <c r="A124">
        <f>INDEX(resultados!$A$2:$ZZ$151, 118, MATCH($B$1, resultados!$A$1:$ZZ$1, 0))</f>
        <v/>
      </c>
      <c r="B124">
        <f>INDEX(resultados!$A$2:$ZZ$151, 118, MATCH($B$2, resultados!$A$1:$ZZ$1, 0))</f>
        <v/>
      </c>
      <c r="C124">
        <f>INDEX(resultados!$A$2:$ZZ$151, 118, MATCH($B$3, resultados!$A$1:$ZZ$1, 0))</f>
        <v/>
      </c>
    </row>
    <row r="125">
      <c r="A125">
        <f>INDEX(resultados!$A$2:$ZZ$151, 119, MATCH($B$1, resultados!$A$1:$ZZ$1, 0))</f>
        <v/>
      </c>
      <c r="B125">
        <f>INDEX(resultados!$A$2:$ZZ$151, 119, MATCH($B$2, resultados!$A$1:$ZZ$1, 0))</f>
        <v/>
      </c>
      <c r="C125">
        <f>INDEX(resultados!$A$2:$ZZ$151, 119, MATCH($B$3, resultados!$A$1:$ZZ$1, 0))</f>
        <v/>
      </c>
    </row>
    <row r="126">
      <c r="A126">
        <f>INDEX(resultados!$A$2:$ZZ$151, 120, MATCH($B$1, resultados!$A$1:$ZZ$1, 0))</f>
        <v/>
      </c>
      <c r="B126">
        <f>INDEX(resultados!$A$2:$ZZ$151, 120, MATCH($B$2, resultados!$A$1:$ZZ$1, 0))</f>
        <v/>
      </c>
      <c r="C126">
        <f>INDEX(resultados!$A$2:$ZZ$151, 120, MATCH($B$3, resultados!$A$1:$ZZ$1, 0))</f>
        <v/>
      </c>
    </row>
    <row r="127">
      <c r="A127">
        <f>INDEX(resultados!$A$2:$ZZ$151, 121, MATCH($B$1, resultados!$A$1:$ZZ$1, 0))</f>
        <v/>
      </c>
      <c r="B127">
        <f>INDEX(resultados!$A$2:$ZZ$151, 121, MATCH($B$2, resultados!$A$1:$ZZ$1, 0))</f>
        <v/>
      </c>
      <c r="C127">
        <f>INDEX(resultados!$A$2:$ZZ$151, 121, MATCH($B$3, resultados!$A$1:$ZZ$1, 0))</f>
        <v/>
      </c>
    </row>
    <row r="128">
      <c r="A128">
        <f>INDEX(resultados!$A$2:$ZZ$151, 122, MATCH($B$1, resultados!$A$1:$ZZ$1, 0))</f>
        <v/>
      </c>
      <c r="B128">
        <f>INDEX(resultados!$A$2:$ZZ$151, 122, MATCH($B$2, resultados!$A$1:$ZZ$1, 0))</f>
        <v/>
      </c>
      <c r="C128">
        <f>INDEX(resultados!$A$2:$ZZ$151, 122, MATCH($B$3, resultados!$A$1:$ZZ$1, 0))</f>
        <v/>
      </c>
    </row>
    <row r="129">
      <c r="A129">
        <f>INDEX(resultados!$A$2:$ZZ$151, 123, MATCH($B$1, resultados!$A$1:$ZZ$1, 0))</f>
        <v/>
      </c>
      <c r="B129">
        <f>INDEX(resultados!$A$2:$ZZ$151, 123, MATCH($B$2, resultados!$A$1:$ZZ$1, 0))</f>
        <v/>
      </c>
      <c r="C129">
        <f>INDEX(resultados!$A$2:$ZZ$151, 123, MATCH($B$3, resultados!$A$1:$ZZ$1, 0))</f>
        <v/>
      </c>
    </row>
    <row r="130">
      <c r="A130">
        <f>INDEX(resultados!$A$2:$ZZ$151, 124, MATCH($B$1, resultados!$A$1:$ZZ$1, 0))</f>
        <v/>
      </c>
      <c r="B130">
        <f>INDEX(resultados!$A$2:$ZZ$151, 124, MATCH($B$2, resultados!$A$1:$ZZ$1, 0))</f>
        <v/>
      </c>
      <c r="C130">
        <f>INDEX(resultados!$A$2:$ZZ$151, 124, MATCH($B$3, resultados!$A$1:$ZZ$1, 0))</f>
        <v/>
      </c>
    </row>
    <row r="131">
      <c r="A131">
        <f>INDEX(resultados!$A$2:$ZZ$151, 125, MATCH($B$1, resultados!$A$1:$ZZ$1, 0))</f>
        <v/>
      </c>
      <c r="B131">
        <f>INDEX(resultados!$A$2:$ZZ$151, 125, MATCH($B$2, resultados!$A$1:$ZZ$1, 0))</f>
        <v/>
      </c>
      <c r="C131">
        <f>INDEX(resultados!$A$2:$ZZ$151, 125, MATCH($B$3, resultados!$A$1:$ZZ$1, 0))</f>
        <v/>
      </c>
    </row>
    <row r="132">
      <c r="A132">
        <f>INDEX(resultados!$A$2:$ZZ$151, 126, MATCH($B$1, resultados!$A$1:$ZZ$1, 0))</f>
        <v/>
      </c>
      <c r="B132">
        <f>INDEX(resultados!$A$2:$ZZ$151, 126, MATCH($B$2, resultados!$A$1:$ZZ$1, 0))</f>
        <v/>
      </c>
      <c r="C132">
        <f>INDEX(resultados!$A$2:$ZZ$151, 126, MATCH($B$3, resultados!$A$1:$ZZ$1, 0))</f>
        <v/>
      </c>
    </row>
    <row r="133">
      <c r="A133">
        <f>INDEX(resultados!$A$2:$ZZ$151, 127, MATCH($B$1, resultados!$A$1:$ZZ$1, 0))</f>
        <v/>
      </c>
      <c r="B133">
        <f>INDEX(resultados!$A$2:$ZZ$151, 127, MATCH($B$2, resultados!$A$1:$ZZ$1, 0))</f>
        <v/>
      </c>
      <c r="C133">
        <f>INDEX(resultados!$A$2:$ZZ$151, 127, MATCH($B$3, resultados!$A$1:$ZZ$1, 0))</f>
        <v/>
      </c>
    </row>
    <row r="134">
      <c r="A134">
        <f>INDEX(resultados!$A$2:$ZZ$151, 128, MATCH($B$1, resultados!$A$1:$ZZ$1, 0))</f>
        <v/>
      </c>
      <c r="B134">
        <f>INDEX(resultados!$A$2:$ZZ$151, 128, MATCH($B$2, resultados!$A$1:$ZZ$1, 0))</f>
        <v/>
      </c>
      <c r="C134">
        <f>INDEX(resultados!$A$2:$ZZ$151, 128, MATCH($B$3, resultados!$A$1:$ZZ$1, 0))</f>
        <v/>
      </c>
    </row>
    <row r="135">
      <c r="A135">
        <f>INDEX(resultados!$A$2:$ZZ$151, 129, MATCH($B$1, resultados!$A$1:$ZZ$1, 0))</f>
        <v/>
      </c>
      <c r="B135">
        <f>INDEX(resultados!$A$2:$ZZ$151, 129, MATCH($B$2, resultados!$A$1:$ZZ$1, 0))</f>
        <v/>
      </c>
      <c r="C135">
        <f>INDEX(resultados!$A$2:$ZZ$151, 129, MATCH($B$3, resultados!$A$1:$ZZ$1, 0))</f>
        <v/>
      </c>
    </row>
    <row r="136">
      <c r="A136">
        <f>INDEX(resultados!$A$2:$ZZ$151, 130, MATCH($B$1, resultados!$A$1:$ZZ$1, 0))</f>
        <v/>
      </c>
      <c r="B136">
        <f>INDEX(resultados!$A$2:$ZZ$151, 130, MATCH($B$2, resultados!$A$1:$ZZ$1, 0))</f>
        <v/>
      </c>
      <c r="C136">
        <f>INDEX(resultados!$A$2:$ZZ$151, 130, MATCH($B$3, resultados!$A$1:$ZZ$1, 0))</f>
        <v/>
      </c>
    </row>
    <row r="137">
      <c r="A137">
        <f>INDEX(resultados!$A$2:$ZZ$151, 131, MATCH($B$1, resultados!$A$1:$ZZ$1, 0))</f>
        <v/>
      </c>
      <c r="B137">
        <f>INDEX(resultados!$A$2:$ZZ$151, 131, MATCH($B$2, resultados!$A$1:$ZZ$1, 0))</f>
        <v/>
      </c>
      <c r="C137">
        <f>INDEX(resultados!$A$2:$ZZ$151, 131, MATCH($B$3, resultados!$A$1:$ZZ$1, 0))</f>
        <v/>
      </c>
    </row>
    <row r="138">
      <c r="A138">
        <f>INDEX(resultados!$A$2:$ZZ$151, 132, MATCH($B$1, resultados!$A$1:$ZZ$1, 0))</f>
        <v/>
      </c>
      <c r="B138">
        <f>INDEX(resultados!$A$2:$ZZ$151, 132, MATCH($B$2, resultados!$A$1:$ZZ$1, 0))</f>
        <v/>
      </c>
      <c r="C138">
        <f>INDEX(resultados!$A$2:$ZZ$151, 132, MATCH($B$3, resultados!$A$1:$ZZ$1, 0))</f>
        <v/>
      </c>
    </row>
    <row r="139">
      <c r="A139">
        <f>INDEX(resultados!$A$2:$ZZ$151, 133, MATCH($B$1, resultados!$A$1:$ZZ$1, 0))</f>
        <v/>
      </c>
      <c r="B139">
        <f>INDEX(resultados!$A$2:$ZZ$151, 133, MATCH($B$2, resultados!$A$1:$ZZ$1, 0))</f>
        <v/>
      </c>
      <c r="C139">
        <f>INDEX(resultados!$A$2:$ZZ$151, 133, MATCH($B$3, resultados!$A$1:$ZZ$1, 0))</f>
        <v/>
      </c>
    </row>
    <row r="140">
      <c r="A140">
        <f>INDEX(resultados!$A$2:$ZZ$151, 134, MATCH($B$1, resultados!$A$1:$ZZ$1, 0))</f>
        <v/>
      </c>
      <c r="B140">
        <f>INDEX(resultados!$A$2:$ZZ$151, 134, MATCH($B$2, resultados!$A$1:$ZZ$1, 0))</f>
        <v/>
      </c>
      <c r="C140">
        <f>INDEX(resultados!$A$2:$ZZ$151, 134, MATCH($B$3, resultados!$A$1:$ZZ$1, 0))</f>
        <v/>
      </c>
    </row>
    <row r="141">
      <c r="A141">
        <f>INDEX(resultados!$A$2:$ZZ$151, 135, MATCH($B$1, resultados!$A$1:$ZZ$1, 0))</f>
        <v/>
      </c>
      <c r="B141">
        <f>INDEX(resultados!$A$2:$ZZ$151, 135, MATCH($B$2, resultados!$A$1:$ZZ$1, 0))</f>
        <v/>
      </c>
      <c r="C141">
        <f>INDEX(resultados!$A$2:$ZZ$151, 135, MATCH($B$3, resultados!$A$1:$ZZ$1, 0))</f>
        <v/>
      </c>
    </row>
    <row r="142">
      <c r="A142">
        <f>INDEX(resultados!$A$2:$ZZ$151, 136, MATCH($B$1, resultados!$A$1:$ZZ$1, 0))</f>
        <v/>
      </c>
      <c r="B142">
        <f>INDEX(resultados!$A$2:$ZZ$151, 136, MATCH($B$2, resultados!$A$1:$ZZ$1, 0))</f>
        <v/>
      </c>
      <c r="C142">
        <f>INDEX(resultados!$A$2:$ZZ$151, 136, MATCH($B$3, resultados!$A$1:$ZZ$1, 0))</f>
        <v/>
      </c>
    </row>
    <row r="143">
      <c r="A143">
        <f>INDEX(resultados!$A$2:$ZZ$151, 137, MATCH($B$1, resultados!$A$1:$ZZ$1, 0))</f>
        <v/>
      </c>
      <c r="B143">
        <f>INDEX(resultados!$A$2:$ZZ$151, 137, MATCH($B$2, resultados!$A$1:$ZZ$1, 0))</f>
        <v/>
      </c>
      <c r="C143">
        <f>INDEX(resultados!$A$2:$ZZ$151, 137, MATCH($B$3, resultados!$A$1:$ZZ$1, 0))</f>
        <v/>
      </c>
    </row>
    <row r="144">
      <c r="A144">
        <f>INDEX(resultados!$A$2:$ZZ$151, 138, MATCH($B$1, resultados!$A$1:$ZZ$1, 0))</f>
        <v/>
      </c>
      <c r="B144">
        <f>INDEX(resultados!$A$2:$ZZ$151, 138, MATCH($B$2, resultados!$A$1:$ZZ$1, 0))</f>
        <v/>
      </c>
      <c r="C144">
        <f>INDEX(resultados!$A$2:$ZZ$151, 138, MATCH($B$3, resultados!$A$1:$ZZ$1, 0))</f>
        <v/>
      </c>
    </row>
    <row r="145">
      <c r="A145">
        <f>INDEX(resultados!$A$2:$ZZ$151, 139, MATCH($B$1, resultados!$A$1:$ZZ$1, 0))</f>
        <v/>
      </c>
      <c r="B145">
        <f>INDEX(resultados!$A$2:$ZZ$151, 139, MATCH($B$2, resultados!$A$1:$ZZ$1, 0))</f>
        <v/>
      </c>
      <c r="C145">
        <f>INDEX(resultados!$A$2:$ZZ$151, 139, MATCH($B$3, resultados!$A$1:$ZZ$1, 0))</f>
        <v/>
      </c>
    </row>
    <row r="146">
      <c r="A146">
        <f>INDEX(resultados!$A$2:$ZZ$151, 140, MATCH($B$1, resultados!$A$1:$ZZ$1, 0))</f>
        <v/>
      </c>
      <c r="B146">
        <f>INDEX(resultados!$A$2:$ZZ$151, 140, MATCH($B$2, resultados!$A$1:$ZZ$1, 0))</f>
        <v/>
      </c>
      <c r="C146">
        <f>INDEX(resultados!$A$2:$ZZ$151, 140, MATCH($B$3, resultados!$A$1:$ZZ$1, 0))</f>
        <v/>
      </c>
    </row>
    <row r="147">
      <c r="A147">
        <f>INDEX(resultados!$A$2:$ZZ$151, 141, MATCH($B$1, resultados!$A$1:$ZZ$1, 0))</f>
        <v/>
      </c>
      <c r="B147">
        <f>INDEX(resultados!$A$2:$ZZ$151, 141, MATCH($B$2, resultados!$A$1:$ZZ$1, 0))</f>
        <v/>
      </c>
      <c r="C147">
        <f>INDEX(resultados!$A$2:$ZZ$151, 141, MATCH($B$3, resultados!$A$1:$ZZ$1, 0))</f>
        <v/>
      </c>
    </row>
    <row r="148">
      <c r="A148">
        <f>INDEX(resultados!$A$2:$ZZ$151, 142, MATCH($B$1, resultados!$A$1:$ZZ$1, 0))</f>
        <v/>
      </c>
      <c r="B148">
        <f>INDEX(resultados!$A$2:$ZZ$151, 142, MATCH($B$2, resultados!$A$1:$ZZ$1, 0))</f>
        <v/>
      </c>
      <c r="C148">
        <f>INDEX(resultados!$A$2:$ZZ$151, 142, MATCH($B$3, resultados!$A$1:$ZZ$1, 0))</f>
        <v/>
      </c>
    </row>
    <row r="149">
      <c r="A149">
        <f>INDEX(resultados!$A$2:$ZZ$151, 143, MATCH($B$1, resultados!$A$1:$ZZ$1, 0))</f>
        <v/>
      </c>
      <c r="B149">
        <f>INDEX(resultados!$A$2:$ZZ$151, 143, MATCH($B$2, resultados!$A$1:$ZZ$1, 0))</f>
        <v/>
      </c>
      <c r="C149">
        <f>INDEX(resultados!$A$2:$ZZ$151, 143, MATCH($B$3, resultados!$A$1:$ZZ$1, 0))</f>
        <v/>
      </c>
    </row>
    <row r="150">
      <c r="A150">
        <f>INDEX(resultados!$A$2:$ZZ$151, 144, MATCH($B$1, resultados!$A$1:$ZZ$1, 0))</f>
        <v/>
      </c>
      <c r="B150">
        <f>INDEX(resultados!$A$2:$ZZ$151, 144, MATCH($B$2, resultados!$A$1:$ZZ$1, 0))</f>
        <v/>
      </c>
      <c r="C150">
        <f>INDEX(resultados!$A$2:$ZZ$151, 144, MATCH($B$3, resultados!$A$1:$ZZ$1, 0))</f>
        <v/>
      </c>
    </row>
    <row r="151">
      <c r="A151">
        <f>INDEX(resultados!$A$2:$ZZ$151, 145, MATCH($B$1, resultados!$A$1:$ZZ$1, 0))</f>
        <v/>
      </c>
      <c r="B151">
        <f>INDEX(resultados!$A$2:$ZZ$151, 145, MATCH($B$2, resultados!$A$1:$ZZ$1, 0))</f>
        <v/>
      </c>
      <c r="C151">
        <f>INDEX(resultados!$A$2:$ZZ$151, 145, MATCH($B$3, resultados!$A$1:$ZZ$1, 0))</f>
        <v/>
      </c>
    </row>
    <row r="152">
      <c r="A152">
        <f>INDEX(resultados!$A$2:$ZZ$151, 146, MATCH($B$1, resultados!$A$1:$ZZ$1, 0))</f>
        <v/>
      </c>
      <c r="B152">
        <f>INDEX(resultados!$A$2:$ZZ$151, 146, MATCH($B$2, resultados!$A$1:$ZZ$1, 0))</f>
        <v/>
      </c>
      <c r="C152">
        <f>INDEX(resultados!$A$2:$ZZ$151, 146, MATCH($B$3, resultados!$A$1:$ZZ$1, 0))</f>
        <v/>
      </c>
    </row>
    <row r="153">
      <c r="A153">
        <f>INDEX(resultados!$A$2:$ZZ$151, 147, MATCH($B$1, resultados!$A$1:$ZZ$1, 0))</f>
        <v/>
      </c>
      <c r="B153">
        <f>INDEX(resultados!$A$2:$ZZ$151, 147, MATCH($B$2, resultados!$A$1:$ZZ$1, 0))</f>
        <v/>
      </c>
      <c r="C153">
        <f>INDEX(resultados!$A$2:$ZZ$151, 147, MATCH($B$3, resultados!$A$1:$ZZ$1, 0))</f>
        <v/>
      </c>
    </row>
    <row r="154">
      <c r="A154">
        <f>INDEX(resultados!$A$2:$ZZ$151, 148, MATCH($B$1, resultados!$A$1:$ZZ$1, 0))</f>
        <v/>
      </c>
      <c r="B154">
        <f>INDEX(resultados!$A$2:$ZZ$151, 148, MATCH($B$2, resultados!$A$1:$ZZ$1, 0))</f>
        <v/>
      </c>
      <c r="C154">
        <f>INDEX(resultados!$A$2:$ZZ$151, 148, MATCH($B$3, resultados!$A$1:$ZZ$1, 0))</f>
        <v/>
      </c>
    </row>
    <row r="155">
      <c r="A155">
        <f>INDEX(resultados!$A$2:$ZZ$151, 149, MATCH($B$1, resultados!$A$1:$ZZ$1, 0))</f>
        <v/>
      </c>
      <c r="B155">
        <f>INDEX(resultados!$A$2:$ZZ$151, 149, MATCH($B$2, resultados!$A$1:$ZZ$1, 0))</f>
        <v/>
      </c>
      <c r="C155">
        <f>INDEX(resultados!$A$2:$ZZ$151, 149, MATCH($B$3, resultados!$A$1:$ZZ$1, 0))</f>
        <v/>
      </c>
    </row>
    <row r="156">
      <c r="A156">
        <f>INDEX(resultados!$A$2:$ZZ$151, 150, MATCH($B$1, resultados!$A$1:$ZZ$1, 0))</f>
        <v/>
      </c>
      <c r="B156">
        <f>INDEX(resultados!$A$2:$ZZ$151, 150, MATCH($B$2, resultados!$A$1:$ZZ$1, 0))</f>
        <v/>
      </c>
      <c r="C156">
        <f>INDEX(resultados!$A$2:$ZZ$151, 150,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2.8399</v>
      </c>
      <c r="E2" t="n">
        <v>35.21</v>
      </c>
      <c r="F2" t="n">
        <v>30.97</v>
      </c>
      <c r="G2" t="n">
        <v>12.07</v>
      </c>
      <c r="H2" t="n">
        <v>0.24</v>
      </c>
      <c r="I2" t="n">
        <v>154</v>
      </c>
      <c r="J2" t="n">
        <v>71.52</v>
      </c>
      <c r="K2" t="n">
        <v>32.27</v>
      </c>
      <c r="L2" t="n">
        <v>1</v>
      </c>
      <c r="M2" t="n">
        <v>152</v>
      </c>
      <c r="N2" t="n">
        <v>8.25</v>
      </c>
      <c r="O2" t="n">
        <v>9054.6</v>
      </c>
      <c r="P2" t="n">
        <v>210.66</v>
      </c>
      <c r="Q2" t="n">
        <v>1207.02</v>
      </c>
      <c r="R2" t="n">
        <v>409.46</v>
      </c>
      <c r="S2" t="n">
        <v>133.29</v>
      </c>
      <c r="T2" t="n">
        <v>120674.57</v>
      </c>
      <c r="U2" t="n">
        <v>0.33</v>
      </c>
      <c r="V2" t="n">
        <v>0.6</v>
      </c>
      <c r="W2" t="n">
        <v>0.52</v>
      </c>
      <c r="X2" t="n">
        <v>7.12</v>
      </c>
      <c r="Y2" t="n">
        <v>2</v>
      </c>
      <c r="Z2" t="n">
        <v>10</v>
      </c>
      <c r="AA2" t="n">
        <v>155.715007135175</v>
      </c>
      <c r="AB2" t="n">
        <v>213.0561424235291</v>
      </c>
      <c r="AC2" t="n">
        <v>192.7223632168624</v>
      </c>
      <c r="AD2" t="n">
        <v>155715.007135175</v>
      </c>
      <c r="AE2" t="n">
        <v>213056.1424235291</v>
      </c>
      <c r="AF2" t="n">
        <v>1.058296190735363e-05</v>
      </c>
      <c r="AG2" t="n">
        <v>3.667708333333334</v>
      </c>
      <c r="AH2" t="n">
        <v>192722.3632168624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3.4062</v>
      </c>
      <c r="E3" t="n">
        <v>29.36</v>
      </c>
      <c r="F3" t="n">
        <v>26.58</v>
      </c>
      <c r="G3" t="n">
        <v>26.58</v>
      </c>
      <c r="H3" t="n">
        <v>0.48</v>
      </c>
      <c r="I3" t="n">
        <v>60</v>
      </c>
      <c r="J3" t="n">
        <v>72.7</v>
      </c>
      <c r="K3" t="n">
        <v>32.27</v>
      </c>
      <c r="L3" t="n">
        <v>2</v>
      </c>
      <c r="M3" t="n">
        <v>58</v>
      </c>
      <c r="N3" t="n">
        <v>8.43</v>
      </c>
      <c r="O3" t="n">
        <v>9200.25</v>
      </c>
      <c r="P3" t="n">
        <v>163.49</v>
      </c>
      <c r="Q3" t="n">
        <v>1206.86</v>
      </c>
      <c r="R3" t="n">
        <v>260.79</v>
      </c>
      <c r="S3" t="n">
        <v>133.29</v>
      </c>
      <c r="T3" t="n">
        <v>46806.2</v>
      </c>
      <c r="U3" t="n">
        <v>0.51</v>
      </c>
      <c r="V3" t="n">
        <v>0.7</v>
      </c>
      <c r="W3" t="n">
        <v>0.37</v>
      </c>
      <c r="X3" t="n">
        <v>2.73</v>
      </c>
      <c r="Y3" t="n">
        <v>2</v>
      </c>
      <c r="Z3" t="n">
        <v>10</v>
      </c>
      <c r="AA3" t="n">
        <v>114.7657407476369</v>
      </c>
      <c r="AB3" t="n">
        <v>157.0275495979948</v>
      </c>
      <c r="AC3" t="n">
        <v>142.0410606539553</v>
      </c>
      <c r="AD3" t="n">
        <v>114765.7407476369</v>
      </c>
      <c r="AE3" t="n">
        <v>157027.5495979948</v>
      </c>
      <c r="AF3" t="n">
        <v>1.269329372471845e-05</v>
      </c>
      <c r="AG3" t="n">
        <v>3.058333333333334</v>
      </c>
      <c r="AH3" t="n">
        <v>142041.0606539553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3.5248</v>
      </c>
      <c r="E4" t="n">
        <v>28.37</v>
      </c>
      <c r="F4" t="n">
        <v>25.87</v>
      </c>
      <c r="G4" t="n">
        <v>36.96</v>
      </c>
      <c r="H4" t="n">
        <v>0.71</v>
      </c>
      <c r="I4" t="n">
        <v>42</v>
      </c>
      <c r="J4" t="n">
        <v>73.88</v>
      </c>
      <c r="K4" t="n">
        <v>32.27</v>
      </c>
      <c r="L4" t="n">
        <v>3</v>
      </c>
      <c r="M4" t="n">
        <v>1</v>
      </c>
      <c r="N4" t="n">
        <v>8.609999999999999</v>
      </c>
      <c r="O4" t="n">
        <v>9346.23</v>
      </c>
      <c r="P4" t="n">
        <v>148.67</v>
      </c>
      <c r="Q4" t="n">
        <v>1207.2</v>
      </c>
      <c r="R4" t="n">
        <v>234.91</v>
      </c>
      <c r="S4" t="n">
        <v>133.29</v>
      </c>
      <c r="T4" t="n">
        <v>33958.74</v>
      </c>
      <c r="U4" t="n">
        <v>0.57</v>
      </c>
      <c r="V4" t="n">
        <v>0.72</v>
      </c>
      <c r="W4" t="n">
        <v>0.4</v>
      </c>
      <c r="X4" t="n">
        <v>2.03</v>
      </c>
      <c r="Y4" t="n">
        <v>2</v>
      </c>
      <c r="Z4" t="n">
        <v>10</v>
      </c>
      <c r="AA4" t="n">
        <v>108.3481368609721</v>
      </c>
      <c r="AB4" t="n">
        <v>148.246700835563</v>
      </c>
      <c r="AC4" t="n">
        <v>134.0982437734085</v>
      </c>
      <c r="AD4" t="n">
        <v>108348.1368609721</v>
      </c>
      <c r="AE4" t="n">
        <v>148246.700835563</v>
      </c>
      <c r="AF4" t="n">
        <v>1.313525973838518e-05</v>
      </c>
      <c r="AG4" t="n">
        <v>2.955208333333333</v>
      </c>
      <c r="AH4" t="n">
        <v>134098.2437734086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3.5249</v>
      </c>
      <c r="E5" t="n">
        <v>28.37</v>
      </c>
      <c r="F5" t="n">
        <v>25.87</v>
      </c>
      <c r="G5" t="n">
        <v>36.96</v>
      </c>
      <c r="H5" t="n">
        <v>0.93</v>
      </c>
      <c r="I5" t="n">
        <v>42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150.88</v>
      </c>
      <c r="Q5" t="n">
        <v>1207.21</v>
      </c>
      <c r="R5" t="n">
        <v>234.92</v>
      </c>
      <c r="S5" t="n">
        <v>133.29</v>
      </c>
      <c r="T5" t="n">
        <v>33960.62</v>
      </c>
      <c r="U5" t="n">
        <v>0.57</v>
      </c>
      <c r="V5" t="n">
        <v>0.72</v>
      </c>
      <c r="W5" t="n">
        <v>0.4</v>
      </c>
      <c r="X5" t="n">
        <v>2.03</v>
      </c>
      <c r="Y5" t="n">
        <v>2</v>
      </c>
      <c r="Z5" t="n">
        <v>10</v>
      </c>
      <c r="AA5" t="n">
        <v>108.8924750449047</v>
      </c>
      <c r="AB5" t="n">
        <v>148.991488353325</v>
      </c>
      <c r="AC5" t="n">
        <v>134.7719498157914</v>
      </c>
      <c r="AD5" t="n">
        <v>108892.4750449047</v>
      </c>
      <c r="AE5" t="n">
        <v>148991.488353325</v>
      </c>
      <c r="AF5" t="n">
        <v>1.313563239101053e-05</v>
      </c>
      <c r="AG5" t="n">
        <v>2.955208333333333</v>
      </c>
      <c r="AH5" t="n">
        <v>134771.9498157914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3.267</v>
      </c>
      <c r="E2" t="n">
        <v>30.61</v>
      </c>
      <c r="F2" t="n">
        <v>27.97</v>
      </c>
      <c r="G2" t="n">
        <v>19.74</v>
      </c>
      <c r="H2" t="n">
        <v>0.43</v>
      </c>
      <c r="I2" t="n">
        <v>85</v>
      </c>
      <c r="J2" t="n">
        <v>39.78</v>
      </c>
      <c r="K2" t="n">
        <v>19.54</v>
      </c>
      <c r="L2" t="n">
        <v>1</v>
      </c>
      <c r="M2" t="n">
        <v>29</v>
      </c>
      <c r="N2" t="n">
        <v>4.24</v>
      </c>
      <c r="O2" t="n">
        <v>5140</v>
      </c>
      <c r="P2" t="n">
        <v>108.92</v>
      </c>
      <c r="Q2" t="n">
        <v>1207.55</v>
      </c>
      <c r="R2" t="n">
        <v>304.72</v>
      </c>
      <c r="S2" t="n">
        <v>133.29</v>
      </c>
      <c r="T2" t="n">
        <v>68649.45</v>
      </c>
      <c r="U2" t="n">
        <v>0.44</v>
      </c>
      <c r="V2" t="n">
        <v>0.67</v>
      </c>
      <c r="W2" t="n">
        <v>0.5</v>
      </c>
      <c r="X2" t="n">
        <v>4.12</v>
      </c>
      <c r="Y2" t="n">
        <v>2</v>
      </c>
      <c r="Z2" t="n">
        <v>10</v>
      </c>
      <c r="AA2" t="n">
        <v>94.85480029459004</v>
      </c>
      <c r="AB2" t="n">
        <v>129.784522461452</v>
      </c>
      <c r="AC2" t="n">
        <v>117.3980697914868</v>
      </c>
      <c r="AD2" t="n">
        <v>94854.80029459004</v>
      </c>
      <c r="AE2" t="n">
        <v>129784.522461452</v>
      </c>
      <c r="AF2" t="n">
        <v>1.429729393596781e-05</v>
      </c>
      <c r="AG2" t="n">
        <v>3.188541666666667</v>
      </c>
      <c r="AH2" t="n">
        <v>117398.0697914868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3.2946</v>
      </c>
      <c r="E3" t="n">
        <v>30.35</v>
      </c>
      <c r="F3" t="n">
        <v>27.74</v>
      </c>
      <c r="G3" t="n">
        <v>20.3</v>
      </c>
      <c r="H3" t="n">
        <v>0.84</v>
      </c>
      <c r="I3" t="n">
        <v>82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110.04</v>
      </c>
      <c r="Q3" t="n">
        <v>1207.12</v>
      </c>
      <c r="R3" t="n">
        <v>296.06</v>
      </c>
      <c r="S3" t="n">
        <v>133.29</v>
      </c>
      <c r="T3" t="n">
        <v>64333.77</v>
      </c>
      <c r="U3" t="n">
        <v>0.45</v>
      </c>
      <c r="V3" t="n">
        <v>0.67</v>
      </c>
      <c r="W3" t="n">
        <v>0.53</v>
      </c>
      <c r="X3" t="n">
        <v>3.9</v>
      </c>
      <c r="Y3" t="n">
        <v>2</v>
      </c>
      <c r="Z3" t="n">
        <v>10</v>
      </c>
      <c r="AA3" t="n">
        <v>94.6354892482771</v>
      </c>
      <c r="AB3" t="n">
        <v>129.4844514125663</v>
      </c>
      <c r="AC3" t="n">
        <v>117.1266371023542</v>
      </c>
      <c r="AD3" t="n">
        <v>94635.4892482771</v>
      </c>
      <c r="AE3" t="n">
        <v>129484.4514125663</v>
      </c>
      <c r="AF3" t="n">
        <v>1.441807915562887e-05</v>
      </c>
      <c r="AG3" t="n">
        <v>3.161458333333333</v>
      </c>
      <c r="AH3" t="n">
        <v>117126.6371023542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1.9393</v>
      </c>
      <c r="E2" t="n">
        <v>51.57</v>
      </c>
      <c r="F2" t="n">
        <v>39.83</v>
      </c>
      <c r="G2" t="n">
        <v>7.26</v>
      </c>
      <c r="H2" t="n">
        <v>0.12</v>
      </c>
      <c r="I2" t="n">
        <v>329</v>
      </c>
      <c r="J2" t="n">
        <v>141.81</v>
      </c>
      <c r="K2" t="n">
        <v>47.83</v>
      </c>
      <c r="L2" t="n">
        <v>1</v>
      </c>
      <c r="M2" t="n">
        <v>327</v>
      </c>
      <c r="N2" t="n">
        <v>22.98</v>
      </c>
      <c r="O2" t="n">
        <v>17723.39</v>
      </c>
      <c r="P2" t="n">
        <v>447.77</v>
      </c>
      <c r="Q2" t="n">
        <v>1207.24</v>
      </c>
      <c r="R2" t="n">
        <v>711.35</v>
      </c>
      <c r="S2" t="n">
        <v>133.29</v>
      </c>
      <c r="T2" t="n">
        <v>270740.11</v>
      </c>
      <c r="U2" t="n">
        <v>0.19</v>
      </c>
      <c r="V2" t="n">
        <v>0.47</v>
      </c>
      <c r="W2" t="n">
        <v>0.8</v>
      </c>
      <c r="X2" t="n">
        <v>15.98</v>
      </c>
      <c r="Y2" t="n">
        <v>2</v>
      </c>
      <c r="Z2" t="n">
        <v>10</v>
      </c>
      <c r="AA2" t="n">
        <v>380.0604119082978</v>
      </c>
      <c r="AB2" t="n">
        <v>520.0154226549462</v>
      </c>
      <c r="AC2" t="n">
        <v>470.3858805629869</v>
      </c>
      <c r="AD2" t="n">
        <v>380060.4119082978</v>
      </c>
      <c r="AE2" t="n">
        <v>520015.4226549462</v>
      </c>
      <c r="AF2" t="n">
        <v>5.790677122352207e-06</v>
      </c>
      <c r="AG2" t="n">
        <v>5.371875</v>
      </c>
      <c r="AH2" t="n">
        <v>470385.8805629869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2.8923</v>
      </c>
      <c r="E3" t="n">
        <v>34.57</v>
      </c>
      <c r="F3" t="n">
        <v>29</v>
      </c>
      <c r="G3" t="n">
        <v>15</v>
      </c>
      <c r="H3" t="n">
        <v>0.25</v>
      </c>
      <c r="I3" t="n">
        <v>116</v>
      </c>
      <c r="J3" t="n">
        <v>143.17</v>
      </c>
      <c r="K3" t="n">
        <v>47.83</v>
      </c>
      <c r="L3" t="n">
        <v>2</v>
      </c>
      <c r="M3" t="n">
        <v>114</v>
      </c>
      <c r="N3" t="n">
        <v>23.34</v>
      </c>
      <c r="O3" t="n">
        <v>17891.86</v>
      </c>
      <c r="P3" t="n">
        <v>317.73</v>
      </c>
      <c r="Q3" t="n">
        <v>1207.07</v>
      </c>
      <c r="R3" t="n">
        <v>342.11</v>
      </c>
      <c r="S3" t="n">
        <v>133.29</v>
      </c>
      <c r="T3" t="n">
        <v>87187.91</v>
      </c>
      <c r="U3" t="n">
        <v>0.39</v>
      </c>
      <c r="V3" t="n">
        <v>0.65</v>
      </c>
      <c r="W3" t="n">
        <v>0.46</v>
      </c>
      <c r="X3" t="n">
        <v>5.14</v>
      </c>
      <c r="Y3" t="n">
        <v>2</v>
      </c>
      <c r="Z3" t="n">
        <v>10</v>
      </c>
      <c r="AA3" t="n">
        <v>202.4790721694528</v>
      </c>
      <c r="AB3" t="n">
        <v>277.0407992883402</v>
      </c>
      <c r="AC3" t="n">
        <v>250.6004142335462</v>
      </c>
      <c r="AD3" t="n">
        <v>202479.0721694528</v>
      </c>
      <c r="AE3" t="n">
        <v>277040.7992883401</v>
      </c>
      <c r="AF3" t="n">
        <v>8.636299407507496e-06</v>
      </c>
      <c r="AG3" t="n">
        <v>3.601041666666667</v>
      </c>
      <c r="AH3" t="n">
        <v>250600.4142335462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3.1728</v>
      </c>
      <c r="E4" t="n">
        <v>31.52</v>
      </c>
      <c r="F4" t="n">
        <v>27.24</v>
      </c>
      <c r="G4" t="n">
        <v>23.02</v>
      </c>
      <c r="H4" t="n">
        <v>0.37</v>
      </c>
      <c r="I4" t="n">
        <v>71</v>
      </c>
      <c r="J4" t="n">
        <v>144.54</v>
      </c>
      <c r="K4" t="n">
        <v>47.83</v>
      </c>
      <c r="L4" t="n">
        <v>3</v>
      </c>
      <c r="M4" t="n">
        <v>69</v>
      </c>
      <c r="N4" t="n">
        <v>23.71</v>
      </c>
      <c r="O4" t="n">
        <v>18060.85</v>
      </c>
      <c r="P4" t="n">
        <v>291.39</v>
      </c>
      <c r="Q4" t="n">
        <v>1206.71</v>
      </c>
      <c r="R4" t="n">
        <v>283.39</v>
      </c>
      <c r="S4" t="n">
        <v>133.29</v>
      </c>
      <c r="T4" t="n">
        <v>58053.98</v>
      </c>
      <c r="U4" t="n">
        <v>0.47</v>
      </c>
      <c r="V4" t="n">
        <v>0.6899999999999999</v>
      </c>
      <c r="W4" t="n">
        <v>0.39</v>
      </c>
      <c r="X4" t="n">
        <v>3.39</v>
      </c>
      <c r="Y4" t="n">
        <v>2</v>
      </c>
      <c r="Z4" t="n">
        <v>10</v>
      </c>
      <c r="AA4" t="n">
        <v>170.1132077986342</v>
      </c>
      <c r="AB4" t="n">
        <v>232.7563957750471</v>
      </c>
      <c r="AC4" t="n">
        <v>210.5424520379969</v>
      </c>
      <c r="AD4" t="n">
        <v>170113.2077986342</v>
      </c>
      <c r="AE4" t="n">
        <v>232756.395775047</v>
      </c>
      <c r="AF4" t="n">
        <v>9.473861895425711e-06</v>
      </c>
      <c r="AG4" t="n">
        <v>3.283333333333333</v>
      </c>
      <c r="AH4" t="n">
        <v>210542.4520379969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3.3675</v>
      </c>
      <c r="E5" t="n">
        <v>29.7</v>
      </c>
      <c r="F5" t="n">
        <v>26.02</v>
      </c>
      <c r="G5" t="n">
        <v>31.23</v>
      </c>
      <c r="H5" t="n">
        <v>0.49</v>
      </c>
      <c r="I5" t="n">
        <v>50</v>
      </c>
      <c r="J5" t="n">
        <v>145.92</v>
      </c>
      <c r="K5" t="n">
        <v>47.83</v>
      </c>
      <c r="L5" t="n">
        <v>4</v>
      </c>
      <c r="M5" t="n">
        <v>48</v>
      </c>
      <c r="N5" t="n">
        <v>24.09</v>
      </c>
      <c r="O5" t="n">
        <v>18230.35</v>
      </c>
      <c r="P5" t="n">
        <v>270.31</v>
      </c>
      <c r="Q5" t="n">
        <v>1206.67</v>
      </c>
      <c r="R5" t="n">
        <v>241.64</v>
      </c>
      <c r="S5" t="n">
        <v>133.29</v>
      </c>
      <c r="T5" t="n">
        <v>37279.79</v>
      </c>
      <c r="U5" t="n">
        <v>0.55</v>
      </c>
      <c r="V5" t="n">
        <v>0.72</v>
      </c>
      <c r="W5" t="n">
        <v>0.36</v>
      </c>
      <c r="X5" t="n">
        <v>2.18</v>
      </c>
      <c r="Y5" t="n">
        <v>2</v>
      </c>
      <c r="Z5" t="n">
        <v>10</v>
      </c>
      <c r="AA5" t="n">
        <v>156.966016912482</v>
      </c>
      <c r="AB5" t="n">
        <v>214.7678291914961</v>
      </c>
      <c r="AC5" t="n">
        <v>194.2706890020626</v>
      </c>
      <c r="AD5" t="n">
        <v>156966.016912482</v>
      </c>
      <c r="AE5" t="n">
        <v>214767.8291914961</v>
      </c>
      <c r="AF5" t="n">
        <v>1.005522879880424e-05</v>
      </c>
      <c r="AG5" t="n">
        <v>3.09375</v>
      </c>
      <c r="AH5" t="n">
        <v>194270.6890020626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3.4455</v>
      </c>
      <c r="E6" t="n">
        <v>29.02</v>
      </c>
      <c r="F6" t="n">
        <v>25.67</v>
      </c>
      <c r="G6" t="n">
        <v>39.49</v>
      </c>
      <c r="H6" t="n">
        <v>0.6</v>
      </c>
      <c r="I6" t="n">
        <v>39</v>
      </c>
      <c r="J6" t="n">
        <v>147.3</v>
      </c>
      <c r="K6" t="n">
        <v>47.83</v>
      </c>
      <c r="L6" t="n">
        <v>5</v>
      </c>
      <c r="M6" t="n">
        <v>37</v>
      </c>
      <c r="N6" t="n">
        <v>24.47</v>
      </c>
      <c r="O6" t="n">
        <v>18400.38</v>
      </c>
      <c r="P6" t="n">
        <v>258.94</v>
      </c>
      <c r="Q6" t="n">
        <v>1206.77</v>
      </c>
      <c r="R6" t="n">
        <v>230</v>
      </c>
      <c r="S6" t="n">
        <v>133.29</v>
      </c>
      <c r="T6" t="n">
        <v>31517.96</v>
      </c>
      <c r="U6" t="n">
        <v>0.58</v>
      </c>
      <c r="V6" t="n">
        <v>0.73</v>
      </c>
      <c r="W6" t="n">
        <v>0.34</v>
      </c>
      <c r="X6" t="n">
        <v>1.82</v>
      </c>
      <c r="Y6" t="n">
        <v>2</v>
      </c>
      <c r="Z6" t="n">
        <v>10</v>
      </c>
      <c r="AA6" t="n">
        <v>151.5208510891907</v>
      </c>
      <c r="AB6" t="n">
        <v>207.3175130883106</v>
      </c>
      <c r="AC6" t="n">
        <v>187.5314206111784</v>
      </c>
      <c r="AD6" t="n">
        <v>151520.8510891907</v>
      </c>
      <c r="AE6" t="n">
        <v>207317.5130883106</v>
      </c>
      <c r="AF6" t="n">
        <v>1.02881338756585e-05</v>
      </c>
      <c r="AG6" t="n">
        <v>3.022916666666667</v>
      </c>
      <c r="AH6" t="n">
        <v>187531.4206111784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3.5483</v>
      </c>
      <c r="E7" t="n">
        <v>28.18</v>
      </c>
      <c r="F7" t="n">
        <v>25.06</v>
      </c>
      <c r="G7" t="n">
        <v>48.5</v>
      </c>
      <c r="H7" t="n">
        <v>0.71</v>
      </c>
      <c r="I7" t="n">
        <v>31</v>
      </c>
      <c r="J7" t="n">
        <v>148.68</v>
      </c>
      <c r="K7" t="n">
        <v>47.83</v>
      </c>
      <c r="L7" t="n">
        <v>6</v>
      </c>
      <c r="M7" t="n">
        <v>29</v>
      </c>
      <c r="N7" t="n">
        <v>24.85</v>
      </c>
      <c r="O7" t="n">
        <v>18570.94</v>
      </c>
      <c r="P7" t="n">
        <v>244.42</v>
      </c>
      <c r="Q7" t="n">
        <v>1206.67</v>
      </c>
      <c r="R7" t="n">
        <v>208.91</v>
      </c>
      <c r="S7" t="n">
        <v>133.29</v>
      </c>
      <c r="T7" t="n">
        <v>21014.57</v>
      </c>
      <c r="U7" t="n">
        <v>0.64</v>
      </c>
      <c r="V7" t="n">
        <v>0.75</v>
      </c>
      <c r="W7" t="n">
        <v>0.32</v>
      </c>
      <c r="X7" t="n">
        <v>1.21</v>
      </c>
      <c r="Y7" t="n">
        <v>2</v>
      </c>
      <c r="Z7" t="n">
        <v>10</v>
      </c>
      <c r="AA7" t="n">
        <v>144.503597180207</v>
      </c>
      <c r="AB7" t="n">
        <v>197.7161967106505</v>
      </c>
      <c r="AC7" t="n">
        <v>178.846440393067</v>
      </c>
      <c r="AD7" t="n">
        <v>144503.597180207</v>
      </c>
      <c r="AE7" t="n">
        <v>197716.1967106505</v>
      </c>
      <c r="AF7" t="n">
        <v>1.059509082310232e-05</v>
      </c>
      <c r="AG7" t="n">
        <v>2.935416666666667</v>
      </c>
      <c r="AH7" t="n">
        <v>178846.440393067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3.5868</v>
      </c>
      <c r="E8" t="n">
        <v>27.88</v>
      </c>
      <c r="F8" t="n">
        <v>24.93</v>
      </c>
      <c r="G8" t="n">
        <v>59.83</v>
      </c>
      <c r="H8" t="n">
        <v>0.83</v>
      </c>
      <c r="I8" t="n">
        <v>25</v>
      </c>
      <c r="J8" t="n">
        <v>150.07</v>
      </c>
      <c r="K8" t="n">
        <v>47.83</v>
      </c>
      <c r="L8" t="n">
        <v>7</v>
      </c>
      <c r="M8" t="n">
        <v>23</v>
      </c>
      <c r="N8" t="n">
        <v>25.24</v>
      </c>
      <c r="O8" t="n">
        <v>18742.03</v>
      </c>
      <c r="P8" t="n">
        <v>234.37</v>
      </c>
      <c r="Q8" t="n">
        <v>1206.8</v>
      </c>
      <c r="R8" t="n">
        <v>204.65</v>
      </c>
      <c r="S8" t="n">
        <v>133.29</v>
      </c>
      <c r="T8" t="n">
        <v>18912.99</v>
      </c>
      <c r="U8" t="n">
        <v>0.65</v>
      </c>
      <c r="V8" t="n">
        <v>0.75</v>
      </c>
      <c r="W8" t="n">
        <v>0.32</v>
      </c>
      <c r="X8" t="n">
        <v>1.08</v>
      </c>
      <c r="Y8" t="n">
        <v>2</v>
      </c>
      <c r="Z8" t="n">
        <v>10</v>
      </c>
      <c r="AA8" t="n">
        <v>141.0190821869492</v>
      </c>
      <c r="AB8" t="n">
        <v>192.9485295709254</v>
      </c>
      <c r="AC8" t="n">
        <v>174.5337927136929</v>
      </c>
      <c r="AD8" t="n">
        <v>141019.0821869492</v>
      </c>
      <c r="AE8" t="n">
        <v>192948.5295709255</v>
      </c>
      <c r="AF8" t="n">
        <v>1.071005038026757e-05</v>
      </c>
      <c r="AG8" t="n">
        <v>2.904166666666667</v>
      </c>
      <c r="AH8" t="n">
        <v>174533.7927136929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3.6074</v>
      </c>
      <c r="E9" t="n">
        <v>27.72</v>
      </c>
      <c r="F9" t="n">
        <v>24.86</v>
      </c>
      <c r="G9" t="n">
        <v>67.79000000000001</v>
      </c>
      <c r="H9" t="n">
        <v>0.9399999999999999</v>
      </c>
      <c r="I9" t="n">
        <v>22</v>
      </c>
      <c r="J9" t="n">
        <v>151.46</v>
      </c>
      <c r="K9" t="n">
        <v>47.83</v>
      </c>
      <c r="L9" t="n">
        <v>8</v>
      </c>
      <c r="M9" t="n">
        <v>20</v>
      </c>
      <c r="N9" t="n">
        <v>25.63</v>
      </c>
      <c r="O9" t="n">
        <v>18913.66</v>
      </c>
      <c r="P9" t="n">
        <v>224.73</v>
      </c>
      <c r="Q9" t="n">
        <v>1206.64</v>
      </c>
      <c r="R9" t="n">
        <v>202.58</v>
      </c>
      <c r="S9" t="n">
        <v>133.29</v>
      </c>
      <c r="T9" t="n">
        <v>17893.05</v>
      </c>
      <c r="U9" t="n">
        <v>0.66</v>
      </c>
      <c r="V9" t="n">
        <v>0.75</v>
      </c>
      <c r="W9" t="n">
        <v>0.31</v>
      </c>
      <c r="X9" t="n">
        <v>1.01</v>
      </c>
      <c r="Y9" t="n">
        <v>2</v>
      </c>
      <c r="Z9" t="n">
        <v>10</v>
      </c>
      <c r="AA9" t="n">
        <v>138.1558899432498</v>
      </c>
      <c r="AB9" t="n">
        <v>189.030983627971</v>
      </c>
      <c r="AC9" t="n">
        <v>170.9901318572225</v>
      </c>
      <c r="AD9" t="n">
        <v>138155.8899432498</v>
      </c>
      <c r="AE9" t="n">
        <v>189030.983627971</v>
      </c>
      <c r="AF9" t="n">
        <v>1.077156120825728e-05</v>
      </c>
      <c r="AG9" t="n">
        <v>2.8875</v>
      </c>
      <c r="AH9" t="n">
        <v>170990.1318572225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3.6534</v>
      </c>
      <c r="E10" t="n">
        <v>27.37</v>
      </c>
      <c r="F10" t="n">
        <v>24.59</v>
      </c>
      <c r="G10" t="n">
        <v>77.67</v>
      </c>
      <c r="H10" t="n">
        <v>1.04</v>
      </c>
      <c r="I10" t="n">
        <v>19</v>
      </c>
      <c r="J10" t="n">
        <v>152.85</v>
      </c>
      <c r="K10" t="n">
        <v>47.83</v>
      </c>
      <c r="L10" t="n">
        <v>9</v>
      </c>
      <c r="M10" t="n">
        <v>7</v>
      </c>
      <c r="N10" t="n">
        <v>26.03</v>
      </c>
      <c r="O10" t="n">
        <v>19085.83</v>
      </c>
      <c r="P10" t="n">
        <v>215.43</v>
      </c>
      <c r="Q10" t="n">
        <v>1206.85</v>
      </c>
      <c r="R10" t="n">
        <v>192.77</v>
      </c>
      <c r="S10" t="n">
        <v>133.29</v>
      </c>
      <c r="T10" t="n">
        <v>13004.4</v>
      </c>
      <c r="U10" t="n">
        <v>0.6899999999999999</v>
      </c>
      <c r="V10" t="n">
        <v>0.76</v>
      </c>
      <c r="W10" t="n">
        <v>0.32</v>
      </c>
      <c r="X10" t="n">
        <v>0.75</v>
      </c>
      <c r="Y10" t="n">
        <v>2</v>
      </c>
      <c r="Z10" t="n">
        <v>10</v>
      </c>
      <c r="AA10" t="n">
        <v>134.6813991786222</v>
      </c>
      <c r="AB10" t="n">
        <v>184.2770320800956</v>
      </c>
      <c r="AC10" t="n">
        <v>166.689890772862</v>
      </c>
      <c r="AD10" t="n">
        <v>134681.3991786222</v>
      </c>
      <c r="AE10" t="n">
        <v>184277.0320800956</v>
      </c>
      <c r="AF10" t="n">
        <v>1.090891548435082e-05</v>
      </c>
      <c r="AG10" t="n">
        <v>2.851041666666667</v>
      </c>
      <c r="AH10" t="n">
        <v>166689.890772862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3.6384</v>
      </c>
      <c r="E11" t="n">
        <v>27.48</v>
      </c>
      <c r="F11" t="n">
        <v>24.71</v>
      </c>
      <c r="G11" t="n">
        <v>78.02</v>
      </c>
      <c r="H11" t="n">
        <v>1.15</v>
      </c>
      <c r="I11" t="n">
        <v>19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217.8</v>
      </c>
      <c r="Q11" t="n">
        <v>1206.7</v>
      </c>
      <c r="R11" t="n">
        <v>196.71</v>
      </c>
      <c r="S11" t="n">
        <v>133.29</v>
      </c>
      <c r="T11" t="n">
        <v>14971.64</v>
      </c>
      <c r="U11" t="n">
        <v>0.68</v>
      </c>
      <c r="V11" t="n">
        <v>0.76</v>
      </c>
      <c r="W11" t="n">
        <v>0.32</v>
      </c>
      <c r="X11" t="n">
        <v>0.86</v>
      </c>
      <c r="Y11" t="n">
        <v>2</v>
      </c>
      <c r="Z11" t="n">
        <v>10</v>
      </c>
      <c r="AA11" t="n">
        <v>135.6775967071623</v>
      </c>
      <c r="AB11" t="n">
        <v>185.6400734877766</v>
      </c>
      <c r="AC11" t="n">
        <v>167.922845421635</v>
      </c>
      <c r="AD11" t="n">
        <v>135677.5967071623</v>
      </c>
      <c r="AE11" t="n">
        <v>185640.0734877767</v>
      </c>
      <c r="AF11" t="n">
        <v>1.086412604649423e-05</v>
      </c>
      <c r="AG11" t="n">
        <v>2.8625</v>
      </c>
      <c r="AH11" t="n">
        <v>167922.845421635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1.5539</v>
      </c>
      <c r="E2" t="n">
        <v>64.34999999999999</v>
      </c>
      <c r="F2" t="n">
        <v>46.15</v>
      </c>
      <c r="G2" t="n">
        <v>6.24</v>
      </c>
      <c r="H2" t="n">
        <v>0.1</v>
      </c>
      <c r="I2" t="n">
        <v>444</v>
      </c>
      <c r="J2" t="n">
        <v>176.73</v>
      </c>
      <c r="K2" t="n">
        <v>52.44</v>
      </c>
      <c r="L2" t="n">
        <v>1</v>
      </c>
      <c r="M2" t="n">
        <v>442</v>
      </c>
      <c r="N2" t="n">
        <v>33.29</v>
      </c>
      <c r="O2" t="n">
        <v>22031.19</v>
      </c>
      <c r="P2" t="n">
        <v>601.33</v>
      </c>
      <c r="Q2" t="n">
        <v>1207.9</v>
      </c>
      <c r="R2" t="n">
        <v>927.1799999999999</v>
      </c>
      <c r="S2" t="n">
        <v>133.29</v>
      </c>
      <c r="T2" t="n">
        <v>378080.38</v>
      </c>
      <c r="U2" t="n">
        <v>0.14</v>
      </c>
      <c r="V2" t="n">
        <v>0.41</v>
      </c>
      <c r="W2" t="n">
        <v>0.97</v>
      </c>
      <c r="X2" t="n">
        <v>22.28</v>
      </c>
      <c r="Y2" t="n">
        <v>2</v>
      </c>
      <c r="Z2" t="n">
        <v>10</v>
      </c>
      <c r="AA2" t="n">
        <v>588.4134251874868</v>
      </c>
      <c r="AB2" t="n">
        <v>805.0932073097474</v>
      </c>
      <c r="AC2" t="n">
        <v>728.2562415595175</v>
      </c>
      <c r="AD2" t="n">
        <v>588413.4251874868</v>
      </c>
      <c r="AE2" t="n">
        <v>805093.2073097475</v>
      </c>
      <c r="AF2" t="n">
        <v>4.323256777849838e-06</v>
      </c>
      <c r="AG2" t="n">
        <v>6.703125</v>
      </c>
      <c r="AH2" t="n">
        <v>728256.2415595176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2.6466</v>
      </c>
      <c r="E3" t="n">
        <v>37.78</v>
      </c>
      <c r="F3" t="n">
        <v>30.32</v>
      </c>
      <c r="G3" t="n">
        <v>12.81</v>
      </c>
      <c r="H3" t="n">
        <v>0.2</v>
      </c>
      <c r="I3" t="n">
        <v>142</v>
      </c>
      <c r="J3" t="n">
        <v>178.21</v>
      </c>
      <c r="K3" t="n">
        <v>52.44</v>
      </c>
      <c r="L3" t="n">
        <v>2</v>
      </c>
      <c r="M3" t="n">
        <v>140</v>
      </c>
      <c r="N3" t="n">
        <v>33.77</v>
      </c>
      <c r="O3" t="n">
        <v>22213.89</v>
      </c>
      <c r="P3" t="n">
        <v>388.11</v>
      </c>
      <c r="Q3" t="n">
        <v>1207.13</v>
      </c>
      <c r="R3" t="n">
        <v>387.24</v>
      </c>
      <c r="S3" t="n">
        <v>133.29</v>
      </c>
      <c r="T3" t="n">
        <v>109624.1</v>
      </c>
      <c r="U3" t="n">
        <v>0.34</v>
      </c>
      <c r="V3" t="n">
        <v>0.62</v>
      </c>
      <c r="W3" t="n">
        <v>0.5</v>
      </c>
      <c r="X3" t="n">
        <v>6.47</v>
      </c>
      <c r="Y3" t="n">
        <v>2</v>
      </c>
      <c r="Z3" t="n">
        <v>10</v>
      </c>
      <c r="AA3" t="n">
        <v>246.7859071498872</v>
      </c>
      <c r="AB3" t="n">
        <v>337.663365588145</v>
      </c>
      <c r="AC3" t="n">
        <v>305.4372478900231</v>
      </c>
      <c r="AD3" t="n">
        <v>246785.9071498872</v>
      </c>
      <c r="AE3" t="n">
        <v>337663.365588145</v>
      </c>
      <c r="AF3" t="n">
        <v>7.363364044183912e-06</v>
      </c>
      <c r="AG3" t="n">
        <v>3.935416666666667</v>
      </c>
      <c r="AH3" t="n">
        <v>305437.2478900231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2.9966</v>
      </c>
      <c r="E4" t="n">
        <v>33.37</v>
      </c>
      <c r="F4" t="n">
        <v>27.89</v>
      </c>
      <c r="G4" t="n">
        <v>19.46</v>
      </c>
      <c r="H4" t="n">
        <v>0.3</v>
      </c>
      <c r="I4" t="n">
        <v>86</v>
      </c>
      <c r="J4" t="n">
        <v>179.7</v>
      </c>
      <c r="K4" t="n">
        <v>52.44</v>
      </c>
      <c r="L4" t="n">
        <v>3</v>
      </c>
      <c r="M4" t="n">
        <v>84</v>
      </c>
      <c r="N4" t="n">
        <v>34.26</v>
      </c>
      <c r="O4" t="n">
        <v>22397.24</v>
      </c>
      <c r="P4" t="n">
        <v>351.49</v>
      </c>
      <c r="Q4" t="n">
        <v>1206.71</v>
      </c>
      <c r="R4" t="n">
        <v>306.98</v>
      </c>
      <c r="S4" t="n">
        <v>133.29</v>
      </c>
      <c r="T4" t="n">
        <v>69771.67999999999</v>
      </c>
      <c r="U4" t="n">
        <v>0.43</v>
      </c>
      <c r="V4" t="n">
        <v>0.67</v>
      </c>
      <c r="W4" t="n">
        <v>0.37</v>
      </c>
      <c r="X4" t="n">
        <v>4.05</v>
      </c>
      <c r="Y4" t="n">
        <v>2</v>
      </c>
      <c r="Z4" t="n">
        <v>10</v>
      </c>
      <c r="AA4" t="n">
        <v>212.5493237803282</v>
      </c>
      <c r="AB4" t="n">
        <v>290.8193618104792</v>
      </c>
      <c r="AC4" t="n">
        <v>263.0639700869104</v>
      </c>
      <c r="AD4" t="n">
        <v>212549.3237803282</v>
      </c>
      <c r="AE4" t="n">
        <v>290819.3618104791</v>
      </c>
      <c r="AF4" t="n">
        <v>8.337133187788677e-06</v>
      </c>
      <c r="AG4" t="n">
        <v>3.476041666666667</v>
      </c>
      <c r="AH4" t="n">
        <v>263063.9700869105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3.2011</v>
      </c>
      <c r="E5" t="n">
        <v>31.24</v>
      </c>
      <c r="F5" t="n">
        <v>26.65</v>
      </c>
      <c r="G5" t="n">
        <v>26.21</v>
      </c>
      <c r="H5" t="n">
        <v>0.39</v>
      </c>
      <c r="I5" t="n">
        <v>61</v>
      </c>
      <c r="J5" t="n">
        <v>181.19</v>
      </c>
      <c r="K5" t="n">
        <v>52.44</v>
      </c>
      <c r="L5" t="n">
        <v>4</v>
      </c>
      <c r="M5" t="n">
        <v>59</v>
      </c>
      <c r="N5" t="n">
        <v>34.75</v>
      </c>
      <c r="O5" t="n">
        <v>22581.25</v>
      </c>
      <c r="P5" t="n">
        <v>330.43</v>
      </c>
      <c r="Q5" t="n">
        <v>1206.69</v>
      </c>
      <c r="R5" t="n">
        <v>263.28</v>
      </c>
      <c r="S5" t="n">
        <v>133.29</v>
      </c>
      <c r="T5" t="n">
        <v>48045.39</v>
      </c>
      <c r="U5" t="n">
        <v>0.51</v>
      </c>
      <c r="V5" t="n">
        <v>0.7</v>
      </c>
      <c r="W5" t="n">
        <v>0.37</v>
      </c>
      <c r="X5" t="n">
        <v>2.8</v>
      </c>
      <c r="Y5" t="n">
        <v>2</v>
      </c>
      <c r="Z5" t="n">
        <v>10</v>
      </c>
      <c r="AA5" t="n">
        <v>184.5907882682153</v>
      </c>
      <c r="AB5" t="n">
        <v>252.5652600792908</v>
      </c>
      <c r="AC5" t="n">
        <v>228.4607861349656</v>
      </c>
      <c r="AD5" t="n">
        <v>184590.7882682153</v>
      </c>
      <c r="AE5" t="n">
        <v>252565.2600792908</v>
      </c>
      <c r="AF5" t="n">
        <v>8.906092587409174e-06</v>
      </c>
      <c r="AG5" t="n">
        <v>3.254166666666666</v>
      </c>
      <c r="AH5" t="n">
        <v>228460.7861349656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3.367</v>
      </c>
      <c r="E6" t="n">
        <v>29.7</v>
      </c>
      <c r="F6" t="n">
        <v>25.64</v>
      </c>
      <c r="G6" t="n">
        <v>33.45</v>
      </c>
      <c r="H6" t="n">
        <v>0.49</v>
      </c>
      <c r="I6" t="n">
        <v>46</v>
      </c>
      <c r="J6" t="n">
        <v>182.69</v>
      </c>
      <c r="K6" t="n">
        <v>52.44</v>
      </c>
      <c r="L6" t="n">
        <v>5</v>
      </c>
      <c r="M6" t="n">
        <v>44</v>
      </c>
      <c r="N6" t="n">
        <v>35.25</v>
      </c>
      <c r="O6" t="n">
        <v>22766.06</v>
      </c>
      <c r="P6" t="n">
        <v>311.44</v>
      </c>
      <c r="Q6" t="n">
        <v>1206.7</v>
      </c>
      <c r="R6" t="n">
        <v>228.49</v>
      </c>
      <c r="S6" t="n">
        <v>133.29</v>
      </c>
      <c r="T6" t="n">
        <v>30729.59</v>
      </c>
      <c r="U6" t="n">
        <v>0.58</v>
      </c>
      <c r="V6" t="n">
        <v>0.73</v>
      </c>
      <c r="W6" t="n">
        <v>0.35</v>
      </c>
      <c r="X6" t="n">
        <v>1.8</v>
      </c>
      <c r="Y6" t="n">
        <v>2</v>
      </c>
      <c r="Z6" t="n">
        <v>10</v>
      </c>
      <c r="AA6" t="n">
        <v>172.4385021235641</v>
      </c>
      <c r="AB6" t="n">
        <v>235.9379660551601</v>
      </c>
      <c r="AC6" t="n">
        <v>213.4203777159389</v>
      </c>
      <c r="AD6" t="n">
        <v>172438.5021235641</v>
      </c>
      <c r="AE6" t="n">
        <v>235937.9660551601</v>
      </c>
      <c r="AF6" t="n">
        <v>9.367659161477834e-06</v>
      </c>
      <c r="AG6" t="n">
        <v>3.09375</v>
      </c>
      <c r="AH6" t="n">
        <v>213420.3777159389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3.405</v>
      </c>
      <c r="E7" t="n">
        <v>29.37</v>
      </c>
      <c r="F7" t="n">
        <v>25.6</v>
      </c>
      <c r="G7" t="n">
        <v>40.42</v>
      </c>
      <c r="H7" t="n">
        <v>0.58</v>
      </c>
      <c r="I7" t="n">
        <v>38</v>
      </c>
      <c r="J7" t="n">
        <v>184.19</v>
      </c>
      <c r="K7" t="n">
        <v>52.44</v>
      </c>
      <c r="L7" t="n">
        <v>6</v>
      </c>
      <c r="M7" t="n">
        <v>36</v>
      </c>
      <c r="N7" t="n">
        <v>35.75</v>
      </c>
      <c r="O7" t="n">
        <v>22951.43</v>
      </c>
      <c r="P7" t="n">
        <v>305.75</v>
      </c>
      <c r="Q7" t="n">
        <v>1206.75</v>
      </c>
      <c r="R7" t="n">
        <v>227.68</v>
      </c>
      <c r="S7" t="n">
        <v>133.29</v>
      </c>
      <c r="T7" t="n">
        <v>30361.53</v>
      </c>
      <c r="U7" t="n">
        <v>0.59</v>
      </c>
      <c r="V7" t="n">
        <v>0.73</v>
      </c>
      <c r="W7" t="n">
        <v>0.33</v>
      </c>
      <c r="X7" t="n">
        <v>1.75</v>
      </c>
      <c r="Y7" t="n">
        <v>2</v>
      </c>
      <c r="Z7" t="n">
        <v>10</v>
      </c>
      <c r="AA7" t="n">
        <v>169.7015133805915</v>
      </c>
      <c r="AB7" t="n">
        <v>232.1930973096054</v>
      </c>
      <c r="AC7" t="n">
        <v>210.0329139875025</v>
      </c>
      <c r="AD7" t="n">
        <v>169701.5133805915</v>
      </c>
      <c r="AE7" t="n">
        <v>232193.0973096054</v>
      </c>
      <c r="AF7" t="n">
        <v>9.473382668497779e-06</v>
      </c>
      <c r="AG7" t="n">
        <v>3.059375</v>
      </c>
      <c r="AH7" t="n">
        <v>210032.9139875025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3.4768</v>
      </c>
      <c r="E8" t="n">
        <v>28.76</v>
      </c>
      <c r="F8" t="n">
        <v>25.2</v>
      </c>
      <c r="G8" t="n">
        <v>47.26</v>
      </c>
      <c r="H8" t="n">
        <v>0.67</v>
      </c>
      <c r="I8" t="n">
        <v>32</v>
      </c>
      <c r="J8" t="n">
        <v>185.7</v>
      </c>
      <c r="K8" t="n">
        <v>52.44</v>
      </c>
      <c r="L8" t="n">
        <v>7</v>
      </c>
      <c r="M8" t="n">
        <v>30</v>
      </c>
      <c r="N8" t="n">
        <v>36.26</v>
      </c>
      <c r="O8" t="n">
        <v>23137.49</v>
      </c>
      <c r="P8" t="n">
        <v>295.66</v>
      </c>
      <c r="Q8" t="n">
        <v>1206.67</v>
      </c>
      <c r="R8" t="n">
        <v>213.83</v>
      </c>
      <c r="S8" t="n">
        <v>133.29</v>
      </c>
      <c r="T8" t="n">
        <v>23467.35</v>
      </c>
      <c r="U8" t="n">
        <v>0.62</v>
      </c>
      <c r="V8" t="n">
        <v>0.74</v>
      </c>
      <c r="W8" t="n">
        <v>0.33</v>
      </c>
      <c r="X8" t="n">
        <v>1.36</v>
      </c>
      <c r="Y8" t="n">
        <v>2</v>
      </c>
      <c r="Z8" t="n">
        <v>10</v>
      </c>
      <c r="AA8" t="n">
        <v>164.3187465547528</v>
      </c>
      <c r="AB8" t="n">
        <v>224.8281582675841</v>
      </c>
      <c r="AC8" t="n">
        <v>203.3708743908925</v>
      </c>
      <c r="AD8" t="n">
        <v>164318.7465547528</v>
      </c>
      <c r="AE8" t="n">
        <v>224828.1582675841</v>
      </c>
      <c r="AF8" t="n">
        <v>9.673144452814414e-06</v>
      </c>
      <c r="AG8" t="n">
        <v>2.995833333333334</v>
      </c>
      <c r="AH8" t="n">
        <v>203370.8743908925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3.5156</v>
      </c>
      <c r="E9" t="n">
        <v>28.44</v>
      </c>
      <c r="F9" t="n">
        <v>25.06</v>
      </c>
      <c r="G9" t="n">
        <v>55.7</v>
      </c>
      <c r="H9" t="n">
        <v>0.76</v>
      </c>
      <c r="I9" t="n">
        <v>27</v>
      </c>
      <c r="J9" t="n">
        <v>187.22</v>
      </c>
      <c r="K9" t="n">
        <v>52.44</v>
      </c>
      <c r="L9" t="n">
        <v>8</v>
      </c>
      <c r="M9" t="n">
        <v>25</v>
      </c>
      <c r="N9" t="n">
        <v>36.78</v>
      </c>
      <c r="O9" t="n">
        <v>23324.24</v>
      </c>
      <c r="P9" t="n">
        <v>287.87</v>
      </c>
      <c r="Q9" t="n">
        <v>1206.65</v>
      </c>
      <c r="R9" t="n">
        <v>209.43</v>
      </c>
      <c r="S9" t="n">
        <v>133.29</v>
      </c>
      <c r="T9" t="n">
        <v>21292.57</v>
      </c>
      <c r="U9" t="n">
        <v>0.64</v>
      </c>
      <c r="V9" t="n">
        <v>0.75</v>
      </c>
      <c r="W9" t="n">
        <v>0.32</v>
      </c>
      <c r="X9" t="n">
        <v>1.22</v>
      </c>
      <c r="Y9" t="n">
        <v>2</v>
      </c>
      <c r="Z9" t="n">
        <v>10</v>
      </c>
      <c r="AA9" t="n">
        <v>161.0976278335451</v>
      </c>
      <c r="AB9" t="n">
        <v>220.4208815275013</v>
      </c>
      <c r="AC9" t="n">
        <v>199.38422195723</v>
      </c>
      <c r="AD9" t="n">
        <v>161097.6278335451</v>
      </c>
      <c r="AE9" t="n">
        <v>220420.8815275012</v>
      </c>
      <c r="AF9" t="n">
        <v>9.781093717876885e-06</v>
      </c>
      <c r="AG9" t="n">
        <v>2.9625</v>
      </c>
      <c r="AH9" t="n">
        <v>199384.22195723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3.5527</v>
      </c>
      <c r="E10" t="n">
        <v>28.15</v>
      </c>
      <c r="F10" t="n">
        <v>24.87</v>
      </c>
      <c r="G10" t="n">
        <v>62.18</v>
      </c>
      <c r="H10" t="n">
        <v>0.85</v>
      </c>
      <c r="I10" t="n">
        <v>24</v>
      </c>
      <c r="J10" t="n">
        <v>188.74</v>
      </c>
      <c r="K10" t="n">
        <v>52.44</v>
      </c>
      <c r="L10" t="n">
        <v>9</v>
      </c>
      <c r="M10" t="n">
        <v>22</v>
      </c>
      <c r="N10" t="n">
        <v>37.3</v>
      </c>
      <c r="O10" t="n">
        <v>23511.69</v>
      </c>
      <c r="P10" t="n">
        <v>279.07</v>
      </c>
      <c r="Q10" t="n">
        <v>1206.61</v>
      </c>
      <c r="R10" t="n">
        <v>202.99</v>
      </c>
      <c r="S10" t="n">
        <v>133.29</v>
      </c>
      <c r="T10" t="n">
        <v>18087.43</v>
      </c>
      <c r="U10" t="n">
        <v>0.66</v>
      </c>
      <c r="V10" t="n">
        <v>0.75</v>
      </c>
      <c r="W10" t="n">
        <v>0.31</v>
      </c>
      <c r="X10" t="n">
        <v>1.03</v>
      </c>
      <c r="Y10" t="n">
        <v>2</v>
      </c>
      <c r="Z10" t="n">
        <v>10</v>
      </c>
      <c r="AA10" t="n">
        <v>157.6896714870658</v>
      </c>
      <c r="AB10" t="n">
        <v>215.7579653058277</v>
      </c>
      <c r="AC10" t="n">
        <v>195.1663279153074</v>
      </c>
      <c r="AD10" t="n">
        <v>157689.6714870658</v>
      </c>
      <c r="AE10" t="n">
        <v>215757.9653058277</v>
      </c>
      <c r="AF10" t="n">
        <v>9.884313247098991e-06</v>
      </c>
      <c r="AG10" t="n">
        <v>2.932291666666667</v>
      </c>
      <c r="AH10" t="n">
        <v>195166.3279153074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3.5789</v>
      </c>
      <c r="E11" t="n">
        <v>27.94</v>
      </c>
      <c r="F11" t="n">
        <v>24.77</v>
      </c>
      <c r="G11" t="n">
        <v>70.78</v>
      </c>
      <c r="H11" t="n">
        <v>0.93</v>
      </c>
      <c r="I11" t="n">
        <v>21</v>
      </c>
      <c r="J11" t="n">
        <v>190.26</v>
      </c>
      <c r="K11" t="n">
        <v>52.44</v>
      </c>
      <c r="L11" t="n">
        <v>10</v>
      </c>
      <c r="M11" t="n">
        <v>19</v>
      </c>
      <c r="N11" t="n">
        <v>37.82</v>
      </c>
      <c r="O11" t="n">
        <v>23699.85</v>
      </c>
      <c r="P11" t="n">
        <v>271.14</v>
      </c>
      <c r="Q11" t="n">
        <v>1206.63</v>
      </c>
      <c r="R11" t="n">
        <v>199.47</v>
      </c>
      <c r="S11" t="n">
        <v>133.29</v>
      </c>
      <c r="T11" t="n">
        <v>16340.89</v>
      </c>
      <c r="U11" t="n">
        <v>0.67</v>
      </c>
      <c r="V11" t="n">
        <v>0.76</v>
      </c>
      <c r="W11" t="n">
        <v>0.31</v>
      </c>
      <c r="X11" t="n">
        <v>0.93</v>
      </c>
      <c r="Y11" t="n">
        <v>2</v>
      </c>
      <c r="Z11" t="n">
        <v>10</v>
      </c>
      <c r="AA11" t="n">
        <v>154.9460155233363</v>
      </c>
      <c r="AB11" t="n">
        <v>212.0039741746965</v>
      </c>
      <c r="AC11" t="n">
        <v>191.7706124289706</v>
      </c>
      <c r="AD11" t="n">
        <v>154946.0155233363</v>
      </c>
      <c r="AE11" t="n">
        <v>212003.9741746965</v>
      </c>
      <c r="AF11" t="n">
        <v>9.957206822991689e-06</v>
      </c>
      <c r="AG11" t="n">
        <v>2.910416666666667</v>
      </c>
      <c r="AH11" t="n">
        <v>191770.6124289706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3.6345</v>
      </c>
      <c r="E12" t="n">
        <v>27.51</v>
      </c>
      <c r="F12" t="n">
        <v>24.45</v>
      </c>
      <c r="G12" t="n">
        <v>81.51000000000001</v>
      </c>
      <c r="H12" t="n">
        <v>1.02</v>
      </c>
      <c r="I12" t="n">
        <v>18</v>
      </c>
      <c r="J12" t="n">
        <v>191.79</v>
      </c>
      <c r="K12" t="n">
        <v>52.44</v>
      </c>
      <c r="L12" t="n">
        <v>11</v>
      </c>
      <c r="M12" t="n">
        <v>16</v>
      </c>
      <c r="N12" t="n">
        <v>38.35</v>
      </c>
      <c r="O12" t="n">
        <v>23888.73</v>
      </c>
      <c r="P12" t="n">
        <v>259.24</v>
      </c>
      <c r="Q12" t="n">
        <v>1206.64</v>
      </c>
      <c r="R12" t="n">
        <v>188.5</v>
      </c>
      <c r="S12" t="n">
        <v>133.29</v>
      </c>
      <c r="T12" t="n">
        <v>10873.33</v>
      </c>
      <c r="U12" t="n">
        <v>0.71</v>
      </c>
      <c r="V12" t="n">
        <v>0.77</v>
      </c>
      <c r="W12" t="n">
        <v>0.3</v>
      </c>
      <c r="X12" t="n">
        <v>0.61</v>
      </c>
      <c r="Y12" t="n">
        <v>2</v>
      </c>
      <c r="Z12" t="n">
        <v>10</v>
      </c>
      <c r="AA12" t="n">
        <v>150.3179053253422</v>
      </c>
      <c r="AB12" t="n">
        <v>205.6715896239924</v>
      </c>
      <c r="AC12" t="n">
        <v>186.0425817722261</v>
      </c>
      <c r="AD12" t="n">
        <v>150317.9053253422</v>
      </c>
      <c r="AE12" t="n">
        <v>205671.5896239924</v>
      </c>
      <c r="AF12" t="n">
        <v>1.011189700694719e-05</v>
      </c>
      <c r="AG12" t="n">
        <v>2.865625</v>
      </c>
      <c r="AH12" t="n">
        <v>186042.5817722261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3.6201</v>
      </c>
      <c r="E13" t="n">
        <v>27.62</v>
      </c>
      <c r="F13" t="n">
        <v>24.6</v>
      </c>
      <c r="G13" t="n">
        <v>86.81999999999999</v>
      </c>
      <c r="H13" t="n">
        <v>1.1</v>
      </c>
      <c r="I13" t="n">
        <v>17</v>
      </c>
      <c r="J13" t="n">
        <v>193.33</v>
      </c>
      <c r="K13" t="n">
        <v>52.44</v>
      </c>
      <c r="L13" t="n">
        <v>12</v>
      </c>
      <c r="M13" t="n">
        <v>15</v>
      </c>
      <c r="N13" t="n">
        <v>38.89</v>
      </c>
      <c r="O13" t="n">
        <v>24078.33</v>
      </c>
      <c r="P13" t="n">
        <v>255.16</v>
      </c>
      <c r="Q13" t="n">
        <v>1206.6</v>
      </c>
      <c r="R13" t="n">
        <v>193.58</v>
      </c>
      <c r="S13" t="n">
        <v>133.29</v>
      </c>
      <c r="T13" t="n">
        <v>13416.43</v>
      </c>
      <c r="U13" t="n">
        <v>0.6899999999999999</v>
      </c>
      <c r="V13" t="n">
        <v>0.76</v>
      </c>
      <c r="W13" t="n">
        <v>0.31</v>
      </c>
      <c r="X13" t="n">
        <v>0.76</v>
      </c>
      <c r="Y13" t="n">
        <v>2</v>
      </c>
      <c r="Z13" t="n">
        <v>10</v>
      </c>
      <c r="AA13" t="n">
        <v>149.8537301415897</v>
      </c>
      <c r="AB13" t="n">
        <v>205.0364846596185</v>
      </c>
      <c r="AC13" t="n">
        <v>185.4680903342765</v>
      </c>
      <c r="AD13" t="n">
        <v>149853.7301415897</v>
      </c>
      <c r="AE13" t="n">
        <v>205036.4846596185</v>
      </c>
      <c r="AF13" t="n">
        <v>1.007183336218174e-05</v>
      </c>
      <c r="AG13" t="n">
        <v>2.877083333333333</v>
      </c>
      <c r="AH13" t="n">
        <v>185468.0903342765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3.6321</v>
      </c>
      <c r="E14" t="n">
        <v>27.53</v>
      </c>
      <c r="F14" t="n">
        <v>24.58</v>
      </c>
      <c r="G14" t="n">
        <v>98.31</v>
      </c>
      <c r="H14" t="n">
        <v>1.18</v>
      </c>
      <c r="I14" t="n">
        <v>15</v>
      </c>
      <c r="J14" t="n">
        <v>194.88</v>
      </c>
      <c r="K14" t="n">
        <v>52.44</v>
      </c>
      <c r="L14" t="n">
        <v>13</v>
      </c>
      <c r="M14" t="n">
        <v>8</v>
      </c>
      <c r="N14" t="n">
        <v>39.43</v>
      </c>
      <c r="O14" t="n">
        <v>24268.67</v>
      </c>
      <c r="P14" t="n">
        <v>248.23</v>
      </c>
      <c r="Q14" t="n">
        <v>1206.66</v>
      </c>
      <c r="R14" t="n">
        <v>192.91</v>
      </c>
      <c r="S14" t="n">
        <v>133.29</v>
      </c>
      <c r="T14" t="n">
        <v>13094.57</v>
      </c>
      <c r="U14" t="n">
        <v>0.6899999999999999</v>
      </c>
      <c r="V14" t="n">
        <v>0.76</v>
      </c>
      <c r="W14" t="n">
        <v>0.3</v>
      </c>
      <c r="X14" t="n">
        <v>0.73</v>
      </c>
      <c r="Y14" t="n">
        <v>2</v>
      </c>
      <c r="Z14" t="n">
        <v>10</v>
      </c>
      <c r="AA14" t="n">
        <v>147.8789201014689</v>
      </c>
      <c r="AB14" t="n">
        <v>202.3344624402566</v>
      </c>
      <c r="AC14" t="n">
        <v>183.0239453232176</v>
      </c>
      <c r="AD14" t="n">
        <v>147878.9201014689</v>
      </c>
      <c r="AE14" t="n">
        <v>202334.4624402566</v>
      </c>
      <c r="AF14" t="n">
        <v>1.010521973281961e-05</v>
      </c>
      <c r="AG14" t="n">
        <v>2.867708333333333</v>
      </c>
      <c r="AH14" t="n">
        <v>183023.9453232176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3.6374</v>
      </c>
      <c r="E15" t="n">
        <v>27.49</v>
      </c>
      <c r="F15" t="n">
        <v>24.54</v>
      </c>
      <c r="G15" t="n">
        <v>98.15000000000001</v>
      </c>
      <c r="H15" t="n">
        <v>1.27</v>
      </c>
      <c r="I15" t="n">
        <v>15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249.29</v>
      </c>
      <c r="Q15" t="n">
        <v>1206.92</v>
      </c>
      <c r="R15" t="n">
        <v>190.99</v>
      </c>
      <c r="S15" t="n">
        <v>133.29</v>
      </c>
      <c r="T15" t="n">
        <v>12134.37</v>
      </c>
      <c r="U15" t="n">
        <v>0.7</v>
      </c>
      <c r="V15" t="n">
        <v>0.76</v>
      </c>
      <c r="W15" t="n">
        <v>0.32</v>
      </c>
      <c r="X15" t="n">
        <v>0.6899999999999999</v>
      </c>
      <c r="Y15" t="n">
        <v>2</v>
      </c>
      <c r="Z15" t="n">
        <v>10</v>
      </c>
      <c r="AA15" t="n">
        <v>147.9633391303903</v>
      </c>
      <c r="AB15" t="n">
        <v>202.4499682799314</v>
      </c>
      <c r="AC15" t="n">
        <v>183.1284274476673</v>
      </c>
      <c r="AD15" t="n">
        <v>147963.3391303903</v>
      </c>
      <c r="AE15" t="n">
        <v>202449.9682799314</v>
      </c>
      <c r="AF15" t="n">
        <v>1.011996537985134e-05</v>
      </c>
      <c r="AG15" t="n">
        <v>2.863541666666666</v>
      </c>
      <c r="AH15" t="n">
        <v>183128.4274476673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3.0733</v>
      </c>
      <c r="E2" t="n">
        <v>32.54</v>
      </c>
      <c r="F2" t="n">
        <v>29.54</v>
      </c>
      <c r="G2" t="n">
        <v>14.53</v>
      </c>
      <c r="H2" t="n">
        <v>0.64</v>
      </c>
      <c r="I2" t="n">
        <v>122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84.88</v>
      </c>
      <c r="Q2" t="n">
        <v>1207.29</v>
      </c>
      <c r="R2" t="n">
        <v>355.39</v>
      </c>
      <c r="S2" t="n">
        <v>133.29</v>
      </c>
      <c r="T2" t="n">
        <v>93799.42</v>
      </c>
      <c r="U2" t="n">
        <v>0.38</v>
      </c>
      <c r="V2" t="n">
        <v>0.63</v>
      </c>
      <c r="W2" t="n">
        <v>0.63</v>
      </c>
      <c r="X2" t="n">
        <v>5.69</v>
      </c>
      <c r="Y2" t="n">
        <v>2</v>
      </c>
      <c r="Z2" t="n">
        <v>10</v>
      </c>
      <c r="AA2" t="n">
        <v>96.33348345949091</v>
      </c>
      <c r="AB2" t="n">
        <v>131.8077220025655</v>
      </c>
      <c r="AC2" t="n">
        <v>119.2281780079755</v>
      </c>
      <c r="AD2" t="n">
        <v>96333.4834594909</v>
      </c>
      <c r="AE2" t="n">
        <v>131807.7220025655</v>
      </c>
      <c r="AF2" t="n">
        <v>1.464377799588042e-05</v>
      </c>
      <c r="AG2" t="n">
        <v>3.389583333333333</v>
      </c>
      <c r="AH2" t="n">
        <v>119228.1780079755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2.4682</v>
      </c>
      <c r="E2" t="n">
        <v>40.52</v>
      </c>
      <c r="F2" t="n">
        <v>34.07</v>
      </c>
      <c r="G2" t="n">
        <v>9.42</v>
      </c>
      <c r="H2" t="n">
        <v>0.18</v>
      </c>
      <c r="I2" t="n">
        <v>217</v>
      </c>
      <c r="J2" t="n">
        <v>98.70999999999999</v>
      </c>
      <c r="K2" t="n">
        <v>39.72</v>
      </c>
      <c r="L2" t="n">
        <v>1</v>
      </c>
      <c r="M2" t="n">
        <v>215</v>
      </c>
      <c r="N2" t="n">
        <v>12.99</v>
      </c>
      <c r="O2" t="n">
        <v>12407.75</v>
      </c>
      <c r="P2" t="n">
        <v>296.84</v>
      </c>
      <c r="Q2" t="n">
        <v>1207.07</v>
      </c>
      <c r="R2" t="n">
        <v>514.55</v>
      </c>
      <c r="S2" t="n">
        <v>133.29</v>
      </c>
      <c r="T2" t="n">
        <v>172904.56</v>
      </c>
      <c r="U2" t="n">
        <v>0.26</v>
      </c>
      <c r="V2" t="n">
        <v>0.55</v>
      </c>
      <c r="W2" t="n">
        <v>0.62</v>
      </c>
      <c r="X2" t="n">
        <v>10.21</v>
      </c>
      <c r="Y2" t="n">
        <v>2</v>
      </c>
      <c r="Z2" t="n">
        <v>10</v>
      </c>
      <c r="AA2" t="n">
        <v>223.5560629343523</v>
      </c>
      <c r="AB2" t="n">
        <v>305.879267904068</v>
      </c>
      <c r="AC2" t="n">
        <v>276.686579879643</v>
      </c>
      <c r="AD2" t="n">
        <v>223556.0629343523</v>
      </c>
      <c r="AE2" t="n">
        <v>305879.267904068</v>
      </c>
      <c r="AF2" t="n">
        <v>8.300074385173732e-06</v>
      </c>
      <c r="AG2" t="n">
        <v>4.220833333333334</v>
      </c>
      <c r="AH2" t="n">
        <v>276686.579879643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3.1512</v>
      </c>
      <c r="E3" t="n">
        <v>31.73</v>
      </c>
      <c r="F3" t="n">
        <v>28</v>
      </c>
      <c r="G3" t="n">
        <v>19.76</v>
      </c>
      <c r="H3" t="n">
        <v>0.35</v>
      </c>
      <c r="I3" t="n">
        <v>85</v>
      </c>
      <c r="J3" t="n">
        <v>99.95</v>
      </c>
      <c r="K3" t="n">
        <v>39.72</v>
      </c>
      <c r="L3" t="n">
        <v>2</v>
      </c>
      <c r="M3" t="n">
        <v>83</v>
      </c>
      <c r="N3" t="n">
        <v>13.24</v>
      </c>
      <c r="O3" t="n">
        <v>12561.45</v>
      </c>
      <c r="P3" t="n">
        <v>232.64</v>
      </c>
      <c r="Q3" t="n">
        <v>1206.79</v>
      </c>
      <c r="R3" t="n">
        <v>310.77</v>
      </c>
      <c r="S3" t="n">
        <v>133.29</v>
      </c>
      <c r="T3" t="n">
        <v>71672.42999999999</v>
      </c>
      <c r="U3" t="n">
        <v>0.43</v>
      </c>
      <c r="V3" t="n">
        <v>0.67</v>
      </c>
      <c r="W3" t="n">
        <v>0.37</v>
      </c>
      <c r="X3" t="n">
        <v>4.15</v>
      </c>
      <c r="Y3" t="n">
        <v>2</v>
      </c>
      <c r="Z3" t="n">
        <v>10</v>
      </c>
      <c r="AA3" t="n">
        <v>157.4071989385174</v>
      </c>
      <c r="AB3" t="n">
        <v>215.3714739030947</v>
      </c>
      <c r="AC3" t="n">
        <v>194.8167227096071</v>
      </c>
      <c r="AD3" t="n">
        <v>157407.1989385174</v>
      </c>
      <c r="AE3" t="n">
        <v>215371.4739030947</v>
      </c>
      <c r="AF3" t="n">
        <v>1.05968699467464e-05</v>
      </c>
      <c r="AG3" t="n">
        <v>3.305208333333333</v>
      </c>
      <c r="AH3" t="n">
        <v>194816.7227096071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3.4431</v>
      </c>
      <c r="E4" t="n">
        <v>29.04</v>
      </c>
      <c r="F4" t="n">
        <v>26.03</v>
      </c>
      <c r="G4" t="n">
        <v>31.23</v>
      </c>
      <c r="H4" t="n">
        <v>0.52</v>
      </c>
      <c r="I4" t="n">
        <v>50</v>
      </c>
      <c r="J4" t="n">
        <v>101.2</v>
      </c>
      <c r="K4" t="n">
        <v>39.72</v>
      </c>
      <c r="L4" t="n">
        <v>3</v>
      </c>
      <c r="M4" t="n">
        <v>48</v>
      </c>
      <c r="N4" t="n">
        <v>13.49</v>
      </c>
      <c r="O4" t="n">
        <v>12715.54</v>
      </c>
      <c r="P4" t="n">
        <v>203.88</v>
      </c>
      <c r="Q4" t="n">
        <v>1206.74</v>
      </c>
      <c r="R4" t="n">
        <v>241.71</v>
      </c>
      <c r="S4" t="n">
        <v>133.29</v>
      </c>
      <c r="T4" t="n">
        <v>37316.58</v>
      </c>
      <c r="U4" t="n">
        <v>0.55</v>
      </c>
      <c r="V4" t="n">
        <v>0.72</v>
      </c>
      <c r="W4" t="n">
        <v>0.36</v>
      </c>
      <c r="X4" t="n">
        <v>2.18</v>
      </c>
      <c r="Y4" t="n">
        <v>2</v>
      </c>
      <c r="Z4" t="n">
        <v>10</v>
      </c>
      <c r="AA4" t="n">
        <v>130.0718309110002</v>
      </c>
      <c r="AB4" t="n">
        <v>177.9700174165388</v>
      </c>
      <c r="AC4" t="n">
        <v>160.9848087368424</v>
      </c>
      <c r="AD4" t="n">
        <v>130071.8309110002</v>
      </c>
      <c r="AE4" t="n">
        <v>177970.0174165388</v>
      </c>
      <c r="AF4" t="n">
        <v>1.157847261793683e-05</v>
      </c>
      <c r="AG4" t="n">
        <v>3.025</v>
      </c>
      <c r="AH4" t="n">
        <v>160984.8087368424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3.5587</v>
      </c>
      <c r="E5" t="n">
        <v>28.1</v>
      </c>
      <c r="F5" t="n">
        <v>25.39</v>
      </c>
      <c r="G5" t="n">
        <v>43.53</v>
      </c>
      <c r="H5" t="n">
        <v>0.6899999999999999</v>
      </c>
      <c r="I5" t="n">
        <v>35</v>
      </c>
      <c r="J5" t="n">
        <v>102.45</v>
      </c>
      <c r="K5" t="n">
        <v>39.72</v>
      </c>
      <c r="L5" t="n">
        <v>4</v>
      </c>
      <c r="M5" t="n">
        <v>32</v>
      </c>
      <c r="N5" t="n">
        <v>13.74</v>
      </c>
      <c r="O5" t="n">
        <v>12870.03</v>
      </c>
      <c r="P5" t="n">
        <v>185.52</v>
      </c>
      <c r="Q5" t="n">
        <v>1206.73</v>
      </c>
      <c r="R5" t="n">
        <v>220.46</v>
      </c>
      <c r="S5" t="n">
        <v>133.29</v>
      </c>
      <c r="T5" t="n">
        <v>26767.36</v>
      </c>
      <c r="U5" t="n">
        <v>0.6</v>
      </c>
      <c r="V5" t="n">
        <v>0.74</v>
      </c>
      <c r="W5" t="n">
        <v>0.33</v>
      </c>
      <c r="X5" t="n">
        <v>1.55</v>
      </c>
      <c r="Y5" t="n">
        <v>2</v>
      </c>
      <c r="Z5" t="n">
        <v>10</v>
      </c>
      <c r="AA5" t="n">
        <v>122.4602139778069</v>
      </c>
      <c r="AB5" t="n">
        <v>167.5554673277094</v>
      </c>
      <c r="AC5" t="n">
        <v>151.5642086915746</v>
      </c>
      <c r="AD5" t="n">
        <v>122460.2139778069</v>
      </c>
      <c r="AE5" t="n">
        <v>167555.4673277094</v>
      </c>
      <c r="AF5" t="n">
        <v>1.196721283304342e-05</v>
      </c>
      <c r="AG5" t="n">
        <v>2.927083333333333</v>
      </c>
      <c r="AH5" t="n">
        <v>151564.2086915746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3.6089</v>
      </c>
      <c r="E6" t="n">
        <v>27.71</v>
      </c>
      <c r="F6" t="n">
        <v>25.15</v>
      </c>
      <c r="G6" t="n">
        <v>53.88</v>
      </c>
      <c r="H6" t="n">
        <v>0.85</v>
      </c>
      <c r="I6" t="n">
        <v>28</v>
      </c>
      <c r="J6" t="n">
        <v>103.71</v>
      </c>
      <c r="K6" t="n">
        <v>39.72</v>
      </c>
      <c r="L6" t="n">
        <v>5</v>
      </c>
      <c r="M6" t="n">
        <v>1</v>
      </c>
      <c r="N6" t="n">
        <v>14</v>
      </c>
      <c r="O6" t="n">
        <v>13024.91</v>
      </c>
      <c r="P6" t="n">
        <v>175.48</v>
      </c>
      <c r="Q6" t="n">
        <v>1206.88</v>
      </c>
      <c r="R6" t="n">
        <v>210.89</v>
      </c>
      <c r="S6" t="n">
        <v>133.29</v>
      </c>
      <c r="T6" t="n">
        <v>22015.86</v>
      </c>
      <c r="U6" t="n">
        <v>0.63</v>
      </c>
      <c r="V6" t="n">
        <v>0.74</v>
      </c>
      <c r="W6" t="n">
        <v>0.36</v>
      </c>
      <c r="X6" t="n">
        <v>1.3</v>
      </c>
      <c r="Y6" t="n">
        <v>2</v>
      </c>
      <c r="Z6" t="n">
        <v>10</v>
      </c>
      <c r="AA6" t="n">
        <v>118.9101112116808</v>
      </c>
      <c r="AB6" t="n">
        <v>162.6980601036178</v>
      </c>
      <c r="AC6" t="n">
        <v>147.170385595535</v>
      </c>
      <c r="AD6" t="n">
        <v>118910.1112116808</v>
      </c>
      <c r="AE6" t="n">
        <v>162698.0601036178</v>
      </c>
      <c r="AF6" t="n">
        <v>1.213602562541669e-05</v>
      </c>
      <c r="AG6" t="n">
        <v>2.886458333333334</v>
      </c>
      <c r="AH6" t="n">
        <v>147170.385595535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3.6083</v>
      </c>
      <c r="E7" t="n">
        <v>27.71</v>
      </c>
      <c r="F7" t="n">
        <v>25.15</v>
      </c>
      <c r="G7" t="n">
        <v>53.89</v>
      </c>
      <c r="H7" t="n">
        <v>1.01</v>
      </c>
      <c r="I7" t="n">
        <v>28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177.49</v>
      </c>
      <c r="Q7" t="n">
        <v>1206.95</v>
      </c>
      <c r="R7" t="n">
        <v>211.08</v>
      </c>
      <c r="S7" t="n">
        <v>133.29</v>
      </c>
      <c r="T7" t="n">
        <v>22112.58</v>
      </c>
      <c r="U7" t="n">
        <v>0.63</v>
      </c>
      <c r="V7" t="n">
        <v>0.74</v>
      </c>
      <c r="W7" t="n">
        <v>0.36</v>
      </c>
      <c r="X7" t="n">
        <v>1.3</v>
      </c>
      <c r="Y7" t="n">
        <v>2</v>
      </c>
      <c r="Z7" t="n">
        <v>10</v>
      </c>
      <c r="AA7" t="n">
        <v>119.4056516830457</v>
      </c>
      <c r="AB7" t="n">
        <v>163.3760804382416</v>
      </c>
      <c r="AC7" t="n">
        <v>147.7836966210299</v>
      </c>
      <c r="AD7" t="n">
        <v>119405.6516830457</v>
      </c>
      <c r="AE7" t="n">
        <v>163376.0804382416</v>
      </c>
      <c r="AF7" t="n">
        <v>1.213400794263932e-05</v>
      </c>
      <c r="AG7" t="n">
        <v>2.886458333333334</v>
      </c>
      <c r="AH7" t="n">
        <v>147783.6966210299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2.1338</v>
      </c>
      <c r="E2" t="n">
        <v>46.87</v>
      </c>
      <c r="F2" t="n">
        <v>37.5</v>
      </c>
      <c r="G2" t="n">
        <v>7.95</v>
      </c>
      <c r="H2" t="n">
        <v>0.14</v>
      </c>
      <c r="I2" t="n">
        <v>283</v>
      </c>
      <c r="J2" t="n">
        <v>124.63</v>
      </c>
      <c r="K2" t="n">
        <v>45</v>
      </c>
      <c r="L2" t="n">
        <v>1</v>
      </c>
      <c r="M2" t="n">
        <v>281</v>
      </c>
      <c r="N2" t="n">
        <v>18.64</v>
      </c>
      <c r="O2" t="n">
        <v>15605.44</v>
      </c>
      <c r="P2" t="n">
        <v>385.72</v>
      </c>
      <c r="Q2" t="n">
        <v>1207.21</v>
      </c>
      <c r="R2" t="n">
        <v>631.88</v>
      </c>
      <c r="S2" t="n">
        <v>133.29</v>
      </c>
      <c r="T2" t="n">
        <v>231235.54</v>
      </c>
      <c r="U2" t="n">
        <v>0.21</v>
      </c>
      <c r="V2" t="n">
        <v>0.5</v>
      </c>
      <c r="W2" t="n">
        <v>0.72</v>
      </c>
      <c r="X2" t="n">
        <v>13.64</v>
      </c>
      <c r="Y2" t="n">
        <v>2</v>
      </c>
      <c r="Z2" t="n">
        <v>10</v>
      </c>
      <c r="AA2" t="n">
        <v>308.396034996728</v>
      </c>
      <c r="AB2" t="n">
        <v>421.9610605553622</v>
      </c>
      <c r="AC2" t="n">
        <v>381.6896891620257</v>
      </c>
      <c r="AD2" t="n">
        <v>308396.0349967279</v>
      </c>
      <c r="AE2" t="n">
        <v>421961.0605553622</v>
      </c>
      <c r="AF2" t="n">
        <v>6.646510024514911e-06</v>
      </c>
      <c r="AG2" t="n">
        <v>4.882291666666666</v>
      </c>
      <c r="AH2" t="n">
        <v>381689.6891620257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3.0279</v>
      </c>
      <c r="E3" t="n">
        <v>33.03</v>
      </c>
      <c r="F3" t="n">
        <v>28.26</v>
      </c>
      <c r="G3" t="n">
        <v>16.46</v>
      </c>
      <c r="H3" t="n">
        <v>0.28</v>
      </c>
      <c r="I3" t="n">
        <v>103</v>
      </c>
      <c r="J3" t="n">
        <v>125.95</v>
      </c>
      <c r="K3" t="n">
        <v>45</v>
      </c>
      <c r="L3" t="n">
        <v>2</v>
      </c>
      <c r="M3" t="n">
        <v>101</v>
      </c>
      <c r="N3" t="n">
        <v>18.95</v>
      </c>
      <c r="O3" t="n">
        <v>15767.7</v>
      </c>
      <c r="P3" t="n">
        <v>281.22</v>
      </c>
      <c r="Q3" t="n">
        <v>1206.75</v>
      </c>
      <c r="R3" t="n">
        <v>317.03</v>
      </c>
      <c r="S3" t="n">
        <v>133.29</v>
      </c>
      <c r="T3" t="n">
        <v>74712.14999999999</v>
      </c>
      <c r="U3" t="n">
        <v>0.42</v>
      </c>
      <c r="V3" t="n">
        <v>0.66</v>
      </c>
      <c r="W3" t="n">
        <v>0.44</v>
      </c>
      <c r="X3" t="n">
        <v>4.41</v>
      </c>
      <c r="Y3" t="n">
        <v>2</v>
      </c>
      <c r="Z3" t="n">
        <v>10</v>
      </c>
      <c r="AA3" t="n">
        <v>181.4587071306977</v>
      </c>
      <c r="AB3" t="n">
        <v>248.2798084892736</v>
      </c>
      <c r="AC3" t="n">
        <v>224.5843320300292</v>
      </c>
      <c r="AD3" t="n">
        <v>181458.7071306977</v>
      </c>
      <c r="AE3" t="n">
        <v>248279.8084892736</v>
      </c>
      <c r="AF3" t="n">
        <v>9.431515466880072e-06</v>
      </c>
      <c r="AG3" t="n">
        <v>3.440625</v>
      </c>
      <c r="AH3" t="n">
        <v>224584.3320300292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3.2774</v>
      </c>
      <c r="E4" t="n">
        <v>30.51</v>
      </c>
      <c r="F4" t="n">
        <v>26.77</v>
      </c>
      <c r="G4" t="n">
        <v>25.49</v>
      </c>
      <c r="H4" t="n">
        <v>0.42</v>
      </c>
      <c r="I4" t="n">
        <v>63</v>
      </c>
      <c r="J4" t="n">
        <v>127.27</v>
      </c>
      <c r="K4" t="n">
        <v>45</v>
      </c>
      <c r="L4" t="n">
        <v>3</v>
      </c>
      <c r="M4" t="n">
        <v>61</v>
      </c>
      <c r="N4" t="n">
        <v>19.27</v>
      </c>
      <c r="O4" t="n">
        <v>15930.42</v>
      </c>
      <c r="P4" t="n">
        <v>258.02</v>
      </c>
      <c r="Q4" t="n">
        <v>1206.73</v>
      </c>
      <c r="R4" t="n">
        <v>267.28</v>
      </c>
      <c r="S4" t="n">
        <v>133.29</v>
      </c>
      <c r="T4" t="n">
        <v>50037.13</v>
      </c>
      <c r="U4" t="n">
        <v>0.5</v>
      </c>
      <c r="V4" t="n">
        <v>0.7</v>
      </c>
      <c r="W4" t="n">
        <v>0.37</v>
      </c>
      <c r="X4" t="n">
        <v>2.92</v>
      </c>
      <c r="Y4" t="n">
        <v>2</v>
      </c>
      <c r="Z4" t="n">
        <v>10</v>
      </c>
      <c r="AA4" t="n">
        <v>154.1294997935969</v>
      </c>
      <c r="AB4" t="n">
        <v>210.8867813311358</v>
      </c>
      <c r="AC4" t="n">
        <v>190.760042902409</v>
      </c>
      <c r="AD4" t="n">
        <v>154129.4997935969</v>
      </c>
      <c r="AE4" t="n">
        <v>210886.7813311358</v>
      </c>
      <c r="AF4" t="n">
        <v>1.0208675580816e-05</v>
      </c>
      <c r="AG4" t="n">
        <v>3.178125</v>
      </c>
      <c r="AH4" t="n">
        <v>190760.042902409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3.4639</v>
      </c>
      <c r="E5" t="n">
        <v>28.87</v>
      </c>
      <c r="F5" t="n">
        <v>25.61</v>
      </c>
      <c r="G5" t="n">
        <v>34.93</v>
      </c>
      <c r="H5" t="n">
        <v>0.55</v>
      </c>
      <c r="I5" t="n">
        <v>44</v>
      </c>
      <c r="J5" t="n">
        <v>128.59</v>
      </c>
      <c r="K5" t="n">
        <v>45</v>
      </c>
      <c r="L5" t="n">
        <v>4</v>
      </c>
      <c r="M5" t="n">
        <v>42</v>
      </c>
      <c r="N5" t="n">
        <v>19.59</v>
      </c>
      <c r="O5" t="n">
        <v>16093.6</v>
      </c>
      <c r="P5" t="n">
        <v>238</v>
      </c>
      <c r="Q5" t="n">
        <v>1206.7</v>
      </c>
      <c r="R5" t="n">
        <v>228.08</v>
      </c>
      <c r="S5" t="n">
        <v>133.29</v>
      </c>
      <c r="T5" t="n">
        <v>30534.12</v>
      </c>
      <c r="U5" t="n">
        <v>0.58</v>
      </c>
      <c r="V5" t="n">
        <v>0.73</v>
      </c>
      <c r="W5" t="n">
        <v>0.33</v>
      </c>
      <c r="X5" t="n">
        <v>1.77</v>
      </c>
      <c r="Y5" t="n">
        <v>2</v>
      </c>
      <c r="Z5" t="n">
        <v>10</v>
      </c>
      <c r="AA5" t="n">
        <v>142.8009982998824</v>
      </c>
      <c r="AB5" t="n">
        <v>195.3866258092302</v>
      </c>
      <c r="AC5" t="n">
        <v>176.7392004689042</v>
      </c>
      <c r="AD5" t="n">
        <v>142800.9982998824</v>
      </c>
      <c r="AE5" t="n">
        <v>195386.6258092302</v>
      </c>
      <c r="AF5" t="n">
        <v>1.078959887239535e-05</v>
      </c>
      <c r="AG5" t="n">
        <v>3.007291666666667</v>
      </c>
      <c r="AH5" t="n">
        <v>176739.2004689042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3.5232</v>
      </c>
      <c r="E6" t="n">
        <v>28.38</v>
      </c>
      <c r="F6" t="n">
        <v>25.38</v>
      </c>
      <c r="G6" t="n">
        <v>44.79</v>
      </c>
      <c r="H6" t="n">
        <v>0.68</v>
      </c>
      <c r="I6" t="n">
        <v>34</v>
      </c>
      <c r="J6" t="n">
        <v>129.92</v>
      </c>
      <c r="K6" t="n">
        <v>45</v>
      </c>
      <c r="L6" t="n">
        <v>5</v>
      </c>
      <c r="M6" t="n">
        <v>32</v>
      </c>
      <c r="N6" t="n">
        <v>19.92</v>
      </c>
      <c r="O6" t="n">
        <v>16257.24</v>
      </c>
      <c r="P6" t="n">
        <v>226.78</v>
      </c>
      <c r="Q6" t="n">
        <v>1206.78</v>
      </c>
      <c r="R6" t="n">
        <v>220.06</v>
      </c>
      <c r="S6" t="n">
        <v>133.29</v>
      </c>
      <c r="T6" t="n">
        <v>26570.09</v>
      </c>
      <c r="U6" t="n">
        <v>0.61</v>
      </c>
      <c r="V6" t="n">
        <v>0.74</v>
      </c>
      <c r="W6" t="n">
        <v>0.33</v>
      </c>
      <c r="X6" t="n">
        <v>1.54</v>
      </c>
      <c r="Y6" t="n">
        <v>2</v>
      </c>
      <c r="Z6" t="n">
        <v>10</v>
      </c>
      <c r="AA6" t="n">
        <v>138.212501793577</v>
      </c>
      <c r="AB6" t="n">
        <v>189.1084424591272</v>
      </c>
      <c r="AC6" t="n">
        <v>171.0601981262473</v>
      </c>
      <c r="AD6" t="n">
        <v>138212.501793577</v>
      </c>
      <c r="AE6" t="n">
        <v>189108.4424591272</v>
      </c>
      <c r="AF6" t="n">
        <v>1.097431067502621e-05</v>
      </c>
      <c r="AG6" t="n">
        <v>2.95625</v>
      </c>
      <c r="AH6" t="n">
        <v>171060.1981262473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3.5807</v>
      </c>
      <c r="E7" t="n">
        <v>27.93</v>
      </c>
      <c r="F7" t="n">
        <v>25.11</v>
      </c>
      <c r="G7" t="n">
        <v>55.79</v>
      </c>
      <c r="H7" t="n">
        <v>0.8100000000000001</v>
      </c>
      <c r="I7" t="n">
        <v>27</v>
      </c>
      <c r="J7" t="n">
        <v>131.25</v>
      </c>
      <c r="K7" t="n">
        <v>45</v>
      </c>
      <c r="L7" t="n">
        <v>6</v>
      </c>
      <c r="M7" t="n">
        <v>25</v>
      </c>
      <c r="N7" t="n">
        <v>20.25</v>
      </c>
      <c r="O7" t="n">
        <v>16421.36</v>
      </c>
      <c r="P7" t="n">
        <v>213.38</v>
      </c>
      <c r="Q7" t="n">
        <v>1206.75</v>
      </c>
      <c r="R7" t="n">
        <v>210.97</v>
      </c>
      <c r="S7" t="n">
        <v>133.29</v>
      </c>
      <c r="T7" t="n">
        <v>22063.53</v>
      </c>
      <c r="U7" t="n">
        <v>0.63</v>
      </c>
      <c r="V7" t="n">
        <v>0.75</v>
      </c>
      <c r="W7" t="n">
        <v>0.32</v>
      </c>
      <c r="X7" t="n">
        <v>1.26</v>
      </c>
      <c r="Y7" t="n">
        <v>2</v>
      </c>
      <c r="Z7" t="n">
        <v>10</v>
      </c>
      <c r="AA7" t="n">
        <v>133.4113813850213</v>
      </c>
      <c r="AB7" t="n">
        <v>182.539337705661</v>
      </c>
      <c r="AC7" t="n">
        <v>165.1180395106535</v>
      </c>
      <c r="AD7" t="n">
        <v>133411.3813850213</v>
      </c>
      <c r="AE7" t="n">
        <v>182539.337705661</v>
      </c>
      <c r="AF7" t="n">
        <v>1.115341571130403e-05</v>
      </c>
      <c r="AG7" t="n">
        <v>2.909375</v>
      </c>
      <c r="AH7" t="n">
        <v>165118.0395106535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3.6339</v>
      </c>
      <c r="E8" t="n">
        <v>27.52</v>
      </c>
      <c r="F8" t="n">
        <v>24.82</v>
      </c>
      <c r="G8" t="n">
        <v>67.7</v>
      </c>
      <c r="H8" t="n">
        <v>0.93</v>
      </c>
      <c r="I8" t="n">
        <v>22</v>
      </c>
      <c r="J8" t="n">
        <v>132.58</v>
      </c>
      <c r="K8" t="n">
        <v>45</v>
      </c>
      <c r="L8" t="n">
        <v>7</v>
      </c>
      <c r="M8" t="n">
        <v>11</v>
      </c>
      <c r="N8" t="n">
        <v>20.59</v>
      </c>
      <c r="O8" t="n">
        <v>16585.95</v>
      </c>
      <c r="P8" t="n">
        <v>201.03</v>
      </c>
      <c r="Q8" t="n">
        <v>1206.69</v>
      </c>
      <c r="R8" t="n">
        <v>201.32</v>
      </c>
      <c r="S8" t="n">
        <v>133.29</v>
      </c>
      <c r="T8" t="n">
        <v>17263.74</v>
      </c>
      <c r="U8" t="n">
        <v>0.66</v>
      </c>
      <c r="V8" t="n">
        <v>0.75</v>
      </c>
      <c r="W8" t="n">
        <v>0.31</v>
      </c>
      <c r="X8" t="n">
        <v>0.98</v>
      </c>
      <c r="Y8" t="n">
        <v>2</v>
      </c>
      <c r="Z8" t="n">
        <v>10</v>
      </c>
      <c r="AA8" t="n">
        <v>129.0789033466905</v>
      </c>
      <c r="AB8" t="n">
        <v>176.6114501181784</v>
      </c>
      <c r="AC8" t="n">
        <v>159.7559011946758</v>
      </c>
      <c r="AD8" t="n">
        <v>129078.9033466905</v>
      </c>
      <c r="AE8" t="n">
        <v>176611.4501181784</v>
      </c>
      <c r="AF8" t="n">
        <v>1.131912680573846e-05</v>
      </c>
      <c r="AG8" t="n">
        <v>2.866666666666667</v>
      </c>
      <c r="AH8" t="n">
        <v>159755.9011946758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3.6252</v>
      </c>
      <c r="E9" t="n">
        <v>27.58</v>
      </c>
      <c r="F9" t="n">
        <v>24.89</v>
      </c>
      <c r="G9" t="n">
        <v>67.88</v>
      </c>
      <c r="H9" t="n">
        <v>1.06</v>
      </c>
      <c r="I9" t="n">
        <v>22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201.28</v>
      </c>
      <c r="Q9" t="n">
        <v>1206.66</v>
      </c>
      <c r="R9" t="n">
        <v>202.56</v>
      </c>
      <c r="S9" t="n">
        <v>133.29</v>
      </c>
      <c r="T9" t="n">
        <v>17881.67</v>
      </c>
      <c r="U9" t="n">
        <v>0.66</v>
      </c>
      <c r="V9" t="n">
        <v>0.75</v>
      </c>
      <c r="W9" t="n">
        <v>0.34</v>
      </c>
      <c r="X9" t="n">
        <v>1.05</v>
      </c>
      <c r="Y9" t="n">
        <v>2</v>
      </c>
      <c r="Z9" t="n">
        <v>10</v>
      </c>
      <c r="AA9" t="n">
        <v>129.374617974946</v>
      </c>
      <c r="AB9" t="n">
        <v>177.016059918566</v>
      </c>
      <c r="AC9" t="n">
        <v>160.121895603588</v>
      </c>
      <c r="AD9" t="n">
        <v>129374.617974946</v>
      </c>
      <c r="AE9" t="n">
        <v>177016.0599185661</v>
      </c>
      <c r="AF9" t="n">
        <v>1.129202743503208e-05</v>
      </c>
      <c r="AG9" t="n">
        <v>2.872916666666666</v>
      </c>
      <c r="AH9" t="n">
        <v>160121.895603588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2024-09-25T23:06:55Z</dcterms:created>
  <dcterms:modified xmlns:dcterms="http://purl.org/dc/terms/" xmlns:xsi="http://www.w3.org/2001/XMLSchema-instance" xsi:type="dcterms:W3CDTF">2024-09-25T23:06:55Z</dcterms:modified>
</cp:coreProperties>
</file>