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xVal>
          <yVal>
            <numRef>
              <f>gráficos!$B$7:$B$154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223.11</v>
      </c>
      <c r="F2" t="n">
        <v>158.1</v>
      </c>
      <c r="G2" t="n">
        <v>5.9</v>
      </c>
      <c r="H2" t="n">
        <v>0.09</v>
      </c>
      <c r="I2" t="n">
        <v>1607</v>
      </c>
      <c r="J2" t="n">
        <v>194.77</v>
      </c>
      <c r="K2" t="n">
        <v>54.38</v>
      </c>
      <c r="L2" t="n">
        <v>1</v>
      </c>
      <c r="M2" t="n">
        <v>1605</v>
      </c>
      <c r="N2" t="n">
        <v>39.4</v>
      </c>
      <c r="O2" t="n">
        <v>24256.19</v>
      </c>
      <c r="P2" t="n">
        <v>2200.75</v>
      </c>
      <c r="Q2" t="n">
        <v>5194.52</v>
      </c>
      <c r="R2" t="n">
        <v>2315.69</v>
      </c>
      <c r="S2" t="n">
        <v>162.12</v>
      </c>
      <c r="T2" t="n">
        <v>1065693.38</v>
      </c>
      <c r="U2" t="n">
        <v>0.07000000000000001</v>
      </c>
      <c r="V2" t="n">
        <v>0.55</v>
      </c>
      <c r="W2" t="n">
        <v>16.21</v>
      </c>
      <c r="X2" t="n">
        <v>64.08</v>
      </c>
      <c r="Y2" t="n">
        <v>0.5</v>
      </c>
      <c r="Z2" t="n">
        <v>10</v>
      </c>
      <c r="AA2" t="n">
        <v>12208.94588816207</v>
      </c>
      <c r="AB2" t="n">
        <v>16704.81838486295</v>
      </c>
      <c r="AC2" t="n">
        <v>15110.53396357085</v>
      </c>
      <c r="AD2" t="n">
        <v>12208945.88816207</v>
      </c>
      <c r="AE2" t="n">
        <v>16704818.38486295</v>
      </c>
      <c r="AF2" t="n">
        <v>1.080512092045931e-06</v>
      </c>
      <c r="AG2" t="n">
        <v>145.25390625</v>
      </c>
      <c r="AH2" t="n">
        <v>15110533.96357085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0.7107</v>
      </c>
      <c r="E3" t="n">
        <v>140.72</v>
      </c>
      <c r="F3" t="n">
        <v>115.84</v>
      </c>
      <c r="G3" t="n">
        <v>12.09</v>
      </c>
      <c r="H3" t="n">
        <v>0.18</v>
      </c>
      <c r="I3" t="n">
        <v>575</v>
      </c>
      <c r="J3" t="n">
        <v>196.32</v>
      </c>
      <c r="K3" t="n">
        <v>54.38</v>
      </c>
      <c r="L3" t="n">
        <v>2</v>
      </c>
      <c r="M3" t="n">
        <v>573</v>
      </c>
      <c r="N3" t="n">
        <v>39.95</v>
      </c>
      <c r="O3" t="n">
        <v>24447.22</v>
      </c>
      <c r="P3" t="n">
        <v>1590.82</v>
      </c>
      <c r="Q3" t="n">
        <v>5193.41</v>
      </c>
      <c r="R3" t="n">
        <v>899.22</v>
      </c>
      <c r="S3" t="n">
        <v>162.12</v>
      </c>
      <c r="T3" t="n">
        <v>362618.1</v>
      </c>
      <c r="U3" t="n">
        <v>0.18</v>
      </c>
      <c r="V3" t="n">
        <v>0.76</v>
      </c>
      <c r="W3" t="n">
        <v>14.46</v>
      </c>
      <c r="X3" t="n">
        <v>21.84</v>
      </c>
      <c r="Y3" t="n">
        <v>0.5</v>
      </c>
      <c r="Z3" t="n">
        <v>10</v>
      </c>
      <c r="AA3" t="n">
        <v>5963.950191715729</v>
      </c>
      <c r="AB3" t="n">
        <v>8160.139763218949</v>
      </c>
      <c r="AC3" t="n">
        <v>7381.347477045113</v>
      </c>
      <c r="AD3" t="n">
        <v>5963950.191715729</v>
      </c>
      <c r="AE3" t="n">
        <v>8160139.76321895</v>
      </c>
      <c r="AF3" t="n">
        <v>1.713342132568146e-06</v>
      </c>
      <c r="AG3" t="n">
        <v>91.61458333333333</v>
      </c>
      <c r="AH3" t="n">
        <v>7381347.477045113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0.8115</v>
      </c>
      <c r="E4" t="n">
        <v>123.22</v>
      </c>
      <c r="F4" t="n">
        <v>107.13</v>
      </c>
      <c r="G4" t="n">
        <v>18.42</v>
      </c>
      <c r="H4" t="n">
        <v>0.27</v>
      </c>
      <c r="I4" t="n">
        <v>349</v>
      </c>
      <c r="J4" t="n">
        <v>197.88</v>
      </c>
      <c r="K4" t="n">
        <v>54.38</v>
      </c>
      <c r="L4" t="n">
        <v>3</v>
      </c>
      <c r="M4" t="n">
        <v>347</v>
      </c>
      <c r="N4" t="n">
        <v>40.5</v>
      </c>
      <c r="O4" t="n">
        <v>24639</v>
      </c>
      <c r="P4" t="n">
        <v>1450.46</v>
      </c>
      <c r="Q4" t="n">
        <v>5192.99</v>
      </c>
      <c r="R4" t="n">
        <v>607.5</v>
      </c>
      <c r="S4" t="n">
        <v>162.12</v>
      </c>
      <c r="T4" t="n">
        <v>217889.53</v>
      </c>
      <c r="U4" t="n">
        <v>0.27</v>
      </c>
      <c r="V4" t="n">
        <v>0.82</v>
      </c>
      <c r="W4" t="n">
        <v>14.11</v>
      </c>
      <c r="X4" t="n">
        <v>13.14</v>
      </c>
      <c r="Y4" t="n">
        <v>0.5</v>
      </c>
      <c r="Z4" t="n">
        <v>10</v>
      </c>
      <c r="AA4" t="n">
        <v>4888.567117165768</v>
      </c>
      <c r="AB4" t="n">
        <v>6688.753198066687</v>
      </c>
      <c r="AC4" t="n">
        <v>6050.387980567023</v>
      </c>
      <c r="AD4" t="n">
        <v>4888567.117165768</v>
      </c>
      <c r="AE4" t="n">
        <v>6688753.198066687</v>
      </c>
      <c r="AF4" t="n">
        <v>1.956348868128677e-06</v>
      </c>
      <c r="AG4" t="n">
        <v>80.22135416666667</v>
      </c>
      <c r="AH4" t="n">
        <v>6050387.980567023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0.8659</v>
      </c>
      <c r="E5" t="n">
        <v>115.48</v>
      </c>
      <c r="F5" t="n">
        <v>103.28</v>
      </c>
      <c r="G5" t="n">
        <v>24.89</v>
      </c>
      <c r="H5" t="n">
        <v>0.36</v>
      </c>
      <c r="I5" t="n">
        <v>249</v>
      </c>
      <c r="J5" t="n">
        <v>199.44</v>
      </c>
      <c r="K5" t="n">
        <v>54.38</v>
      </c>
      <c r="L5" t="n">
        <v>4</v>
      </c>
      <c r="M5" t="n">
        <v>247</v>
      </c>
      <c r="N5" t="n">
        <v>41.06</v>
      </c>
      <c r="O5" t="n">
        <v>24831.54</v>
      </c>
      <c r="P5" t="n">
        <v>1378.1</v>
      </c>
      <c r="Q5" t="n">
        <v>5192.87</v>
      </c>
      <c r="R5" t="n">
        <v>478.84</v>
      </c>
      <c r="S5" t="n">
        <v>162.12</v>
      </c>
      <c r="T5" t="n">
        <v>154059.29</v>
      </c>
      <c r="U5" t="n">
        <v>0.34</v>
      </c>
      <c r="V5" t="n">
        <v>0.85</v>
      </c>
      <c r="W5" t="n">
        <v>13.95</v>
      </c>
      <c r="X5" t="n">
        <v>9.289999999999999</v>
      </c>
      <c r="Y5" t="n">
        <v>0.5</v>
      </c>
      <c r="Z5" t="n">
        <v>10</v>
      </c>
      <c r="AA5" t="n">
        <v>4422.332063356624</v>
      </c>
      <c r="AB5" t="n">
        <v>6050.829828606082</v>
      </c>
      <c r="AC5" t="n">
        <v>5473.34712215669</v>
      </c>
      <c r="AD5" t="n">
        <v>4422332.063356624</v>
      </c>
      <c r="AE5" t="n">
        <v>6050829.828606082</v>
      </c>
      <c r="AF5" t="n">
        <v>2.087495360335947e-06</v>
      </c>
      <c r="AG5" t="n">
        <v>75.18229166666667</v>
      </c>
      <c r="AH5" t="n">
        <v>5473347.12215669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0.9002</v>
      </c>
      <c r="E6" t="n">
        <v>111.08</v>
      </c>
      <c r="F6" t="n">
        <v>101.1</v>
      </c>
      <c r="G6" t="n">
        <v>31.59</v>
      </c>
      <c r="H6" t="n">
        <v>0.44</v>
      </c>
      <c r="I6" t="n">
        <v>192</v>
      </c>
      <c r="J6" t="n">
        <v>201.01</v>
      </c>
      <c r="K6" t="n">
        <v>54.38</v>
      </c>
      <c r="L6" t="n">
        <v>5</v>
      </c>
      <c r="M6" t="n">
        <v>190</v>
      </c>
      <c r="N6" t="n">
        <v>41.63</v>
      </c>
      <c r="O6" t="n">
        <v>25024.84</v>
      </c>
      <c r="P6" t="n">
        <v>1328.17</v>
      </c>
      <c r="Q6" t="n">
        <v>5192.84</v>
      </c>
      <c r="R6" t="n">
        <v>406.87</v>
      </c>
      <c r="S6" t="n">
        <v>162.12</v>
      </c>
      <c r="T6" t="n">
        <v>118359.61</v>
      </c>
      <c r="U6" t="n">
        <v>0.4</v>
      </c>
      <c r="V6" t="n">
        <v>0.87</v>
      </c>
      <c r="W6" t="n">
        <v>13.83</v>
      </c>
      <c r="X6" t="n">
        <v>7.11</v>
      </c>
      <c r="Y6" t="n">
        <v>0.5</v>
      </c>
      <c r="Z6" t="n">
        <v>10</v>
      </c>
      <c r="AA6" t="n">
        <v>4158.718913293943</v>
      </c>
      <c r="AB6" t="n">
        <v>5690.142686898909</v>
      </c>
      <c r="AC6" t="n">
        <v>5147.083455026482</v>
      </c>
      <c r="AD6" t="n">
        <v>4158718.913293943</v>
      </c>
      <c r="AE6" t="n">
        <v>5690142.68689891</v>
      </c>
      <c r="AF6" t="n">
        <v>2.170185152297516e-06</v>
      </c>
      <c r="AG6" t="n">
        <v>72.31770833333333</v>
      </c>
      <c r="AH6" t="n">
        <v>5147083.455026481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0.9227</v>
      </c>
      <c r="E7" t="n">
        <v>108.38</v>
      </c>
      <c r="F7" t="n">
        <v>99.79000000000001</v>
      </c>
      <c r="G7" t="n">
        <v>38.38</v>
      </c>
      <c r="H7" t="n">
        <v>0.53</v>
      </c>
      <c r="I7" t="n">
        <v>156</v>
      </c>
      <c r="J7" t="n">
        <v>202.58</v>
      </c>
      <c r="K7" t="n">
        <v>54.38</v>
      </c>
      <c r="L7" t="n">
        <v>6</v>
      </c>
      <c r="M7" t="n">
        <v>154</v>
      </c>
      <c r="N7" t="n">
        <v>42.2</v>
      </c>
      <c r="O7" t="n">
        <v>25218.93</v>
      </c>
      <c r="P7" t="n">
        <v>1291.06</v>
      </c>
      <c r="Q7" t="n">
        <v>5192.65</v>
      </c>
      <c r="R7" t="n">
        <v>362.35</v>
      </c>
      <c r="S7" t="n">
        <v>162.12</v>
      </c>
      <c r="T7" t="n">
        <v>96278.05</v>
      </c>
      <c r="U7" t="n">
        <v>0.45</v>
      </c>
      <c r="V7" t="n">
        <v>0.88</v>
      </c>
      <c r="W7" t="n">
        <v>13.8</v>
      </c>
      <c r="X7" t="n">
        <v>5.81</v>
      </c>
      <c r="Y7" t="n">
        <v>0.5</v>
      </c>
      <c r="Z7" t="n">
        <v>10</v>
      </c>
      <c r="AA7" t="n">
        <v>3986.095503148792</v>
      </c>
      <c r="AB7" t="n">
        <v>5453.951721530927</v>
      </c>
      <c r="AC7" t="n">
        <v>4933.434223897128</v>
      </c>
      <c r="AD7" t="n">
        <v>3986095.503148792</v>
      </c>
      <c r="AE7" t="n">
        <v>5453951.721530927</v>
      </c>
      <c r="AF7" t="n">
        <v>2.22442772719942e-06</v>
      </c>
      <c r="AG7" t="n">
        <v>70.55989583333333</v>
      </c>
      <c r="AH7" t="n">
        <v>4933434.223897127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0.9401</v>
      </c>
      <c r="E8" t="n">
        <v>106.37</v>
      </c>
      <c r="F8" t="n">
        <v>98.8</v>
      </c>
      <c r="G8" t="n">
        <v>45.6</v>
      </c>
      <c r="H8" t="n">
        <v>0.61</v>
      </c>
      <c r="I8" t="n">
        <v>130</v>
      </c>
      <c r="J8" t="n">
        <v>204.16</v>
      </c>
      <c r="K8" t="n">
        <v>54.38</v>
      </c>
      <c r="L8" t="n">
        <v>7</v>
      </c>
      <c r="M8" t="n">
        <v>128</v>
      </c>
      <c r="N8" t="n">
        <v>42.78</v>
      </c>
      <c r="O8" t="n">
        <v>25413.94</v>
      </c>
      <c r="P8" t="n">
        <v>1256.02</v>
      </c>
      <c r="Q8" t="n">
        <v>5192.53</v>
      </c>
      <c r="R8" t="n">
        <v>329.46</v>
      </c>
      <c r="S8" t="n">
        <v>162.12</v>
      </c>
      <c r="T8" t="n">
        <v>79963.91</v>
      </c>
      <c r="U8" t="n">
        <v>0.49</v>
      </c>
      <c r="V8" t="n">
        <v>0.89</v>
      </c>
      <c r="W8" t="n">
        <v>13.75</v>
      </c>
      <c r="X8" t="n">
        <v>4.81</v>
      </c>
      <c r="Y8" t="n">
        <v>0.5</v>
      </c>
      <c r="Z8" t="n">
        <v>10</v>
      </c>
      <c r="AA8" t="n">
        <v>3851.395888281192</v>
      </c>
      <c r="AB8" t="n">
        <v>5269.649765941461</v>
      </c>
      <c r="AC8" t="n">
        <v>4766.721788279706</v>
      </c>
      <c r="AD8" t="n">
        <v>3851395.888281192</v>
      </c>
      <c r="AE8" t="n">
        <v>5269649.765941461</v>
      </c>
      <c r="AF8" t="n">
        <v>2.266375318456894e-06</v>
      </c>
      <c r="AG8" t="n">
        <v>69.25130208333333</v>
      </c>
      <c r="AH8" t="n">
        <v>4766721.788279706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0.9532</v>
      </c>
      <c r="E9" t="n">
        <v>104.91</v>
      </c>
      <c r="F9" t="n">
        <v>98.08</v>
      </c>
      <c r="G9" t="n">
        <v>53.02</v>
      </c>
      <c r="H9" t="n">
        <v>0.6899999999999999</v>
      </c>
      <c r="I9" t="n">
        <v>111</v>
      </c>
      <c r="J9" t="n">
        <v>205.75</v>
      </c>
      <c r="K9" t="n">
        <v>54.38</v>
      </c>
      <c r="L9" t="n">
        <v>8</v>
      </c>
      <c r="M9" t="n">
        <v>109</v>
      </c>
      <c r="N9" t="n">
        <v>43.37</v>
      </c>
      <c r="O9" t="n">
        <v>25609.61</v>
      </c>
      <c r="P9" t="n">
        <v>1225.77</v>
      </c>
      <c r="Q9" t="n">
        <v>5192.62</v>
      </c>
      <c r="R9" t="n">
        <v>305.23</v>
      </c>
      <c r="S9" t="n">
        <v>162.12</v>
      </c>
      <c r="T9" t="n">
        <v>67944.8</v>
      </c>
      <c r="U9" t="n">
        <v>0.53</v>
      </c>
      <c r="V9" t="n">
        <v>0.89</v>
      </c>
      <c r="W9" t="n">
        <v>13.72</v>
      </c>
      <c r="X9" t="n">
        <v>4.09</v>
      </c>
      <c r="Y9" t="n">
        <v>0.5</v>
      </c>
      <c r="Z9" t="n">
        <v>10</v>
      </c>
      <c r="AA9" t="n">
        <v>3752.425491149113</v>
      </c>
      <c r="AB9" t="n">
        <v>5134.234102319576</v>
      </c>
      <c r="AC9" t="n">
        <v>4644.230005536822</v>
      </c>
      <c r="AD9" t="n">
        <v>3752425.491149113</v>
      </c>
      <c r="AE9" t="n">
        <v>5134234.102319576</v>
      </c>
      <c r="AF9" t="n">
        <v>2.297956550955335e-06</v>
      </c>
      <c r="AG9" t="n">
        <v>68.30078125</v>
      </c>
      <c r="AH9" t="n">
        <v>4644230.005536823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0.963</v>
      </c>
      <c r="E10" t="n">
        <v>103.85</v>
      </c>
      <c r="F10" t="n">
        <v>97.56</v>
      </c>
      <c r="G10" t="n">
        <v>60.35</v>
      </c>
      <c r="H10" t="n">
        <v>0.77</v>
      </c>
      <c r="I10" t="n">
        <v>97</v>
      </c>
      <c r="J10" t="n">
        <v>207.34</v>
      </c>
      <c r="K10" t="n">
        <v>54.38</v>
      </c>
      <c r="L10" t="n">
        <v>9</v>
      </c>
      <c r="M10" t="n">
        <v>95</v>
      </c>
      <c r="N10" t="n">
        <v>43.96</v>
      </c>
      <c r="O10" t="n">
        <v>25806.1</v>
      </c>
      <c r="P10" t="n">
        <v>1197.36</v>
      </c>
      <c r="Q10" t="n">
        <v>5192.56</v>
      </c>
      <c r="R10" t="n">
        <v>288.39</v>
      </c>
      <c r="S10" t="n">
        <v>162.12</v>
      </c>
      <c r="T10" t="n">
        <v>59595.92</v>
      </c>
      <c r="U10" t="n">
        <v>0.5600000000000001</v>
      </c>
      <c r="V10" t="n">
        <v>0.9</v>
      </c>
      <c r="W10" t="n">
        <v>13.68</v>
      </c>
      <c r="X10" t="n">
        <v>3.57</v>
      </c>
      <c r="Y10" t="n">
        <v>0.5</v>
      </c>
      <c r="Z10" t="n">
        <v>10</v>
      </c>
      <c r="AA10" t="n">
        <v>3669.590038002244</v>
      </c>
      <c r="AB10" t="n">
        <v>5020.894980881749</v>
      </c>
      <c r="AC10" t="n">
        <v>4541.707810776569</v>
      </c>
      <c r="AD10" t="n">
        <v>3669590.038002244</v>
      </c>
      <c r="AE10" t="n">
        <v>5020894.980881749</v>
      </c>
      <c r="AF10" t="n">
        <v>2.321582205801498e-06</v>
      </c>
      <c r="AG10" t="n">
        <v>67.61067708333333</v>
      </c>
      <c r="AH10" t="n">
        <v>4541707.810776569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0.9714</v>
      </c>
      <c r="E11" t="n">
        <v>102.94</v>
      </c>
      <c r="F11" t="n">
        <v>97.12</v>
      </c>
      <c r="G11" t="n">
        <v>68.56</v>
      </c>
      <c r="H11" t="n">
        <v>0.85</v>
      </c>
      <c r="I11" t="n">
        <v>85</v>
      </c>
      <c r="J11" t="n">
        <v>208.94</v>
      </c>
      <c r="K11" t="n">
        <v>54.38</v>
      </c>
      <c r="L11" t="n">
        <v>10</v>
      </c>
      <c r="M11" t="n">
        <v>83</v>
      </c>
      <c r="N11" t="n">
        <v>44.56</v>
      </c>
      <c r="O11" t="n">
        <v>26003.41</v>
      </c>
      <c r="P11" t="n">
        <v>1166.14</v>
      </c>
      <c r="Q11" t="n">
        <v>5192.56</v>
      </c>
      <c r="R11" t="n">
        <v>273.36</v>
      </c>
      <c r="S11" t="n">
        <v>162.12</v>
      </c>
      <c r="T11" t="n">
        <v>52139.18</v>
      </c>
      <c r="U11" t="n">
        <v>0.59</v>
      </c>
      <c r="V11" t="n">
        <v>0.9</v>
      </c>
      <c r="W11" t="n">
        <v>13.68</v>
      </c>
      <c r="X11" t="n">
        <v>3.13</v>
      </c>
      <c r="Y11" t="n">
        <v>0.5</v>
      </c>
      <c r="Z11" t="n">
        <v>10</v>
      </c>
      <c r="AA11" t="n">
        <v>3588.793797341444</v>
      </c>
      <c r="AB11" t="n">
        <v>4910.345999931066</v>
      </c>
      <c r="AC11" t="n">
        <v>4441.709469411355</v>
      </c>
      <c r="AD11" t="n">
        <v>3588793.797341444</v>
      </c>
      <c r="AE11" t="n">
        <v>4910345.999931066</v>
      </c>
      <c r="AF11" t="n">
        <v>2.341832767098209e-06</v>
      </c>
      <c r="AG11" t="n">
        <v>67.01822916666667</v>
      </c>
      <c r="AH11" t="n">
        <v>4441709.469411355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0.979</v>
      </c>
      <c r="E12" t="n">
        <v>102.14</v>
      </c>
      <c r="F12" t="n">
        <v>96.70999999999999</v>
      </c>
      <c r="G12" t="n">
        <v>77.37</v>
      </c>
      <c r="H12" t="n">
        <v>0.93</v>
      </c>
      <c r="I12" t="n">
        <v>75</v>
      </c>
      <c r="J12" t="n">
        <v>210.55</v>
      </c>
      <c r="K12" t="n">
        <v>54.38</v>
      </c>
      <c r="L12" t="n">
        <v>11</v>
      </c>
      <c r="M12" t="n">
        <v>73</v>
      </c>
      <c r="N12" t="n">
        <v>45.17</v>
      </c>
      <c r="O12" t="n">
        <v>26201.54</v>
      </c>
      <c r="P12" t="n">
        <v>1137.31</v>
      </c>
      <c r="Q12" t="n">
        <v>5192.53</v>
      </c>
      <c r="R12" t="n">
        <v>259.68</v>
      </c>
      <c r="S12" t="n">
        <v>162.12</v>
      </c>
      <c r="T12" t="n">
        <v>45348.41</v>
      </c>
      <c r="U12" t="n">
        <v>0.62</v>
      </c>
      <c r="V12" t="n">
        <v>0.9</v>
      </c>
      <c r="W12" t="n">
        <v>13.66</v>
      </c>
      <c r="X12" t="n">
        <v>2.72</v>
      </c>
      <c r="Y12" t="n">
        <v>0.5</v>
      </c>
      <c r="Z12" t="n">
        <v>10</v>
      </c>
      <c r="AA12" t="n">
        <v>3514.778903724403</v>
      </c>
      <c r="AB12" t="n">
        <v>4809.075557177572</v>
      </c>
      <c r="AC12" t="n">
        <v>4350.104135580298</v>
      </c>
      <c r="AD12" t="n">
        <v>3514778.903724403</v>
      </c>
      <c r="AE12" t="n">
        <v>4809075.557177572</v>
      </c>
      <c r="AF12" t="n">
        <v>2.360154703509519e-06</v>
      </c>
      <c r="AG12" t="n">
        <v>66.49739583333333</v>
      </c>
      <c r="AH12" t="n">
        <v>4350104.135580298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0.9837</v>
      </c>
      <c r="E13" t="n">
        <v>101.66</v>
      </c>
      <c r="F13" t="n">
        <v>96.5</v>
      </c>
      <c r="G13" t="n">
        <v>85.14</v>
      </c>
      <c r="H13" t="n">
        <v>1</v>
      </c>
      <c r="I13" t="n">
        <v>68</v>
      </c>
      <c r="J13" t="n">
        <v>212.16</v>
      </c>
      <c r="K13" t="n">
        <v>54.38</v>
      </c>
      <c r="L13" t="n">
        <v>12</v>
      </c>
      <c r="M13" t="n">
        <v>66</v>
      </c>
      <c r="N13" t="n">
        <v>45.78</v>
      </c>
      <c r="O13" t="n">
        <v>26400.51</v>
      </c>
      <c r="P13" t="n">
        <v>1108.63</v>
      </c>
      <c r="Q13" t="n">
        <v>5192.56</v>
      </c>
      <c r="R13" t="n">
        <v>252.61</v>
      </c>
      <c r="S13" t="n">
        <v>162.12</v>
      </c>
      <c r="T13" t="n">
        <v>41849.39</v>
      </c>
      <c r="U13" t="n">
        <v>0.64</v>
      </c>
      <c r="V13" t="n">
        <v>0.91</v>
      </c>
      <c r="W13" t="n">
        <v>13.65</v>
      </c>
      <c r="X13" t="n">
        <v>2.51</v>
      </c>
      <c r="Y13" t="n">
        <v>0.5</v>
      </c>
      <c r="Z13" t="n">
        <v>10</v>
      </c>
      <c r="AA13" t="n">
        <v>3461.052126507839</v>
      </c>
      <c r="AB13" t="n">
        <v>4735.564210331739</v>
      </c>
      <c r="AC13" t="n">
        <v>4283.608608503611</v>
      </c>
      <c r="AD13" t="n">
        <v>3461052.126507839</v>
      </c>
      <c r="AE13" t="n">
        <v>4735564.210331739</v>
      </c>
      <c r="AF13" t="n">
        <v>2.37148537471125e-06</v>
      </c>
      <c r="AG13" t="n">
        <v>66.18489583333333</v>
      </c>
      <c r="AH13" t="n">
        <v>4283608.608503612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0.9892</v>
      </c>
      <c r="E14" t="n">
        <v>101.09</v>
      </c>
      <c r="F14" t="n">
        <v>96.2</v>
      </c>
      <c r="G14" t="n">
        <v>94.62</v>
      </c>
      <c r="H14" t="n">
        <v>1.08</v>
      </c>
      <c r="I14" t="n">
        <v>61</v>
      </c>
      <c r="J14" t="n">
        <v>213.78</v>
      </c>
      <c r="K14" t="n">
        <v>54.38</v>
      </c>
      <c r="L14" t="n">
        <v>13</v>
      </c>
      <c r="M14" t="n">
        <v>56</v>
      </c>
      <c r="N14" t="n">
        <v>46.4</v>
      </c>
      <c r="O14" t="n">
        <v>26600.32</v>
      </c>
      <c r="P14" t="n">
        <v>1082.6</v>
      </c>
      <c r="Q14" t="n">
        <v>5192.55</v>
      </c>
      <c r="R14" t="n">
        <v>242.85</v>
      </c>
      <c r="S14" t="n">
        <v>162.12</v>
      </c>
      <c r="T14" t="n">
        <v>37006.2</v>
      </c>
      <c r="U14" t="n">
        <v>0.67</v>
      </c>
      <c r="V14" t="n">
        <v>0.91</v>
      </c>
      <c r="W14" t="n">
        <v>13.63</v>
      </c>
      <c r="X14" t="n">
        <v>2.22</v>
      </c>
      <c r="Y14" t="n">
        <v>0.5</v>
      </c>
      <c r="Z14" t="n">
        <v>10</v>
      </c>
      <c r="AA14" t="n">
        <v>3398.844756679538</v>
      </c>
      <c r="AB14" t="n">
        <v>4650.449342537185</v>
      </c>
      <c r="AC14" t="n">
        <v>4206.616984231906</v>
      </c>
      <c r="AD14" t="n">
        <v>3398844.756679538</v>
      </c>
      <c r="AE14" t="n">
        <v>4650449.342537185</v>
      </c>
      <c r="AF14" t="n">
        <v>2.384744670798382e-06</v>
      </c>
      <c r="AG14" t="n">
        <v>65.81380208333333</v>
      </c>
      <c r="AH14" t="n">
        <v>4206616.984231906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0.9925</v>
      </c>
      <c r="E15" t="n">
        <v>100.75</v>
      </c>
      <c r="F15" t="n">
        <v>96.06</v>
      </c>
      <c r="G15" t="n">
        <v>102.92</v>
      </c>
      <c r="H15" t="n">
        <v>1.15</v>
      </c>
      <c r="I15" t="n">
        <v>56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1058.52</v>
      </c>
      <c r="Q15" t="n">
        <v>5192.55</v>
      </c>
      <c r="R15" t="n">
        <v>237.29</v>
      </c>
      <c r="S15" t="n">
        <v>162.12</v>
      </c>
      <c r="T15" t="n">
        <v>34249.59</v>
      </c>
      <c r="U15" t="n">
        <v>0.68</v>
      </c>
      <c r="V15" t="n">
        <v>0.91</v>
      </c>
      <c r="W15" t="n">
        <v>13.65</v>
      </c>
      <c r="X15" t="n">
        <v>2.07</v>
      </c>
      <c r="Y15" t="n">
        <v>0.5</v>
      </c>
      <c r="Z15" t="n">
        <v>10</v>
      </c>
      <c r="AA15" t="n">
        <v>3356.475329297843</v>
      </c>
      <c r="AB15" t="n">
        <v>4592.477622786334</v>
      </c>
      <c r="AC15" t="n">
        <v>4154.178004050258</v>
      </c>
      <c r="AD15" t="n">
        <v>3356475.329297843</v>
      </c>
      <c r="AE15" t="n">
        <v>4592477.622786334</v>
      </c>
      <c r="AF15" t="n">
        <v>2.392700248450662e-06</v>
      </c>
      <c r="AG15" t="n">
        <v>65.59244791666667</v>
      </c>
      <c r="AH15" t="n">
        <v>4154178.004050258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0.9936</v>
      </c>
      <c r="E16" t="n">
        <v>100.64</v>
      </c>
      <c r="F16" t="n">
        <v>96.02</v>
      </c>
      <c r="G16" t="n">
        <v>106.69</v>
      </c>
      <c r="H16" t="n">
        <v>1.23</v>
      </c>
      <c r="I16" t="n">
        <v>54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1049.75</v>
      </c>
      <c r="Q16" t="n">
        <v>5192.59</v>
      </c>
      <c r="R16" t="n">
        <v>235.19</v>
      </c>
      <c r="S16" t="n">
        <v>162.12</v>
      </c>
      <c r="T16" t="n">
        <v>33207.71</v>
      </c>
      <c r="U16" t="n">
        <v>0.6899999999999999</v>
      </c>
      <c r="V16" t="n">
        <v>0.91</v>
      </c>
      <c r="W16" t="n">
        <v>13.68</v>
      </c>
      <c r="X16" t="n">
        <v>2.04</v>
      </c>
      <c r="Y16" t="n">
        <v>0.5</v>
      </c>
      <c r="Z16" t="n">
        <v>10</v>
      </c>
      <c r="AA16" t="n">
        <v>3341.460640648892</v>
      </c>
      <c r="AB16" t="n">
        <v>4571.933863375523</v>
      </c>
      <c r="AC16" t="n">
        <v>4135.594912204268</v>
      </c>
      <c r="AD16" t="n">
        <v>3341460.640648892</v>
      </c>
      <c r="AE16" t="n">
        <v>4571933.863375523</v>
      </c>
      <c r="AF16" t="n">
        <v>2.395352107668088e-06</v>
      </c>
      <c r="AG16" t="n">
        <v>65.52083333333333</v>
      </c>
      <c r="AH16" t="n">
        <v>4135594.912204269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0.9945000000000001</v>
      </c>
      <c r="E17" t="n">
        <v>100.56</v>
      </c>
      <c r="F17" t="n">
        <v>95.98</v>
      </c>
      <c r="G17" t="n">
        <v>108.65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1053.02</v>
      </c>
      <c r="Q17" t="n">
        <v>5192.84</v>
      </c>
      <c r="R17" t="n">
        <v>233.17</v>
      </c>
      <c r="S17" t="n">
        <v>162.12</v>
      </c>
      <c r="T17" t="n">
        <v>32204.15</v>
      </c>
      <c r="U17" t="n">
        <v>0.7</v>
      </c>
      <c r="V17" t="n">
        <v>0.91</v>
      </c>
      <c r="W17" t="n">
        <v>13.69</v>
      </c>
      <c r="X17" t="n">
        <v>1.99</v>
      </c>
      <c r="Y17" t="n">
        <v>0.5</v>
      </c>
      <c r="Z17" t="n">
        <v>10</v>
      </c>
      <c r="AA17" t="n">
        <v>3343.319187536315</v>
      </c>
      <c r="AB17" t="n">
        <v>4574.476809220197</v>
      </c>
      <c r="AC17" t="n">
        <v>4137.895162866574</v>
      </c>
      <c r="AD17" t="n">
        <v>3343319.187536315</v>
      </c>
      <c r="AE17" t="n">
        <v>4574476.809220197</v>
      </c>
      <c r="AF17" t="n">
        <v>2.397521810664164e-06</v>
      </c>
      <c r="AG17" t="n">
        <v>65.46875</v>
      </c>
      <c r="AH17" t="n">
        <v>4137895.162866574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0.9945000000000001</v>
      </c>
      <c r="E18" t="n">
        <v>100.56</v>
      </c>
      <c r="F18" t="n">
        <v>95.98</v>
      </c>
      <c r="G18" t="n">
        <v>108.66</v>
      </c>
      <c r="H18" t="n">
        <v>1.37</v>
      </c>
      <c r="I18" t="n">
        <v>53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1060.68</v>
      </c>
      <c r="Q18" t="n">
        <v>5192.84</v>
      </c>
      <c r="R18" t="n">
        <v>233.15</v>
      </c>
      <c r="S18" t="n">
        <v>162.12</v>
      </c>
      <c r="T18" t="n">
        <v>32196.16</v>
      </c>
      <c r="U18" t="n">
        <v>0.7</v>
      </c>
      <c r="V18" t="n">
        <v>0.91</v>
      </c>
      <c r="W18" t="n">
        <v>13.69</v>
      </c>
      <c r="X18" t="n">
        <v>1.99</v>
      </c>
      <c r="Y18" t="n">
        <v>0.5</v>
      </c>
      <c r="Z18" t="n">
        <v>10</v>
      </c>
      <c r="AA18" t="n">
        <v>3353.798172609946</v>
      </c>
      <c r="AB18" t="n">
        <v>4588.814618898133</v>
      </c>
      <c r="AC18" t="n">
        <v>4150.86459211209</v>
      </c>
      <c r="AD18" t="n">
        <v>3353798.172609946</v>
      </c>
      <c r="AE18" t="n">
        <v>4588814.618898133</v>
      </c>
      <c r="AF18" t="n">
        <v>2.397521810664164e-06</v>
      </c>
      <c r="AG18" t="n">
        <v>65.46875</v>
      </c>
      <c r="AH18" t="n">
        <v>4150864.59211209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0.5319</v>
      </c>
      <c r="E2" t="n">
        <v>188</v>
      </c>
      <c r="F2" t="n">
        <v>144.4</v>
      </c>
      <c r="G2" t="n">
        <v>6.76</v>
      </c>
      <c r="H2" t="n">
        <v>0.11</v>
      </c>
      <c r="I2" t="n">
        <v>1281</v>
      </c>
      <c r="J2" t="n">
        <v>159.12</v>
      </c>
      <c r="K2" t="n">
        <v>50.28</v>
      </c>
      <c r="L2" t="n">
        <v>1</v>
      </c>
      <c r="M2" t="n">
        <v>1279</v>
      </c>
      <c r="N2" t="n">
        <v>27.84</v>
      </c>
      <c r="O2" t="n">
        <v>19859.16</v>
      </c>
      <c r="P2" t="n">
        <v>1759.53</v>
      </c>
      <c r="Q2" t="n">
        <v>5194.61</v>
      </c>
      <c r="R2" t="n">
        <v>1854.86</v>
      </c>
      <c r="S2" t="n">
        <v>162.12</v>
      </c>
      <c r="T2" t="n">
        <v>836908.09</v>
      </c>
      <c r="U2" t="n">
        <v>0.09</v>
      </c>
      <c r="V2" t="n">
        <v>0.61</v>
      </c>
      <c r="W2" t="n">
        <v>15.67</v>
      </c>
      <c r="X2" t="n">
        <v>50.38</v>
      </c>
      <c r="Y2" t="n">
        <v>0.5</v>
      </c>
      <c r="Z2" t="n">
        <v>10</v>
      </c>
      <c r="AA2" t="n">
        <v>8670.50155120706</v>
      </c>
      <c r="AB2" t="n">
        <v>11863.36273789403</v>
      </c>
      <c r="AC2" t="n">
        <v>10731.14004852315</v>
      </c>
      <c r="AD2" t="n">
        <v>8670501.55120706</v>
      </c>
      <c r="AE2" t="n">
        <v>11863362.73789402</v>
      </c>
      <c r="AF2" t="n">
        <v>1.403066219894489e-06</v>
      </c>
      <c r="AG2" t="n">
        <v>122.3958333333333</v>
      </c>
      <c r="AH2" t="n">
        <v>10731140.04852315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0.7674</v>
      </c>
      <c r="E3" t="n">
        <v>130.31</v>
      </c>
      <c r="F3" t="n">
        <v>112.36</v>
      </c>
      <c r="G3" t="n">
        <v>13.9</v>
      </c>
      <c r="H3" t="n">
        <v>0.22</v>
      </c>
      <c r="I3" t="n">
        <v>485</v>
      </c>
      <c r="J3" t="n">
        <v>160.54</v>
      </c>
      <c r="K3" t="n">
        <v>50.28</v>
      </c>
      <c r="L3" t="n">
        <v>2</v>
      </c>
      <c r="M3" t="n">
        <v>483</v>
      </c>
      <c r="N3" t="n">
        <v>28.26</v>
      </c>
      <c r="O3" t="n">
        <v>20034.4</v>
      </c>
      <c r="P3" t="n">
        <v>1341.99</v>
      </c>
      <c r="Q3" t="n">
        <v>5193.05</v>
      </c>
      <c r="R3" t="n">
        <v>781.71</v>
      </c>
      <c r="S3" t="n">
        <v>162.12</v>
      </c>
      <c r="T3" t="n">
        <v>304315.17</v>
      </c>
      <c r="U3" t="n">
        <v>0.21</v>
      </c>
      <c r="V3" t="n">
        <v>0.78</v>
      </c>
      <c r="W3" t="n">
        <v>14.34</v>
      </c>
      <c r="X3" t="n">
        <v>18.36</v>
      </c>
      <c r="Y3" t="n">
        <v>0.5</v>
      </c>
      <c r="Z3" t="n">
        <v>10</v>
      </c>
      <c r="AA3" t="n">
        <v>4908.116194555995</v>
      </c>
      <c r="AB3" t="n">
        <v>6715.501108196422</v>
      </c>
      <c r="AC3" t="n">
        <v>6074.583107694905</v>
      </c>
      <c r="AD3" t="n">
        <v>4908116.194555995</v>
      </c>
      <c r="AE3" t="n">
        <v>6715501.108196422</v>
      </c>
      <c r="AF3" t="n">
        <v>2.024277151996674e-06</v>
      </c>
      <c r="AG3" t="n">
        <v>84.83723958333333</v>
      </c>
      <c r="AH3" t="n">
        <v>6074583.107694905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0.8551</v>
      </c>
      <c r="E4" t="n">
        <v>116.94</v>
      </c>
      <c r="F4" t="n">
        <v>105.08</v>
      </c>
      <c r="G4" t="n">
        <v>21.3</v>
      </c>
      <c r="H4" t="n">
        <v>0.33</v>
      </c>
      <c r="I4" t="n">
        <v>296</v>
      </c>
      <c r="J4" t="n">
        <v>161.97</v>
      </c>
      <c r="K4" t="n">
        <v>50.28</v>
      </c>
      <c r="L4" t="n">
        <v>3</v>
      </c>
      <c r="M4" t="n">
        <v>294</v>
      </c>
      <c r="N4" t="n">
        <v>28.69</v>
      </c>
      <c r="O4" t="n">
        <v>20210.21</v>
      </c>
      <c r="P4" t="n">
        <v>1228.57</v>
      </c>
      <c r="Q4" t="n">
        <v>5192.75</v>
      </c>
      <c r="R4" t="n">
        <v>538.6900000000001</v>
      </c>
      <c r="S4" t="n">
        <v>162.12</v>
      </c>
      <c r="T4" t="n">
        <v>183748.42</v>
      </c>
      <c r="U4" t="n">
        <v>0.3</v>
      </c>
      <c r="V4" t="n">
        <v>0.83</v>
      </c>
      <c r="W4" t="n">
        <v>14.03</v>
      </c>
      <c r="X4" t="n">
        <v>11.09</v>
      </c>
      <c r="Y4" t="n">
        <v>0.5</v>
      </c>
      <c r="Z4" t="n">
        <v>10</v>
      </c>
      <c r="AA4" t="n">
        <v>4152.731274648801</v>
      </c>
      <c r="AB4" t="n">
        <v>5681.950135548653</v>
      </c>
      <c r="AC4" t="n">
        <v>5139.672789278776</v>
      </c>
      <c r="AD4" t="n">
        <v>4152731.274648801</v>
      </c>
      <c r="AE4" t="n">
        <v>5681950.135548653</v>
      </c>
      <c r="AF4" t="n">
        <v>2.255615575543857e-06</v>
      </c>
      <c r="AG4" t="n">
        <v>76.1328125</v>
      </c>
      <c r="AH4" t="n">
        <v>5139672.789278775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0.9016999999999999</v>
      </c>
      <c r="E5" t="n">
        <v>110.9</v>
      </c>
      <c r="F5" t="n">
        <v>101.81</v>
      </c>
      <c r="G5" t="n">
        <v>29.09</v>
      </c>
      <c r="H5" t="n">
        <v>0.43</v>
      </c>
      <c r="I5" t="n">
        <v>210</v>
      </c>
      <c r="J5" t="n">
        <v>163.4</v>
      </c>
      <c r="K5" t="n">
        <v>50.28</v>
      </c>
      <c r="L5" t="n">
        <v>4</v>
      </c>
      <c r="M5" t="n">
        <v>208</v>
      </c>
      <c r="N5" t="n">
        <v>29.12</v>
      </c>
      <c r="O5" t="n">
        <v>20386.62</v>
      </c>
      <c r="P5" t="n">
        <v>1163.55</v>
      </c>
      <c r="Q5" t="n">
        <v>5192.87</v>
      </c>
      <c r="R5" t="n">
        <v>429.85</v>
      </c>
      <c r="S5" t="n">
        <v>162.12</v>
      </c>
      <c r="T5" t="n">
        <v>129760.27</v>
      </c>
      <c r="U5" t="n">
        <v>0.38</v>
      </c>
      <c r="V5" t="n">
        <v>0.86</v>
      </c>
      <c r="W5" t="n">
        <v>13.88</v>
      </c>
      <c r="X5" t="n">
        <v>7.82</v>
      </c>
      <c r="Y5" t="n">
        <v>0.5</v>
      </c>
      <c r="Z5" t="n">
        <v>10</v>
      </c>
      <c r="AA5" t="n">
        <v>3808.524355896804</v>
      </c>
      <c r="AB5" t="n">
        <v>5210.991043974614</v>
      </c>
      <c r="AC5" t="n">
        <v>4713.661372409344</v>
      </c>
      <c r="AD5" t="n">
        <v>3808524.355896804</v>
      </c>
      <c r="AE5" t="n">
        <v>5210991.043974614</v>
      </c>
      <c r="AF5" t="n">
        <v>2.378538842787856e-06</v>
      </c>
      <c r="AG5" t="n">
        <v>72.20052083333333</v>
      </c>
      <c r="AH5" t="n">
        <v>4713661.372409344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0.9307</v>
      </c>
      <c r="E6" t="n">
        <v>107.44</v>
      </c>
      <c r="F6" t="n">
        <v>99.93000000000001</v>
      </c>
      <c r="G6" t="n">
        <v>37.24</v>
      </c>
      <c r="H6" t="n">
        <v>0.54</v>
      </c>
      <c r="I6" t="n">
        <v>161</v>
      </c>
      <c r="J6" t="n">
        <v>164.83</v>
      </c>
      <c r="K6" t="n">
        <v>50.28</v>
      </c>
      <c r="L6" t="n">
        <v>5</v>
      </c>
      <c r="M6" t="n">
        <v>159</v>
      </c>
      <c r="N6" t="n">
        <v>29.55</v>
      </c>
      <c r="O6" t="n">
        <v>20563.61</v>
      </c>
      <c r="P6" t="n">
        <v>1114.33</v>
      </c>
      <c r="Q6" t="n">
        <v>5192.62</v>
      </c>
      <c r="R6" t="n">
        <v>367.14</v>
      </c>
      <c r="S6" t="n">
        <v>162.12</v>
      </c>
      <c r="T6" t="n">
        <v>98647.06</v>
      </c>
      <c r="U6" t="n">
        <v>0.44</v>
      </c>
      <c r="V6" t="n">
        <v>0.88</v>
      </c>
      <c r="W6" t="n">
        <v>13.8</v>
      </c>
      <c r="X6" t="n">
        <v>5.95</v>
      </c>
      <c r="Y6" t="n">
        <v>0.5</v>
      </c>
      <c r="Z6" t="n">
        <v>10</v>
      </c>
      <c r="AA6" t="n">
        <v>3594.846293844866</v>
      </c>
      <c r="AB6" t="n">
        <v>4918.627292664349</v>
      </c>
      <c r="AC6" t="n">
        <v>4449.200407189041</v>
      </c>
      <c r="AD6" t="n">
        <v>3594846.293844866</v>
      </c>
      <c r="AE6" t="n">
        <v>4918627.292664349</v>
      </c>
      <c r="AF6" t="n">
        <v>2.455036155021246e-06</v>
      </c>
      <c r="AG6" t="n">
        <v>69.94791666666667</v>
      </c>
      <c r="AH6" t="n">
        <v>4449200.40718904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0.9495</v>
      </c>
      <c r="E7" t="n">
        <v>105.32</v>
      </c>
      <c r="F7" t="n">
        <v>98.8</v>
      </c>
      <c r="G7" t="n">
        <v>45.6</v>
      </c>
      <c r="H7" t="n">
        <v>0.64</v>
      </c>
      <c r="I7" t="n">
        <v>130</v>
      </c>
      <c r="J7" t="n">
        <v>166.27</v>
      </c>
      <c r="K7" t="n">
        <v>50.28</v>
      </c>
      <c r="L7" t="n">
        <v>6</v>
      </c>
      <c r="M7" t="n">
        <v>128</v>
      </c>
      <c r="N7" t="n">
        <v>29.99</v>
      </c>
      <c r="O7" t="n">
        <v>20741.2</v>
      </c>
      <c r="P7" t="n">
        <v>1073.75</v>
      </c>
      <c r="Q7" t="n">
        <v>5192.74</v>
      </c>
      <c r="R7" t="n">
        <v>328.74</v>
      </c>
      <c r="S7" t="n">
        <v>162.12</v>
      </c>
      <c r="T7" t="n">
        <v>79601.75999999999</v>
      </c>
      <c r="U7" t="n">
        <v>0.49</v>
      </c>
      <c r="V7" t="n">
        <v>0.89</v>
      </c>
      <c r="W7" t="n">
        <v>13.77</v>
      </c>
      <c r="X7" t="n">
        <v>4.82</v>
      </c>
      <c r="Y7" t="n">
        <v>0.5</v>
      </c>
      <c r="Z7" t="n">
        <v>10</v>
      </c>
      <c r="AA7" t="n">
        <v>3456.239065968777</v>
      </c>
      <c r="AB7" t="n">
        <v>4728.978768564948</v>
      </c>
      <c r="AC7" t="n">
        <v>4277.651672056318</v>
      </c>
      <c r="AD7" t="n">
        <v>3456239.065968777</v>
      </c>
      <c r="AE7" t="n">
        <v>4728978.768564948</v>
      </c>
      <c r="AF7" t="n">
        <v>2.504627516055306e-06</v>
      </c>
      <c r="AG7" t="n">
        <v>68.56770833333333</v>
      </c>
      <c r="AH7" t="n">
        <v>4277651.672056317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0.9645</v>
      </c>
      <c r="E8" t="n">
        <v>103.69</v>
      </c>
      <c r="F8" t="n">
        <v>97.91</v>
      </c>
      <c r="G8" t="n">
        <v>54.9</v>
      </c>
      <c r="H8" t="n">
        <v>0.74</v>
      </c>
      <c r="I8" t="n">
        <v>107</v>
      </c>
      <c r="J8" t="n">
        <v>167.72</v>
      </c>
      <c r="K8" t="n">
        <v>50.28</v>
      </c>
      <c r="L8" t="n">
        <v>7</v>
      </c>
      <c r="M8" t="n">
        <v>105</v>
      </c>
      <c r="N8" t="n">
        <v>30.44</v>
      </c>
      <c r="O8" t="n">
        <v>20919.39</v>
      </c>
      <c r="P8" t="n">
        <v>1033.88</v>
      </c>
      <c r="Q8" t="n">
        <v>5192.57</v>
      </c>
      <c r="R8" t="n">
        <v>299.71</v>
      </c>
      <c r="S8" t="n">
        <v>162.12</v>
      </c>
      <c r="T8" t="n">
        <v>65203.32</v>
      </c>
      <c r="U8" t="n">
        <v>0.54</v>
      </c>
      <c r="V8" t="n">
        <v>0.89</v>
      </c>
      <c r="W8" t="n">
        <v>13.71</v>
      </c>
      <c r="X8" t="n">
        <v>3.93</v>
      </c>
      <c r="Y8" t="n">
        <v>0.5</v>
      </c>
      <c r="Z8" t="n">
        <v>10</v>
      </c>
      <c r="AA8" t="n">
        <v>3344.201866834278</v>
      </c>
      <c r="AB8" t="n">
        <v>4575.684529976734</v>
      </c>
      <c r="AC8" t="n">
        <v>4138.987620449153</v>
      </c>
      <c r="AD8" t="n">
        <v>3344201.866834278</v>
      </c>
      <c r="AE8" t="n">
        <v>4575684.529976734</v>
      </c>
      <c r="AF8" t="n">
        <v>2.54419509134844e-06</v>
      </c>
      <c r="AG8" t="n">
        <v>67.50651041666667</v>
      </c>
      <c r="AH8" t="n">
        <v>4138987.620449153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0.9755</v>
      </c>
      <c r="E9" t="n">
        <v>102.51</v>
      </c>
      <c r="F9" t="n">
        <v>97.28</v>
      </c>
      <c r="G9" t="n">
        <v>64.84999999999999</v>
      </c>
      <c r="H9" t="n">
        <v>0.84</v>
      </c>
      <c r="I9" t="n">
        <v>90</v>
      </c>
      <c r="J9" t="n">
        <v>169.17</v>
      </c>
      <c r="K9" t="n">
        <v>50.28</v>
      </c>
      <c r="L9" t="n">
        <v>8</v>
      </c>
      <c r="M9" t="n">
        <v>88</v>
      </c>
      <c r="N9" t="n">
        <v>30.89</v>
      </c>
      <c r="O9" t="n">
        <v>21098.19</v>
      </c>
      <c r="P9" t="n">
        <v>992.91</v>
      </c>
      <c r="Q9" t="n">
        <v>5192.52</v>
      </c>
      <c r="R9" t="n">
        <v>279.21</v>
      </c>
      <c r="S9" t="n">
        <v>162.12</v>
      </c>
      <c r="T9" t="n">
        <v>55037.97</v>
      </c>
      <c r="U9" t="n">
        <v>0.58</v>
      </c>
      <c r="V9" t="n">
        <v>0.9</v>
      </c>
      <c r="W9" t="n">
        <v>13.67</v>
      </c>
      <c r="X9" t="n">
        <v>3.3</v>
      </c>
      <c r="Y9" t="n">
        <v>0.5</v>
      </c>
      <c r="Z9" t="n">
        <v>10</v>
      </c>
      <c r="AA9" t="n">
        <v>3245.261400139687</v>
      </c>
      <c r="AB9" t="n">
        <v>4440.309818499856</v>
      </c>
      <c r="AC9" t="n">
        <v>4016.532881436034</v>
      </c>
      <c r="AD9" t="n">
        <v>3245261.400139687</v>
      </c>
      <c r="AE9" t="n">
        <v>4440309.818499857</v>
      </c>
      <c r="AF9" t="n">
        <v>2.57321131323007e-06</v>
      </c>
      <c r="AG9" t="n">
        <v>66.73828125</v>
      </c>
      <c r="AH9" t="n">
        <v>4016532.881436034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0.9834000000000001</v>
      </c>
      <c r="E10" t="n">
        <v>101.69</v>
      </c>
      <c r="F10" t="n">
        <v>96.84999999999999</v>
      </c>
      <c r="G10" t="n">
        <v>74.5</v>
      </c>
      <c r="H10" t="n">
        <v>0.9399999999999999</v>
      </c>
      <c r="I10" t="n">
        <v>78</v>
      </c>
      <c r="J10" t="n">
        <v>170.62</v>
      </c>
      <c r="K10" t="n">
        <v>50.28</v>
      </c>
      <c r="L10" t="n">
        <v>9</v>
      </c>
      <c r="M10" t="n">
        <v>73</v>
      </c>
      <c r="N10" t="n">
        <v>31.34</v>
      </c>
      <c r="O10" t="n">
        <v>21277.6</v>
      </c>
      <c r="P10" t="n">
        <v>956.85</v>
      </c>
      <c r="Q10" t="n">
        <v>5192.49</v>
      </c>
      <c r="R10" t="n">
        <v>264.67</v>
      </c>
      <c r="S10" t="n">
        <v>162.12</v>
      </c>
      <c r="T10" t="n">
        <v>47827.24</v>
      </c>
      <c r="U10" t="n">
        <v>0.61</v>
      </c>
      <c r="V10" t="n">
        <v>0.9</v>
      </c>
      <c r="W10" t="n">
        <v>13.66</v>
      </c>
      <c r="X10" t="n">
        <v>2.87</v>
      </c>
      <c r="Y10" t="n">
        <v>0.5</v>
      </c>
      <c r="Z10" t="n">
        <v>10</v>
      </c>
      <c r="AA10" t="n">
        <v>3163.787174830612</v>
      </c>
      <c r="AB10" t="n">
        <v>4328.833189042833</v>
      </c>
      <c r="AC10" t="n">
        <v>3915.695425035961</v>
      </c>
      <c r="AD10" t="n">
        <v>3163787.174830612</v>
      </c>
      <c r="AE10" t="n">
        <v>4328833.189042833</v>
      </c>
      <c r="AF10" t="n">
        <v>2.594050236217787e-06</v>
      </c>
      <c r="AG10" t="n">
        <v>66.20442708333333</v>
      </c>
      <c r="AH10" t="n">
        <v>3915695.425035961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0.9897</v>
      </c>
      <c r="E11" t="n">
        <v>101.04</v>
      </c>
      <c r="F11" t="n">
        <v>96.52</v>
      </c>
      <c r="G11" t="n">
        <v>85.16</v>
      </c>
      <c r="H11" t="n">
        <v>1.03</v>
      </c>
      <c r="I11" t="n">
        <v>68</v>
      </c>
      <c r="J11" t="n">
        <v>172.08</v>
      </c>
      <c r="K11" t="n">
        <v>50.28</v>
      </c>
      <c r="L11" t="n">
        <v>10</v>
      </c>
      <c r="M11" t="n">
        <v>34</v>
      </c>
      <c r="N11" t="n">
        <v>31.8</v>
      </c>
      <c r="O11" t="n">
        <v>21457.64</v>
      </c>
      <c r="P11" t="n">
        <v>922.17</v>
      </c>
      <c r="Q11" t="n">
        <v>5192.64</v>
      </c>
      <c r="R11" t="n">
        <v>251.58</v>
      </c>
      <c r="S11" t="n">
        <v>162.12</v>
      </c>
      <c r="T11" t="n">
        <v>41333.53</v>
      </c>
      <c r="U11" t="n">
        <v>0.64</v>
      </c>
      <c r="V11" t="n">
        <v>0.91</v>
      </c>
      <c r="W11" t="n">
        <v>13.7</v>
      </c>
      <c r="X11" t="n">
        <v>2.54</v>
      </c>
      <c r="Y11" t="n">
        <v>0.5</v>
      </c>
      <c r="Z11" t="n">
        <v>10</v>
      </c>
      <c r="AA11" t="n">
        <v>3089.638593907033</v>
      </c>
      <c r="AB11" t="n">
        <v>4227.379829418666</v>
      </c>
      <c r="AC11" t="n">
        <v>3823.924631663643</v>
      </c>
      <c r="AD11" t="n">
        <v>3089638.593907033</v>
      </c>
      <c r="AE11" t="n">
        <v>4227379.829418667</v>
      </c>
      <c r="AF11" t="n">
        <v>2.610668617840902e-06</v>
      </c>
      <c r="AG11" t="n">
        <v>65.78125</v>
      </c>
      <c r="AH11" t="n">
        <v>3823924.631663643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0.991</v>
      </c>
      <c r="E12" t="n">
        <v>100.91</v>
      </c>
      <c r="F12" t="n">
        <v>96.45999999999999</v>
      </c>
      <c r="G12" t="n">
        <v>87.69</v>
      </c>
      <c r="H12" t="n">
        <v>1.12</v>
      </c>
      <c r="I12" t="n">
        <v>66</v>
      </c>
      <c r="J12" t="n">
        <v>173.55</v>
      </c>
      <c r="K12" t="n">
        <v>50.28</v>
      </c>
      <c r="L12" t="n">
        <v>11</v>
      </c>
      <c r="M12" t="n">
        <v>3</v>
      </c>
      <c r="N12" t="n">
        <v>32.27</v>
      </c>
      <c r="O12" t="n">
        <v>21638.31</v>
      </c>
      <c r="P12" t="n">
        <v>919.5</v>
      </c>
      <c r="Q12" t="n">
        <v>5192.62</v>
      </c>
      <c r="R12" t="n">
        <v>248.81</v>
      </c>
      <c r="S12" t="n">
        <v>162.12</v>
      </c>
      <c r="T12" t="n">
        <v>39960.33</v>
      </c>
      <c r="U12" t="n">
        <v>0.65</v>
      </c>
      <c r="V12" t="n">
        <v>0.91</v>
      </c>
      <c r="W12" t="n">
        <v>13.72</v>
      </c>
      <c r="X12" t="n">
        <v>2.47</v>
      </c>
      <c r="Y12" t="n">
        <v>0.5</v>
      </c>
      <c r="Z12" t="n">
        <v>10</v>
      </c>
      <c r="AA12" t="n">
        <v>3082.674224354358</v>
      </c>
      <c r="AB12" t="n">
        <v>4217.850871750396</v>
      </c>
      <c r="AC12" t="n">
        <v>3815.305104341257</v>
      </c>
      <c r="AD12" t="n">
        <v>3082674.224354357</v>
      </c>
      <c r="AE12" t="n">
        <v>4217850.871750396</v>
      </c>
      <c r="AF12" t="n">
        <v>2.614097807699641e-06</v>
      </c>
      <c r="AG12" t="n">
        <v>65.69661458333333</v>
      </c>
      <c r="AH12" t="n">
        <v>3815305.104341257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0.9909</v>
      </c>
      <c r="E13" t="n">
        <v>100.92</v>
      </c>
      <c r="F13" t="n">
        <v>96.45999999999999</v>
      </c>
      <c r="G13" t="n">
        <v>87.69</v>
      </c>
      <c r="H13" t="n">
        <v>1.22</v>
      </c>
      <c r="I13" t="n">
        <v>66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927.01</v>
      </c>
      <c r="Q13" t="n">
        <v>5192.61</v>
      </c>
      <c r="R13" t="n">
        <v>248.88</v>
      </c>
      <c r="S13" t="n">
        <v>162.12</v>
      </c>
      <c r="T13" t="n">
        <v>39995.02</v>
      </c>
      <c r="U13" t="n">
        <v>0.65</v>
      </c>
      <c r="V13" t="n">
        <v>0.91</v>
      </c>
      <c r="W13" t="n">
        <v>13.72</v>
      </c>
      <c r="X13" t="n">
        <v>2.48</v>
      </c>
      <c r="Y13" t="n">
        <v>0.5</v>
      </c>
      <c r="Z13" t="n">
        <v>10</v>
      </c>
      <c r="AA13" t="n">
        <v>3093.197986445839</v>
      </c>
      <c r="AB13" t="n">
        <v>4232.249947319577</v>
      </c>
      <c r="AC13" t="n">
        <v>3828.329952347344</v>
      </c>
      <c r="AD13" t="n">
        <v>3093197.986445839</v>
      </c>
      <c r="AE13" t="n">
        <v>4232249.947319577</v>
      </c>
      <c r="AF13" t="n">
        <v>2.613834023864353e-06</v>
      </c>
      <c r="AG13" t="n">
        <v>65.703125</v>
      </c>
      <c r="AH13" t="n">
        <v>3828329.952347344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0.7601</v>
      </c>
      <c r="E2" t="n">
        <v>131.56</v>
      </c>
      <c r="F2" t="n">
        <v>118.58</v>
      </c>
      <c r="G2" t="n">
        <v>11.05</v>
      </c>
      <c r="H2" t="n">
        <v>0.22</v>
      </c>
      <c r="I2" t="n">
        <v>644</v>
      </c>
      <c r="J2" t="n">
        <v>80.84</v>
      </c>
      <c r="K2" t="n">
        <v>35.1</v>
      </c>
      <c r="L2" t="n">
        <v>1</v>
      </c>
      <c r="M2" t="n">
        <v>642</v>
      </c>
      <c r="N2" t="n">
        <v>9.74</v>
      </c>
      <c r="O2" t="n">
        <v>10204.21</v>
      </c>
      <c r="P2" t="n">
        <v>890.28</v>
      </c>
      <c r="Q2" t="n">
        <v>5193.31</v>
      </c>
      <c r="R2" t="n">
        <v>990.3099999999999</v>
      </c>
      <c r="S2" t="n">
        <v>162.12</v>
      </c>
      <c r="T2" t="n">
        <v>407820.5</v>
      </c>
      <c r="U2" t="n">
        <v>0.16</v>
      </c>
      <c r="V2" t="n">
        <v>0.74</v>
      </c>
      <c r="W2" t="n">
        <v>14.59</v>
      </c>
      <c r="X2" t="n">
        <v>24.58</v>
      </c>
      <c r="Y2" t="n">
        <v>0.5</v>
      </c>
      <c r="Z2" t="n">
        <v>10</v>
      </c>
      <c r="AA2" t="n">
        <v>3789.28488912989</v>
      </c>
      <c r="AB2" t="n">
        <v>5184.666756758751</v>
      </c>
      <c r="AC2" t="n">
        <v>4689.849438218996</v>
      </c>
      <c r="AD2" t="n">
        <v>3789284.88912989</v>
      </c>
      <c r="AE2" t="n">
        <v>5184666.756758751</v>
      </c>
      <c r="AF2" t="n">
        <v>2.798574532473936e-06</v>
      </c>
      <c r="AG2" t="n">
        <v>85.65104166666667</v>
      </c>
      <c r="AH2" t="n">
        <v>4689849.438218996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0.9091</v>
      </c>
      <c r="E3" t="n">
        <v>110</v>
      </c>
      <c r="F3" t="n">
        <v>103.65</v>
      </c>
      <c r="G3" t="n">
        <v>24.01</v>
      </c>
      <c r="H3" t="n">
        <v>0.43</v>
      </c>
      <c r="I3" t="n">
        <v>259</v>
      </c>
      <c r="J3" t="n">
        <v>82.04000000000001</v>
      </c>
      <c r="K3" t="n">
        <v>35.1</v>
      </c>
      <c r="L3" t="n">
        <v>2</v>
      </c>
      <c r="M3" t="n">
        <v>257</v>
      </c>
      <c r="N3" t="n">
        <v>9.94</v>
      </c>
      <c r="O3" t="n">
        <v>10352.53</v>
      </c>
      <c r="P3" t="n">
        <v>718.39</v>
      </c>
      <c r="Q3" t="n">
        <v>5192.87</v>
      </c>
      <c r="R3" t="n">
        <v>491.11</v>
      </c>
      <c r="S3" t="n">
        <v>162.12</v>
      </c>
      <c r="T3" t="n">
        <v>160145.28</v>
      </c>
      <c r="U3" t="n">
        <v>0.33</v>
      </c>
      <c r="V3" t="n">
        <v>0.84</v>
      </c>
      <c r="W3" t="n">
        <v>13.96</v>
      </c>
      <c r="X3" t="n">
        <v>9.66</v>
      </c>
      <c r="Y3" t="n">
        <v>0.5</v>
      </c>
      <c r="Z3" t="n">
        <v>10</v>
      </c>
      <c r="AA3" t="n">
        <v>2811.874335070102</v>
      </c>
      <c r="AB3" t="n">
        <v>3847.330516383708</v>
      </c>
      <c r="AC3" t="n">
        <v>3480.146691662195</v>
      </c>
      <c r="AD3" t="n">
        <v>2811874.335070102</v>
      </c>
      <c r="AE3" t="n">
        <v>3847330.516383708</v>
      </c>
      <c r="AF3" t="n">
        <v>3.347170250588153e-06</v>
      </c>
      <c r="AG3" t="n">
        <v>71.61458333333333</v>
      </c>
      <c r="AH3" t="n">
        <v>3480146.691662195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0.9572000000000001</v>
      </c>
      <c r="E4" t="n">
        <v>104.47</v>
      </c>
      <c r="F4" t="n">
        <v>99.88</v>
      </c>
      <c r="G4" t="n">
        <v>38.17</v>
      </c>
      <c r="H4" t="n">
        <v>0.63</v>
      </c>
      <c r="I4" t="n">
        <v>157</v>
      </c>
      <c r="J4" t="n">
        <v>83.25</v>
      </c>
      <c r="K4" t="n">
        <v>35.1</v>
      </c>
      <c r="L4" t="n">
        <v>3</v>
      </c>
      <c r="M4" t="n">
        <v>82</v>
      </c>
      <c r="N4" t="n">
        <v>10.15</v>
      </c>
      <c r="O4" t="n">
        <v>10501.19</v>
      </c>
      <c r="P4" t="n">
        <v>630.29</v>
      </c>
      <c r="Q4" t="n">
        <v>5192.76</v>
      </c>
      <c r="R4" t="n">
        <v>362.14</v>
      </c>
      <c r="S4" t="n">
        <v>162.12</v>
      </c>
      <c r="T4" t="n">
        <v>96171.03999999999</v>
      </c>
      <c r="U4" t="n">
        <v>0.45</v>
      </c>
      <c r="V4" t="n">
        <v>0.88</v>
      </c>
      <c r="W4" t="n">
        <v>13.89</v>
      </c>
      <c r="X4" t="n">
        <v>5.89</v>
      </c>
      <c r="Y4" t="n">
        <v>0.5</v>
      </c>
      <c r="Z4" t="n">
        <v>10</v>
      </c>
      <c r="AA4" t="n">
        <v>2525.365520044741</v>
      </c>
      <c r="AB4" t="n">
        <v>3455.316515789146</v>
      </c>
      <c r="AC4" t="n">
        <v>3125.545957089287</v>
      </c>
      <c r="AD4" t="n">
        <v>2525365.520044741</v>
      </c>
      <c r="AE4" t="n">
        <v>3455316.515789146</v>
      </c>
      <c r="AF4" t="n">
        <v>3.524267257576703e-06</v>
      </c>
      <c r="AG4" t="n">
        <v>68.01432291666667</v>
      </c>
      <c r="AH4" t="n">
        <v>3125545.957089287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0.9602000000000001</v>
      </c>
      <c r="E5" t="n">
        <v>104.14</v>
      </c>
      <c r="F5" t="n">
        <v>99.67</v>
      </c>
      <c r="G5" t="n">
        <v>39.87</v>
      </c>
      <c r="H5" t="n">
        <v>0.83</v>
      </c>
      <c r="I5" t="n">
        <v>150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629.35</v>
      </c>
      <c r="Q5" t="n">
        <v>5192.66</v>
      </c>
      <c r="R5" t="n">
        <v>351.95</v>
      </c>
      <c r="S5" t="n">
        <v>162.12</v>
      </c>
      <c r="T5" t="n">
        <v>91109.28</v>
      </c>
      <c r="U5" t="n">
        <v>0.46</v>
      </c>
      <c r="V5" t="n">
        <v>0.88</v>
      </c>
      <c r="W5" t="n">
        <v>13.97</v>
      </c>
      <c r="X5" t="n">
        <v>5.68</v>
      </c>
      <c r="Y5" t="n">
        <v>0.5</v>
      </c>
      <c r="Z5" t="n">
        <v>10</v>
      </c>
      <c r="AA5" t="n">
        <v>2508.458714737028</v>
      </c>
      <c r="AB5" t="n">
        <v>3432.183878891521</v>
      </c>
      <c r="AC5" t="n">
        <v>3104.621066590314</v>
      </c>
      <c r="AD5" t="n">
        <v>2508458.714737028</v>
      </c>
      <c r="AE5" t="n">
        <v>3432183.878891521</v>
      </c>
      <c r="AF5" t="n">
        <v>3.53531280894813e-06</v>
      </c>
      <c r="AG5" t="n">
        <v>67.79947916666667</v>
      </c>
      <c r="AH5" t="n">
        <v>3104621.066590314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0.6756</v>
      </c>
      <c r="E2" t="n">
        <v>148.02</v>
      </c>
      <c r="F2" t="n">
        <v>126.98</v>
      </c>
      <c r="G2" t="n">
        <v>8.91</v>
      </c>
      <c r="H2" t="n">
        <v>0.16</v>
      </c>
      <c r="I2" t="n">
        <v>855</v>
      </c>
      <c r="J2" t="n">
        <v>107.41</v>
      </c>
      <c r="K2" t="n">
        <v>41.65</v>
      </c>
      <c r="L2" t="n">
        <v>1</v>
      </c>
      <c r="M2" t="n">
        <v>853</v>
      </c>
      <c r="N2" t="n">
        <v>14.77</v>
      </c>
      <c r="O2" t="n">
        <v>13481.73</v>
      </c>
      <c r="P2" t="n">
        <v>1179.53</v>
      </c>
      <c r="Q2" t="n">
        <v>5193.45</v>
      </c>
      <c r="R2" t="n">
        <v>1271.24</v>
      </c>
      <c r="S2" t="n">
        <v>162.12</v>
      </c>
      <c r="T2" t="n">
        <v>547229.92</v>
      </c>
      <c r="U2" t="n">
        <v>0.13</v>
      </c>
      <c r="V2" t="n">
        <v>0.6899999999999999</v>
      </c>
      <c r="W2" t="n">
        <v>14.96</v>
      </c>
      <c r="X2" t="n">
        <v>32.99</v>
      </c>
      <c r="Y2" t="n">
        <v>0.5</v>
      </c>
      <c r="Z2" t="n">
        <v>10</v>
      </c>
      <c r="AA2" t="n">
        <v>5129.271529222762</v>
      </c>
      <c r="AB2" t="n">
        <v>7018.095593772285</v>
      </c>
      <c r="AC2" t="n">
        <v>6348.298400261421</v>
      </c>
      <c r="AD2" t="n">
        <v>5129271.529222762</v>
      </c>
      <c r="AE2" t="n">
        <v>7018095.593772285</v>
      </c>
      <c r="AF2" t="n">
        <v>2.15413685248779e-06</v>
      </c>
      <c r="AG2" t="n">
        <v>96.3671875</v>
      </c>
      <c r="AH2" t="n">
        <v>6348298.400261421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0.8582</v>
      </c>
      <c r="E3" t="n">
        <v>116.52</v>
      </c>
      <c r="F3" t="n">
        <v>106.87</v>
      </c>
      <c r="G3" t="n">
        <v>18.69</v>
      </c>
      <c r="H3" t="n">
        <v>0.32</v>
      </c>
      <c r="I3" t="n">
        <v>343</v>
      </c>
      <c r="J3" t="n">
        <v>108.68</v>
      </c>
      <c r="K3" t="n">
        <v>41.65</v>
      </c>
      <c r="L3" t="n">
        <v>2</v>
      </c>
      <c r="M3" t="n">
        <v>341</v>
      </c>
      <c r="N3" t="n">
        <v>15.03</v>
      </c>
      <c r="O3" t="n">
        <v>13638.32</v>
      </c>
      <c r="P3" t="n">
        <v>950.96</v>
      </c>
      <c r="Q3" t="n">
        <v>5192.9</v>
      </c>
      <c r="R3" t="n">
        <v>598.8099999999999</v>
      </c>
      <c r="S3" t="n">
        <v>162.12</v>
      </c>
      <c r="T3" t="n">
        <v>213574.52</v>
      </c>
      <c r="U3" t="n">
        <v>0.27</v>
      </c>
      <c r="V3" t="n">
        <v>0.82</v>
      </c>
      <c r="W3" t="n">
        <v>14.09</v>
      </c>
      <c r="X3" t="n">
        <v>12.88</v>
      </c>
      <c r="Y3" t="n">
        <v>0.5</v>
      </c>
      <c r="Z3" t="n">
        <v>10</v>
      </c>
      <c r="AA3" t="n">
        <v>3500.68570737671</v>
      </c>
      <c r="AB3" t="n">
        <v>4789.792624186715</v>
      </c>
      <c r="AC3" t="n">
        <v>4332.661538650324</v>
      </c>
      <c r="AD3" t="n">
        <v>3500685.70737671</v>
      </c>
      <c r="AE3" t="n">
        <v>4789792.624186715</v>
      </c>
      <c r="AF3" t="n">
        <v>2.736353236833957e-06</v>
      </c>
      <c r="AG3" t="n">
        <v>75.859375</v>
      </c>
      <c r="AH3" t="n">
        <v>4332661.538650324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0.9228</v>
      </c>
      <c r="E4" t="n">
        <v>108.37</v>
      </c>
      <c r="F4" t="n">
        <v>101.73</v>
      </c>
      <c r="G4" t="n">
        <v>29.49</v>
      </c>
      <c r="H4" t="n">
        <v>0.48</v>
      </c>
      <c r="I4" t="n">
        <v>207</v>
      </c>
      <c r="J4" t="n">
        <v>109.96</v>
      </c>
      <c r="K4" t="n">
        <v>41.65</v>
      </c>
      <c r="L4" t="n">
        <v>3</v>
      </c>
      <c r="M4" t="n">
        <v>205</v>
      </c>
      <c r="N4" t="n">
        <v>15.31</v>
      </c>
      <c r="O4" t="n">
        <v>13795.21</v>
      </c>
      <c r="P4" t="n">
        <v>860.65</v>
      </c>
      <c r="Q4" t="n">
        <v>5192.66</v>
      </c>
      <c r="R4" t="n">
        <v>426.67</v>
      </c>
      <c r="S4" t="n">
        <v>162.12</v>
      </c>
      <c r="T4" t="n">
        <v>128184.3</v>
      </c>
      <c r="U4" t="n">
        <v>0.38</v>
      </c>
      <c r="V4" t="n">
        <v>0.86</v>
      </c>
      <c r="W4" t="n">
        <v>13.89</v>
      </c>
      <c r="X4" t="n">
        <v>7.75</v>
      </c>
      <c r="Y4" t="n">
        <v>0.5</v>
      </c>
      <c r="Z4" t="n">
        <v>10</v>
      </c>
      <c r="AA4" t="n">
        <v>3083.082144803387</v>
      </c>
      <c r="AB4" t="n">
        <v>4218.409006504937</v>
      </c>
      <c r="AC4" t="n">
        <v>3815.809971498172</v>
      </c>
      <c r="AD4" t="n">
        <v>3083082.144803387</v>
      </c>
      <c r="AE4" t="n">
        <v>4218409.006504937</v>
      </c>
      <c r="AF4" t="n">
        <v>2.942329022314583e-06</v>
      </c>
      <c r="AG4" t="n">
        <v>70.55338541666667</v>
      </c>
      <c r="AH4" t="n">
        <v>3815809.971498172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0.9568</v>
      </c>
      <c r="E5" t="n">
        <v>104.51</v>
      </c>
      <c r="F5" t="n">
        <v>99.3</v>
      </c>
      <c r="G5" t="n">
        <v>41.66</v>
      </c>
      <c r="H5" t="n">
        <v>0.63</v>
      </c>
      <c r="I5" t="n">
        <v>143</v>
      </c>
      <c r="J5" t="n">
        <v>111.23</v>
      </c>
      <c r="K5" t="n">
        <v>41.65</v>
      </c>
      <c r="L5" t="n">
        <v>4</v>
      </c>
      <c r="M5" t="n">
        <v>141</v>
      </c>
      <c r="N5" t="n">
        <v>15.58</v>
      </c>
      <c r="O5" t="n">
        <v>13952.52</v>
      </c>
      <c r="P5" t="n">
        <v>791.21</v>
      </c>
      <c r="Q5" t="n">
        <v>5192.62</v>
      </c>
      <c r="R5" t="n">
        <v>346.41</v>
      </c>
      <c r="S5" t="n">
        <v>162.12</v>
      </c>
      <c r="T5" t="n">
        <v>88371.46000000001</v>
      </c>
      <c r="U5" t="n">
        <v>0.47</v>
      </c>
      <c r="V5" t="n">
        <v>0.88</v>
      </c>
      <c r="W5" t="n">
        <v>13.76</v>
      </c>
      <c r="X5" t="n">
        <v>5.31</v>
      </c>
      <c r="Y5" t="n">
        <v>0.5</v>
      </c>
      <c r="Z5" t="n">
        <v>10</v>
      </c>
      <c r="AA5" t="n">
        <v>2864.137597412185</v>
      </c>
      <c r="AB5" t="n">
        <v>3918.839417612555</v>
      </c>
      <c r="AC5" t="n">
        <v>3544.830883721132</v>
      </c>
      <c r="AD5" t="n">
        <v>2864137.597412185</v>
      </c>
      <c r="AE5" t="n">
        <v>3918839.417612555</v>
      </c>
      <c r="AF5" t="n">
        <v>3.050737330462281e-06</v>
      </c>
      <c r="AG5" t="n">
        <v>68.04036458333333</v>
      </c>
      <c r="AH5" t="n">
        <v>3544830.883721132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0.9754</v>
      </c>
      <c r="E6" t="n">
        <v>102.52</v>
      </c>
      <c r="F6" t="n">
        <v>98.06</v>
      </c>
      <c r="G6" t="n">
        <v>53.98</v>
      </c>
      <c r="H6" t="n">
        <v>0.78</v>
      </c>
      <c r="I6" t="n">
        <v>109</v>
      </c>
      <c r="J6" t="n">
        <v>112.51</v>
      </c>
      <c r="K6" t="n">
        <v>41.65</v>
      </c>
      <c r="L6" t="n">
        <v>5</v>
      </c>
      <c r="M6" t="n">
        <v>59</v>
      </c>
      <c r="N6" t="n">
        <v>15.86</v>
      </c>
      <c r="O6" t="n">
        <v>14110.24</v>
      </c>
      <c r="P6" t="n">
        <v>735.86</v>
      </c>
      <c r="Q6" t="n">
        <v>5192.78</v>
      </c>
      <c r="R6" t="n">
        <v>302.42</v>
      </c>
      <c r="S6" t="n">
        <v>162.12</v>
      </c>
      <c r="T6" t="n">
        <v>66547.42</v>
      </c>
      <c r="U6" t="n">
        <v>0.54</v>
      </c>
      <c r="V6" t="n">
        <v>0.89</v>
      </c>
      <c r="W6" t="n">
        <v>13.78</v>
      </c>
      <c r="X6" t="n">
        <v>4.07</v>
      </c>
      <c r="Y6" t="n">
        <v>0.5</v>
      </c>
      <c r="Z6" t="n">
        <v>10</v>
      </c>
      <c r="AA6" t="n">
        <v>2723.008997189064</v>
      </c>
      <c r="AB6" t="n">
        <v>3725.74104063285</v>
      </c>
      <c r="AC6" t="n">
        <v>3370.161544825101</v>
      </c>
      <c r="AD6" t="n">
        <v>2723008.997189065</v>
      </c>
      <c r="AE6" t="n">
        <v>3725741.04063285</v>
      </c>
      <c r="AF6" t="n">
        <v>3.110043051978375e-06</v>
      </c>
      <c r="AG6" t="n">
        <v>66.74479166666667</v>
      </c>
      <c r="AH6" t="n">
        <v>3370161.544825101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0.9772999999999999</v>
      </c>
      <c r="E7" t="n">
        <v>102.32</v>
      </c>
      <c r="F7" t="n">
        <v>97.95</v>
      </c>
      <c r="G7" t="n">
        <v>55.97</v>
      </c>
      <c r="H7" t="n">
        <v>0.93</v>
      </c>
      <c r="I7" t="n">
        <v>105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734.8200000000001</v>
      </c>
      <c r="Q7" t="n">
        <v>5192.78</v>
      </c>
      <c r="R7" t="n">
        <v>296.84</v>
      </c>
      <c r="S7" t="n">
        <v>162.12</v>
      </c>
      <c r="T7" t="n">
        <v>63781.04</v>
      </c>
      <c r="U7" t="n">
        <v>0.55</v>
      </c>
      <c r="V7" t="n">
        <v>0.89</v>
      </c>
      <c r="W7" t="n">
        <v>13.83</v>
      </c>
      <c r="X7" t="n">
        <v>3.96</v>
      </c>
      <c r="Y7" t="n">
        <v>0.5</v>
      </c>
      <c r="Z7" t="n">
        <v>10</v>
      </c>
      <c r="AA7" t="n">
        <v>2707.939846823937</v>
      </c>
      <c r="AB7" t="n">
        <v>3705.122764299287</v>
      </c>
      <c r="AC7" t="n">
        <v>3351.511047846882</v>
      </c>
      <c r="AD7" t="n">
        <v>2707939.846823937</v>
      </c>
      <c r="AE7" t="n">
        <v>3705122.764299287</v>
      </c>
      <c r="AF7" t="n">
        <v>3.116101163316041e-06</v>
      </c>
      <c r="AG7" t="n">
        <v>66.61458333333333</v>
      </c>
      <c r="AH7" t="n">
        <v>3351511.047846882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0.8257</v>
      </c>
      <c r="E2" t="n">
        <v>121.11</v>
      </c>
      <c r="F2" t="n">
        <v>112.54</v>
      </c>
      <c r="G2" t="n">
        <v>13.84</v>
      </c>
      <c r="H2" t="n">
        <v>0.28</v>
      </c>
      <c r="I2" t="n">
        <v>488</v>
      </c>
      <c r="J2" t="n">
        <v>61.76</v>
      </c>
      <c r="K2" t="n">
        <v>28.92</v>
      </c>
      <c r="L2" t="n">
        <v>1</v>
      </c>
      <c r="M2" t="n">
        <v>486</v>
      </c>
      <c r="N2" t="n">
        <v>6.84</v>
      </c>
      <c r="O2" t="n">
        <v>7851.41</v>
      </c>
      <c r="P2" t="n">
        <v>675.13</v>
      </c>
      <c r="Q2" t="n">
        <v>5192.96</v>
      </c>
      <c r="R2" t="n">
        <v>787.03</v>
      </c>
      <c r="S2" t="n">
        <v>162.12</v>
      </c>
      <c r="T2" t="n">
        <v>306958.66</v>
      </c>
      <c r="U2" t="n">
        <v>0.21</v>
      </c>
      <c r="V2" t="n">
        <v>0.78</v>
      </c>
      <c r="W2" t="n">
        <v>14.37</v>
      </c>
      <c r="X2" t="n">
        <v>18.55</v>
      </c>
      <c r="Y2" t="n">
        <v>0.5</v>
      </c>
      <c r="Z2" t="n">
        <v>10</v>
      </c>
      <c r="AA2" t="n">
        <v>2971.252907002454</v>
      </c>
      <c r="AB2" t="n">
        <v>4065.399309787914</v>
      </c>
      <c r="AC2" t="n">
        <v>3677.40330548537</v>
      </c>
      <c r="AD2" t="n">
        <v>2971252.907002454</v>
      </c>
      <c r="AE2" t="n">
        <v>4065399.309787914</v>
      </c>
      <c r="AF2" t="n">
        <v>3.482024357311612e-06</v>
      </c>
      <c r="AG2" t="n">
        <v>78.84765625</v>
      </c>
      <c r="AH2" t="n">
        <v>3677403.30548537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0.9364</v>
      </c>
      <c r="E3" t="n">
        <v>106.79</v>
      </c>
      <c r="F3" t="n">
        <v>102.05</v>
      </c>
      <c r="G3" t="n">
        <v>28.88</v>
      </c>
      <c r="H3" t="n">
        <v>0.55</v>
      </c>
      <c r="I3" t="n">
        <v>212</v>
      </c>
      <c r="J3" t="n">
        <v>62.92</v>
      </c>
      <c r="K3" t="n">
        <v>28.92</v>
      </c>
      <c r="L3" t="n">
        <v>2</v>
      </c>
      <c r="M3" t="n">
        <v>42</v>
      </c>
      <c r="N3" t="n">
        <v>7</v>
      </c>
      <c r="O3" t="n">
        <v>7994.37</v>
      </c>
      <c r="P3" t="n">
        <v>541.2</v>
      </c>
      <c r="Q3" t="n">
        <v>5192.91</v>
      </c>
      <c r="R3" t="n">
        <v>430.65</v>
      </c>
      <c r="S3" t="n">
        <v>162.12</v>
      </c>
      <c r="T3" t="n">
        <v>130148.7</v>
      </c>
      <c r="U3" t="n">
        <v>0.38</v>
      </c>
      <c r="V3" t="n">
        <v>0.86</v>
      </c>
      <c r="W3" t="n">
        <v>14.1</v>
      </c>
      <c r="X3" t="n">
        <v>8.06</v>
      </c>
      <c r="Y3" t="n">
        <v>0.5</v>
      </c>
      <c r="Z3" t="n">
        <v>10</v>
      </c>
      <c r="AA3" t="n">
        <v>2366.469037087786</v>
      </c>
      <c r="AB3" t="n">
        <v>3237.90733778934</v>
      </c>
      <c r="AC3" t="n">
        <v>2928.886005902094</v>
      </c>
      <c r="AD3" t="n">
        <v>2366469.037087786</v>
      </c>
      <c r="AE3" t="n">
        <v>3237907.337789339</v>
      </c>
      <c r="AF3" t="n">
        <v>3.948852619821477e-06</v>
      </c>
      <c r="AG3" t="n">
        <v>69.52473958333333</v>
      </c>
      <c r="AH3" t="n">
        <v>2928886.005902094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0.9376</v>
      </c>
      <c r="E4" t="n">
        <v>106.66</v>
      </c>
      <c r="F4" t="n">
        <v>101.96</v>
      </c>
      <c r="G4" t="n">
        <v>29.27</v>
      </c>
      <c r="H4" t="n">
        <v>0.8100000000000001</v>
      </c>
      <c r="I4" t="n">
        <v>209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547.73</v>
      </c>
      <c r="Q4" t="n">
        <v>5192.86</v>
      </c>
      <c r="R4" t="n">
        <v>425.45</v>
      </c>
      <c r="S4" t="n">
        <v>162.12</v>
      </c>
      <c r="T4" t="n">
        <v>127563.81</v>
      </c>
      <c r="U4" t="n">
        <v>0.38</v>
      </c>
      <c r="V4" t="n">
        <v>0.86</v>
      </c>
      <c r="W4" t="n">
        <v>14.15</v>
      </c>
      <c r="X4" t="n">
        <v>7.97</v>
      </c>
      <c r="Y4" t="n">
        <v>0.5</v>
      </c>
      <c r="Z4" t="n">
        <v>10</v>
      </c>
      <c r="AA4" t="n">
        <v>2373.557988467799</v>
      </c>
      <c r="AB4" t="n">
        <v>3247.606753809937</v>
      </c>
      <c r="AC4" t="n">
        <v>2937.6597232709</v>
      </c>
      <c r="AD4" t="n">
        <v>2373557.988467799</v>
      </c>
      <c r="AE4" t="n">
        <v>3247606.753809937</v>
      </c>
      <c r="AF4" t="n">
        <v>3.953913088791774e-06</v>
      </c>
      <c r="AG4" t="n">
        <v>69.44010416666667</v>
      </c>
      <c r="AH4" t="n">
        <v>2937659.723270901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0.5103</v>
      </c>
      <c r="E2" t="n">
        <v>195.97</v>
      </c>
      <c r="F2" t="n">
        <v>147.57</v>
      </c>
      <c r="G2" t="n">
        <v>6.52</v>
      </c>
      <c r="H2" t="n">
        <v>0.11</v>
      </c>
      <c r="I2" t="n">
        <v>1358</v>
      </c>
      <c r="J2" t="n">
        <v>167.88</v>
      </c>
      <c r="K2" t="n">
        <v>51.39</v>
      </c>
      <c r="L2" t="n">
        <v>1</v>
      </c>
      <c r="M2" t="n">
        <v>1356</v>
      </c>
      <c r="N2" t="n">
        <v>30.49</v>
      </c>
      <c r="O2" t="n">
        <v>20939.59</v>
      </c>
      <c r="P2" t="n">
        <v>1863.49</v>
      </c>
      <c r="Q2" t="n">
        <v>5194.4</v>
      </c>
      <c r="R2" t="n">
        <v>1961.98</v>
      </c>
      <c r="S2" t="n">
        <v>162.12</v>
      </c>
      <c r="T2" t="n">
        <v>890083.24</v>
      </c>
      <c r="U2" t="n">
        <v>0.08</v>
      </c>
      <c r="V2" t="n">
        <v>0.59</v>
      </c>
      <c r="W2" t="n">
        <v>15.78</v>
      </c>
      <c r="X2" t="n">
        <v>53.56</v>
      </c>
      <c r="Y2" t="n">
        <v>0.5</v>
      </c>
      <c r="Z2" t="n">
        <v>10</v>
      </c>
      <c r="AA2" t="n">
        <v>9437.480069129548</v>
      </c>
      <c r="AB2" t="n">
        <v>12912.77658281977</v>
      </c>
      <c r="AC2" t="n">
        <v>11680.39930895072</v>
      </c>
      <c r="AD2" t="n">
        <v>9437480.069129547</v>
      </c>
      <c r="AE2" t="n">
        <v>12912776.58281977</v>
      </c>
      <c r="AF2" t="n">
        <v>1.313570828298521e-06</v>
      </c>
      <c r="AG2" t="n">
        <v>127.5846354166667</v>
      </c>
      <c r="AH2" t="n">
        <v>11680399.30895072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0.7527</v>
      </c>
      <c r="E3" t="n">
        <v>132.85</v>
      </c>
      <c r="F3" t="n">
        <v>113.26</v>
      </c>
      <c r="G3" t="n">
        <v>13.38</v>
      </c>
      <c r="H3" t="n">
        <v>0.21</v>
      </c>
      <c r="I3" t="n">
        <v>508</v>
      </c>
      <c r="J3" t="n">
        <v>169.33</v>
      </c>
      <c r="K3" t="n">
        <v>51.39</v>
      </c>
      <c r="L3" t="n">
        <v>2</v>
      </c>
      <c r="M3" t="n">
        <v>506</v>
      </c>
      <c r="N3" t="n">
        <v>30.94</v>
      </c>
      <c r="O3" t="n">
        <v>21118.46</v>
      </c>
      <c r="P3" t="n">
        <v>1404.88</v>
      </c>
      <c r="Q3" t="n">
        <v>5193.34</v>
      </c>
      <c r="R3" t="n">
        <v>811.85</v>
      </c>
      <c r="S3" t="n">
        <v>162.12</v>
      </c>
      <c r="T3" t="n">
        <v>319269.04</v>
      </c>
      <c r="U3" t="n">
        <v>0.2</v>
      </c>
      <c r="V3" t="n">
        <v>0.77</v>
      </c>
      <c r="W3" t="n">
        <v>14.39</v>
      </c>
      <c r="X3" t="n">
        <v>19.27</v>
      </c>
      <c r="Y3" t="n">
        <v>0.5</v>
      </c>
      <c r="Z3" t="n">
        <v>10</v>
      </c>
      <c r="AA3" t="n">
        <v>5168.670040729735</v>
      </c>
      <c r="AB3" t="n">
        <v>7072.002375355783</v>
      </c>
      <c r="AC3" t="n">
        <v>6397.060394269234</v>
      </c>
      <c r="AD3" t="n">
        <v>5168670.040729735</v>
      </c>
      <c r="AE3" t="n">
        <v>7072002.375355784</v>
      </c>
      <c r="AF3" t="n">
        <v>1.937536277601993e-06</v>
      </c>
      <c r="AG3" t="n">
        <v>86.49088541666667</v>
      </c>
      <c r="AH3" t="n">
        <v>6397060.394269235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0.8444</v>
      </c>
      <c r="E4" t="n">
        <v>118.43</v>
      </c>
      <c r="F4" t="n">
        <v>105.58</v>
      </c>
      <c r="G4" t="n">
        <v>20.5</v>
      </c>
      <c r="H4" t="n">
        <v>0.31</v>
      </c>
      <c r="I4" t="n">
        <v>309</v>
      </c>
      <c r="J4" t="n">
        <v>170.79</v>
      </c>
      <c r="K4" t="n">
        <v>51.39</v>
      </c>
      <c r="L4" t="n">
        <v>3</v>
      </c>
      <c r="M4" t="n">
        <v>307</v>
      </c>
      <c r="N4" t="n">
        <v>31.4</v>
      </c>
      <c r="O4" t="n">
        <v>21297.94</v>
      </c>
      <c r="P4" t="n">
        <v>1284.83</v>
      </c>
      <c r="Q4" t="n">
        <v>5192.87</v>
      </c>
      <c r="R4" t="n">
        <v>555.4400000000001</v>
      </c>
      <c r="S4" t="n">
        <v>162.12</v>
      </c>
      <c r="T4" t="n">
        <v>192060.51</v>
      </c>
      <c r="U4" t="n">
        <v>0.29</v>
      </c>
      <c r="V4" t="n">
        <v>0.83</v>
      </c>
      <c r="W4" t="n">
        <v>14.04</v>
      </c>
      <c r="X4" t="n">
        <v>11.59</v>
      </c>
      <c r="Y4" t="n">
        <v>0.5</v>
      </c>
      <c r="Z4" t="n">
        <v>10</v>
      </c>
      <c r="AA4" t="n">
        <v>4326.804021478506</v>
      </c>
      <c r="AB4" t="n">
        <v>5920.124147308663</v>
      </c>
      <c r="AC4" t="n">
        <v>5355.115807635726</v>
      </c>
      <c r="AD4" t="n">
        <v>4326804.021478506</v>
      </c>
      <c r="AE4" t="n">
        <v>5920124.147308663</v>
      </c>
      <c r="AF4" t="n">
        <v>2.173582613002687e-06</v>
      </c>
      <c r="AG4" t="n">
        <v>77.10286458333333</v>
      </c>
      <c r="AH4" t="n">
        <v>5355115.807635726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0.8928</v>
      </c>
      <c r="E5" t="n">
        <v>112</v>
      </c>
      <c r="F5" t="n">
        <v>102.17</v>
      </c>
      <c r="G5" t="n">
        <v>27.87</v>
      </c>
      <c r="H5" t="n">
        <v>0.41</v>
      </c>
      <c r="I5" t="n">
        <v>220</v>
      </c>
      <c r="J5" t="n">
        <v>172.25</v>
      </c>
      <c r="K5" t="n">
        <v>51.39</v>
      </c>
      <c r="L5" t="n">
        <v>4</v>
      </c>
      <c r="M5" t="n">
        <v>218</v>
      </c>
      <c r="N5" t="n">
        <v>31.86</v>
      </c>
      <c r="O5" t="n">
        <v>21478.05</v>
      </c>
      <c r="P5" t="n">
        <v>1218.2</v>
      </c>
      <c r="Q5" t="n">
        <v>5192.78</v>
      </c>
      <c r="R5" t="n">
        <v>442.38</v>
      </c>
      <c r="S5" t="n">
        <v>162.12</v>
      </c>
      <c r="T5" t="n">
        <v>135975.5</v>
      </c>
      <c r="U5" t="n">
        <v>0.37</v>
      </c>
      <c r="V5" t="n">
        <v>0.86</v>
      </c>
      <c r="W5" t="n">
        <v>13.88</v>
      </c>
      <c r="X5" t="n">
        <v>8.18</v>
      </c>
      <c r="Y5" t="n">
        <v>0.5</v>
      </c>
      <c r="Z5" t="n">
        <v>10</v>
      </c>
      <c r="AA5" t="n">
        <v>3960.025918885295</v>
      </c>
      <c r="AB5" t="n">
        <v>5418.282166232721</v>
      </c>
      <c r="AC5" t="n">
        <v>4901.168920894047</v>
      </c>
      <c r="AD5" t="n">
        <v>3960025.918885295</v>
      </c>
      <c r="AE5" t="n">
        <v>5418282.166232721</v>
      </c>
      <c r="AF5" t="n">
        <v>2.298169773672192e-06</v>
      </c>
      <c r="AG5" t="n">
        <v>72.91666666666667</v>
      </c>
      <c r="AH5" t="n">
        <v>4901168.920894047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0.9231</v>
      </c>
      <c r="E6" t="n">
        <v>108.34</v>
      </c>
      <c r="F6" t="n">
        <v>100.24</v>
      </c>
      <c r="G6" t="n">
        <v>35.59</v>
      </c>
      <c r="H6" t="n">
        <v>0.51</v>
      </c>
      <c r="I6" t="n">
        <v>169</v>
      </c>
      <c r="J6" t="n">
        <v>173.71</v>
      </c>
      <c r="K6" t="n">
        <v>51.39</v>
      </c>
      <c r="L6" t="n">
        <v>5</v>
      </c>
      <c r="M6" t="n">
        <v>167</v>
      </c>
      <c r="N6" t="n">
        <v>32.32</v>
      </c>
      <c r="O6" t="n">
        <v>21658.78</v>
      </c>
      <c r="P6" t="n">
        <v>1169.47</v>
      </c>
      <c r="Q6" t="n">
        <v>5192.67</v>
      </c>
      <c r="R6" t="n">
        <v>377.74</v>
      </c>
      <c r="S6" t="n">
        <v>162.12</v>
      </c>
      <c r="T6" t="n">
        <v>103908.4</v>
      </c>
      <c r="U6" t="n">
        <v>0.43</v>
      </c>
      <c r="V6" t="n">
        <v>0.87</v>
      </c>
      <c r="W6" t="n">
        <v>13.8</v>
      </c>
      <c r="X6" t="n">
        <v>6.25</v>
      </c>
      <c r="Y6" t="n">
        <v>0.5</v>
      </c>
      <c r="Z6" t="n">
        <v>10</v>
      </c>
      <c r="AA6" t="n">
        <v>3736.296895703164</v>
      </c>
      <c r="AB6" t="n">
        <v>5112.166246487016</v>
      </c>
      <c r="AC6" t="n">
        <v>4624.268274892493</v>
      </c>
      <c r="AD6" t="n">
        <v>3736296.895703164</v>
      </c>
      <c r="AE6" t="n">
        <v>5112166.246487016</v>
      </c>
      <c r="AF6" t="n">
        <v>2.376165454835126e-06</v>
      </c>
      <c r="AG6" t="n">
        <v>70.53385416666667</v>
      </c>
      <c r="AH6" t="n">
        <v>4624268.274892492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0.9434</v>
      </c>
      <c r="E7" t="n">
        <v>106</v>
      </c>
      <c r="F7" t="n">
        <v>99.02</v>
      </c>
      <c r="G7" t="n">
        <v>43.68</v>
      </c>
      <c r="H7" t="n">
        <v>0.61</v>
      </c>
      <c r="I7" t="n">
        <v>136</v>
      </c>
      <c r="J7" t="n">
        <v>175.18</v>
      </c>
      <c r="K7" t="n">
        <v>51.39</v>
      </c>
      <c r="L7" t="n">
        <v>6</v>
      </c>
      <c r="M7" t="n">
        <v>134</v>
      </c>
      <c r="N7" t="n">
        <v>32.79</v>
      </c>
      <c r="O7" t="n">
        <v>21840.16</v>
      </c>
      <c r="P7" t="n">
        <v>1129.44</v>
      </c>
      <c r="Q7" t="n">
        <v>5192.54</v>
      </c>
      <c r="R7" t="n">
        <v>336.24</v>
      </c>
      <c r="S7" t="n">
        <v>162.12</v>
      </c>
      <c r="T7" t="n">
        <v>83326.09</v>
      </c>
      <c r="U7" t="n">
        <v>0.48</v>
      </c>
      <c r="V7" t="n">
        <v>0.88</v>
      </c>
      <c r="W7" t="n">
        <v>13.77</v>
      </c>
      <c r="X7" t="n">
        <v>5.03</v>
      </c>
      <c r="Y7" t="n">
        <v>0.5</v>
      </c>
      <c r="Z7" t="n">
        <v>10</v>
      </c>
      <c r="AA7" t="n">
        <v>3589.60910262234</v>
      </c>
      <c r="AB7" t="n">
        <v>4911.46153658512</v>
      </c>
      <c r="AC7" t="n">
        <v>4442.718540812811</v>
      </c>
      <c r="AD7" t="n">
        <v>3589609.10262234</v>
      </c>
      <c r="AE7" t="n">
        <v>4911461.53658512</v>
      </c>
      <c r="AF7" t="n">
        <v>2.428419987099401e-06</v>
      </c>
      <c r="AG7" t="n">
        <v>69.01041666666667</v>
      </c>
      <c r="AH7" t="n">
        <v>4442718.540812811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0.9582000000000001</v>
      </c>
      <c r="E8" t="n">
        <v>104.36</v>
      </c>
      <c r="F8" t="n">
        <v>98.16</v>
      </c>
      <c r="G8" t="n">
        <v>52.12</v>
      </c>
      <c r="H8" t="n">
        <v>0.7</v>
      </c>
      <c r="I8" t="n">
        <v>113</v>
      </c>
      <c r="J8" t="n">
        <v>176.66</v>
      </c>
      <c r="K8" t="n">
        <v>51.39</v>
      </c>
      <c r="L8" t="n">
        <v>7</v>
      </c>
      <c r="M8" t="n">
        <v>111</v>
      </c>
      <c r="N8" t="n">
        <v>33.27</v>
      </c>
      <c r="O8" t="n">
        <v>22022.17</v>
      </c>
      <c r="P8" t="n">
        <v>1091.47</v>
      </c>
      <c r="Q8" t="n">
        <v>5192.62</v>
      </c>
      <c r="R8" t="n">
        <v>307.61</v>
      </c>
      <c r="S8" t="n">
        <v>162.12</v>
      </c>
      <c r="T8" t="n">
        <v>69125.83</v>
      </c>
      <c r="U8" t="n">
        <v>0.53</v>
      </c>
      <c r="V8" t="n">
        <v>0.89</v>
      </c>
      <c r="W8" t="n">
        <v>13.73</v>
      </c>
      <c r="X8" t="n">
        <v>4.17</v>
      </c>
      <c r="Y8" t="n">
        <v>0.5</v>
      </c>
      <c r="Z8" t="n">
        <v>10</v>
      </c>
      <c r="AA8" t="n">
        <v>3468.551661874927</v>
      </c>
      <c r="AB8" t="n">
        <v>4745.82540547714</v>
      </c>
      <c r="AC8" t="n">
        <v>4292.890489586011</v>
      </c>
      <c r="AD8" t="n">
        <v>3468551.661874927</v>
      </c>
      <c r="AE8" t="n">
        <v>4745825.405477139</v>
      </c>
      <c r="AF8" t="n">
        <v>2.466516887469415e-06</v>
      </c>
      <c r="AG8" t="n">
        <v>67.94270833333333</v>
      </c>
      <c r="AH8" t="n">
        <v>4292890.489586012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0.9693000000000001</v>
      </c>
      <c r="E9" t="n">
        <v>103.16</v>
      </c>
      <c r="F9" t="n">
        <v>97.54000000000001</v>
      </c>
      <c r="G9" t="n">
        <v>60.96</v>
      </c>
      <c r="H9" t="n">
        <v>0.8</v>
      </c>
      <c r="I9" t="n">
        <v>96</v>
      </c>
      <c r="J9" t="n">
        <v>178.14</v>
      </c>
      <c r="K9" t="n">
        <v>51.39</v>
      </c>
      <c r="L9" t="n">
        <v>8</v>
      </c>
      <c r="M9" t="n">
        <v>94</v>
      </c>
      <c r="N9" t="n">
        <v>33.75</v>
      </c>
      <c r="O9" t="n">
        <v>22204.83</v>
      </c>
      <c r="P9" t="n">
        <v>1057.28</v>
      </c>
      <c r="Q9" t="n">
        <v>5192.66</v>
      </c>
      <c r="R9" t="n">
        <v>286.98</v>
      </c>
      <c r="S9" t="n">
        <v>162.12</v>
      </c>
      <c r="T9" t="n">
        <v>58895.02</v>
      </c>
      <c r="U9" t="n">
        <v>0.5600000000000001</v>
      </c>
      <c r="V9" t="n">
        <v>0.9</v>
      </c>
      <c r="W9" t="n">
        <v>13.7</v>
      </c>
      <c r="X9" t="n">
        <v>3.55</v>
      </c>
      <c r="Y9" t="n">
        <v>0.5</v>
      </c>
      <c r="Z9" t="n">
        <v>10</v>
      </c>
      <c r="AA9" t="n">
        <v>3376.950716382288</v>
      </c>
      <c r="AB9" t="n">
        <v>4620.492950705597</v>
      </c>
      <c r="AC9" t="n">
        <v>4179.519588392666</v>
      </c>
      <c r="AD9" t="n">
        <v>3376950.716382288</v>
      </c>
      <c r="AE9" t="n">
        <v>4620492.950705597</v>
      </c>
      <c r="AF9" t="n">
        <v>2.495089562746926e-06</v>
      </c>
      <c r="AG9" t="n">
        <v>67.16145833333333</v>
      </c>
      <c r="AH9" t="n">
        <v>4179519.588392666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0.9791</v>
      </c>
      <c r="E10" t="n">
        <v>102.14</v>
      </c>
      <c r="F10" t="n">
        <v>96.98999999999999</v>
      </c>
      <c r="G10" t="n">
        <v>70.97</v>
      </c>
      <c r="H10" t="n">
        <v>0.89</v>
      </c>
      <c r="I10" t="n">
        <v>82</v>
      </c>
      <c r="J10" t="n">
        <v>179.63</v>
      </c>
      <c r="K10" t="n">
        <v>51.39</v>
      </c>
      <c r="L10" t="n">
        <v>9</v>
      </c>
      <c r="M10" t="n">
        <v>80</v>
      </c>
      <c r="N10" t="n">
        <v>34.24</v>
      </c>
      <c r="O10" t="n">
        <v>22388.15</v>
      </c>
      <c r="P10" t="n">
        <v>1018.1</v>
      </c>
      <c r="Q10" t="n">
        <v>5192.54</v>
      </c>
      <c r="R10" t="n">
        <v>269.31</v>
      </c>
      <c r="S10" t="n">
        <v>162.12</v>
      </c>
      <c r="T10" t="n">
        <v>50130.44</v>
      </c>
      <c r="U10" t="n">
        <v>0.6</v>
      </c>
      <c r="V10" t="n">
        <v>0.9</v>
      </c>
      <c r="W10" t="n">
        <v>13.66</v>
      </c>
      <c r="X10" t="n">
        <v>3</v>
      </c>
      <c r="Y10" t="n">
        <v>0.5</v>
      </c>
      <c r="Z10" t="n">
        <v>10</v>
      </c>
      <c r="AA10" t="n">
        <v>3283.85658278941</v>
      </c>
      <c r="AB10" t="n">
        <v>4493.1174501005</v>
      </c>
      <c r="AC10" t="n">
        <v>4064.300626792686</v>
      </c>
      <c r="AD10" t="n">
        <v>3283856.58278941</v>
      </c>
      <c r="AE10" t="n">
        <v>4493117.4501005</v>
      </c>
      <c r="AF10" t="n">
        <v>2.52031588866761e-06</v>
      </c>
      <c r="AG10" t="n">
        <v>66.49739583333333</v>
      </c>
      <c r="AH10" t="n">
        <v>4064300.626792686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0.9859</v>
      </c>
      <c r="E11" t="n">
        <v>101.44</v>
      </c>
      <c r="F11" t="n">
        <v>96.62</v>
      </c>
      <c r="G11" t="n">
        <v>80.52</v>
      </c>
      <c r="H11" t="n">
        <v>0.98</v>
      </c>
      <c r="I11" t="n">
        <v>72</v>
      </c>
      <c r="J11" t="n">
        <v>181.12</v>
      </c>
      <c r="K11" t="n">
        <v>51.39</v>
      </c>
      <c r="L11" t="n">
        <v>10</v>
      </c>
      <c r="M11" t="n">
        <v>66</v>
      </c>
      <c r="N11" t="n">
        <v>34.73</v>
      </c>
      <c r="O11" t="n">
        <v>22572.13</v>
      </c>
      <c r="P11" t="n">
        <v>983.8099999999999</v>
      </c>
      <c r="Q11" t="n">
        <v>5192.56</v>
      </c>
      <c r="R11" t="n">
        <v>256.52</v>
      </c>
      <c r="S11" t="n">
        <v>162.12</v>
      </c>
      <c r="T11" t="n">
        <v>43784.81</v>
      </c>
      <c r="U11" t="n">
        <v>0.63</v>
      </c>
      <c r="V11" t="n">
        <v>0.91</v>
      </c>
      <c r="W11" t="n">
        <v>13.66</v>
      </c>
      <c r="X11" t="n">
        <v>2.64</v>
      </c>
      <c r="Y11" t="n">
        <v>0.5</v>
      </c>
      <c r="Z11" t="n">
        <v>10</v>
      </c>
      <c r="AA11" t="n">
        <v>3217.36548344845</v>
      </c>
      <c r="AB11" t="n">
        <v>4402.141394601917</v>
      </c>
      <c r="AC11" t="n">
        <v>3982.007198345195</v>
      </c>
      <c r="AD11" t="n">
        <v>3217365.48344845</v>
      </c>
      <c r="AE11" t="n">
        <v>4402141.394601918</v>
      </c>
      <c r="AF11" t="n">
        <v>2.537819869918698e-06</v>
      </c>
      <c r="AG11" t="n">
        <v>66.04166666666667</v>
      </c>
      <c r="AH11" t="n">
        <v>3982007.198345196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0.9903</v>
      </c>
      <c r="E12" t="n">
        <v>100.98</v>
      </c>
      <c r="F12" t="n">
        <v>96.40000000000001</v>
      </c>
      <c r="G12" t="n">
        <v>88.98</v>
      </c>
      <c r="H12" t="n">
        <v>1.07</v>
      </c>
      <c r="I12" t="n">
        <v>65</v>
      </c>
      <c r="J12" t="n">
        <v>182.62</v>
      </c>
      <c r="K12" t="n">
        <v>51.39</v>
      </c>
      <c r="L12" t="n">
        <v>11</v>
      </c>
      <c r="M12" t="n">
        <v>34</v>
      </c>
      <c r="N12" t="n">
        <v>35.22</v>
      </c>
      <c r="O12" t="n">
        <v>22756.91</v>
      </c>
      <c r="P12" t="n">
        <v>954.7</v>
      </c>
      <c r="Q12" t="n">
        <v>5192.6</v>
      </c>
      <c r="R12" t="n">
        <v>248.27</v>
      </c>
      <c r="S12" t="n">
        <v>162.12</v>
      </c>
      <c r="T12" t="n">
        <v>39692.24</v>
      </c>
      <c r="U12" t="n">
        <v>0.65</v>
      </c>
      <c r="V12" t="n">
        <v>0.91</v>
      </c>
      <c r="W12" t="n">
        <v>13.68</v>
      </c>
      <c r="X12" t="n">
        <v>2.42</v>
      </c>
      <c r="Y12" t="n">
        <v>0.5</v>
      </c>
      <c r="Z12" t="n">
        <v>10</v>
      </c>
      <c r="AA12" t="n">
        <v>3155.75064790409</v>
      </c>
      <c r="AB12" t="n">
        <v>4317.83725835542</v>
      </c>
      <c r="AC12" t="n">
        <v>3905.748930540468</v>
      </c>
      <c r="AD12" t="n">
        <v>3155750.64790409</v>
      </c>
      <c r="AE12" t="n">
        <v>4317837.25835542</v>
      </c>
      <c r="AF12" t="n">
        <v>2.549145975434108e-06</v>
      </c>
      <c r="AG12" t="n">
        <v>65.7421875</v>
      </c>
      <c r="AH12" t="n">
        <v>3905748.930540469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0.9915</v>
      </c>
      <c r="E13" t="n">
        <v>100.86</v>
      </c>
      <c r="F13" t="n">
        <v>96.34999999999999</v>
      </c>
      <c r="G13" t="n">
        <v>91.77</v>
      </c>
      <c r="H13" t="n">
        <v>1.16</v>
      </c>
      <c r="I13" t="n">
        <v>63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949.59</v>
      </c>
      <c r="Q13" t="n">
        <v>5192.68</v>
      </c>
      <c r="R13" t="n">
        <v>245.22</v>
      </c>
      <c r="S13" t="n">
        <v>162.12</v>
      </c>
      <c r="T13" t="n">
        <v>38177.2</v>
      </c>
      <c r="U13" t="n">
        <v>0.66</v>
      </c>
      <c r="V13" t="n">
        <v>0.91</v>
      </c>
      <c r="W13" t="n">
        <v>13.72</v>
      </c>
      <c r="X13" t="n">
        <v>2.37</v>
      </c>
      <c r="Y13" t="n">
        <v>0.5</v>
      </c>
      <c r="Z13" t="n">
        <v>10</v>
      </c>
      <c r="AA13" t="n">
        <v>3145.655091074058</v>
      </c>
      <c r="AB13" t="n">
        <v>4304.024072116036</v>
      </c>
      <c r="AC13" t="n">
        <v>3893.254055408844</v>
      </c>
      <c r="AD13" t="n">
        <v>3145655.091074058</v>
      </c>
      <c r="AE13" t="n">
        <v>4304024.072116036</v>
      </c>
      <c r="AF13" t="n">
        <v>2.552234913301947e-06</v>
      </c>
      <c r="AG13" t="n">
        <v>65.6640625</v>
      </c>
      <c r="AH13" t="n">
        <v>3893254.055408844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0.9915</v>
      </c>
      <c r="E14" t="n">
        <v>100.86</v>
      </c>
      <c r="F14" t="n">
        <v>96.34999999999999</v>
      </c>
      <c r="G14" t="n">
        <v>91.77</v>
      </c>
      <c r="H14" t="n">
        <v>1.24</v>
      </c>
      <c r="I14" t="n">
        <v>63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956.1799999999999</v>
      </c>
      <c r="Q14" t="n">
        <v>5192.68</v>
      </c>
      <c r="R14" t="n">
        <v>245.13</v>
      </c>
      <c r="S14" t="n">
        <v>162.12</v>
      </c>
      <c r="T14" t="n">
        <v>38134.75</v>
      </c>
      <c r="U14" t="n">
        <v>0.66</v>
      </c>
      <c r="V14" t="n">
        <v>0.91</v>
      </c>
      <c r="W14" t="n">
        <v>13.72</v>
      </c>
      <c r="X14" t="n">
        <v>2.37</v>
      </c>
      <c r="Y14" t="n">
        <v>0.5</v>
      </c>
      <c r="Z14" t="n">
        <v>10</v>
      </c>
      <c r="AA14" t="n">
        <v>3154.697578960153</v>
      </c>
      <c r="AB14" t="n">
        <v>4316.396402968204</v>
      </c>
      <c r="AC14" t="n">
        <v>3904.445588369155</v>
      </c>
      <c r="AD14" t="n">
        <v>3154697.578960153</v>
      </c>
      <c r="AE14" t="n">
        <v>4316396.402968204</v>
      </c>
      <c r="AF14" t="n">
        <v>2.552234913301947e-06</v>
      </c>
      <c r="AG14" t="n">
        <v>65.6640625</v>
      </c>
      <c r="AH14" t="n">
        <v>3904445.588369155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0.8657</v>
      </c>
      <c r="E2" t="n">
        <v>115.51</v>
      </c>
      <c r="F2" t="n">
        <v>108.93</v>
      </c>
      <c r="G2" t="n">
        <v>16.55</v>
      </c>
      <c r="H2" t="n">
        <v>0.34</v>
      </c>
      <c r="I2" t="n">
        <v>395</v>
      </c>
      <c r="J2" t="n">
        <v>51.33</v>
      </c>
      <c r="K2" t="n">
        <v>24.83</v>
      </c>
      <c r="L2" t="n">
        <v>1</v>
      </c>
      <c r="M2" t="n">
        <v>392</v>
      </c>
      <c r="N2" t="n">
        <v>5.51</v>
      </c>
      <c r="O2" t="n">
        <v>6564.78</v>
      </c>
      <c r="P2" t="n">
        <v>546.98</v>
      </c>
      <c r="Q2" t="n">
        <v>5192.94</v>
      </c>
      <c r="R2" t="n">
        <v>666.9299999999999</v>
      </c>
      <c r="S2" t="n">
        <v>162.12</v>
      </c>
      <c r="T2" t="n">
        <v>247374.6</v>
      </c>
      <c r="U2" t="n">
        <v>0.24</v>
      </c>
      <c r="V2" t="n">
        <v>0.8</v>
      </c>
      <c r="W2" t="n">
        <v>14.21</v>
      </c>
      <c r="X2" t="n">
        <v>14.94</v>
      </c>
      <c r="Y2" t="n">
        <v>0.5</v>
      </c>
      <c r="Z2" t="n">
        <v>10</v>
      </c>
      <c r="AA2" t="n">
        <v>2539.978038136809</v>
      </c>
      <c r="AB2" t="n">
        <v>3475.310007701513</v>
      </c>
      <c r="AC2" t="n">
        <v>3143.63129819458</v>
      </c>
      <c r="AD2" t="n">
        <v>2539978.038136809</v>
      </c>
      <c r="AE2" t="n">
        <v>3475310.007701513</v>
      </c>
      <c r="AF2" t="n">
        <v>3.994545173004071e-06</v>
      </c>
      <c r="AG2" t="n">
        <v>75.20182291666667</v>
      </c>
      <c r="AH2" t="n">
        <v>3143631.29819458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0.9182</v>
      </c>
      <c r="E3" t="n">
        <v>108.91</v>
      </c>
      <c r="F3" t="n">
        <v>103.97</v>
      </c>
      <c r="G3" t="n">
        <v>23.9</v>
      </c>
      <c r="H3" t="n">
        <v>0.66</v>
      </c>
      <c r="I3" t="n">
        <v>261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491.65</v>
      </c>
      <c r="Q3" t="n">
        <v>5193.29</v>
      </c>
      <c r="R3" t="n">
        <v>489.4</v>
      </c>
      <c r="S3" t="n">
        <v>162.12</v>
      </c>
      <c r="T3" t="n">
        <v>159278.68</v>
      </c>
      <c r="U3" t="n">
        <v>0.33</v>
      </c>
      <c r="V3" t="n">
        <v>0.84</v>
      </c>
      <c r="W3" t="n">
        <v>14.32</v>
      </c>
      <c r="X3" t="n">
        <v>9.98</v>
      </c>
      <c r="Y3" t="n">
        <v>0.5</v>
      </c>
      <c r="Z3" t="n">
        <v>10</v>
      </c>
      <c r="AA3" t="n">
        <v>2290.702421831515</v>
      </c>
      <c r="AB3" t="n">
        <v>3134.240112208548</v>
      </c>
      <c r="AC3" t="n">
        <v>2835.112634832871</v>
      </c>
      <c r="AD3" t="n">
        <v>2290702.421831516</v>
      </c>
      <c r="AE3" t="n">
        <v>3134240.112208548</v>
      </c>
      <c r="AF3" t="n">
        <v>4.236792627760585e-06</v>
      </c>
      <c r="AG3" t="n">
        <v>70.90494791666667</v>
      </c>
      <c r="AH3" t="n">
        <v>2835112.634832871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0.6006</v>
      </c>
      <c r="E2" t="n">
        <v>166.51</v>
      </c>
      <c r="F2" t="n">
        <v>135.4</v>
      </c>
      <c r="G2" t="n">
        <v>7.64</v>
      </c>
      <c r="H2" t="n">
        <v>0.13</v>
      </c>
      <c r="I2" t="n">
        <v>1063</v>
      </c>
      <c r="J2" t="n">
        <v>133.21</v>
      </c>
      <c r="K2" t="n">
        <v>46.47</v>
      </c>
      <c r="L2" t="n">
        <v>1</v>
      </c>
      <c r="M2" t="n">
        <v>1061</v>
      </c>
      <c r="N2" t="n">
        <v>20.75</v>
      </c>
      <c r="O2" t="n">
        <v>16663.42</v>
      </c>
      <c r="P2" t="n">
        <v>1462.96</v>
      </c>
      <c r="Q2" t="n">
        <v>5193.76</v>
      </c>
      <c r="R2" t="n">
        <v>1552.62</v>
      </c>
      <c r="S2" t="n">
        <v>162.12</v>
      </c>
      <c r="T2" t="n">
        <v>686876.59</v>
      </c>
      <c r="U2" t="n">
        <v>0.1</v>
      </c>
      <c r="V2" t="n">
        <v>0.65</v>
      </c>
      <c r="W2" t="n">
        <v>15.32</v>
      </c>
      <c r="X2" t="n">
        <v>41.39</v>
      </c>
      <c r="Y2" t="n">
        <v>0.5</v>
      </c>
      <c r="Z2" t="n">
        <v>10</v>
      </c>
      <c r="AA2" t="n">
        <v>6707.199011266734</v>
      </c>
      <c r="AB2" t="n">
        <v>9177.085587952421</v>
      </c>
      <c r="AC2" t="n">
        <v>8301.237419558413</v>
      </c>
      <c r="AD2" t="n">
        <v>6707199.011266734</v>
      </c>
      <c r="AE2" t="n">
        <v>9177085.58795242</v>
      </c>
      <c r="AF2" t="n">
        <v>1.722692941412688e-06</v>
      </c>
      <c r="AG2" t="n">
        <v>108.4049479166667</v>
      </c>
      <c r="AH2" t="n">
        <v>8301237.419558413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0.8117</v>
      </c>
      <c r="E3" t="n">
        <v>123.2</v>
      </c>
      <c r="F3" t="n">
        <v>109.69</v>
      </c>
      <c r="G3" t="n">
        <v>15.82</v>
      </c>
      <c r="H3" t="n">
        <v>0.26</v>
      </c>
      <c r="I3" t="n">
        <v>416</v>
      </c>
      <c r="J3" t="n">
        <v>134.55</v>
      </c>
      <c r="K3" t="n">
        <v>46.47</v>
      </c>
      <c r="L3" t="n">
        <v>2</v>
      </c>
      <c r="M3" t="n">
        <v>414</v>
      </c>
      <c r="N3" t="n">
        <v>21.09</v>
      </c>
      <c r="O3" t="n">
        <v>16828.84</v>
      </c>
      <c r="P3" t="n">
        <v>1151.98</v>
      </c>
      <c r="Q3" t="n">
        <v>5193</v>
      </c>
      <c r="R3" t="n">
        <v>693.3200000000001</v>
      </c>
      <c r="S3" t="n">
        <v>162.12</v>
      </c>
      <c r="T3" t="n">
        <v>260461.85</v>
      </c>
      <c r="U3" t="n">
        <v>0.23</v>
      </c>
      <c r="V3" t="n">
        <v>0.8</v>
      </c>
      <c r="W3" t="n">
        <v>14.21</v>
      </c>
      <c r="X3" t="n">
        <v>15.7</v>
      </c>
      <c r="Y3" t="n">
        <v>0.5</v>
      </c>
      <c r="Z3" t="n">
        <v>10</v>
      </c>
      <c r="AA3" t="n">
        <v>4188.208222131671</v>
      </c>
      <c r="AB3" t="n">
        <v>5730.491260227179</v>
      </c>
      <c r="AC3" t="n">
        <v>5183.581217145877</v>
      </c>
      <c r="AD3" t="n">
        <v>4188208.222131671</v>
      </c>
      <c r="AE3" t="n">
        <v>5730491.260227179</v>
      </c>
      <c r="AF3" t="n">
        <v>2.328188245995136e-06</v>
      </c>
      <c r="AG3" t="n">
        <v>80.20833333333333</v>
      </c>
      <c r="AH3" t="n">
        <v>5183581.217145877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0.8889</v>
      </c>
      <c r="E4" t="n">
        <v>112.5</v>
      </c>
      <c r="F4" t="n">
        <v>103.44</v>
      </c>
      <c r="G4" t="n">
        <v>24.53</v>
      </c>
      <c r="H4" t="n">
        <v>0.39</v>
      </c>
      <c r="I4" t="n">
        <v>253</v>
      </c>
      <c r="J4" t="n">
        <v>135.9</v>
      </c>
      <c r="K4" t="n">
        <v>46.47</v>
      </c>
      <c r="L4" t="n">
        <v>3</v>
      </c>
      <c r="M4" t="n">
        <v>251</v>
      </c>
      <c r="N4" t="n">
        <v>21.43</v>
      </c>
      <c r="O4" t="n">
        <v>16994.64</v>
      </c>
      <c r="P4" t="n">
        <v>1052.89</v>
      </c>
      <c r="Q4" t="n">
        <v>5192.63</v>
      </c>
      <c r="R4" t="n">
        <v>484.3</v>
      </c>
      <c r="S4" t="n">
        <v>162.12</v>
      </c>
      <c r="T4" t="n">
        <v>156768.24</v>
      </c>
      <c r="U4" t="n">
        <v>0.33</v>
      </c>
      <c r="V4" t="n">
        <v>0.85</v>
      </c>
      <c r="W4" t="n">
        <v>13.94</v>
      </c>
      <c r="X4" t="n">
        <v>9.449999999999999</v>
      </c>
      <c r="Y4" t="n">
        <v>0.5</v>
      </c>
      <c r="Z4" t="n">
        <v>10</v>
      </c>
      <c r="AA4" t="n">
        <v>3612.904384829491</v>
      </c>
      <c r="AB4" t="n">
        <v>4943.335169416263</v>
      </c>
      <c r="AC4" t="n">
        <v>4471.550198861473</v>
      </c>
      <c r="AD4" t="n">
        <v>3612904.384829491</v>
      </c>
      <c r="AE4" t="n">
        <v>4943335.169416263</v>
      </c>
      <c r="AF4" t="n">
        <v>2.549619972730168e-06</v>
      </c>
      <c r="AG4" t="n">
        <v>73.2421875</v>
      </c>
      <c r="AH4" t="n">
        <v>4471550.198861473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0.9285</v>
      </c>
      <c r="E5" t="n">
        <v>107.71</v>
      </c>
      <c r="F5" t="n">
        <v>100.65</v>
      </c>
      <c r="G5" t="n">
        <v>33.74</v>
      </c>
      <c r="H5" t="n">
        <v>0.52</v>
      </c>
      <c r="I5" t="n">
        <v>179</v>
      </c>
      <c r="J5" t="n">
        <v>137.25</v>
      </c>
      <c r="K5" t="n">
        <v>46.47</v>
      </c>
      <c r="L5" t="n">
        <v>4</v>
      </c>
      <c r="M5" t="n">
        <v>177</v>
      </c>
      <c r="N5" t="n">
        <v>21.78</v>
      </c>
      <c r="O5" t="n">
        <v>17160.92</v>
      </c>
      <c r="P5" t="n">
        <v>991.0599999999999</v>
      </c>
      <c r="Q5" t="n">
        <v>5192.8</v>
      </c>
      <c r="R5" t="n">
        <v>390.72</v>
      </c>
      <c r="S5" t="n">
        <v>162.12</v>
      </c>
      <c r="T5" t="n">
        <v>110349.57</v>
      </c>
      <c r="U5" t="n">
        <v>0.41</v>
      </c>
      <c r="V5" t="n">
        <v>0.87</v>
      </c>
      <c r="W5" t="n">
        <v>13.84</v>
      </c>
      <c r="X5" t="n">
        <v>6.67</v>
      </c>
      <c r="Y5" t="n">
        <v>0.5</v>
      </c>
      <c r="Z5" t="n">
        <v>10</v>
      </c>
      <c r="AA5" t="n">
        <v>3351.286419799506</v>
      </c>
      <c r="AB5" t="n">
        <v>4585.377927892177</v>
      </c>
      <c r="AC5" t="n">
        <v>4147.755894072315</v>
      </c>
      <c r="AD5" t="n">
        <v>3351286.419799506</v>
      </c>
      <c r="AE5" t="n">
        <v>4585377.927892176</v>
      </c>
      <c r="AF5" t="n">
        <v>2.663204122713421e-06</v>
      </c>
      <c r="AG5" t="n">
        <v>70.12369791666667</v>
      </c>
      <c r="AH5" t="n">
        <v>4147755.894072315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0.9530999999999999</v>
      </c>
      <c r="E6" t="n">
        <v>104.92</v>
      </c>
      <c r="F6" t="n">
        <v>99.04000000000001</v>
      </c>
      <c r="G6" t="n">
        <v>43.69</v>
      </c>
      <c r="H6" t="n">
        <v>0.64</v>
      </c>
      <c r="I6" t="n">
        <v>136</v>
      </c>
      <c r="J6" t="n">
        <v>138.6</v>
      </c>
      <c r="K6" t="n">
        <v>46.47</v>
      </c>
      <c r="L6" t="n">
        <v>5</v>
      </c>
      <c r="M6" t="n">
        <v>134</v>
      </c>
      <c r="N6" t="n">
        <v>22.13</v>
      </c>
      <c r="O6" t="n">
        <v>17327.69</v>
      </c>
      <c r="P6" t="n">
        <v>937.63</v>
      </c>
      <c r="Q6" t="n">
        <v>5192.61</v>
      </c>
      <c r="R6" t="n">
        <v>337.19</v>
      </c>
      <c r="S6" t="n">
        <v>162.12</v>
      </c>
      <c r="T6" t="n">
        <v>83798.64</v>
      </c>
      <c r="U6" t="n">
        <v>0.48</v>
      </c>
      <c r="V6" t="n">
        <v>0.88</v>
      </c>
      <c r="W6" t="n">
        <v>13.76</v>
      </c>
      <c r="X6" t="n">
        <v>5.05</v>
      </c>
      <c r="Y6" t="n">
        <v>0.5</v>
      </c>
      <c r="Z6" t="n">
        <v>10</v>
      </c>
      <c r="AA6" t="n">
        <v>3172.753415693825</v>
      </c>
      <c r="AB6" t="n">
        <v>4341.101195354512</v>
      </c>
      <c r="AC6" t="n">
        <v>3926.792590043508</v>
      </c>
      <c r="AD6" t="n">
        <v>3172753.415693825</v>
      </c>
      <c r="AE6" t="n">
        <v>4341101.195354512</v>
      </c>
      <c r="AF6" t="n">
        <v>2.733763973460595e-06</v>
      </c>
      <c r="AG6" t="n">
        <v>68.30729166666667</v>
      </c>
      <c r="AH6" t="n">
        <v>3926792.590043508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0.9701</v>
      </c>
      <c r="E7" t="n">
        <v>103.08</v>
      </c>
      <c r="F7" t="n">
        <v>97.95999999999999</v>
      </c>
      <c r="G7" t="n">
        <v>54.42</v>
      </c>
      <c r="H7" t="n">
        <v>0.76</v>
      </c>
      <c r="I7" t="n">
        <v>108</v>
      </c>
      <c r="J7" t="n">
        <v>139.95</v>
      </c>
      <c r="K7" t="n">
        <v>46.47</v>
      </c>
      <c r="L7" t="n">
        <v>6</v>
      </c>
      <c r="M7" t="n">
        <v>106</v>
      </c>
      <c r="N7" t="n">
        <v>22.49</v>
      </c>
      <c r="O7" t="n">
        <v>17494.97</v>
      </c>
      <c r="P7" t="n">
        <v>888.99</v>
      </c>
      <c r="Q7" t="n">
        <v>5192.6</v>
      </c>
      <c r="R7" t="n">
        <v>301.25</v>
      </c>
      <c r="S7" t="n">
        <v>162.12</v>
      </c>
      <c r="T7" t="n">
        <v>65969.84</v>
      </c>
      <c r="U7" t="n">
        <v>0.54</v>
      </c>
      <c r="V7" t="n">
        <v>0.89</v>
      </c>
      <c r="W7" t="n">
        <v>13.72</v>
      </c>
      <c r="X7" t="n">
        <v>3.98</v>
      </c>
      <c r="Y7" t="n">
        <v>0.5</v>
      </c>
      <c r="Z7" t="n">
        <v>10</v>
      </c>
      <c r="AA7" t="n">
        <v>3038.419685782985</v>
      </c>
      <c r="AB7" t="n">
        <v>4157.29985970459</v>
      </c>
      <c r="AC7" t="n">
        <v>3760.532995901225</v>
      </c>
      <c r="AD7" t="n">
        <v>3038419.685782985</v>
      </c>
      <c r="AE7" t="n">
        <v>4157299.859704589</v>
      </c>
      <c r="AF7" t="n">
        <v>2.782524845928153e-06</v>
      </c>
      <c r="AG7" t="n">
        <v>67.109375</v>
      </c>
      <c r="AH7" t="n">
        <v>3760532.995901225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0.9821</v>
      </c>
      <c r="E8" t="n">
        <v>101.82</v>
      </c>
      <c r="F8" t="n">
        <v>97.23999999999999</v>
      </c>
      <c r="G8" t="n">
        <v>66.3</v>
      </c>
      <c r="H8" t="n">
        <v>0.88</v>
      </c>
      <c r="I8" t="n">
        <v>88</v>
      </c>
      <c r="J8" t="n">
        <v>141.31</v>
      </c>
      <c r="K8" t="n">
        <v>46.47</v>
      </c>
      <c r="L8" t="n">
        <v>7</v>
      </c>
      <c r="M8" t="n">
        <v>73</v>
      </c>
      <c r="N8" t="n">
        <v>22.85</v>
      </c>
      <c r="O8" t="n">
        <v>17662.75</v>
      </c>
      <c r="P8" t="n">
        <v>839.91</v>
      </c>
      <c r="Q8" t="n">
        <v>5192.59</v>
      </c>
      <c r="R8" t="n">
        <v>277.01</v>
      </c>
      <c r="S8" t="n">
        <v>162.12</v>
      </c>
      <c r="T8" t="n">
        <v>53950.31</v>
      </c>
      <c r="U8" t="n">
        <v>0.59</v>
      </c>
      <c r="V8" t="n">
        <v>0.9</v>
      </c>
      <c r="W8" t="n">
        <v>13.7</v>
      </c>
      <c r="X8" t="n">
        <v>3.26</v>
      </c>
      <c r="Y8" t="n">
        <v>0.5</v>
      </c>
      <c r="Z8" t="n">
        <v>10</v>
      </c>
      <c r="AA8" t="n">
        <v>2929.772109577025</v>
      </c>
      <c r="AB8" t="n">
        <v>4008.643452746812</v>
      </c>
      <c r="AC8" t="n">
        <v>3626.064147782925</v>
      </c>
      <c r="AD8" t="n">
        <v>2929772.109577025</v>
      </c>
      <c r="AE8" t="n">
        <v>4008643.452746812</v>
      </c>
      <c r="AF8" t="n">
        <v>2.816944285317018e-06</v>
      </c>
      <c r="AG8" t="n">
        <v>66.2890625</v>
      </c>
      <c r="AH8" t="n">
        <v>3626064.147782926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0.9853</v>
      </c>
      <c r="E9" t="n">
        <v>101.5</v>
      </c>
      <c r="F9" t="n">
        <v>97.08</v>
      </c>
      <c r="G9" t="n">
        <v>71.04000000000001</v>
      </c>
      <c r="H9" t="n">
        <v>0.99</v>
      </c>
      <c r="I9" t="n">
        <v>82</v>
      </c>
      <c r="J9" t="n">
        <v>142.68</v>
      </c>
      <c r="K9" t="n">
        <v>46.47</v>
      </c>
      <c r="L9" t="n">
        <v>8</v>
      </c>
      <c r="M9" t="n">
        <v>6</v>
      </c>
      <c r="N9" t="n">
        <v>23.21</v>
      </c>
      <c r="O9" t="n">
        <v>17831.04</v>
      </c>
      <c r="P9" t="n">
        <v>826.4299999999999</v>
      </c>
      <c r="Q9" t="n">
        <v>5192.66</v>
      </c>
      <c r="R9" t="n">
        <v>268.9</v>
      </c>
      <c r="S9" t="n">
        <v>162.12</v>
      </c>
      <c r="T9" t="n">
        <v>49922.45</v>
      </c>
      <c r="U9" t="n">
        <v>0.6</v>
      </c>
      <c r="V9" t="n">
        <v>0.9</v>
      </c>
      <c r="W9" t="n">
        <v>13.77</v>
      </c>
      <c r="X9" t="n">
        <v>3.1</v>
      </c>
      <c r="Y9" t="n">
        <v>0.5</v>
      </c>
      <c r="Z9" t="n">
        <v>10</v>
      </c>
      <c r="AA9" t="n">
        <v>2903.517180694033</v>
      </c>
      <c r="AB9" t="n">
        <v>3972.720300763384</v>
      </c>
      <c r="AC9" t="n">
        <v>3593.569451006338</v>
      </c>
      <c r="AD9" t="n">
        <v>2903517.180694032</v>
      </c>
      <c r="AE9" t="n">
        <v>3972720.300763384</v>
      </c>
      <c r="AF9" t="n">
        <v>2.826122802487382e-06</v>
      </c>
      <c r="AG9" t="n">
        <v>66.08072916666667</v>
      </c>
      <c r="AH9" t="n">
        <v>3593569.451006338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0.9859</v>
      </c>
      <c r="E10" t="n">
        <v>101.43</v>
      </c>
      <c r="F10" t="n">
        <v>97.04000000000001</v>
      </c>
      <c r="G10" t="n">
        <v>71.88</v>
      </c>
      <c r="H10" t="n">
        <v>1.11</v>
      </c>
      <c r="I10" t="n">
        <v>81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832.6</v>
      </c>
      <c r="Q10" t="n">
        <v>5192.64</v>
      </c>
      <c r="R10" t="n">
        <v>267.54</v>
      </c>
      <c r="S10" t="n">
        <v>162.12</v>
      </c>
      <c r="T10" t="n">
        <v>49250.14</v>
      </c>
      <c r="U10" t="n">
        <v>0.61</v>
      </c>
      <c r="V10" t="n">
        <v>0.9</v>
      </c>
      <c r="W10" t="n">
        <v>13.77</v>
      </c>
      <c r="X10" t="n">
        <v>3.06</v>
      </c>
      <c r="Y10" t="n">
        <v>0.5</v>
      </c>
      <c r="Z10" t="n">
        <v>10</v>
      </c>
      <c r="AA10" t="n">
        <v>2910.534478027565</v>
      </c>
      <c r="AB10" t="n">
        <v>3982.321676556433</v>
      </c>
      <c r="AC10" t="n">
        <v>3602.254484969313</v>
      </c>
      <c r="AD10" t="n">
        <v>2910534.478027565</v>
      </c>
      <c r="AE10" t="n">
        <v>3982321.676556433</v>
      </c>
      <c r="AF10" t="n">
        <v>2.827843774456825e-06</v>
      </c>
      <c r="AG10" t="n">
        <v>66.03515625</v>
      </c>
      <c r="AH10" t="n">
        <v>3602254.484969313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0.5545</v>
      </c>
      <c r="E2" t="n">
        <v>180.35</v>
      </c>
      <c r="F2" t="n">
        <v>141.22</v>
      </c>
      <c r="G2" t="n">
        <v>7.03</v>
      </c>
      <c r="H2" t="n">
        <v>0.12</v>
      </c>
      <c r="I2" t="n">
        <v>1206</v>
      </c>
      <c r="J2" t="n">
        <v>150.44</v>
      </c>
      <c r="K2" t="n">
        <v>49.1</v>
      </c>
      <c r="L2" t="n">
        <v>1</v>
      </c>
      <c r="M2" t="n">
        <v>1204</v>
      </c>
      <c r="N2" t="n">
        <v>25.34</v>
      </c>
      <c r="O2" t="n">
        <v>18787.76</v>
      </c>
      <c r="P2" t="n">
        <v>1657.22</v>
      </c>
      <c r="Q2" t="n">
        <v>5193.85</v>
      </c>
      <c r="R2" t="n">
        <v>1750.44</v>
      </c>
      <c r="S2" t="n">
        <v>162.12</v>
      </c>
      <c r="T2" t="n">
        <v>785075.3199999999</v>
      </c>
      <c r="U2" t="n">
        <v>0.09</v>
      </c>
      <c r="V2" t="n">
        <v>0.62</v>
      </c>
      <c r="W2" t="n">
        <v>15.49</v>
      </c>
      <c r="X2" t="n">
        <v>47.22</v>
      </c>
      <c r="Y2" t="n">
        <v>0.5</v>
      </c>
      <c r="Z2" t="n">
        <v>10</v>
      </c>
      <c r="AA2" t="n">
        <v>7950.27162853013</v>
      </c>
      <c r="AB2" t="n">
        <v>10877.91238338572</v>
      </c>
      <c r="AC2" t="n">
        <v>9839.739692760897</v>
      </c>
      <c r="AD2" t="n">
        <v>7950271.628530131</v>
      </c>
      <c r="AE2" t="n">
        <v>10877912.38338572</v>
      </c>
      <c r="AF2" t="n">
        <v>1.501258983946518e-06</v>
      </c>
      <c r="AG2" t="n">
        <v>117.4153645833333</v>
      </c>
      <c r="AH2" t="n">
        <v>9839739.692760898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0.7823</v>
      </c>
      <c r="E3" t="n">
        <v>127.83</v>
      </c>
      <c r="F3" t="n">
        <v>111.43</v>
      </c>
      <c r="G3" t="n">
        <v>14.47</v>
      </c>
      <c r="H3" t="n">
        <v>0.23</v>
      </c>
      <c r="I3" t="n">
        <v>462</v>
      </c>
      <c r="J3" t="n">
        <v>151.83</v>
      </c>
      <c r="K3" t="n">
        <v>49.1</v>
      </c>
      <c r="L3" t="n">
        <v>2</v>
      </c>
      <c r="M3" t="n">
        <v>460</v>
      </c>
      <c r="N3" t="n">
        <v>25.73</v>
      </c>
      <c r="O3" t="n">
        <v>18959.54</v>
      </c>
      <c r="P3" t="n">
        <v>1278.55</v>
      </c>
      <c r="Q3" t="n">
        <v>5192.99</v>
      </c>
      <c r="R3" t="n">
        <v>752.53</v>
      </c>
      <c r="S3" t="n">
        <v>162.12</v>
      </c>
      <c r="T3" t="n">
        <v>289839.06</v>
      </c>
      <c r="U3" t="n">
        <v>0.22</v>
      </c>
      <c r="V3" t="n">
        <v>0.79</v>
      </c>
      <c r="W3" t="n">
        <v>14.27</v>
      </c>
      <c r="X3" t="n">
        <v>17.44</v>
      </c>
      <c r="Y3" t="n">
        <v>0.5</v>
      </c>
      <c r="Z3" t="n">
        <v>10</v>
      </c>
      <c r="AA3" t="n">
        <v>4662.909963349842</v>
      </c>
      <c r="AB3" t="n">
        <v>6379.9991249247</v>
      </c>
      <c r="AC3" t="n">
        <v>5771.100962826657</v>
      </c>
      <c r="AD3" t="n">
        <v>4662909.963349842</v>
      </c>
      <c r="AE3" t="n">
        <v>6379999.1249247</v>
      </c>
      <c r="AF3" t="n">
        <v>2.118007039028604e-06</v>
      </c>
      <c r="AG3" t="n">
        <v>83.22265625</v>
      </c>
      <c r="AH3" t="n">
        <v>5771100.962826657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0.8663</v>
      </c>
      <c r="E4" t="n">
        <v>115.44</v>
      </c>
      <c r="F4" t="n">
        <v>104.54</v>
      </c>
      <c r="G4" t="n">
        <v>22.24</v>
      </c>
      <c r="H4" t="n">
        <v>0.35</v>
      </c>
      <c r="I4" t="n">
        <v>282</v>
      </c>
      <c r="J4" t="n">
        <v>153.23</v>
      </c>
      <c r="K4" t="n">
        <v>49.1</v>
      </c>
      <c r="L4" t="n">
        <v>3</v>
      </c>
      <c r="M4" t="n">
        <v>280</v>
      </c>
      <c r="N4" t="n">
        <v>26.13</v>
      </c>
      <c r="O4" t="n">
        <v>19131.85</v>
      </c>
      <c r="P4" t="n">
        <v>1171.91</v>
      </c>
      <c r="Q4" t="n">
        <v>5192.89</v>
      </c>
      <c r="R4" t="n">
        <v>521.55</v>
      </c>
      <c r="S4" t="n">
        <v>162.12</v>
      </c>
      <c r="T4" t="n">
        <v>175248.79</v>
      </c>
      <c r="U4" t="n">
        <v>0.31</v>
      </c>
      <c r="V4" t="n">
        <v>0.84</v>
      </c>
      <c r="W4" t="n">
        <v>13.98</v>
      </c>
      <c r="X4" t="n">
        <v>10.55</v>
      </c>
      <c r="Y4" t="n">
        <v>0.5</v>
      </c>
      <c r="Z4" t="n">
        <v>10</v>
      </c>
      <c r="AA4" t="n">
        <v>3969.576091780627</v>
      </c>
      <c r="AB4" t="n">
        <v>5431.349134112008</v>
      </c>
      <c r="AC4" t="n">
        <v>4912.988795698539</v>
      </c>
      <c r="AD4" t="n">
        <v>3969576.091780627</v>
      </c>
      <c r="AE4" t="n">
        <v>5431349.134112008</v>
      </c>
      <c r="AF4" t="n">
        <v>2.34542950007731e-06</v>
      </c>
      <c r="AG4" t="n">
        <v>75.15625</v>
      </c>
      <c r="AH4" t="n">
        <v>4912988.795698539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0.9104</v>
      </c>
      <c r="E5" t="n">
        <v>109.84</v>
      </c>
      <c r="F5" t="n">
        <v>101.45</v>
      </c>
      <c r="G5" t="n">
        <v>30.43</v>
      </c>
      <c r="H5" t="n">
        <v>0.46</v>
      </c>
      <c r="I5" t="n">
        <v>200</v>
      </c>
      <c r="J5" t="n">
        <v>154.63</v>
      </c>
      <c r="K5" t="n">
        <v>49.1</v>
      </c>
      <c r="L5" t="n">
        <v>4</v>
      </c>
      <c r="M5" t="n">
        <v>198</v>
      </c>
      <c r="N5" t="n">
        <v>26.53</v>
      </c>
      <c r="O5" t="n">
        <v>19304.72</v>
      </c>
      <c r="P5" t="n">
        <v>1108.67</v>
      </c>
      <c r="Q5" t="n">
        <v>5192.75</v>
      </c>
      <c r="R5" t="n">
        <v>417.39</v>
      </c>
      <c r="S5" t="n">
        <v>162.12</v>
      </c>
      <c r="T5" t="n">
        <v>123578.92</v>
      </c>
      <c r="U5" t="n">
        <v>0.39</v>
      </c>
      <c r="V5" t="n">
        <v>0.86</v>
      </c>
      <c r="W5" t="n">
        <v>13.88</v>
      </c>
      <c r="X5" t="n">
        <v>7.46</v>
      </c>
      <c r="Y5" t="n">
        <v>0.5</v>
      </c>
      <c r="Z5" t="n">
        <v>10</v>
      </c>
      <c r="AA5" t="n">
        <v>3659.158772874196</v>
      </c>
      <c r="AB5" t="n">
        <v>5006.622463738614</v>
      </c>
      <c r="AC5" t="n">
        <v>4528.797442637972</v>
      </c>
      <c r="AD5" t="n">
        <v>3659158.772874196</v>
      </c>
      <c r="AE5" t="n">
        <v>5006622.463738614</v>
      </c>
      <c r="AF5" t="n">
        <v>2.46482629212788e-06</v>
      </c>
      <c r="AG5" t="n">
        <v>71.51041666666667</v>
      </c>
      <c r="AH5" t="n">
        <v>4528797.442637973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0.9378</v>
      </c>
      <c r="E6" t="n">
        <v>106.63</v>
      </c>
      <c r="F6" t="n">
        <v>99.68000000000001</v>
      </c>
      <c r="G6" t="n">
        <v>39.09</v>
      </c>
      <c r="H6" t="n">
        <v>0.57</v>
      </c>
      <c r="I6" t="n">
        <v>153</v>
      </c>
      <c r="J6" t="n">
        <v>156.03</v>
      </c>
      <c r="K6" t="n">
        <v>49.1</v>
      </c>
      <c r="L6" t="n">
        <v>5</v>
      </c>
      <c r="M6" t="n">
        <v>151</v>
      </c>
      <c r="N6" t="n">
        <v>26.94</v>
      </c>
      <c r="O6" t="n">
        <v>19478.15</v>
      </c>
      <c r="P6" t="n">
        <v>1058.96</v>
      </c>
      <c r="Q6" t="n">
        <v>5192.75</v>
      </c>
      <c r="R6" t="n">
        <v>358.18</v>
      </c>
      <c r="S6" t="n">
        <v>162.12</v>
      </c>
      <c r="T6" t="n">
        <v>94207.39999999999</v>
      </c>
      <c r="U6" t="n">
        <v>0.45</v>
      </c>
      <c r="V6" t="n">
        <v>0.88</v>
      </c>
      <c r="W6" t="n">
        <v>13.81</v>
      </c>
      <c r="X6" t="n">
        <v>5.69</v>
      </c>
      <c r="Y6" t="n">
        <v>0.5</v>
      </c>
      <c r="Z6" t="n">
        <v>10</v>
      </c>
      <c r="AA6" t="n">
        <v>3465.886017015086</v>
      </c>
      <c r="AB6" t="n">
        <v>4742.178152579953</v>
      </c>
      <c r="AC6" t="n">
        <v>4289.591325386382</v>
      </c>
      <c r="AD6" t="n">
        <v>3465886.017015086</v>
      </c>
      <c r="AE6" t="n">
        <v>4742178.152579953</v>
      </c>
      <c r="AF6" t="n">
        <v>2.539009332993768e-06</v>
      </c>
      <c r="AG6" t="n">
        <v>69.42057291666667</v>
      </c>
      <c r="AH6" t="n">
        <v>4289591.325386382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0.9564</v>
      </c>
      <c r="E7" t="n">
        <v>104.56</v>
      </c>
      <c r="F7" t="n">
        <v>98.52</v>
      </c>
      <c r="G7" t="n">
        <v>48.06</v>
      </c>
      <c r="H7" t="n">
        <v>0.67</v>
      </c>
      <c r="I7" t="n">
        <v>123</v>
      </c>
      <c r="J7" t="n">
        <v>157.44</v>
      </c>
      <c r="K7" t="n">
        <v>49.1</v>
      </c>
      <c r="L7" t="n">
        <v>6</v>
      </c>
      <c r="M7" t="n">
        <v>121</v>
      </c>
      <c r="N7" t="n">
        <v>27.35</v>
      </c>
      <c r="O7" t="n">
        <v>19652.13</v>
      </c>
      <c r="P7" t="n">
        <v>1015.57</v>
      </c>
      <c r="Q7" t="n">
        <v>5192.65</v>
      </c>
      <c r="R7" t="n">
        <v>320.6</v>
      </c>
      <c r="S7" t="n">
        <v>162.12</v>
      </c>
      <c r="T7" t="n">
        <v>75570.39</v>
      </c>
      <c r="U7" t="n">
        <v>0.51</v>
      </c>
      <c r="V7" t="n">
        <v>0.89</v>
      </c>
      <c r="W7" t="n">
        <v>13.73</v>
      </c>
      <c r="X7" t="n">
        <v>4.54</v>
      </c>
      <c r="Y7" t="n">
        <v>0.5</v>
      </c>
      <c r="Z7" t="n">
        <v>10</v>
      </c>
      <c r="AA7" t="n">
        <v>3327.179371857328</v>
      </c>
      <c r="AB7" t="n">
        <v>4552.393601369791</v>
      </c>
      <c r="AC7" t="n">
        <v>4117.919545379435</v>
      </c>
      <c r="AD7" t="n">
        <v>3327179.371857327</v>
      </c>
      <c r="AE7" t="n">
        <v>4552393.601369792</v>
      </c>
      <c r="AF7" t="n">
        <v>2.589367163654553e-06</v>
      </c>
      <c r="AG7" t="n">
        <v>68.07291666666667</v>
      </c>
      <c r="AH7" t="n">
        <v>4117919.545379435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0.9701</v>
      </c>
      <c r="E8" t="n">
        <v>103.08</v>
      </c>
      <c r="F8" t="n">
        <v>97.72</v>
      </c>
      <c r="G8" t="n">
        <v>58.05</v>
      </c>
      <c r="H8" t="n">
        <v>0.78</v>
      </c>
      <c r="I8" t="n">
        <v>101</v>
      </c>
      <c r="J8" t="n">
        <v>158.86</v>
      </c>
      <c r="K8" t="n">
        <v>49.1</v>
      </c>
      <c r="L8" t="n">
        <v>7</v>
      </c>
      <c r="M8" t="n">
        <v>99</v>
      </c>
      <c r="N8" t="n">
        <v>27.77</v>
      </c>
      <c r="O8" t="n">
        <v>19826.68</v>
      </c>
      <c r="P8" t="n">
        <v>973.7</v>
      </c>
      <c r="Q8" t="n">
        <v>5192.65</v>
      </c>
      <c r="R8" t="n">
        <v>293.39</v>
      </c>
      <c r="S8" t="n">
        <v>162.12</v>
      </c>
      <c r="T8" t="n">
        <v>62071.39</v>
      </c>
      <c r="U8" t="n">
        <v>0.55</v>
      </c>
      <c r="V8" t="n">
        <v>0.9</v>
      </c>
      <c r="W8" t="n">
        <v>13.7</v>
      </c>
      <c r="X8" t="n">
        <v>3.74</v>
      </c>
      <c r="Y8" t="n">
        <v>0.5</v>
      </c>
      <c r="Z8" t="n">
        <v>10</v>
      </c>
      <c r="AA8" t="n">
        <v>3209.413255707347</v>
      </c>
      <c r="AB8" t="n">
        <v>4391.260805779012</v>
      </c>
      <c r="AC8" t="n">
        <v>3972.165037648547</v>
      </c>
      <c r="AD8" t="n">
        <v>3209413.255707347</v>
      </c>
      <c r="AE8" t="n">
        <v>4391260.805779012</v>
      </c>
      <c r="AF8" t="n">
        <v>2.626458684087497e-06</v>
      </c>
      <c r="AG8" t="n">
        <v>67.109375</v>
      </c>
      <c r="AH8" t="n">
        <v>3972165.037648547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0.9804</v>
      </c>
      <c r="E9" t="n">
        <v>102</v>
      </c>
      <c r="F9" t="n">
        <v>97.13</v>
      </c>
      <c r="G9" t="n">
        <v>68.56</v>
      </c>
      <c r="H9" t="n">
        <v>0.88</v>
      </c>
      <c r="I9" t="n">
        <v>85</v>
      </c>
      <c r="J9" t="n">
        <v>160.28</v>
      </c>
      <c r="K9" t="n">
        <v>49.1</v>
      </c>
      <c r="L9" t="n">
        <v>8</v>
      </c>
      <c r="M9" t="n">
        <v>80</v>
      </c>
      <c r="N9" t="n">
        <v>28.19</v>
      </c>
      <c r="O9" t="n">
        <v>20001.93</v>
      </c>
      <c r="P9" t="n">
        <v>928</v>
      </c>
      <c r="Q9" t="n">
        <v>5192.53</v>
      </c>
      <c r="R9" t="n">
        <v>273.83</v>
      </c>
      <c r="S9" t="n">
        <v>162.12</v>
      </c>
      <c r="T9" t="n">
        <v>52372.32</v>
      </c>
      <c r="U9" t="n">
        <v>0.59</v>
      </c>
      <c r="V9" t="n">
        <v>0.9</v>
      </c>
      <c r="W9" t="n">
        <v>13.67</v>
      </c>
      <c r="X9" t="n">
        <v>3.14</v>
      </c>
      <c r="Y9" t="n">
        <v>0.5</v>
      </c>
      <c r="Z9" t="n">
        <v>10</v>
      </c>
      <c r="AA9" t="n">
        <v>3107.825112550864</v>
      </c>
      <c r="AB9" t="n">
        <v>4252.263426559734</v>
      </c>
      <c r="AC9" t="n">
        <v>3846.433373217915</v>
      </c>
      <c r="AD9" t="n">
        <v>3107825.112550864</v>
      </c>
      <c r="AE9" t="n">
        <v>4252263.426559734</v>
      </c>
      <c r="AF9" t="n">
        <v>2.654345009668469e-06</v>
      </c>
      <c r="AG9" t="n">
        <v>66.40625</v>
      </c>
      <c r="AH9" t="n">
        <v>3846433.373217915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0.9879</v>
      </c>
      <c r="E10" t="n">
        <v>101.22</v>
      </c>
      <c r="F10" t="n">
        <v>96.72</v>
      </c>
      <c r="G10" t="n">
        <v>79.48999999999999</v>
      </c>
      <c r="H10" t="n">
        <v>0.99</v>
      </c>
      <c r="I10" t="n">
        <v>73</v>
      </c>
      <c r="J10" t="n">
        <v>161.71</v>
      </c>
      <c r="K10" t="n">
        <v>49.1</v>
      </c>
      <c r="L10" t="n">
        <v>9</v>
      </c>
      <c r="M10" t="n">
        <v>44</v>
      </c>
      <c r="N10" t="n">
        <v>28.61</v>
      </c>
      <c r="O10" t="n">
        <v>20177.64</v>
      </c>
      <c r="P10" t="n">
        <v>893.29</v>
      </c>
      <c r="Q10" t="n">
        <v>5192.69</v>
      </c>
      <c r="R10" t="n">
        <v>258.69</v>
      </c>
      <c r="S10" t="n">
        <v>162.12</v>
      </c>
      <c r="T10" t="n">
        <v>44862.73</v>
      </c>
      <c r="U10" t="n">
        <v>0.63</v>
      </c>
      <c r="V10" t="n">
        <v>0.9</v>
      </c>
      <c r="W10" t="n">
        <v>13.7</v>
      </c>
      <c r="X10" t="n">
        <v>2.73</v>
      </c>
      <c r="Y10" t="n">
        <v>0.5</v>
      </c>
      <c r="Z10" t="n">
        <v>10</v>
      </c>
      <c r="AA10" t="n">
        <v>3030.692897296899</v>
      </c>
      <c r="AB10" t="n">
        <v>4146.727726816077</v>
      </c>
      <c r="AC10" t="n">
        <v>3750.969852537512</v>
      </c>
      <c r="AD10" t="n">
        <v>3030692.897296899</v>
      </c>
      <c r="AE10" t="n">
        <v>4146727.726816077</v>
      </c>
      <c r="AF10" t="n">
        <v>2.674650586547818e-06</v>
      </c>
      <c r="AG10" t="n">
        <v>65.8984375</v>
      </c>
      <c r="AH10" t="n">
        <v>3750969.852537511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0.989</v>
      </c>
      <c r="E11" t="n">
        <v>101.11</v>
      </c>
      <c r="F11" t="n">
        <v>96.67</v>
      </c>
      <c r="G11" t="n">
        <v>81.69</v>
      </c>
      <c r="H11" t="n">
        <v>1.09</v>
      </c>
      <c r="I11" t="n">
        <v>71</v>
      </c>
      <c r="J11" t="n">
        <v>163.13</v>
      </c>
      <c r="K11" t="n">
        <v>49.1</v>
      </c>
      <c r="L11" t="n">
        <v>10</v>
      </c>
      <c r="M11" t="n">
        <v>2</v>
      </c>
      <c r="N11" t="n">
        <v>29.04</v>
      </c>
      <c r="O11" t="n">
        <v>20353.94</v>
      </c>
      <c r="P11" t="n">
        <v>891.33</v>
      </c>
      <c r="Q11" t="n">
        <v>5192.66</v>
      </c>
      <c r="R11" t="n">
        <v>256.02</v>
      </c>
      <c r="S11" t="n">
        <v>162.12</v>
      </c>
      <c r="T11" t="n">
        <v>43539.23</v>
      </c>
      <c r="U11" t="n">
        <v>0.63</v>
      </c>
      <c r="V11" t="n">
        <v>0.91</v>
      </c>
      <c r="W11" t="n">
        <v>13.72</v>
      </c>
      <c r="X11" t="n">
        <v>2.68</v>
      </c>
      <c r="Y11" t="n">
        <v>0.5</v>
      </c>
      <c r="Z11" t="n">
        <v>10</v>
      </c>
      <c r="AA11" t="n">
        <v>3025.279992686385</v>
      </c>
      <c r="AB11" t="n">
        <v>4139.321551927472</v>
      </c>
      <c r="AC11" t="n">
        <v>3744.270512585644</v>
      </c>
      <c r="AD11" t="n">
        <v>3025279.992686384</v>
      </c>
      <c r="AE11" t="n">
        <v>4139321.551927472</v>
      </c>
      <c r="AF11" t="n">
        <v>2.677628737823455e-06</v>
      </c>
      <c r="AG11" t="n">
        <v>65.82682291666667</v>
      </c>
      <c r="AH11" t="n">
        <v>3744270.512585644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0.9888</v>
      </c>
      <c r="E12" t="n">
        <v>101.13</v>
      </c>
      <c r="F12" t="n">
        <v>96.68000000000001</v>
      </c>
      <c r="G12" t="n">
        <v>81.7</v>
      </c>
      <c r="H12" t="n">
        <v>1.18</v>
      </c>
      <c r="I12" t="n">
        <v>71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898.6799999999999</v>
      </c>
      <c r="Q12" t="n">
        <v>5192.61</v>
      </c>
      <c r="R12" t="n">
        <v>256.22</v>
      </c>
      <c r="S12" t="n">
        <v>162.12</v>
      </c>
      <c r="T12" t="n">
        <v>43639.76</v>
      </c>
      <c r="U12" t="n">
        <v>0.63</v>
      </c>
      <c r="V12" t="n">
        <v>0.9</v>
      </c>
      <c r="W12" t="n">
        <v>13.73</v>
      </c>
      <c r="X12" t="n">
        <v>2.7</v>
      </c>
      <c r="Y12" t="n">
        <v>0.5</v>
      </c>
      <c r="Z12" t="n">
        <v>10</v>
      </c>
      <c r="AA12" t="n">
        <v>3035.893578707798</v>
      </c>
      <c r="AB12" t="n">
        <v>4153.843528560339</v>
      </c>
      <c r="AC12" t="n">
        <v>3757.406532150391</v>
      </c>
      <c r="AD12" t="n">
        <v>3035893.578707797</v>
      </c>
      <c r="AE12" t="n">
        <v>4153843.528560339</v>
      </c>
      <c r="AF12" t="n">
        <v>2.67708725577334e-06</v>
      </c>
      <c r="AG12" t="n">
        <v>65.83984375</v>
      </c>
      <c r="AH12" t="n">
        <v>3757406.532150391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0.4685</v>
      </c>
      <c r="E2" t="n">
        <v>213.47</v>
      </c>
      <c r="F2" t="n">
        <v>154.42</v>
      </c>
      <c r="G2" t="n">
        <v>6.1</v>
      </c>
      <c r="H2" t="n">
        <v>0.1</v>
      </c>
      <c r="I2" t="n">
        <v>1520</v>
      </c>
      <c r="J2" t="n">
        <v>185.69</v>
      </c>
      <c r="K2" t="n">
        <v>53.44</v>
      </c>
      <c r="L2" t="n">
        <v>1</v>
      </c>
      <c r="M2" t="n">
        <v>1518</v>
      </c>
      <c r="N2" t="n">
        <v>36.26</v>
      </c>
      <c r="O2" t="n">
        <v>23136.14</v>
      </c>
      <c r="P2" t="n">
        <v>2083.64</v>
      </c>
      <c r="Q2" t="n">
        <v>5194.47</v>
      </c>
      <c r="R2" t="n">
        <v>2191.67</v>
      </c>
      <c r="S2" t="n">
        <v>162.12</v>
      </c>
      <c r="T2" t="n">
        <v>1004118.56</v>
      </c>
      <c r="U2" t="n">
        <v>0.07000000000000001</v>
      </c>
      <c r="V2" t="n">
        <v>0.57</v>
      </c>
      <c r="W2" t="n">
        <v>16.07</v>
      </c>
      <c r="X2" t="n">
        <v>60.4</v>
      </c>
      <c r="Y2" t="n">
        <v>0.5</v>
      </c>
      <c r="Z2" t="n">
        <v>10</v>
      </c>
      <c r="AA2" t="n">
        <v>11191.61030462353</v>
      </c>
      <c r="AB2" t="n">
        <v>15312.85495778708</v>
      </c>
      <c r="AC2" t="n">
        <v>13851.41757234222</v>
      </c>
      <c r="AD2" t="n">
        <v>11191610.30462353</v>
      </c>
      <c r="AE2" t="n">
        <v>15312854.95778708</v>
      </c>
      <c r="AF2" t="n">
        <v>1.153062795466327e-06</v>
      </c>
      <c r="AG2" t="n">
        <v>138.9778645833333</v>
      </c>
      <c r="AH2" t="n">
        <v>13851417.57234222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0.7243000000000001</v>
      </c>
      <c r="E3" t="n">
        <v>138.06</v>
      </c>
      <c r="F3" t="n">
        <v>115.01</v>
      </c>
      <c r="G3" t="n">
        <v>12.48</v>
      </c>
      <c r="H3" t="n">
        <v>0.19</v>
      </c>
      <c r="I3" t="n">
        <v>553</v>
      </c>
      <c r="J3" t="n">
        <v>187.21</v>
      </c>
      <c r="K3" t="n">
        <v>53.44</v>
      </c>
      <c r="L3" t="n">
        <v>2</v>
      </c>
      <c r="M3" t="n">
        <v>551</v>
      </c>
      <c r="N3" t="n">
        <v>36.77</v>
      </c>
      <c r="O3" t="n">
        <v>23322.88</v>
      </c>
      <c r="P3" t="n">
        <v>1529.09</v>
      </c>
      <c r="Q3" t="n">
        <v>5193.21</v>
      </c>
      <c r="R3" t="n">
        <v>869.83</v>
      </c>
      <c r="S3" t="n">
        <v>162.12</v>
      </c>
      <c r="T3" t="n">
        <v>348032.95</v>
      </c>
      <c r="U3" t="n">
        <v>0.19</v>
      </c>
      <c r="V3" t="n">
        <v>0.76</v>
      </c>
      <c r="W3" t="n">
        <v>14.47</v>
      </c>
      <c r="X3" t="n">
        <v>21.01</v>
      </c>
      <c r="Y3" t="n">
        <v>0.5</v>
      </c>
      <c r="Z3" t="n">
        <v>10</v>
      </c>
      <c r="AA3" t="n">
        <v>5696.622597194947</v>
      </c>
      <c r="AB3" t="n">
        <v>7794.370354734478</v>
      </c>
      <c r="AC3" t="n">
        <v>7050.486587545826</v>
      </c>
      <c r="AD3" t="n">
        <v>5696622.597194947</v>
      </c>
      <c r="AE3" t="n">
        <v>7794370.354734478</v>
      </c>
      <c r="AF3" t="n">
        <v>1.782632620611015e-06</v>
      </c>
      <c r="AG3" t="n">
        <v>89.8828125</v>
      </c>
      <c r="AH3" t="n">
        <v>7050486.587545826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0.8226</v>
      </c>
      <c r="E4" t="n">
        <v>121.57</v>
      </c>
      <c r="F4" t="n">
        <v>106.6</v>
      </c>
      <c r="G4" t="n">
        <v>19.03</v>
      </c>
      <c r="H4" t="n">
        <v>0.28</v>
      </c>
      <c r="I4" t="n">
        <v>336</v>
      </c>
      <c r="J4" t="n">
        <v>188.73</v>
      </c>
      <c r="K4" t="n">
        <v>53.44</v>
      </c>
      <c r="L4" t="n">
        <v>3</v>
      </c>
      <c r="M4" t="n">
        <v>334</v>
      </c>
      <c r="N4" t="n">
        <v>37.29</v>
      </c>
      <c r="O4" t="n">
        <v>23510.33</v>
      </c>
      <c r="P4" t="n">
        <v>1395.28</v>
      </c>
      <c r="Q4" t="n">
        <v>5192.89</v>
      </c>
      <c r="R4" t="n">
        <v>589.47</v>
      </c>
      <c r="S4" t="n">
        <v>162.12</v>
      </c>
      <c r="T4" t="n">
        <v>208941.29</v>
      </c>
      <c r="U4" t="n">
        <v>0.28</v>
      </c>
      <c r="V4" t="n">
        <v>0.82</v>
      </c>
      <c r="W4" t="n">
        <v>14.09</v>
      </c>
      <c r="X4" t="n">
        <v>12.61</v>
      </c>
      <c r="Y4" t="n">
        <v>0.5</v>
      </c>
      <c r="Z4" t="n">
        <v>10</v>
      </c>
      <c r="AA4" t="n">
        <v>4693.526807949193</v>
      </c>
      <c r="AB4" t="n">
        <v>6421.890442425392</v>
      </c>
      <c r="AC4" t="n">
        <v>5808.994231779914</v>
      </c>
      <c r="AD4" t="n">
        <v>4693526.807949194</v>
      </c>
      <c r="AE4" t="n">
        <v>6421890.442425393</v>
      </c>
      <c r="AF4" t="n">
        <v>2.024566607365209e-06</v>
      </c>
      <c r="AG4" t="n">
        <v>79.14713541666667</v>
      </c>
      <c r="AH4" t="n">
        <v>5808994.231779914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0.8751</v>
      </c>
      <c r="E5" t="n">
        <v>114.28</v>
      </c>
      <c r="F5" t="n">
        <v>102.91</v>
      </c>
      <c r="G5" t="n">
        <v>25.84</v>
      </c>
      <c r="H5" t="n">
        <v>0.37</v>
      </c>
      <c r="I5" t="n">
        <v>239</v>
      </c>
      <c r="J5" t="n">
        <v>190.25</v>
      </c>
      <c r="K5" t="n">
        <v>53.44</v>
      </c>
      <c r="L5" t="n">
        <v>4</v>
      </c>
      <c r="M5" t="n">
        <v>237</v>
      </c>
      <c r="N5" t="n">
        <v>37.82</v>
      </c>
      <c r="O5" t="n">
        <v>23698.48</v>
      </c>
      <c r="P5" t="n">
        <v>1325.11</v>
      </c>
      <c r="Q5" t="n">
        <v>5192.66</v>
      </c>
      <c r="R5" t="n">
        <v>466.7</v>
      </c>
      <c r="S5" t="n">
        <v>162.12</v>
      </c>
      <c r="T5" t="n">
        <v>148037.26</v>
      </c>
      <c r="U5" t="n">
        <v>0.35</v>
      </c>
      <c r="V5" t="n">
        <v>0.85</v>
      </c>
      <c r="W5" t="n">
        <v>13.93</v>
      </c>
      <c r="X5" t="n">
        <v>8.93</v>
      </c>
      <c r="Y5" t="n">
        <v>0.5</v>
      </c>
      <c r="Z5" t="n">
        <v>10</v>
      </c>
      <c r="AA5" t="n">
        <v>4265.565930488212</v>
      </c>
      <c r="AB5" t="n">
        <v>5836.335489581835</v>
      </c>
      <c r="AC5" t="n">
        <v>5279.323821804231</v>
      </c>
      <c r="AD5" t="n">
        <v>4265565.930488212</v>
      </c>
      <c r="AE5" t="n">
        <v>5836335.489581835</v>
      </c>
      <c r="AF5" t="n">
        <v>2.153778553495374e-06</v>
      </c>
      <c r="AG5" t="n">
        <v>74.40104166666667</v>
      </c>
      <c r="AH5" t="n">
        <v>5279323.821804231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0.9081</v>
      </c>
      <c r="E6" t="n">
        <v>110.11</v>
      </c>
      <c r="F6" t="n">
        <v>100.8</v>
      </c>
      <c r="G6" t="n">
        <v>32.87</v>
      </c>
      <c r="H6" t="n">
        <v>0.46</v>
      </c>
      <c r="I6" t="n">
        <v>184</v>
      </c>
      <c r="J6" t="n">
        <v>191.78</v>
      </c>
      <c r="K6" t="n">
        <v>53.44</v>
      </c>
      <c r="L6" t="n">
        <v>5</v>
      </c>
      <c r="M6" t="n">
        <v>182</v>
      </c>
      <c r="N6" t="n">
        <v>38.35</v>
      </c>
      <c r="O6" t="n">
        <v>23887.36</v>
      </c>
      <c r="P6" t="n">
        <v>1275.68</v>
      </c>
      <c r="Q6" t="n">
        <v>5192.66</v>
      </c>
      <c r="R6" t="n">
        <v>396.54</v>
      </c>
      <c r="S6" t="n">
        <v>162.12</v>
      </c>
      <c r="T6" t="n">
        <v>113235.74</v>
      </c>
      <c r="U6" t="n">
        <v>0.41</v>
      </c>
      <c r="V6" t="n">
        <v>0.87</v>
      </c>
      <c r="W6" t="n">
        <v>13.83</v>
      </c>
      <c r="X6" t="n">
        <v>6.81</v>
      </c>
      <c r="Y6" t="n">
        <v>0.5</v>
      </c>
      <c r="Z6" t="n">
        <v>10</v>
      </c>
      <c r="AA6" t="n">
        <v>4015.991901860963</v>
      </c>
      <c r="AB6" t="n">
        <v>5494.857293184947</v>
      </c>
      <c r="AC6" t="n">
        <v>4970.435825203816</v>
      </c>
      <c r="AD6" t="n">
        <v>4015991.901860963</v>
      </c>
      <c r="AE6" t="n">
        <v>5494857.293184946</v>
      </c>
      <c r="AF6" t="n">
        <v>2.234997491062906e-06</v>
      </c>
      <c r="AG6" t="n">
        <v>71.68619791666667</v>
      </c>
      <c r="AH6" t="n">
        <v>4970435.825203815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0.9298</v>
      </c>
      <c r="E7" t="n">
        <v>107.55</v>
      </c>
      <c r="F7" t="n">
        <v>99.54000000000001</v>
      </c>
      <c r="G7" t="n">
        <v>40.08</v>
      </c>
      <c r="H7" t="n">
        <v>0.55</v>
      </c>
      <c r="I7" t="n">
        <v>149</v>
      </c>
      <c r="J7" t="n">
        <v>193.32</v>
      </c>
      <c r="K7" t="n">
        <v>53.44</v>
      </c>
      <c r="L7" t="n">
        <v>6</v>
      </c>
      <c r="M7" t="n">
        <v>147</v>
      </c>
      <c r="N7" t="n">
        <v>38.89</v>
      </c>
      <c r="O7" t="n">
        <v>24076.95</v>
      </c>
      <c r="P7" t="n">
        <v>1238.13</v>
      </c>
      <c r="Q7" t="n">
        <v>5192.67</v>
      </c>
      <c r="R7" t="n">
        <v>353.74</v>
      </c>
      <c r="S7" t="n">
        <v>162.12</v>
      </c>
      <c r="T7" t="n">
        <v>92010.97</v>
      </c>
      <c r="U7" t="n">
        <v>0.46</v>
      </c>
      <c r="V7" t="n">
        <v>0.88</v>
      </c>
      <c r="W7" t="n">
        <v>13.79</v>
      </c>
      <c r="X7" t="n">
        <v>5.55</v>
      </c>
      <c r="Y7" t="n">
        <v>0.5</v>
      </c>
      <c r="Z7" t="n">
        <v>10</v>
      </c>
      <c r="AA7" t="n">
        <v>3860.044914462998</v>
      </c>
      <c r="AB7" t="n">
        <v>5281.483745131514</v>
      </c>
      <c r="AC7" t="n">
        <v>4777.426349104955</v>
      </c>
      <c r="AD7" t="n">
        <v>3860044.914462999</v>
      </c>
      <c r="AE7" t="n">
        <v>5281483.745131514</v>
      </c>
      <c r="AF7" t="n">
        <v>2.288405095463374e-06</v>
      </c>
      <c r="AG7" t="n">
        <v>70.01953125</v>
      </c>
      <c r="AH7" t="n">
        <v>4777426.349104955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0.9459</v>
      </c>
      <c r="E8" t="n">
        <v>105.72</v>
      </c>
      <c r="F8" t="n">
        <v>98.59999999999999</v>
      </c>
      <c r="G8" t="n">
        <v>47.33</v>
      </c>
      <c r="H8" t="n">
        <v>0.64</v>
      </c>
      <c r="I8" t="n">
        <v>125</v>
      </c>
      <c r="J8" t="n">
        <v>194.86</v>
      </c>
      <c r="K8" t="n">
        <v>53.44</v>
      </c>
      <c r="L8" t="n">
        <v>7</v>
      </c>
      <c r="M8" t="n">
        <v>123</v>
      </c>
      <c r="N8" t="n">
        <v>39.43</v>
      </c>
      <c r="O8" t="n">
        <v>24267.28</v>
      </c>
      <c r="P8" t="n">
        <v>1203.21</v>
      </c>
      <c r="Q8" t="n">
        <v>5192.88</v>
      </c>
      <c r="R8" t="n">
        <v>322.81</v>
      </c>
      <c r="S8" t="n">
        <v>162.12</v>
      </c>
      <c r="T8" t="n">
        <v>76662.05</v>
      </c>
      <c r="U8" t="n">
        <v>0.5</v>
      </c>
      <c r="V8" t="n">
        <v>0.89</v>
      </c>
      <c r="W8" t="n">
        <v>13.74</v>
      </c>
      <c r="X8" t="n">
        <v>4.62</v>
      </c>
      <c r="Y8" t="n">
        <v>0.5</v>
      </c>
      <c r="Z8" t="n">
        <v>10</v>
      </c>
      <c r="AA8" t="n">
        <v>3733.094297155048</v>
      </c>
      <c r="AB8" t="n">
        <v>5107.784309864805</v>
      </c>
      <c r="AC8" t="n">
        <v>4620.304544151419</v>
      </c>
      <c r="AD8" t="n">
        <v>3733094.297155048</v>
      </c>
      <c r="AE8" t="n">
        <v>5107784.309864805</v>
      </c>
      <c r="AF8" t="n">
        <v>2.328030092276624e-06</v>
      </c>
      <c r="AG8" t="n">
        <v>68.828125</v>
      </c>
      <c r="AH8" t="n">
        <v>4620304.544151419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0.9586</v>
      </c>
      <c r="E9" t="n">
        <v>104.32</v>
      </c>
      <c r="F9" t="n">
        <v>97.91</v>
      </c>
      <c r="G9" t="n">
        <v>55.42</v>
      </c>
      <c r="H9" t="n">
        <v>0.72</v>
      </c>
      <c r="I9" t="n">
        <v>106</v>
      </c>
      <c r="J9" t="n">
        <v>196.41</v>
      </c>
      <c r="K9" t="n">
        <v>53.44</v>
      </c>
      <c r="L9" t="n">
        <v>8</v>
      </c>
      <c r="M9" t="n">
        <v>104</v>
      </c>
      <c r="N9" t="n">
        <v>39.98</v>
      </c>
      <c r="O9" t="n">
        <v>24458.36</v>
      </c>
      <c r="P9" t="n">
        <v>1171.34</v>
      </c>
      <c r="Q9" t="n">
        <v>5192.64</v>
      </c>
      <c r="R9" t="n">
        <v>299.22</v>
      </c>
      <c r="S9" t="n">
        <v>162.12</v>
      </c>
      <c r="T9" t="n">
        <v>64962.03</v>
      </c>
      <c r="U9" t="n">
        <v>0.54</v>
      </c>
      <c r="V9" t="n">
        <v>0.89</v>
      </c>
      <c r="W9" t="n">
        <v>13.72</v>
      </c>
      <c r="X9" t="n">
        <v>3.92</v>
      </c>
      <c r="Y9" t="n">
        <v>0.5</v>
      </c>
      <c r="Z9" t="n">
        <v>10</v>
      </c>
      <c r="AA9" t="n">
        <v>3625.799939501448</v>
      </c>
      <c r="AB9" t="n">
        <v>4960.979436230155</v>
      </c>
      <c r="AC9" t="n">
        <v>4487.510521614531</v>
      </c>
      <c r="AD9" t="n">
        <v>3625799.939501448</v>
      </c>
      <c r="AE9" t="n">
        <v>4960979.436230155</v>
      </c>
      <c r="AF9" t="n">
        <v>2.359287077340493e-06</v>
      </c>
      <c r="AG9" t="n">
        <v>67.91666666666667</v>
      </c>
      <c r="AH9" t="n">
        <v>4487510.521614531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0.9685</v>
      </c>
      <c r="E10" t="n">
        <v>103.25</v>
      </c>
      <c r="F10" t="n">
        <v>97.36</v>
      </c>
      <c r="G10" t="n">
        <v>63.49</v>
      </c>
      <c r="H10" t="n">
        <v>0.8100000000000001</v>
      </c>
      <c r="I10" t="n">
        <v>92</v>
      </c>
      <c r="J10" t="n">
        <v>197.97</v>
      </c>
      <c r="K10" t="n">
        <v>53.44</v>
      </c>
      <c r="L10" t="n">
        <v>9</v>
      </c>
      <c r="M10" t="n">
        <v>90</v>
      </c>
      <c r="N10" t="n">
        <v>40.53</v>
      </c>
      <c r="O10" t="n">
        <v>24650.18</v>
      </c>
      <c r="P10" t="n">
        <v>1138.64</v>
      </c>
      <c r="Q10" t="n">
        <v>5192.62</v>
      </c>
      <c r="R10" t="n">
        <v>281.47</v>
      </c>
      <c r="S10" t="n">
        <v>162.12</v>
      </c>
      <c r="T10" t="n">
        <v>56159.29</v>
      </c>
      <c r="U10" t="n">
        <v>0.58</v>
      </c>
      <c r="V10" t="n">
        <v>0.9</v>
      </c>
      <c r="W10" t="n">
        <v>13.68</v>
      </c>
      <c r="X10" t="n">
        <v>3.37</v>
      </c>
      <c r="Y10" t="n">
        <v>0.5</v>
      </c>
      <c r="Z10" t="n">
        <v>10</v>
      </c>
      <c r="AA10" t="n">
        <v>3538.080117936282</v>
      </c>
      <c r="AB10" t="n">
        <v>4840.957306439288</v>
      </c>
      <c r="AC10" t="n">
        <v>4378.943135438792</v>
      </c>
      <c r="AD10" t="n">
        <v>3538080.117936282</v>
      </c>
      <c r="AE10" t="n">
        <v>4840957.306439288</v>
      </c>
      <c r="AF10" t="n">
        <v>2.383652758610753e-06</v>
      </c>
      <c r="AG10" t="n">
        <v>67.22005208333333</v>
      </c>
      <c r="AH10" t="n">
        <v>4378943.135438791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0.9762999999999999</v>
      </c>
      <c r="E11" t="n">
        <v>102.43</v>
      </c>
      <c r="F11" t="n">
        <v>96.94</v>
      </c>
      <c r="G11" t="n">
        <v>71.81</v>
      </c>
      <c r="H11" t="n">
        <v>0.89</v>
      </c>
      <c r="I11" t="n">
        <v>81</v>
      </c>
      <c r="J11" t="n">
        <v>199.53</v>
      </c>
      <c r="K11" t="n">
        <v>53.44</v>
      </c>
      <c r="L11" t="n">
        <v>10</v>
      </c>
      <c r="M11" t="n">
        <v>79</v>
      </c>
      <c r="N11" t="n">
        <v>41.1</v>
      </c>
      <c r="O11" t="n">
        <v>24842.77</v>
      </c>
      <c r="P11" t="n">
        <v>1106.47</v>
      </c>
      <c r="Q11" t="n">
        <v>5192.68</v>
      </c>
      <c r="R11" t="n">
        <v>267.35</v>
      </c>
      <c r="S11" t="n">
        <v>162.12</v>
      </c>
      <c r="T11" t="n">
        <v>49154.6</v>
      </c>
      <c r="U11" t="n">
        <v>0.61</v>
      </c>
      <c r="V11" t="n">
        <v>0.9</v>
      </c>
      <c r="W11" t="n">
        <v>13.67</v>
      </c>
      <c r="X11" t="n">
        <v>2.96</v>
      </c>
      <c r="Y11" t="n">
        <v>0.5</v>
      </c>
      <c r="Z11" t="n">
        <v>10</v>
      </c>
      <c r="AA11" t="n">
        <v>3468.896839394075</v>
      </c>
      <c r="AB11" t="n">
        <v>4746.297692586993</v>
      </c>
      <c r="AC11" t="n">
        <v>4293.317702276961</v>
      </c>
      <c r="AD11" t="n">
        <v>3468896.839394074</v>
      </c>
      <c r="AE11" t="n">
        <v>4746297.692586993</v>
      </c>
      <c r="AF11" t="n">
        <v>2.402849962035805e-06</v>
      </c>
      <c r="AG11" t="n">
        <v>66.68619791666667</v>
      </c>
      <c r="AH11" t="n">
        <v>4293317.702276962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0.9828</v>
      </c>
      <c r="E12" t="n">
        <v>101.75</v>
      </c>
      <c r="F12" t="n">
        <v>96.61</v>
      </c>
      <c r="G12" t="n">
        <v>80.5</v>
      </c>
      <c r="H12" t="n">
        <v>0.97</v>
      </c>
      <c r="I12" t="n">
        <v>72</v>
      </c>
      <c r="J12" t="n">
        <v>201.1</v>
      </c>
      <c r="K12" t="n">
        <v>53.44</v>
      </c>
      <c r="L12" t="n">
        <v>11</v>
      </c>
      <c r="M12" t="n">
        <v>70</v>
      </c>
      <c r="N12" t="n">
        <v>41.66</v>
      </c>
      <c r="O12" t="n">
        <v>25036.12</v>
      </c>
      <c r="P12" t="n">
        <v>1076.87</v>
      </c>
      <c r="Q12" t="n">
        <v>5192.53</v>
      </c>
      <c r="R12" t="n">
        <v>256.52</v>
      </c>
      <c r="S12" t="n">
        <v>162.12</v>
      </c>
      <c r="T12" t="n">
        <v>43783.5</v>
      </c>
      <c r="U12" t="n">
        <v>0.63</v>
      </c>
      <c r="V12" t="n">
        <v>0.91</v>
      </c>
      <c r="W12" t="n">
        <v>13.65</v>
      </c>
      <c r="X12" t="n">
        <v>2.62</v>
      </c>
      <c r="Y12" t="n">
        <v>0.5</v>
      </c>
      <c r="Z12" t="n">
        <v>10</v>
      </c>
      <c r="AA12" t="n">
        <v>3398.695129970117</v>
      </c>
      <c r="AB12" t="n">
        <v>4650.244616672291</v>
      </c>
      <c r="AC12" t="n">
        <v>4206.431797116222</v>
      </c>
      <c r="AD12" t="n">
        <v>3398695.129970117</v>
      </c>
      <c r="AE12" t="n">
        <v>4650244.616672291</v>
      </c>
      <c r="AF12" t="n">
        <v>2.418847631556683e-06</v>
      </c>
      <c r="AG12" t="n">
        <v>66.24348958333333</v>
      </c>
      <c r="AH12" t="n">
        <v>4206431.797116222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0.9883</v>
      </c>
      <c r="E13" t="n">
        <v>101.19</v>
      </c>
      <c r="F13" t="n">
        <v>96.34</v>
      </c>
      <c r="G13" t="n">
        <v>90.31999999999999</v>
      </c>
      <c r="H13" t="n">
        <v>1.05</v>
      </c>
      <c r="I13" t="n">
        <v>64</v>
      </c>
      <c r="J13" t="n">
        <v>202.67</v>
      </c>
      <c r="K13" t="n">
        <v>53.44</v>
      </c>
      <c r="L13" t="n">
        <v>12</v>
      </c>
      <c r="M13" t="n">
        <v>60</v>
      </c>
      <c r="N13" t="n">
        <v>42.24</v>
      </c>
      <c r="O13" t="n">
        <v>25230.25</v>
      </c>
      <c r="P13" t="n">
        <v>1046.04</v>
      </c>
      <c r="Q13" t="n">
        <v>5192.63</v>
      </c>
      <c r="R13" t="n">
        <v>247.23</v>
      </c>
      <c r="S13" t="n">
        <v>162.12</v>
      </c>
      <c r="T13" t="n">
        <v>39178.22</v>
      </c>
      <c r="U13" t="n">
        <v>0.66</v>
      </c>
      <c r="V13" t="n">
        <v>0.91</v>
      </c>
      <c r="W13" t="n">
        <v>13.64</v>
      </c>
      <c r="X13" t="n">
        <v>2.35</v>
      </c>
      <c r="Y13" t="n">
        <v>0.5</v>
      </c>
      <c r="Z13" t="n">
        <v>10</v>
      </c>
      <c r="AA13" t="n">
        <v>3330.532089958549</v>
      </c>
      <c r="AB13" t="n">
        <v>4556.980938187366</v>
      </c>
      <c r="AC13" t="n">
        <v>4122.069073209507</v>
      </c>
      <c r="AD13" t="n">
        <v>3330532.089958549</v>
      </c>
      <c r="AE13" t="n">
        <v>4556980.938187365</v>
      </c>
      <c r="AF13" t="n">
        <v>2.432384121151271e-06</v>
      </c>
      <c r="AG13" t="n">
        <v>65.87890625</v>
      </c>
      <c r="AH13" t="n">
        <v>4122069.073209507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0.9923999999999999</v>
      </c>
      <c r="E14" t="n">
        <v>100.76</v>
      </c>
      <c r="F14" t="n">
        <v>96.13</v>
      </c>
      <c r="G14" t="n">
        <v>99.45</v>
      </c>
      <c r="H14" t="n">
        <v>1.13</v>
      </c>
      <c r="I14" t="n">
        <v>58</v>
      </c>
      <c r="J14" t="n">
        <v>204.25</v>
      </c>
      <c r="K14" t="n">
        <v>53.44</v>
      </c>
      <c r="L14" t="n">
        <v>13</v>
      </c>
      <c r="M14" t="n">
        <v>37</v>
      </c>
      <c r="N14" t="n">
        <v>42.82</v>
      </c>
      <c r="O14" t="n">
        <v>25425.3</v>
      </c>
      <c r="P14" t="n">
        <v>1020.16</v>
      </c>
      <c r="Q14" t="n">
        <v>5192.5</v>
      </c>
      <c r="R14" t="n">
        <v>239.67</v>
      </c>
      <c r="S14" t="n">
        <v>162.12</v>
      </c>
      <c r="T14" t="n">
        <v>35429.4</v>
      </c>
      <c r="U14" t="n">
        <v>0.68</v>
      </c>
      <c r="V14" t="n">
        <v>0.91</v>
      </c>
      <c r="W14" t="n">
        <v>13.66</v>
      </c>
      <c r="X14" t="n">
        <v>2.15</v>
      </c>
      <c r="Y14" t="n">
        <v>0.5</v>
      </c>
      <c r="Z14" t="n">
        <v>10</v>
      </c>
      <c r="AA14" t="n">
        <v>3283.388797134297</v>
      </c>
      <c r="AB14" t="n">
        <v>4492.477405129927</v>
      </c>
      <c r="AC14" t="n">
        <v>4063.721666815796</v>
      </c>
      <c r="AD14" t="n">
        <v>3283388.797134297</v>
      </c>
      <c r="AE14" t="n">
        <v>4492477.405129927</v>
      </c>
      <c r="AF14" t="n">
        <v>2.442474958849056e-06</v>
      </c>
      <c r="AG14" t="n">
        <v>65.59895833333333</v>
      </c>
      <c r="AH14" t="n">
        <v>4063721.666815796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0.994</v>
      </c>
      <c r="E15" t="n">
        <v>100.6</v>
      </c>
      <c r="F15" t="n">
        <v>96.05</v>
      </c>
      <c r="G15" t="n">
        <v>102.91</v>
      </c>
      <c r="H15" t="n">
        <v>1.21</v>
      </c>
      <c r="I15" t="n">
        <v>56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1013.03</v>
      </c>
      <c r="Q15" t="n">
        <v>5192.55</v>
      </c>
      <c r="R15" t="n">
        <v>235.75</v>
      </c>
      <c r="S15" t="n">
        <v>162.12</v>
      </c>
      <c r="T15" t="n">
        <v>33476.98</v>
      </c>
      <c r="U15" t="n">
        <v>0.6899999999999999</v>
      </c>
      <c r="V15" t="n">
        <v>0.91</v>
      </c>
      <c r="W15" t="n">
        <v>13.68</v>
      </c>
      <c r="X15" t="n">
        <v>2.06</v>
      </c>
      <c r="Y15" t="n">
        <v>0.5</v>
      </c>
      <c r="Z15" t="n">
        <v>10</v>
      </c>
      <c r="AA15" t="n">
        <v>3269.078065621257</v>
      </c>
      <c r="AB15" t="n">
        <v>4472.896830928869</v>
      </c>
      <c r="AC15" t="n">
        <v>4046.009835134979</v>
      </c>
      <c r="AD15" t="n">
        <v>3269078.065621257</v>
      </c>
      <c r="AE15" t="n">
        <v>4472896.83092887</v>
      </c>
      <c r="AF15" t="n">
        <v>2.446412846731118e-06</v>
      </c>
      <c r="AG15" t="n">
        <v>65.49479166666667</v>
      </c>
      <c r="AH15" t="n">
        <v>4046009.835134979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0.9938</v>
      </c>
      <c r="E16" t="n">
        <v>100.62</v>
      </c>
      <c r="F16" t="n">
        <v>96.06999999999999</v>
      </c>
      <c r="G16" t="n">
        <v>102.93</v>
      </c>
      <c r="H16" t="n">
        <v>1.28</v>
      </c>
      <c r="I16" t="n">
        <v>56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1020.45</v>
      </c>
      <c r="Q16" t="n">
        <v>5192.54</v>
      </c>
      <c r="R16" t="n">
        <v>236.11</v>
      </c>
      <c r="S16" t="n">
        <v>162.12</v>
      </c>
      <c r="T16" t="n">
        <v>33657.21</v>
      </c>
      <c r="U16" t="n">
        <v>0.6899999999999999</v>
      </c>
      <c r="V16" t="n">
        <v>0.91</v>
      </c>
      <c r="W16" t="n">
        <v>13.7</v>
      </c>
      <c r="X16" t="n">
        <v>2.09</v>
      </c>
      <c r="Y16" t="n">
        <v>0.5</v>
      </c>
      <c r="Z16" t="n">
        <v>10</v>
      </c>
      <c r="AA16" t="n">
        <v>3279.984523393799</v>
      </c>
      <c r="AB16" t="n">
        <v>4487.819527612219</v>
      </c>
      <c r="AC16" t="n">
        <v>4059.508330591006</v>
      </c>
      <c r="AD16" t="n">
        <v>3279984.523393799</v>
      </c>
      <c r="AE16" t="n">
        <v>4487819.527612219</v>
      </c>
      <c r="AF16" t="n">
        <v>2.445920610745861e-06</v>
      </c>
      <c r="AG16" t="n">
        <v>65.5078125</v>
      </c>
      <c r="AH16" t="n">
        <v>4059508.330591006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0.6503</v>
      </c>
      <c r="E2" t="n">
        <v>153.77</v>
      </c>
      <c r="F2" t="n">
        <v>129.64</v>
      </c>
      <c r="G2" t="n">
        <v>8.43</v>
      </c>
      <c r="H2" t="n">
        <v>0.15</v>
      </c>
      <c r="I2" t="n">
        <v>923</v>
      </c>
      <c r="J2" t="n">
        <v>116.05</v>
      </c>
      <c r="K2" t="n">
        <v>43.4</v>
      </c>
      <c r="L2" t="n">
        <v>1</v>
      </c>
      <c r="M2" t="n">
        <v>921</v>
      </c>
      <c r="N2" t="n">
        <v>16.65</v>
      </c>
      <c r="O2" t="n">
        <v>14546.17</v>
      </c>
      <c r="P2" t="n">
        <v>1272.37</v>
      </c>
      <c r="Q2" t="n">
        <v>5193.68</v>
      </c>
      <c r="R2" t="n">
        <v>1361.34</v>
      </c>
      <c r="S2" t="n">
        <v>162.12</v>
      </c>
      <c r="T2" t="n">
        <v>591940.8100000001</v>
      </c>
      <c r="U2" t="n">
        <v>0.12</v>
      </c>
      <c r="V2" t="n">
        <v>0.68</v>
      </c>
      <c r="W2" t="n">
        <v>15.02</v>
      </c>
      <c r="X2" t="n">
        <v>35.63</v>
      </c>
      <c r="Y2" t="n">
        <v>0.5</v>
      </c>
      <c r="Z2" t="n">
        <v>10</v>
      </c>
      <c r="AA2" t="n">
        <v>5607.432552355564</v>
      </c>
      <c r="AB2" t="n">
        <v>7672.336600598151</v>
      </c>
      <c r="AC2" t="n">
        <v>6940.099563628824</v>
      </c>
      <c r="AD2" t="n">
        <v>5607432.552355563</v>
      </c>
      <c r="AE2" t="n">
        <v>7672336.600598151</v>
      </c>
      <c r="AF2" t="n">
        <v>1.995266535487997e-06</v>
      </c>
      <c r="AG2" t="n">
        <v>100.1106770833333</v>
      </c>
      <c r="AH2" t="n">
        <v>6940099.563628824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0.8425</v>
      </c>
      <c r="E3" t="n">
        <v>118.7</v>
      </c>
      <c r="F3" t="n">
        <v>107.82</v>
      </c>
      <c r="G3" t="n">
        <v>17.58</v>
      </c>
      <c r="H3" t="n">
        <v>0.3</v>
      </c>
      <c r="I3" t="n">
        <v>368</v>
      </c>
      <c r="J3" t="n">
        <v>117.34</v>
      </c>
      <c r="K3" t="n">
        <v>43.4</v>
      </c>
      <c r="L3" t="n">
        <v>2</v>
      </c>
      <c r="M3" t="n">
        <v>366</v>
      </c>
      <c r="N3" t="n">
        <v>16.94</v>
      </c>
      <c r="O3" t="n">
        <v>14705.49</v>
      </c>
      <c r="P3" t="n">
        <v>1019.79</v>
      </c>
      <c r="Q3" t="n">
        <v>5193.17</v>
      </c>
      <c r="R3" t="n">
        <v>630.5</v>
      </c>
      <c r="S3" t="n">
        <v>162.12</v>
      </c>
      <c r="T3" t="n">
        <v>229292.69</v>
      </c>
      <c r="U3" t="n">
        <v>0.26</v>
      </c>
      <c r="V3" t="n">
        <v>0.8100000000000001</v>
      </c>
      <c r="W3" t="n">
        <v>14.13</v>
      </c>
      <c r="X3" t="n">
        <v>13.83</v>
      </c>
      <c r="Y3" t="n">
        <v>0.5</v>
      </c>
      <c r="Z3" t="n">
        <v>10</v>
      </c>
      <c r="AA3" t="n">
        <v>3733.639177569959</v>
      </c>
      <c r="AB3" t="n">
        <v>5108.529839286916</v>
      </c>
      <c r="AC3" t="n">
        <v>4620.97892129184</v>
      </c>
      <c r="AD3" t="n">
        <v>3733639.177569959</v>
      </c>
      <c r="AE3" t="n">
        <v>5108529.839286916</v>
      </c>
      <c r="AF3" t="n">
        <v>2.584979326693277e-06</v>
      </c>
      <c r="AG3" t="n">
        <v>77.27864583333333</v>
      </c>
      <c r="AH3" t="n">
        <v>4620978.92129184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0.9113</v>
      </c>
      <c r="E4" t="n">
        <v>109.73</v>
      </c>
      <c r="F4" t="n">
        <v>102.32</v>
      </c>
      <c r="G4" t="n">
        <v>27.53</v>
      </c>
      <c r="H4" t="n">
        <v>0.45</v>
      </c>
      <c r="I4" t="n">
        <v>223</v>
      </c>
      <c r="J4" t="n">
        <v>118.63</v>
      </c>
      <c r="K4" t="n">
        <v>43.4</v>
      </c>
      <c r="L4" t="n">
        <v>3</v>
      </c>
      <c r="M4" t="n">
        <v>221</v>
      </c>
      <c r="N4" t="n">
        <v>17.23</v>
      </c>
      <c r="O4" t="n">
        <v>14865.24</v>
      </c>
      <c r="P4" t="n">
        <v>928.24</v>
      </c>
      <c r="Q4" t="n">
        <v>5192.81</v>
      </c>
      <c r="R4" t="n">
        <v>446.15</v>
      </c>
      <c r="S4" t="n">
        <v>162.12</v>
      </c>
      <c r="T4" t="n">
        <v>137844.2</v>
      </c>
      <c r="U4" t="n">
        <v>0.36</v>
      </c>
      <c r="V4" t="n">
        <v>0.86</v>
      </c>
      <c r="W4" t="n">
        <v>13.92</v>
      </c>
      <c r="X4" t="n">
        <v>8.33</v>
      </c>
      <c r="Y4" t="n">
        <v>0.5</v>
      </c>
      <c r="Z4" t="n">
        <v>10</v>
      </c>
      <c r="AA4" t="n">
        <v>3269.220666481549</v>
      </c>
      <c r="AB4" t="n">
        <v>4473.091943717028</v>
      </c>
      <c r="AC4" t="n">
        <v>4046.186326632478</v>
      </c>
      <c r="AD4" t="n">
        <v>3269220.666481549</v>
      </c>
      <c r="AE4" t="n">
        <v>4473091.943717028</v>
      </c>
      <c r="AF4" t="n">
        <v>2.796073187436894e-06</v>
      </c>
      <c r="AG4" t="n">
        <v>71.43880208333333</v>
      </c>
      <c r="AH4" t="n">
        <v>4046186.326632478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0.9472</v>
      </c>
      <c r="E5" t="n">
        <v>105.57</v>
      </c>
      <c r="F5" t="n">
        <v>99.76000000000001</v>
      </c>
      <c r="G5" t="n">
        <v>38.37</v>
      </c>
      <c r="H5" t="n">
        <v>0.59</v>
      </c>
      <c r="I5" t="n">
        <v>156</v>
      </c>
      <c r="J5" t="n">
        <v>119.93</v>
      </c>
      <c r="K5" t="n">
        <v>43.4</v>
      </c>
      <c r="L5" t="n">
        <v>4</v>
      </c>
      <c r="M5" t="n">
        <v>154</v>
      </c>
      <c r="N5" t="n">
        <v>17.53</v>
      </c>
      <c r="O5" t="n">
        <v>15025.44</v>
      </c>
      <c r="P5" t="n">
        <v>861.99</v>
      </c>
      <c r="Q5" t="n">
        <v>5192.57</v>
      </c>
      <c r="R5" t="n">
        <v>361.73</v>
      </c>
      <c r="S5" t="n">
        <v>162.12</v>
      </c>
      <c r="T5" t="n">
        <v>95969.58</v>
      </c>
      <c r="U5" t="n">
        <v>0.45</v>
      </c>
      <c r="V5" t="n">
        <v>0.88</v>
      </c>
      <c r="W5" t="n">
        <v>13.79</v>
      </c>
      <c r="X5" t="n">
        <v>5.78</v>
      </c>
      <c r="Y5" t="n">
        <v>0.5</v>
      </c>
      <c r="Z5" t="n">
        <v>10</v>
      </c>
      <c r="AA5" t="n">
        <v>3031.304262258848</v>
      </c>
      <c r="AB5" t="n">
        <v>4147.564223328534</v>
      </c>
      <c r="AC5" t="n">
        <v>3751.72651499685</v>
      </c>
      <c r="AD5" t="n">
        <v>3031304.262258848</v>
      </c>
      <c r="AE5" t="n">
        <v>4147564.223328535</v>
      </c>
      <c r="AF5" t="n">
        <v>2.906222454888869e-06</v>
      </c>
      <c r="AG5" t="n">
        <v>68.73046875</v>
      </c>
      <c r="AH5" t="n">
        <v>3751726.51499685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0.9698</v>
      </c>
      <c r="E6" t="n">
        <v>103.12</v>
      </c>
      <c r="F6" t="n">
        <v>98.26000000000001</v>
      </c>
      <c r="G6" t="n">
        <v>50.83</v>
      </c>
      <c r="H6" t="n">
        <v>0.73</v>
      </c>
      <c r="I6" t="n">
        <v>116</v>
      </c>
      <c r="J6" t="n">
        <v>121.23</v>
      </c>
      <c r="K6" t="n">
        <v>43.4</v>
      </c>
      <c r="L6" t="n">
        <v>5</v>
      </c>
      <c r="M6" t="n">
        <v>111</v>
      </c>
      <c r="N6" t="n">
        <v>17.83</v>
      </c>
      <c r="O6" t="n">
        <v>15186.08</v>
      </c>
      <c r="P6" t="n">
        <v>801.59</v>
      </c>
      <c r="Q6" t="n">
        <v>5192.58</v>
      </c>
      <c r="R6" t="n">
        <v>311.52</v>
      </c>
      <c r="S6" t="n">
        <v>162.12</v>
      </c>
      <c r="T6" t="n">
        <v>71065.99000000001</v>
      </c>
      <c r="U6" t="n">
        <v>0.52</v>
      </c>
      <c r="V6" t="n">
        <v>0.89</v>
      </c>
      <c r="W6" t="n">
        <v>13.72</v>
      </c>
      <c r="X6" t="n">
        <v>4.28</v>
      </c>
      <c r="Y6" t="n">
        <v>0.5</v>
      </c>
      <c r="Z6" t="n">
        <v>10</v>
      </c>
      <c r="AA6" t="n">
        <v>2859.203570691453</v>
      </c>
      <c r="AB6" t="n">
        <v>3912.088464579353</v>
      </c>
      <c r="AC6" t="n">
        <v>3538.724232170397</v>
      </c>
      <c r="AD6" t="n">
        <v>2859203.570691453</v>
      </c>
      <c r="AE6" t="n">
        <v>3912088.464579353</v>
      </c>
      <c r="AF6" t="n">
        <v>2.975564333563371e-06</v>
      </c>
      <c r="AG6" t="n">
        <v>67.13541666666667</v>
      </c>
      <c r="AH6" t="n">
        <v>3538724.232170396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0.9798</v>
      </c>
      <c r="E7" t="n">
        <v>102.07</v>
      </c>
      <c r="F7" t="n">
        <v>97.66</v>
      </c>
      <c r="G7" t="n">
        <v>60.41</v>
      </c>
      <c r="H7" t="n">
        <v>0.86</v>
      </c>
      <c r="I7" t="n">
        <v>97</v>
      </c>
      <c r="J7" t="n">
        <v>122.54</v>
      </c>
      <c r="K7" t="n">
        <v>43.4</v>
      </c>
      <c r="L7" t="n">
        <v>6</v>
      </c>
      <c r="M7" t="n">
        <v>21</v>
      </c>
      <c r="N7" t="n">
        <v>18.14</v>
      </c>
      <c r="O7" t="n">
        <v>15347.16</v>
      </c>
      <c r="P7" t="n">
        <v>765.39</v>
      </c>
      <c r="Q7" t="n">
        <v>5192.63</v>
      </c>
      <c r="R7" t="n">
        <v>288.31</v>
      </c>
      <c r="S7" t="n">
        <v>162.12</v>
      </c>
      <c r="T7" t="n">
        <v>59556.1</v>
      </c>
      <c r="U7" t="n">
        <v>0.5600000000000001</v>
      </c>
      <c r="V7" t="n">
        <v>0.9</v>
      </c>
      <c r="W7" t="n">
        <v>13.79</v>
      </c>
      <c r="X7" t="n">
        <v>3.68</v>
      </c>
      <c r="Y7" t="n">
        <v>0.5</v>
      </c>
      <c r="Z7" t="n">
        <v>10</v>
      </c>
      <c r="AA7" t="n">
        <v>2775.520849780377</v>
      </c>
      <c r="AB7" t="n">
        <v>3797.590074007722</v>
      </c>
      <c r="AC7" t="n">
        <v>3435.153407295426</v>
      </c>
      <c r="AD7" t="n">
        <v>2775520.849780377</v>
      </c>
      <c r="AE7" t="n">
        <v>3797590.074007722</v>
      </c>
      <c r="AF7" t="n">
        <v>3.006246580764478e-06</v>
      </c>
      <c r="AG7" t="n">
        <v>66.45182291666667</v>
      </c>
      <c r="AH7" t="n">
        <v>3435153.407295426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0.9804</v>
      </c>
      <c r="E8" t="n">
        <v>102</v>
      </c>
      <c r="F8" t="n">
        <v>97.63</v>
      </c>
      <c r="G8" t="n">
        <v>61.02</v>
      </c>
      <c r="H8" t="n">
        <v>1</v>
      </c>
      <c r="I8" t="n">
        <v>96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768.4</v>
      </c>
      <c r="Q8" t="n">
        <v>5192.87</v>
      </c>
      <c r="R8" t="n">
        <v>286.27</v>
      </c>
      <c r="S8" t="n">
        <v>162.12</v>
      </c>
      <c r="T8" t="n">
        <v>58540.34</v>
      </c>
      <c r="U8" t="n">
        <v>0.57</v>
      </c>
      <c r="V8" t="n">
        <v>0.9</v>
      </c>
      <c r="W8" t="n">
        <v>13.81</v>
      </c>
      <c r="X8" t="n">
        <v>3.64</v>
      </c>
      <c r="Y8" t="n">
        <v>0.5</v>
      </c>
      <c r="Z8" t="n">
        <v>10</v>
      </c>
      <c r="AA8" t="n">
        <v>2778.363842241329</v>
      </c>
      <c r="AB8" t="n">
        <v>3801.479981716773</v>
      </c>
      <c r="AC8" t="n">
        <v>3438.672067672243</v>
      </c>
      <c r="AD8" t="n">
        <v>2778363.842241329</v>
      </c>
      <c r="AE8" t="n">
        <v>3801479.981716773</v>
      </c>
      <c r="AF8" t="n">
        <v>3.008087515596544e-06</v>
      </c>
      <c r="AG8" t="n">
        <v>66.40625</v>
      </c>
      <c r="AH8" t="n">
        <v>3438672.067672243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</v>
      </c>
      <c r="E2" t="n">
        <v>136.99</v>
      </c>
      <c r="F2" t="n">
        <v>121.51</v>
      </c>
      <c r="G2" t="n">
        <v>10.17</v>
      </c>
      <c r="H2" t="n">
        <v>0.2</v>
      </c>
      <c r="I2" t="n">
        <v>717</v>
      </c>
      <c r="J2" t="n">
        <v>89.87</v>
      </c>
      <c r="K2" t="n">
        <v>37.55</v>
      </c>
      <c r="L2" t="n">
        <v>1</v>
      </c>
      <c r="M2" t="n">
        <v>715</v>
      </c>
      <c r="N2" t="n">
        <v>11.32</v>
      </c>
      <c r="O2" t="n">
        <v>11317.98</v>
      </c>
      <c r="P2" t="n">
        <v>990.05</v>
      </c>
      <c r="Q2" t="n">
        <v>5193.56</v>
      </c>
      <c r="R2" t="n">
        <v>1087.28</v>
      </c>
      <c r="S2" t="n">
        <v>162.12</v>
      </c>
      <c r="T2" t="n">
        <v>455936.91</v>
      </c>
      <c r="U2" t="n">
        <v>0.15</v>
      </c>
      <c r="V2" t="n">
        <v>0.72</v>
      </c>
      <c r="W2" t="n">
        <v>14.74</v>
      </c>
      <c r="X2" t="n">
        <v>27.51</v>
      </c>
      <c r="Y2" t="n">
        <v>0.5</v>
      </c>
      <c r="Z2" t="n">
        <v>10</v>
      </c>
      <c r="AA2" t="n">
        <v>4225.786079708293</v>
      </c>
      <c r="AB2" t="n">
        <v>5781.90694278159</v>
      </c>
      <c r="AC2" t="n">
        <v>5230.089859119657</v>
      </c>
      <c r="AD2" t="n">
        <v>4225786.079708293</v>
      </c>
      <c r="AE2" t="n">
        <v>5781906.94278159</v>
      </c>
      <c r="AF2" t="n">
        <v>2.546812125930603e-06</v>
      </c>
      <c r="AG2" t="n">
        <v>89.18619791666667</v>
      </c>
      <c r="AH2" t="n">
        <v>5230089.859119657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0.891</v>
      </c>
      <c r="E3" t="n">
        <v>112.23</v>
      </c>
      <c r="F3" t="n">
        <v>104.84</v>
      </c>
      <c r="G3" t="n">
        <v>21.77</v>
      </c>
      <c r="H3" t="n">
        <v>0.39</v>
      </c>
      <c r="I3" t="n">
        <v>289</v>
      </c>
      <c r="J3" t="n">
        <v>91.09999999999999</v>
      </c>
      <c r="K3" t="n">
        <v>37.55</v>
      </c>
      <c r="L3" t="n">
        <v>2</v>
      </c>
      <c r="M3" t="n">
        <v>287</v>
      </c>
      <c r="N3" t="n">
        <v>11.54</v>
      </c>
      <c r="O3" t="n">
        <v>11468.97</v>
      </c>
      <c r="P3" t="n">
        <v>801.37</v>
      </c>
      <c r="Q3" t="n">
        <v>5192.87</v>
      </c>
      <c r="R3" t="n">
        <v>530.72</v>
      </c>
      <c r="S3" t="n">
        <v>162.12</v>
      </c>
      <c r="T3" t="n">
        <v>179798.06</v>
      </c>
      <c r="U3" t="n">
        <v>0.31</v>
      </c>
      <c r="V3" t="n">
        <v>0.83</v>
      </c>
      <c r="W3" t="n">
        <v>14.01</v>
      </c>
      <c r="X3" t="n">
        <v>10.85</v>
      </c>
      <c r="Y3" t="n">
        <v>0.5</v>
      </c>
      <c r="Z3" t="n">
        <v>10</v>
      </c>
      <c r="AA3" t="n">
        <v>3047.54267125888</v>
      </c>
      <c r="AB3" t="n">
        <v>4169.782330910424</v>
      </c>
      <c r="AC3" t="n">
        <v>3771.824157574433</v>
      </c>
      <c r="AD3" t="n">
        <v>3047542.67125888</v>
      </c>
      <c r="AE3" t="n">
        <v>4169782.330910424</v>
      </c>
      <c r="AF3" t="n">
        <v>3.108506307128996e-06</v>
      </c>
      <c r="AG3" t="n">
        <v>73.06640625</v>
      </c>
      <c r="AH3" t="n">
        <v>3771824.157574433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0.9478</v>
      </c>
      <c r="E4" t="n">
        <v>105.5</v>
      </c>
      <c r="F4" t="n">
        <v>100.33</v>
      </c>
      <c r="G4" t="n">
        <v>35.2</v>
      </c>
      <c r="H4" t="n">
        <v>0.57</v>
      </c>
      <c r="I4" t="n">
        <v>171</v>
      </c>
      <c r="J4" t="n">
        <v>92.31999999999999</v>
      </c>
      <c r="K4" t="n">
        <v>37.55</v>
      </c>
      <c r="L4" t="n">
        <v>3</v>
      </c>
      <c r="M4" t="n">
        <v>168</v>
      </c>
      <c r="N4" t="n">
        <v>11.77</v>
      </c>
      <c r="O4" t="n">
        <v>11620.34</v>
      </c>
      <c r="P4" t="n">
        <v>708.4</v>
      </c>
      <c r="Q4" t="n">
        <v>5192.73</v>
      </c>
      <c r="R4" t="n">
        <v>380.77</v>
      </c>
      <c r="S4" t="n">
        <v>162.12</v>
      </c>
      <c r="T4" t="n">
        <v>105411.87</v>
      </c>
      <c r="U4" t="n">
        <v>0.43</v>
      </c>
      <c r="V4" t="n">
        <v>0.87</v>
      </c>
      <c r="W4" t="n">
        <v>13.8</v>
      </c>
      <c r="X4" t="n">
        <v>6.34</v>
      </c>
      <c r="Y4" t="n">
        <v>0.5</v>
      </c>
      <c r="Z4" t="n">
        <v>10</v>
      </c>
      <c r="AA4" t="n">
        <v>2706.347995745429</v>
      </c>
      <c r="AB4" t="n">
        <v>3702.944723426157</v>
      </c>
      <c r="AC4" t="n">
        <v>3349.540876137787</v>
      </c>
      <c r="AD4" t="n">
        <v>2706347.995745429</v>
      </c>
      <c r="AE4" t="n">
        <v>3702944.723426158</v>
      </c>
      <c r="AF4" t="n">
        <v>3.306669223228803e-06</v>
      </c>
      <c r="AG4" t="n">
        <v>68.68489583333333</v>
      </c>
      <c r="AH4" t="n">
        <v>3349540.876137787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0.9669</v>
      </c>
      <c r="E5" t="n">
        <v>103.42</v>
      </c>
      <c r="F5" t="n">
        <v>98.98999999999999</v>
      </c>
      <c r="G5" t="n">
        <v>44.99</v>
      </c>
      <c r="H5" t="n">
        <v>0.75</v>
      </c>
      <c r="I5" t="n">
        <v>132</v>
      </c>
      <c r="J5" t="n">
        <v>93.55</v>
      </c>
      <c r="K5" t="n">
        <v>37.55</v>
      </c>
      <c r="L5" t="n">
        <v>4</v>
      </c>
      <c r="M5" t="n">
        <v>12</v>
      </c>
      <c r="N5" t="n">
        <v>12</v>
      </c>
      <c r="O5" t="n">
        <v>11772.07</v>
      </c>
      <c r="P5" t="n">
        <v>661.6799999999999</v>
      </c>
      <c r="Q5" t="n">
        <v>5192.8</v>
      </c>
      <c r="R5" t="n">
        <v>330.2</v>
      </c>
      <c r="S5" t="n">
        <v>162.12</v>
      </c>
      <c r="T5" t="n">
        <v>80324.14999999999</v>
      </c>
      <c r="U5" t="n">
        <v>0.49</v>
      </c>
      <c r="V5" t="n">
        <v>0.88</v>
      </c>
      <c r="W5" t="n">
        <v>13.92</v>
      </c>
      <c r="X5" t="n">
        <v>5</v>
      </c>
      <c r="Y5" t="n">
        <v>0.5</v>
      </c>
      <c r="Z5" t="n">
        <v>10</v>
      </c>
      <c r="AA5" t="n">
        <v>2578.735556114483</v>
      </c>
      <c r="AB5" t="n">
        <v>3528.339753659587</v>
      </c>
      <c r="AC5" t="n">
        <v>3191.599959626129</v>
      </c>
      <c r="AD5" t="n">
        <v>2578735.556114483</v>
      </c>
      <c r="AE5" t="n">
        <v>3528339.753659587</v>
      </c>
      <c r="AF5" t="n">
        <v>3.373304992551096e-06</v>
      </c>
      <c r="AG5" t="n">
        <v>67.33072916666667</v>
      </c>
      <c r="AH5" t="n">
        <v>3191599.959626129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0.9674</v>
      </c>
      <c r="E6" t="n">
        <v>103.37</v>
      </c>
      <c r="F6" t="n">
        <v>98.95</v>
      </c>
      <c r="G6" t="n">
        <v>45.32</v>
      </c>
      <c r="H6" t="n">
        <v>0.93</v>
      </c>
      <c r="I6" t="n">
        <v>131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669.04</v>
      </c>
      <c r="Q6" t="n">
        <v>5192.66</v>
      </c>
      <c r="R6" t="n">
        <v>328.49</v>
      </c>
      <c r="S6" t="n">
        <v>162.12</v>
      </c>
      <c r="T6" t="n">
        <v>79474.98</v>
      </c>
      <c r="U6" t="n">
        <v>0.49</v>
      </c>
      <c r="V6" t="n">
        <v>0.88</v>
      </c>
      <c r="W6" t="n">
        <v>13.93</v>
      </c>
      <c r="X6" t="n">
        <v>4.97</v>
      </c>
      <c r="Y6" t="n">
        <v>0.5</v>
      </c>
      <c r="Z6" t="n">
        <v>10</v>
      </c>
      <c r="AA6" t="n">
        <v>2578.653772304198</v>
      </c>
      <c r="AB6" t="n">
        <v>3528.227853442307</v>
      </c>
      <c r="AC6" t="n">
        <v>3191.498739008534</v>
      </c>
      <c r="AD6" t="n">
        <v>2578653.772304198</v>
      </c>
      <c r="AE6" t="n">
        <v>3528227.853442307</v>
      </c>
      <c r="AF6" t="n">
        <v>3.375049384418172e-06</v>
      </c>
      <c r="AG6" t="n">
        <v>67.29817708333333</v>
      </c>
      <c r="AH6" t="n">
        <v>3191498.739008534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223.11</v>
      </c>
      <c r="F2" t="n">
        <v>158.1</v>
      </c>
      <c r="G2" t="n">
        <v>5.9</v>
      </c>
      <c r="H2" t="n">
        <v>0.09</v>
      </c>
      <c r="I2" t="n">
        <v>1607</v>
      </c>
      <c r="J2" t="n">
        <v>194.77</v>
      </c>
      <c r="K2" t="n">
        <v>54.38</v>
      </c>
      <c r="L2" t="n">
        <v>1</v>
      </c>
      <c r="M2" t="n">
        <v>1605</v>
      </c>
      <c r="N2" t="n">
        <v>39.4</v>
      </c>
      <c r="O2" t="n">
        <v>24256.19</v>
      </c>
      <c r="P2" t="n">
        <v>2200.75</v>
      </c>
      <c r="Q2" t="n">
        <v>5194.52</v>
      </c>
      <c r="R2" t="n">
        <v>2315.69</v>
      </c>
      <c r="S2" t="n">
        <v>162.12</v>
      </c>
      <c r="T2" t="n">
        <v>1065693.38</v>
      </c>
      <c r="U2" t="n">
        <v>0.07000000000000001</v>
      </c>
      <c r="V2" t="n">
        <v>0.55</v>
      </c>
      <c r="W2" t="n">
        <v>16.21</v>
      </c>
      <c r="X2" t="n">
        <v>64.08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0.7107</v>
      </c>
      <c r="E3" t="n">
        <v>140.72</v>
      </c>
      <c r="F3" t="n">
        <v>115.84</v>
      </c>
      <c r="G3" t="n">
        <v>12.09</v>
      </c>
      <c r="H3" t="n">
        <v>0.18</v>
      </c>
      <c r="I3" t="n">
        <v>575</v>
      </c>
      <c r="J3" t="n">
        <v>196.32</v>
      </c>
      <c r="K3" t="n">
        <v>54.38</v>
      </c>
      <c r="L3" t="n">
        <v>2</v>
      </c>
      <c r="M3" t="n">
        <v>573</v>
      </c>
      <c r="N3" t="n">
        <v>39.95</v>
      </c>
      <c r="O3" t="n">
        <v>24447.22</v>
      </c>
      <c r="P3" t="n">
        <v>1590.82</v>
      </c>
      <c r="Q3" t="n">
        <v>5193.41</v>
      </c>
      <c r="R3" t="n">
        <v>899.22</v>
      </c>
      <c r="S3" t="n">
        <v>162.12</v>
      </c>
      <c r="T3" t="n">
        <v>362618.1</v>
      </c>
      <c r="U3" t="n">
        <v>0.18</v>
      </c>
      <c r="V3" t="n">
        <v>0.76</v>
      </c>
      <c r="W3" t="n">
        <v>14.46</v>
      </c>
      <c r="X3" t="n">
        <v>21.84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0.8115</v>
      </c>
      <c r="E4" t="n">
        <v>123.22</v>
      </c>
      <c r="F4" t="n">
        <v>107.13</v>
      </c>
      <c r="G4" t="n">
        <v>18.42</v>
      </c>
      <c r="H4" t="n">
        <v>0.27</v>
      </c>
      <c r="I4" t="n">
        <v>349</v>
      </c>
      <c r="J4" t="n">
        <v>197.88</v>
      </c>
      <c r="K4" t="n">
        <v>54.38</v>
      </c>
      <c r="L4" t="n">
        <v>3</v>
      </c>
      <c r="M4" t="n">
        <v>347</v>
      </c>
      <c r="N4" t="n">
        <v>40.5</v>
      </c>
      <c r="O4" t="n">
        <v>24639</v>
      </c>
      <c r="P4" t="n">
        <v>1450.46</v>
      </c>
      <c r="Q4" t="n">
        <v>5192.99</v>
      </c>
      <c r="R4" t="n">
        <v>607.5</v>
      </c>
      <c r="S4" t="n">
        <v>162.12</v>
      </c>
      <c r="T4" t="n">
        <v>217889.53</v>
      </c>
      <c r="U4" t="n">
        <v>0.27</v>
      </c>
      <c r="V4" t="n">
        <v>0.82</v>
      </c>
      <c r="W4" t="n">
        <v>14.11</v>
      </c>
      <c r="X4" t="n">
        <v>13.14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0.8659</v>
      </c>
      <c r="E5" t="n">
        <v>115.48</v>
      </c>
      <c r="F5" t="n">
        <v>103.28</v>
      </c>
      <c r="G5" t="n">
        <v>24.89</v>
      </c>
      <c r="H5" t="n">
        <v>0.36</v>
      </c>
      <c r="I5" t="n">
        <v>249</v>
      </c>
      <c r="J5" t="n">
        <v>199.44</v>
      </c>
      <c r="K5" t="n">
        <v>54.38</v>
      </c>
      <c r="L5" t="n">
        <v>4</v>
      </c>
      <c r="M5" t="n">
        <v>247</v>
      </c>
      <c r="N5" t="n">
        <v>41.06</v>
      </c>
      <c r="O5" t="n">
        <v>24831.54</v>
      </c>
      <c r="P5" t="n">
        <v>1378.1</v>
      </c>
      <c r="Q5" t="n">
        <v>5192.87</v>
      </c>
      <c r="R5" t="n">
        <v>478.84</v>
      </c>
      <c r="S5" t="n">
        <v>162.12</v>
      </c>
      <c r="T5" t="n">
        <v>154059.29</v>
      </c>
      <c r="U5" t="n">
        <v>0.34</v>
      </c>
      <c r="V5" t="n">
        <v>0.85</v>
      </c>
      <c r="W5" t="n">
        <v>13.95</v>
      </c>
      <c r="X5" t="n">
        <v>9.289999999999999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0.9002</v>
      </c>
      <c r="E6" t="n">
        <v>111.08</v>
      </c>
      <c r="F6" t="n">
        <v>101.1</v>
      </c>
      <c r="G6" t="n">
        <v>31.59</v>
      </c>
      <c r="H6" t="n">
        <v>0.44</v>
      </c>
      <c r="I6" t="n">
        <v>192</v>
      </c>
      <c r="J6" t="n">
        <v>201.01</v>
      </c>
      <c r="K6" t="n">
        <v>54.38</v>
      </c>
      <c r="L6" t="n">
        <v>5</v>
      </c>
      <c r="M6" t="n">
        <v>190</v>
      </c>
      <c r="N6" t="n">
        <v>41.63</v>
      </c>
      <c r="O6" t="n">
        <v>25024.84</v>
      </c>
      <c r="P6" t="n">
        <v>1328.17</v>
      </c>
      <c r="Q6" t="n">
        <v>5192.84</v>
      </c>
      <c r="R6" t="n">
        <v>406.87</v>
      </c>
      <c r="S6" t="n">
        <v>162.12</v>
      </c>
      <c r="T6" t="n">
        <v>118359.61</v>
      </c>
      <c r="U6" t="n">
        <v>0.4</v>
      </c>
      <c r="V6" t="n">
        <v>0.87</v>
      </c>
      <c r="W6" t="n">
        <v>13.83</v>
      </c>
      <c r="X6" t="n">
        <v>7.11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0.9227</v>
      </c>
      <c r="E7" t="n">
        <v>108.38</v>
      </c>
      <c r="F7" t="n">
        <v>99.79000000000001</v>
      </c>
      <c r="G7" t="n">
        <v>38.38</v>
      </c>
      <c r="H7" t="n">
        <v>0.53</v>
      </c>
      <c r="I7" t="n">
        <v>156</v>
      </c>
      <c r="J7" t="n">
        <v>202.58</v>
      </c>
      <c r="K7" t="n">
        <v>54.38</v>
      </c>
      <c r="L7" t="n">
        <v>6</v>
      </c>
      <c r="M7" t="n">
        <v>154</v>
      </c>
      <c r="N7" t="n">
        <v>42.2</v>
      </c>
      <c r="O7" t="n">
        <v>25218.93</v>
      </c>
      <c r="P7" t="n">
        <v>1291.06</v>
      </c>
      <c r="Q7" t="n">
        <v>5192.65</v>
      </c>
      <c r="R7" t="n">
        <v>362.35</v>
      </c>
      <c r="S7" t="n">
        <v>162.12</v>
      </c>
      <c r="T7" t="n">
        <v>96278.05</v>
      </c>
      <c r="U7" t="n">
        <v>0.45</v>
      </c>
      <c r="V7" t="n">
        <v>0.88</v>
      </c>
      <c r="W7" t="n">
        <v>13.8</v>
      </c>
      <c r="X7" t="n">
        <v>5.81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0.9401</v>
      </c>
      <c r="E8" t="n">
        <v>106.37</v>
      </c>
      <c r="F8" t="n">
        <v>98.8</v>
      </c>
      <c r="G8" t="n">
        <v>45.6</v>
      </c>
      <c r="H8" t="n">
        <v>0.61</v>
      </c>
      <c r="I8" t="n">
        <v>130</v>
      </c>
      <c r="J8" t="n">
        <v>204.16</v>
      </c>
      <c r="K8" t="n">
        <v>54.38</v>
      </c>
      <c r="L8" t="n">
        <v>7</v>
      </c>
      <c r="M8" t="n">
        <v>128</v>
      </c>
      <c r="N8" t="n">
        <v>42.78</v>
      </c>
      <c r="O8" t="n">
        <v>25413.94</v>
      </c>
      <c r="P8" t="n">
        <v>1256.02</v>
      </c>
      <c r="Q8" t="n">
        <v>5192.53</v>
      </c>
      <c r="R8" t="n">
        <v>329.46</v>
      </c>
      <c r="S8" t="n">
        <v>162.12</v>
      </c>
      <c r="T8" t="n">
        <v>79963.91</v>
      </c>
      <c r="U8" t="n">
        <v>0.49</v>
      </c>
      <c r="V8" t="n">
        <v>0.89</v>
      </c>
      <c r="W8" t="n">
        <v>13.75</v>
      </c>
      <c r="X8" t="n">
        <v>4.81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0.9532</v>
      </c>
      <c r="E9" t="n">
        <v>104.91</v>
      </c>
      <c r="F9" t="n">
        <v>98.08</v>
      </c>
      <c r="G9" t="n">
        <v>53.02</v>
      </c>
      <c r="H9" t="n">
        <v>0.6899999999999999</v>
      </c>
      <c r="I9" t="n">
        <v>111</v>
      </c>
      <c r="J9" t="n">
        <v>205.75</v>
      </c>
      <c r="K9" t="n">
        <v>54.38</v>
      </c>
      <c r="L9" t="n">
        <v>8</v>
      </c>
      <c r="M9" t="n">
        <v>109</v>
      </c>
      <c r="N9" t="n">
        <v>43.37</v>
      </c>
      <c r="O9" t="n">
        <v>25609.61</v>
      </c>
      <c r="P9" t="n">
        <v>1225.77</v>
      </c>
      <c r="Q9" t="n">
        <v>5192.62</v>
      </c>
      <c r="R9" t="n">
        <v>305.23</v>
      </c>
      <c r="S9" t="n">
        <v>162.12</v>
      </c>
      <c r="T9" t="n">
        <v>67944.8</v>
      </c>
      <c r="U9" t="n">
        <v>0.53</v>
      </c>
      <c r="V9" t="n">
        <v>0.89</v>
      </c>
      <c r="W9" t="n">
        <v>13.72</v>
      </c>
      <c r="X9" t="n">
        <v>4.09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0.963</v>
      </c>
      <c r="E10" t="n">
        <v>103.85</v>
      </c>
      <c r="F10" t="n">
        <v>97.56</v>
      </c>
      <c r="G10" t="n">
        <v>60.35</v>
      </c>
      <c r="H10" t="n">
        <v>0.77</v>
      </c>
      <c r="I10" t="n">
        <v>97</v>
      </c>
      <c r="J10" t="n">
        <v>207.34</v>
      </c>
      <c r="K10" t="n">
        <v>54.38</v>
      </c>
      <c r="L10" t="n">
        <v>9</v>
      </c>
      <c r="M10" t="n">
        <v>95</v>
      </c>
      <c r="N10" t="n">
        <v>43.96</v>
      </c>
      <c r="O10" t="n">
        <v>25806.1</v>
      </c>
      <c r="P10" t="n">
        <v>1197.36</v>
      </c>
      <c r="Q10" t="n">
        <v>5192.56</v>
      </c>
      <c r="R10" t="n">
        <v>288.39</v>
      </c>
      <c r="S10" t="n">
        <v>162.12</v>
      </c>
      <c r="T10" t="n">
        <v>59595.92</v>
      </c>
      <c r="U10" t="n">
        <v>0.5600000000000001</v>
      </c>
      <c r="V10" t="n">
        <v>0.9</v>
      </c>
      <c r="W10" t="n">
        <v>13.68</v>
      </c>
      <c r="X10" t="n">
        <v>3.57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0.9714</v>
      </c>
      <c r="E11" t="n">
        <v>102.94</v>
      </c>
      <c r="F11" t="n">
        <v>97.12</v>
      </c>
      <c r="G11" t="n">
        <v>68.56</v>
      </c>
      <c r="H11" t="n">
        <v>0.85</v>
      </c>
      <c r="I11" t="n">
        <v>85</v>
      </c>
      <c r="J11" t="n">
        <v>208.94</v>
      </c>
      <c r="K11" t="n">
        <v>54.38</v>
      </c>
      <c r="L11" t="n">
        <v>10</v>
      </c>
      <c r="M11" t="n">
        <v>83</v>
      </c>
      <c r="N11" t="n">
        <v>44.56</v>
      </c>
      <c r="O11" t="n">
        <v>26003.41</v>
      </c>
      <c r="P11" t="n">
        <v>1166.14</v>
      </c>
      <c r="Q11" t="n">
        <v>5192.56</v>
      </c>
      <c r="R11" t="n">
        <v>273.36</v>
      </c>
      <c r="S11" t="n">
        <v>162.12</v>
      </c>
      <c r="T11" t="n">
        <v>52139.18</v>
      </c>
      <c r="U11" t="n">
        <v>0.59</v>
      </c>
      <c r="V11" t="n">
        <v>0.9</v>
      </c>
      <c r="W11" t="n">
        <v>13.68</v>
      </c>
      <c r="X11" t="n">
        <v>3.13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0.979</v>
      </c>
      <c r="E12" t="n">
        <v>102.14</v>
      </c>
      <c r="F12" t="n">
        <v>96.70999999999999</v>
      </c>
      <c r="G12" t="n">
        <v>77.37</v>
      </c>
      <c r="H12" t="n">
        <v>0.93</v>
      </c>
      <c r="I12" t="n">
        <v>75</v>
      </c>
      <c r="J12" t="n">
        <v>210.55</v>
      </c>
      <c r="K12" t="n">
        <v>54.38</v>
      </c>
      <c r="L12" t="n">
        <v>11</v>
      </c>
      <c r="M12" t="n">
        <v>73</v>
      </c>
      <c r="N12" t="n">
        <v>45.17</v>
      </c>
      <c r="O12" t="n">
        <v>26201.54</v>
      </c>
      <c r="P12" t="n">
        <v>1137.31</v>
      </c>
      <c r="Q12" t="n">
        <v>5192.53</v>
      </c>
      <c r="R12" t="n">
        <v>259.68</v>
      </c>
      <c r="S12" t="n">
        <v>162.12</v>
      </c>
      <c r="T12" t="n">
        <v>45348.41</v>
      </c>
      <c r="U12" t="n">
        <v>0.62</v>
      </c>
      <c r="V12" t="n">
        <v>0.9</v>
      </c>
      <c r="W12" t="n">
        <v>13.66</v>
      </c>
      <c r="X12" t="n">
        <v>2.72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0.9837</v>
      </c>
      <c r="E13" t="n">
        <v>101.66</v>
      </c>
      <c r="F13" t="n">
        <v>96.5</v>
      </c>
      <c r="G13" t="n">
        <v>85.14</v>
      </c>
      <c r="H13" t="n">
        <v>1</v>
      </c>
      <c r="I13" t="n">
        <v>68</v>
      </c>
      <c r="J13" t="n">
        <v>212.16</v>
      </c>
      <c r="K13" t="n">
        <v>54.38</v>
      </c>
      <c r="L13" t="n">
        <v>12</v>
      </c>
      <c r="M13" t="n">
        <v>66</v>
      </c>
      <c r="N13" t="n">
        <v>45.78</v>
      </c>
      <c r="O13" t="n">
        <v>26400.51</v>
      </c>
      <c r="P13" t="n">
        <v>1108.63</v>
      </c>
      <c r="Q13" t="n">
        <v>5192.56</v>
      </c>
      <c r="R13" t="n">
        <v>252.61</v>
      </c>
      <c r="S13" t="n">
        <v>162.12</v>
      </c>
      <c r="T13" t="n">
        <v>41849.39</v>
      </c>
      <c r="U13" t="n">
        <v>0.64</v>
      </c>
      <c r="V13" t="n">
        <v>0.91</v>
      </c>
      <c r="W13" t="n">
        <v>13.65</v>
      </c>
      <c r="X13" t="n">
        <v>2.51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0.9892</v>
      </c>
      <c r="E14" t="n">
        <v>101.09</v>
      </c>
      <c r="F14" t="n">
        <v>96.2</v>
      </c>
      <c r="G14" t="n">
        <v>94.62</v>
      </c>
      <c r="H14" t="n">
        <v>1.08</v>
      </c>
      <c r="I14" t="n">
        <v>61</v>
      </c>
      <c r="J14" t="n">
        <v>213.78</v>
      </c>
      <c r="K14" t="n">
        <v>54.38</v>
      </c>
      <c r="L14" t="n">
        <v>13</v>
      </c>
      <c r="M14" t="n">
        <v>56</v>
      </c>
      <c r="N14" t="n">
        <v>46.4</v>
      </c>
      <c r="O14" t="n">
        <v>26600.32</v>
      </c>
      <c r="P14" t="n">
        <v>1082.6</v>
      </c>
      <c r="Q14" t="n">
        <v>5192.55</v>
      </c>
      <c r="R14" t="n">
        <v>242.85</v>
      </c>
      <c r="S14" t="n">
        <v>162.12</v>
      </c>
      <c r="T14" t="n">
        <v>37006.2</v>
      </c>
      <c r="U14" t="n">
        <v>0.67</v>
      </c>
      <c r="V14" t="n">
        <v>0.91</v>
      </c>
      <c r="W14" t="n">
        <v>13.63</v>
      </c>
      <c r="X14" t="n">
        <v>2.22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0.9925</v>
      </c>
      <c r="E15" t="n">
        <v>100.75</v>
      </c>
      <c r="F15" t="n">
        <v>96.06</v>
      </c>
      <c r="G15" t="n">
        <v>102.92</v>
      </c>
      <c r="H15" t="n">
        <v>1.15</v>
      </c>
      <c r="I15" t="n">
        <v>56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1058.52</v>
      </c>
      <c r="Q15" t="n">
        <v>5192.55</v>
      </c>
      <c r="R15" t="n">
        <v>237.29</v>
      </c>
      <c r="S15" t="n">
        <v>162.12</v>
      </c>
      <c r="T15" t="n">
        <v>34249.59</v>
      </c>
      <c r="U15" t="n">
        <v>0.68</v>
      </c>
      <c r="V15" t="n">
        <v>0.91</v>
      </c>
      <c r="W15" t="n">
        <v>13.65</v>
      </c>
      <c r="X15" t="n">
        <v>2.07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0.9936</v>
      </c>
      <c r="E16" t="n">
        <v>100.64</v>
      </c>
      <c r="F16" t="n">
        <v>96.02</v>
      </c>
      <c r="G16" t="n">
        <v>106.69</v>
      </c>
      <c r="H16" t="n">
        <v>1.23</v>
      </c>
      <c r="I16" t="n">
        <v>54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1049.75</v>
      </c>
      <c r="Q16" t="n">
        <v>5192.59</v>
      </c>
      <c r="R16" t="n">
        <v>235.19</v>
      </c>
      <c r="S16" t="n">
        <v>162.12</v>
      </c>
      <c r="T16" t="n">
        <v>33207.71</v>
      </c>
      <c r="U16" t="n">
        <v>0.6899999999999999</v>
      </c>
      <c r="V16" t="n">
        <v>0.91</v>
      </c>
      <c r="W16" t="n">
        <v>13.68</v>
      </c>
      <c r="X16" t="n">
        <v>2.04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0.9945000000000001</v>
      </c>
      <c r="E17" t="n">
        <v>100.56</v>
      </c>
      <c r="F17" t="n">
        <v>95.98</v>
      </c>
      <c r="G17" t="n">
        <v>108.65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1053.02</v>
      </c>
      <c r="Q17" t="n">
        <v>5192.84</v>
      </c>
      <c r="R17" t="n">
        <v>233.17</v>
      </c>
      <c r="S17" t="n">
        <v>162.12</v>
      </c>
      <c r="T17" t="n">
        <v>32204.15</v>
      </c>
      <c r="U17" t="n">
        <v>0.7</v>
      </c>
      <c r="V17" t="n">
        <v>0.91</v>
      </c>
      <c r="W17" t="n">
        <v>13.69</v>
      </c>
      <c r="X17" t="n">
        <v>1.99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0.9945000000000001</v>
      </c>
      <c r="E18" t="n">
        <v>100.56</v>
      </c>
      <c r="F18" t="n">
        <v>95.98</v>
      </c>
      <c r="G18" t="n">
        <v>108.66</v>
      </c>
      <c r="H18" t="n">
        <v>1.37</v>
      </c>
      <c r="I18" t="n">
        <v>53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1060.68</v>
      </c>
      <c r="Q18" t="n">
        <v>5192.84</v>
      </c>
      <c r="R18" t="n">
        <v>233.15</v>
      </c>
      <c r="S18" t="n">
        <v>162.12</v>
      </c>
      <c r="T18" t="n">
        <v>32196.16</v>
      </c>
      <c r="U18" t="n">
        <v>0.7</v>
      </c>
      <c r="V18" t="n">
        <v>0.91</v>
      </c>
      <c r="W18" t="n">
        <v>13.69</v>
      </c>
      <c r="X18" t="n">
        <v>1.99</v>
      </c>
      <c r="Y18" t="n">
        <v>0.5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0.73</v>
      </c>
      <c r="E19" t="n">
        <v>136.99</v>
      </c>
      <c r="F19" t="n">
        <v>121.51</v>
      </c>
      <c r="G19" t="n">
        <v>10.17</v>
      </c>
      <c r="H19" t="n">
        <v>0.2</v>
      </c>
      <c r="I19" t="n">
        <v>717</v>
      </c>
      <c r="J19" t="n">
        <v>89.87</v>
      </c>
      <c r="K19" t="n">
        <v>37.55</v>
      </c>
      <c r="L19" t="n">
        <v>1</v>
      </c>
      <c r="M19" t="n">
        <v>715</v>
      </c>
      <c r="N19" t="n">
        <v>11.32</v>
      </c>
      <c r="O19" t="n">
        <v>11317.98</v>
      </c>
      <c r="P19" t="n">
        <v>990.05</v>
      </c>
      <c r="Q19" t="n">
        <v>5193.56</v>
      </c>
      <c r="R19" t="n">
        <v>1087.28</v>
      </c>
      <c r="S19" t="n">
        <v>162.12</v>
      </c>
      <c r="T19" t="n">
        <v>455936.91</v>
      </c>
      <c r="U19" t="n">
        <v>0.15</v>
      </c>
      <c r="V19" t="n">
        <v>0.72</v>
      </c>
      <c r="W19" t="n">
        <v>14.74</v>
      </c>
      <c r="X19" t="n">
        <v>27.51</v>
      </c>
      <c r="Y19" t="n">
        <v>0.5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0.891</v>
      </c>
      <c r="E20" t="n">
        <v>112.23</v>
      </c>
      <c r="F20" t="n">
        <v>104.84</v>
      </c>
      <c r="G20" t="n">
        <v>21.77</v>
      </c>
      <c r="H20" t="n">
        <v>0.39</v>
      </c>
      <c r="I20" t="n">
        <v>289</v>
      </c>
      <c r="J20" t="n">
        <v>91.09999999999999</v>
      </c>
      <c r="K20" t="n">
        <v>37.55</v>
      </c>
      <c r="L20" t="n">
        <v>2</v>
      </c>
      <c r="M20" t="n">
        <v>287</v>
      </c>
      <c r="N20" t="n">
        <v>11.54</v>
      </c>
      <c r="O20" t="n">
        <v>11468.97</v>
      </c>
      <c r="P20" t="n">
        <v>801.37</v>
      </c>
      <c r="Q20" t="n">
        <v>5192.87</v>
      </c>
      <c r="R20" t="n">
        <v>530.72</v>
      </c>
      <c r="S20" t="n">
        <v>162.12</v>
      </c>
      <c r="T20" t="n">
        <v>179798.06</v>
      </c>
      <c r="U20" t="n">
        <v>0.31</v>
      </c>
      <c r="V20" t="n">
        <v>0.83</v>
      </c>
      <c r="W20" t="n">
        <v>14.01</v>
      </c>
      <c r="X20" t="n">
        <v>10.85</v>
      </c>
      <c r="Y20" t="n">
        <v>0.5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0.9478</v>
      </c>
      <c r="E21" t="n">
        <v>105.5</v>
      </c>
      <c r="F21" t="n">
        <v>100.33</v>
      </c>
      <c r="G21" t="n">
        <v>35.2</v>
      </c>
      <c r="H21" t="n">
        <v>0.57</v>
      </c>
      <c r="I21" t="n">
        <v>171</v>
      </c>
      <c r="J21" t="n">
        <v>92.31999999999999</v>
      </c>
      <c r="K21" t="n">
        <v>37.55</v>
      </c>
      <c r="L21" t="n">
        <v>3</v>
      </c>
      <c r="M21" t="n">
        <v>168</v>
      </c>
      <c r="N21" t="n">
        <v>11.77</v>
      </c>
      <c r="O21" t="n">
        <v>11620.34</v>
      </c>
      <c r="P21" t="n">
        <v>708.4</v>
      </c>
      <c r="Q21" t="n">
        <v>5192.73</v>
      </c>
      <c r="R21" t="n">
        <v>380.77</v>
      </c>
      <c r="S21" t="n">
        <v>162.12</v>
      </c>
      <c r="T21" t="n">
        <v>105411.87</v>
      </c>
      <c r="U21" t="n">
        <v>0.43</v>
      </c>
      <c r="V21" t="n">
        <v>0.87</v>
      </c>
      <c r="W21" t="n">
        <v>13.8</v>
      </c>
      <c r="X21" t="n">
        <v>6.34</v>
      </c>
      <c r="Y21" t="n">
        <v>0.5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0.9669</v>
      </c>
      <c r="E22" t="n">
        <v>103.42</v>
      </c>
      <c r="F22" t="n">
        <v>98.98999999999999</v>
      </c>
      <c r="G22" t="n">
        <v>44.99</v>
      </c>
      <c r="H22" t="n">
        <v>0.75</v>
      </c>
      <c r="I22" t="n">
        <v>132</v>
      </c>
      <c r="J22" t="n">
        <v>93.55</v>
      </c>
      <c r="K22" t="n">
        <v>37.55</v>
      </c>
      <c r="L22" t="n">
        <v>4</v>
      </c>
      <c r="M22" t="n">
        <v>12</v>
      </c>
      <c r="N22" t="n">
        <v>12</v>
      </c>
      <c r="O22" t="n">
        <v>11772.07</v>
      </c>
      <c r="P22" t="n">
        <v>661.6799999999999</v>
      </c>
      <c r="Q22" t="n">
        <v>5192.8</v>
      </c>
      <c r="R22" t="n">
        <v>330.2</v>
      </c>
      <c r="S22" t="n">
        <v>162.12</v>
      </c>
      <c r="T22" t="n">
        <v>80324.14999999999</v>
      </c>
      <c r="U22" t="n">
        <v>0.49</v>
      </c>
      <c r="V22" t="n">
        <v>0.88</v>
      </c>
      <c r="W22" t="n">
        <v>13.92</v>
      </c>
      <c r="X22" t="n">
        <v>5</v>
      </c>
      <c r="Y22" t="n">
        <v>0.5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0.9674</v>
      </c>
      <c r="E23" t="n">
        <v>103.37</v>
      </c>
      <c r="F23" t="n">
        <v>98.95</v>
      </c>
      <c r="G23" t="n">
        <v>45.32</v>
      </c>
      <c r="H23" t="n">
        <v>0.93</v>
      </c>
      <c r="I23" t="n">
        <v>131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669.04</v>
      </c>
      <c r="Q23" t="n">
        <v>5192.66</v>
      </c>
      <c r="R23" t="n">
        <v>328.49</v>
      </c>
      <c r="S23" t="n">
        <v>162.12</v>
      </c>
      <c r="T23" t="n">
        <v>79474.98</v>
      </c>
      <c r="U23" t="n">
        <v>0.49</v>
      </c>
      <c r="V23" t="n">
        <v>0.88</v>
      </c>
      <c r="W23" t="n">
        <v>13.93</v>
      </c>
      <c r="X23" t="n">
        <v>4.97</v>
      </c>
      <c r="Y23" t="n">
        <v>0.5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0.7915</v>
      </c>
      <c r="E24" t="n">
        <v>126.35</v>
      </c>
      <c r="F24" t="n">
        <v>115.65</v>
      </c>
      <c r="G24" t="n">
        <v>12.2</v>
      </c>
      <c r="H24" t="n">
        <v>0.24</v>
      </c>
      <c r="I24" t="n">
        <v>569</v>
      </c>
      <c r="J24" t="n">
        <v>71.52</v>
      </c>
      <c r="K24" t="n">
        <v>32.27</v>
      </c>
      <c r="L24" t="n">
        <v>1</v>
      </c>
      <c r="M24" t="n">
        <v>567</v>
      </c>
      <c r="N24" t="n">
        <v>8.25</v>
      </c>
      <c r="O24" t="n">
        <v>9054.6</v>
      </c>
      <c r="P24" t="n">
        <v>786.73</v>
      </c>
      <c r="Q24" t="n">
        <v>5193.34</v>
      </c>
      <c r="R24" t="n">
        <v>892.12</v>
      </c>
      <c r="S24" t="n">
        <v>162.12</v>
      </c>
      <c r="T24" t="n">
        <v>359099.29</v>
      </c>
      <c r="U24" t="n">
        <v>0.18</v>
      </c>
      <c r="V24" t="n">
        <v>0.76</v>
      </c>
      <c r="W24" t="n">
        <v>14.48</v>
      </c>
      <c r="X24" t="n">
        <v>21.66</v>
      </c>
      <c r="Y24" t="n">
        <v>0.5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0.9276</v>
      </c>
      <c r="E25" t="n">
        <v>107.81</v>
      </c>
      <c r="F25" t="n">
        <v>102.45</v>
      </c>
      <c r="G25" t="n">
        <v>27.2</v>
      </c>
      <c r="H25" t="n">
        <v>0.48</v>
      </c>
      <c r="I25" t="n">
        <v>226</v>
      </c>
      <c r="J25" t="n">
        <v>72.7</v>
      </c>
      <c r="K25" t="n">
        <v>32.27</v>
      </c>
      <c r="L25" t="n">
        <v>2</v>
      </c>
      <c r="M25" t="n">
        <v>221</v>
      </c>
      <c r="N25" t="n">
        <v>8.43</v>
      </c>
      <c r="O25" t="n">
        <v>9200.25</v>
      </c>
      <c r="P25" t="n">
        <v>625.9</v>
      </c>
      <c r="Q25" t="n">
        <v>5192.71</v>
      </c>
      <c r="R25" t="n">
        <v>450.6</v>
      </c>
      <c r="S25" t="n">
        <v>162.12</v>
      </c>
      <c r="T25" t="n">
        <v>140056</v>
      </c>
      <c r="U25" t="n">
        <v>0.36</v>
      </c>
      <c r="V25" t="n">
        <v>0.85</v>
      </c>
      <c r="W25" t="n">
        <v>13.92</v>
      </c>
      <c r="X25" t="n">
        <v>8.460000000000001</v>
      </c>
      <c r="Y25" t="n">
        <v>0.5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0.9505</v>
      </c>
      <c r="E26" t="n">
        <v>105.21</v>
      </c>
      <c r="F26" t="n">
        <v>100.64</v>
      </c>
      <c r="G26" t="n">
        <v>34.51</v>
      </c>
      <c r="H26" t="n">
        <v>0.71</v>
      </c>
      <c r="I26" t="n">
        <v>175</v>
      </c>
      <c r="J26" t="n">
        <v>73.88</v>
      </c>
      <c r="K26" t="n">
        <v>32.27</v>
      </c>
      <c r="L26" t="n">
        <v>3</v>
      </c>
      <c r="M26" t="n">
        <v>0</v>
      </c>
      <c r="N26" t="n">
        <v>8.609999999999999</v>
      </c>
      <c r="O26" t="n">
        <v>9346.23</v>
      </c>
      <c r="P26" t="n">
        <v>586.99</v>
      </c>
      <c r="Q26" t="n">
        <v>5192.85</v>
      </c>
      <c r="R26" t="n">
        <v>382.99</v>
      </c>
      <c r="S26" t="n">
        <v>162.12</v>
      </c>
      <c r="T26" t="n">
        <v>106504.14</v>
      </c>
      <c r="U26" t="n">
        <v>0.42</v>
      </c>
      <c r="V26" t="n">
        <v>0.87</v>
      </c>
      <c r="W26" t="n">
        <v>14.05</v>
      </c>
      <c r="X26" t="n">
        <v>6.65</v>
      </c>
      <c r="Y26" t="n">
        <v>0.5</v>
      </c>
      <c r="Z26" t="n">
        <v>10</v>
      </c>
    </row>
    <row r="27">
      <c r="A27" t="n">
        <v>0</v>
      </c>
      <c r="B27" t="n">
        <v>15</v>
      </c>
      <c r="C27" t="inlineStr">
        <is>
          <t xml:space="preserve">CONCLUIDO	</t>
        </is>
      </c>
      <c r="D27" t="n">
        <v>0.8853</v>
      </c>
      <c r="E27" t="n">
        <v>112.96</v>
      </c>
      <c r="F27" t="n">
        <v>107.36</v>
      </c>
      <c r="G27" t="n">
        <v>18.35</v>
      </c>
      <c r="H27" t="n">
        <v>0.43</v>
      </c>
      <c r="I27" t="n">
        <v>351</v>
      </c>
      <c r="J27" t="n">
        <v>39.78</v>
      </c>
      <c r="K27" t="n">
        <v>19.54</v>
      </c>
      <c r="L27" t="n">
        <v>1</v>
      </c>
      <c r="M27" t="n">
        <v>41</v>
      </c>
      <c r="N27" t="n">
        <v>4.24</v>
      </c>
      <c r="O27" t="n">
        <v>5140</v>
      </c>
      <c r="P27" t="n">
        <v>421.21</v>
      </c>
      <c r="Q27" t="n">
        <v>5193.32</v>
      </c>
      <c r="R27" t="n">
        <v>601.17</v>
      </c>
      <c r="S27" t="n">
        <v>162.12</v>
      </c>
      <c r="T27" t="n">
        <v>214712.07</v>
      </c>
      <c r="U27" t="n">
        <v>0.27</v>
      </c>
      <c r="V27" t="n">
        <v>0.82</v>
      </c>
      <c r="W27" t="n">
        <v>14.51</v>
      </c>
      <c r="X27" t="n">
        <v>13.37</v>
      </c>
      <c r="Y27" t="n">
        <v>0.5</v>
      </c>
      <c r="Z27" t="n">
        <v>10</v>
      </c>
    </row>
    <row r="28">
      <c r="A28" t="n">
        <v>1</v>
      </c>
      <c r="B28" t="n">
        <v>15</v>
      </c>
      <c r="C28" t="inlineStr">
        <is>
          <t xml:space="preserve">CONCLUIDO	</t>
        </is>
      </c>
      <c r="D28" t="n">
        <v>0.8867</v>
      </c>
      <c r="E28" t="n">
        <v>112.78</v>
      </c>
      <c r="F28" t="n">
        <v>107.22</v>
      </c>
      <c r="G28" t="n">
        <v>18.54</v>
      </c>
      <c r="H28" t="n">
        <v>0.84</v>
      </c>
      <c r="I28" t="n">
        <v>347</v>
      </c>
      <c r="J28" t="n">
        <v>40.89</v>
      </c>
      <c r="K28" t="n">
        <v>19.54</v>
      </c>
      <c r="L28" t="n">
        <v>2</v>
      </c>
      <c r="M28" t="n">
        <v>0</v>
      </c>
      <c r="N28" t="n">
        <v>4.35</v>
      </c>
      <c r="O28" t="n">
        <v>5277.26</v>
      </c>
      <c r="P28" t="n">
        <v>430.94</v>
      </c>
      <c r="Q28" t="n">
        <v>5193.3</v>
      </c>
      <c r="R28" t="n">
        <v>594.92</v>
      </c>
      <c r="S28" t="n">
        <v>162.12</v>
      </c>
      <c r="T28" t="n">
        <v>211609.71</v>
      </c>
      <c r="U28" t="n">
        <v>0.27</v>
      </c>
      <c r="V28" t="n">
        <v>0.82</v>
      </c>
      <c r="W28" t="n">
        <v>14.55</v>
      </c>
      <c r="X28" t="n">
        <v>13.23</v>
      </c>
      <c r="Y28" t="n">
        <v>0.5</v>
      </c>
      <c r="Z28" t="n">
        <v>10</v>
      </c>
    </row>
    <row r="29">
      <c r="A29" t="n">
        <v>0</v>
      </c>
      <c r="B29" t="n">
        <v>70</v>
      </c>
      <c r="C29" t="inlineStr">
        <is>
          <t xml:space="preserve">CONCLUIDO	</t>
        </is>
      </c>
      <c r="D29" t="n">
        <v>0.5770999999999999</v>
      </c>
      <c r="E29" t="n">
        <v>173.29</v>
      </c>
      <c r="F29" t="n">
        <v>138.3</v>
      </c>
      <c r="G29" t="n">
        <v>7.32</v>
      </c>
      <c r="H29" t="n">
        <v>0.12</v>
      </c>
      <c r="I29" t="n">
        <v>1134</v>
      </c>
      <c r="J29" t="n">
        <v>141.81</v>
      </c>
      <c r="K29" t="n">
        <v>47.83</v>
      </c>
      <c r="L29" t="n">
        <v>1</v>
      </c>
      <c r="M29" t="n">
        <v>1132</v>
      </c>
      <c r="N29" t="n">
        <v>22.98</v>
      </c>
      <c r="O29" t="n">
        <v>17723.39</v>
      </c>
      <c r="P29" t="n">
        <v>1559.6</v>
      </c>
      <c r="Q29" t="n">
        <v>5193.91</v>
      </c>
      <c r="R29" t="n">
        <v>1649.97</v>
      </c>
      <c r="S29" t="n">
        <v>162.12</v>
      </c>
      <c r="T29" t="n">
        <v>735196.7</v>
      </c>
      <c r="U29" t="n">
        <v>0.1</v>
      </c>
      <c r="V29" t="n">
        <v>0.63</v>
      </c>
      <c r="W29" t="n">
        <v>15.44</v>
      </c>
      <c r="X29" t="n">
        <v>44.3</v>
      </c>
      <c r="Y29" t="n">
        <v>0.5</v>
      </c>
      <c r="Z29" t="n">
        <v>10</v>
      </c>
    </row>
    <row r="30">
      <c r="A30" t="n">
        <v>1</v>
      </c>
      <c r="B30" t="n">
        <v>70</v>
      </c>
      <c r="C30" t="inlineStr">
        <is>
          <t xml:space="preserve">CONCLUIDO	</t>
        </is>
      </c>
      <c r="D30" t="n">
        <v>0.7969000000000001</v>
      </c>
      <c r="E30" t="n">
        <v>125.49</v>
      </c>
      <c r="F30" t="n">
        <v>110.58</v>
      </c>
      <c r="G30" t="n">
        <v>15.11</v>
      </c>
      <c r="H30" t="n">
        <v>0.25</v>
      </c>
      <c r="I30" t="n">
        <v>439</v>
      </c>
      <c r="J30" t="n">
        <v>143.17</v>
      </c>
      <c r="K30" t="n">
        <v>47.83</v>
      </c>
      <c r="L30" t="n">
        <v>2</v>
      </c>
      <c r="M30" t="n">
        <v>437</v>
      </c>
      <c r="N30" t="n">
        <v>23.34</v>
      </c>
      <c r="O30" t="n">
        <v>17891.86</v>
      </c>
      <c r="P30" t="n">
        <v>1216.02</v>
      </c>
      <c r="Q30" t="n">
        <v>5193.03</v>
      </c>
      <c r="R30" t="n">
        <v>722.28</v>
      </c>
      <c r="S30" t="n">
        <v>162.12</v>
      </c>
      <c r="T30" t="n">
        <v>274830.87</v>
      </c>
      <c r="U30" t="n">
        <v>0.22</v>
      </c>
      <c r="V30" t="n">
        <v>0.79</v>
      </c>
      <c r="W30" t="n">
        <v>14.27</v>
      </c>
      <c r="X30" t="n">
        <v>16.59</v>
      </c>
      <c r="Y30" t="n">
        <v>0.5</v>
      </c>
      <c r="Z30" t="n">
        <v>10</v>
      </c>
    </row>
    <row r="31">
      <c r="A31" t="n">
        <v>2</v>
      </c>
      <c r="B31" t="n">
        <v>70</v>
      </c>
      <c r="C31" t="inlineStr">
        <is>
          <t xml:space="preserve">CONCLUIDO	</t>
        </is>
      </c>
      <c r="D31" t="n">
        <v>0.8773</v>
      </c>
      <c r="E31" t="n">
        <v>113.99</v>
      </c>
      <c r="F31" t="n">
        <v>104.02</v>
      </c>
      <c r="G31" t="n">
        <v>23.29</v>
      </c>
      <c r="H31" t="n">
        <v>0.37</v>
      </c>
      <c r="I31" t="n">
        <v>268</v>
      </c>
      <c r="J31" t="n">
        <v>144.54</v>
      </c>
      <c r="K31" t="n">
        <v>47.83</v>
      </c>
      <c r="L31" t="n">
        <v>3</v>
      </c>
      <c r="M31" t="n">
        <v>266</v>
      </c>
      <c r="N31" t="n">
        <v>23.71</v>
      </c>
      <c r="O31" t="n">
        <v>18060.85</v>
      </c>
      <c r="P31" t="n">
        <v>1113.68</v>
      </c>
      <c r="Q31" t="n">
        <v>5192.88</v>
      </c>
      <c r="R31" t="n">
        <v>503.51</v>
      </c>
      <c r="S31" t="n">
        <v>162.12</v>
      </c>
      <c r="T31" t="n">
        <v>166296.69</v>
      </c>
      <c r="U31" t="n">
        <v>0.32</v>
      </c>
      <c r="V31" t="n">
        <v>0.84</v>
      </c>
      <c r="W31" t="n">
        <v>13.98</v>
      </c>
      <c r="X31" t="n">
        <v>10.03</v>
      </c>
      <c r="Y31" t="n">
        <v>0.5</v>
      </c>
      <c r="Z31" t="n">
        <v>10</v>
      </c>
    </row>
    <row r="32">
      <c r="A32" t="n">
        <v>3</v>
      </c>
      <c r="B32" t="n">
        <v>70</v>
      </c>
      <c r="C32" t="inlineStr">
        <is>
          <t xml:space="preserve">CONCLUIDO	</t>
        </is>
      </c>
      <c r="D32" t="n">
        <v>0.9202</v>
      </c>
      <c r="E32" t="n">
        <v>108.67</v>
      </c>
      <c r="F32" t="n">
        <v>100.99</v>
      </c>
      <c r="G32" t="n">
        <v>32.06</v>
      </c>
      <c r="H32" t="n">
        <v>0.49</v>
      </c>
      <c r="I32" t="n">
        <v>189</v>
      </c>
      <c r="J32" t="n">
        <v>145.92</v>
      </c>
      <c r="K32" t="n">
        <v>47.83</v>
      </c>
      <c r="L32" t="n">
        <v>4</v>
      </c>
      <c r="M32" t="n">
        <v>187</v>
      </c>
      <c r="N32" t="n">
        <v>24.09</v>
      </c>
      <c r="O32" t="n">
        <v>18230.35</v>
      </c>
      <c r="P32" t="n">
        <v>1048.71</v>
      </c>
      <c r="Q32" t="n">
        <v>5192.75</v>
      </c>
      <c r="R32" t="n">
        <v>402.51</v>
      </c>
      <c r="S32" t="n">
        <v>162.12</v>
      </c>
      <c r="T32" t="n">
        <v>116191.61</v>
      </c>
      <c r="U32" t="n">
        <v>0.4</v>
      </c>
      <c r="V32" t="n">
        <v>0.87</v>
      </c>
      <c r="W32" t="n">
        <v>13.84</v>
      </c>
      <c r="X32" t="n">
        <v>7</v>
      </c>
      <c r="Y32" t="n">
        <v>0.5</v>
      </c>
      <c r="Z32" t="n">
        <v>10</v>
      </c>
    </row>
    <row r="33">
      <c r="A33" t="n">
        <v>4</v>
      </c>
      <c r="B33" t="n">
        <v>70</v>
      </c>
      <c r="C33" t="inlineStr">
        <is>
          <t xml:space="preserve">CONCLUIDO	</t>
        </is>
      </c>
      <c r="D33" t="n">
        <v>0.9455</v>
      </c>
      <c r="E33" t="n">
        <v>105.76</v>
      </c>
      <c r="F33" t="n">
        <v>99.34</v>
      </c>
      <c r="G33" t="n">
        <v>41.11</v>
      </c>
      <c r="H33" t="n">
        <v>0.6</v>
      </c>
      <c r="I33" t="n">
        <v>145</v>
      </c>
      <c r="J33" t="n">
        <v>147.3</v>
      </c>
      <c r="K33" t="n">
        <v>47.83</v>
      </c>
      <c r="L33" t="n">
        <v>5</v>
      </c>
      <c r="M33" t="n">
        <v>143</v>
      </c>
      <c r="N33" t="n">
        <v>24.47</v>
      </c>
      <c r="O33" t="n">
        <v>18400.38</v>
      </c>
      <c r="P33" t="n">
        <v>999.13</v>
      </c>
      <c r="Q33" t="n">
        <v>5192.7</v>
      </c>
      <c r="R33" t="n">
        <v>347.38</v>
      </c>
      <c r="S33" t="n">
        <v>162.12</v>
      </c>
      <c r="T33" t="n">
        <v>88849.28</v>
      </c>
      <c r="U33" t="n">
        <v>0.47</v>
      </c>
      <c r="V33" t="n">
        <v>0.88</v>
      </c>
      <c r="W33" t="n">
        <v>13.78</v>
      </c>
      <c r="X33" t="n">
        <v>5.36</v>
      </c>
      <c r="Y33" t="n">
        <v>0.5</v>
      </c>
      <c r="Z33" t="n">
        <v>10</v>
      </c>
    </row>
    <row r="34">
      <c r="A34" t="n">
        <v>5</v>
      </c>
      <c r="B34" t="n">
        <v>70</v>
      </c>
      <c r="C34" t="inlineStr">
        <is>
          <t xml:space="preserve">CONCLUIDO	</t>
        </is>
      </c>
      <c r="D34" t="n">
        <v>0.9633</v>
      </c>
      <c r="E34" t="n">
        <v>103.81</v>
      </c>
      <c r="F34" t="n">
        <v>98.26000000000001</v>
      </c>
      <c r="G34" t="n">
        <v>51.27</v>
      </c>
      <c r="H34" t="n">
        <v>0.71</v>
      </c>
      <c r="I34" t="n">
        <v>115</v>
      </c>
      <c r="J34" t="n">
        <v>148.68</v>
      </c>
      <c r="K34" t="n">
        <v>47.83</v>
      </c>
      <c r="L34" t="n">
        <v>6</v>
      </c>
      <c r="M34" t="n">
        <v>113</v>
      </c>
      <c r="N34" t="n">
        <v>24.85</v>
      </c>
      <c r="O34" t="n">
        <v>18570.94</v>
      </c>
      <c r="P34" t="n">
        <v>951.37</v>
      </c>
      <c r="Q34" t="n">
        <v>5192.74</v>
      </c>
      <c r="R34" t="n">
        <v>310.85</v>
      </c>
      <c r="S34" t="n">
        <v>162.12</v>
      </c>
      <c r="T34" t="n">
        <v>70732.5</v>
      </c>
      <c r="U34" t="n">
        <v>0.52</v>
      </c>
      <c r="V34" t="n">
        <v>0.89</v>
      </c>
      <c r="W34" t="n">
        <v>13.74</v>
      </c>
      <c r="X34" t="n">
        <v>4.27</v>
      </c>
      <c r="Y34" t="n">
        <v>0.5</v>
      </c>
      <c r="Z34" t="n">
        <v>10</v>
      </c>
    </row>
    <row r="35">
      <c r="A35" t="n">
        <v>6</v>
      </c>
      <c r="B35" t="n">
        <v>70</v>
      </c>
      <c r="C35" t="inlineStr">
        <is>
          <t xml:space="preserve">CONCLUIDO	</t>
        </is>
      </c>
      <c r="D35" t="n">
        <v>0.9767</v>
      </c>
      <c r="E35" t="n">
        <v>102.39</v>
      </c>
      <c r="F35" t="n">
        <v>97.44</v>
      </c>
      <c r="G35" t="n">
        <v>62.2</v>
      </c>
      <c r="H35" t="n">
        <v>0.83</v>
      </c>
      <c r="I35" t="n">
        <v>94</v>
      </c>
      <c r="J35" t="n">
        <v>150.07</v>
      </c>
      <c r="K35" t="n">
        <v>47.83</v>
      </c>
      <c r="L35" t="n">
        <v>7</v>
      </c>
      <c r="M35" t="n">
        <v>91</v>
      </c>
      <c r="N35" t="n">
        <v>25.24</v>
      </c>
      <c r="O35" t="n">
        <v>18742.03</v>
      </c>
      <c r="P35" t="n">
        <v>906.9</v>
      </c>
      <c r="Q35" t="n">
        <v>5192.62</v>
      </c>
      <c r="R35" t="n">
        <v>284.21</v>
      </c>
      <c r="S35" t="n">
        <v>162.12</v>
      </c>
      <c r="T35" t="n">
        <v>57518.04</v>
      </c>
      <c r="U35" t="n">
        <v>0.57</v>
      </c>
      <c r="V35" t="n">
        <v>0.9</v>
      </c>
      <c r="W35" t="n">
        <v>13.69</v>
      </c>
      <c r="X35" t="n">
        <v>3.46</v>
      </c>
      <c r="Y35" t="n">
        <v>0.5</v>
      </c>
      <c r="Z35" t="n">
        <v>10</v>
      </c>
    </row>
    <row r="36">
      <c r="A36" t="n">
        <v>7</v>
      </c>
      <c r="B36" t="n">
        <v>70</v>
      </c>
      <c r="C36" t="inlineStr">
        <is>
          <t xml:space="preserve">CONCLUIDO	</t>
        </is>
      </c>
      <c r="D36" t="n">
        <v>0.9852</v>
      </c>
      <c r="E36" t="n">
        <v>101.5</v>
      </c>
      <c r="F36" t="n">
        <v>96.97</v>
      </c>
      <c r="G36" t="n">
        <v>72.72</v>
      </c>
      <c r="H36" t="n">
        <v>0.9399999999999999</v>
      </c>
      <c r="I36" t="n">
        <v>80</v>
      </c>
      <c r="J36" t="n">
        <v>151.46</v>
      </c>
      <c r="K36" t="n">
        <v>47.83</v>
      </c>
      <c r="L36" t="n">
        <v>8</v>
      </c>
      <c r="M36" t="n">
        <v>54</v>
      </c>
      <c r="N36" t="n">
        <v>25.63</v>
      </c>
      <c r="O36" t="n">
        <v>18913.66</v>
      </c>
      <c r="P36" t="n">
        <v>865.5599999999999</v>
      </c>
      <c r="Q36" t="n">
        <v>5192.53</v>
      </c>
      <c r="R36" t="n">
        <v>267.09</v>
      </c>
      <c r="S36" t="n">
        <v>162.12</v>
      </c>
      <c r="T36" t="n">
        <v>49029.12</v>
      </c>
      <c r="U36" t="n">
        <v>0.61</v>
      </c>
      <c r="V36" t="n">
        <v>0.9</v>
      </c>
      <c r="W36" t="n">
        <v>13.7</v>
      </c>
      <c r="X36" t="n">
        <v>2.98</v>
      </c>
      <c r="Y36" t="n">
        <v>0.5</v>
      </c>
      <c r="Z36" t="n">
        <v>10</v>
      </c>
    </row>
    <row r="37">
      <c r="A37" t="n">
        <v>8</v>
      </c>
      <c r="B37" t="n">
        <v>70</v>
      </c>
      <c r="C37" t="inlineStr">
        <is>
          <t xml:space="preserve">CONCLUIDO	</t>
        </is>
      </c>
      <c r="D37" t="n">
        <v>0.9871</v>
      </c>
      <c r="E37" t="n">
        <v>101.3</v>
      </c>
      <c r="F37" t="n">
        <v>96.88</v>
      </c>
      <c r="G37" t="n">
        <v>76.48</v>
      </c>
      <c r="H37" t="n">
        <v>1.04</v>
      </c>
      <c r="I37" t="n">
        <v>76</v>
      </c>
      <c r="J37" t="n">
        <v>152.85</v>
      </c>
      <c r="K37" t="n">
        <v>47.83</v>
      </c>
      <c r="L37" t="n">
        <v>9</v>
      </c>
      <c r="M37" t="n">
        <v>2</v>
      </c>
      <c r="N37" t="n">
        <v>26.03</v>
      </c>
      <c r="O37" t="n">
        <v>19085.83</v>
      </c>
      <c r="P37" t="n">
        <v>858.4299999999999</v>
      </c>
      <c r="Q37" t="n">
        <v>5192.63</v>
      </c>
      <c r="R37" t="n">
        <v>262.2</v>
      </c>
      <c r="S37" t="n">
        <v>162.12</v>
      </c>
      <c r="T37" t="n">
        <v>46601.62</v>
      </c>
      <c r="U37" t="n">
        <v>0.62</v>
      </c>
      <c r="V37" t="n">
        <v>0.9</v>
      </c>
      <c r="W37" t="n">
        <v>13.76</v>
      </c>
      <c r="X37" t="n">
        <v>2.9</v>
      </c>
      <c r="Y37" t="n">
        <v>0.5</v>
      </c>
      <c r="Z37" t="n">
        <v>10</v>
      </c>
    </row>
    <row r="38">
      <c r="A38" t="n">
        <v>9</v>
      </c>
      <c r="B38" t="n">
        <v>70</v>
      </c>
      <c r="C38" t="inlineStr">
        <is>
          <t xml:space="preserve">CONCLUIDO	</t>
        </is>
      </c>
      <c r="D38" t="n">
        <v>0.9872</v>
      </c>
      <c r="E38" t="n">
        <v>101.29</v>
      </c>
      <c r="F38" t="n">
        <v>96.87</v>
      </c>
      <c r="G38" t="n">
        <v>76.48</v>
      </c>
      <c r="H38" t="n">
        <v>1.15</v>
      </c>
      <c r="I38" t="n">
        <v>76</v>
      </c>
      <c r="J38" t="n">
        <v>154.25</v>
      </c>
      <c r="K38" t="n">
        <v>47.83</v>
      </c>
      <c r="L38" t="n">
        <v>10</v>
      </c>
      <c r="M38" t="n">
        <v>0</v>
      </c>
      <c r="N38" t="n">
        <v>26.43</v>
      </c>
      <c r="O38" t="n">
        <v>19258.55</v>
      </c>
      <c r="P38" t="n">
        <v>865.6</v>
      </c>
      <c r="Q38" t="n">
        <v>5192.58</v>
      </c>
      <c r="R38" t="n">
        <v>261.82</v>
      </c>
      <c r="S38" t="n">
        <v>162.12</v>
      </c>
      <c r="T38" t="n">
        <v>46413.89</v>
      </c>
      <c r="U38" t="n">
        <v>0.62</v>
      </c>
      <c r="V38" t="n">
        <v>0.9</v>
      </c>
      <c r="W38" t="n">
        <v>13.76</v>
      </c>
      <c r="X38" t="n">
        <v>2.89</v>
      </c>
      <c r="Y38" t="n">
        <v>0.5</v>
      </c>
      <c r="Z38" t="n">
        <v>10</v>
      </c>
    </row>
    <row r="39">
      <c r="A39" t="n">
        <v>0</v>
      </c>
      <c r="B39" t="n">
        <v>90</v>
      </c>
      <c r="C39" t="inlineStr">
        <is>
          <t xml:space="preserve">CONCLUIDO	</t>
        </is>
      </c>
      <c r="D39" t="n">
        <v>0.4892</v>
      </c>
      <c r="E39" t="n">
        <v>204.43</v>
      </c>
      <c r="F39" t="n">
        <v>150.92</v>
      </c>
      <c r="G39" t="n">
        <v>6.3</v>
      </c>
      <c r="H39" t="n">
        <v>0.1</v>
      </c>
      <c r="I39" t="n">
        <v>1437</v>
      </c>
      <c r="J39" t="n">
        <v>176.73</v>
      </c>
      <c r="K39" t="n">
        <v>52.44</v>
      </c>
      <c r="L39" t="n">
        <v>1</v>
      </c>
      <c r="M39" t="n">
        <v>1435</v>
      </c>
      <c r="N39" t="n">
        <v>33.29</v>
      </c>
      <c r="O39" t="n">
        <v>22031.19</v>
      </c>
      <c r="P39" t="n">
        <v>1971.38</v>
      </c>
      <c r="Q39" t="n">
        <v>5194.38</v>
      </c>
      <c r="R39" t="n">
        <v>2073.35</v>
      </c>
      <c r="S39" t="n">
        <v>162.12</v>
      </c>
      <c r="T39" t="n">
        <v>945375.9</v>
      </c>
      <c r="U39" t="n">
        <v>0.08</v>
      </c>
      <c r="V39" t="n">
        <v>0.58</v>
      </c>
      <c r="W39" t="n">
        <v>15.94</v>
      </c>
      <c r="X39" t="n">
        <v>56.9</v>
      </c>
      <c r="Y39" t="n">
        <v>0.5</v>
      </c>
      <c r="Z39" t="n">
        <v>10</v>
      </c>
    </row>
    <row r="40">
      <c r="A40" t="n">
        <v>1</v>
      </c>
      <c r="B40" t="n">
        <v>90</v>
      </c>
      <c r="C40" t="inlineStr">
        <is>
          <t xml:space="preserve">CONCLUIDO	</t>
        </is>
      </c>
      <c r="D40" t="n">
        <v>0.7387</v>
      </c>
      <c r="E40" t="n">
        <v>135.38</v>
      </c>
      <c r="F40" t="n">
        <v>114.11</v>
      </c>
      <c r="G40" t="n">
        <v>12.92</v>
      </c>
      <c r="H40" t="n">
        <v>0.2</v>
      </c>
      <c r="I40" t="n">
        <v>530</v>
      </c>
      <c r="J40" t="n">
        <v>178.21</v>
      </c>
      <c r="K40" t="n">
        <v>52.44</v>
      </c>
      <c r="L40" t="n">
        <v>2</v>
      </c>
      <c r="M40" t="n">
        <v>528</v>
      </c>
      <c r="N40" t="n">
        <v>33.77</v>
      </c>
      <c r="O40" t="n">
        <v>22213.89</v>
      </c>
      <c r="P40" t="n">
        <v>1466.42</v>
      </c>
      <c r="Q40" t="n">
        <v>5193.13</v>
      </c>
      <c r="R40" t="n">
        <v>839.77</v>
      </c>
      <c r="S40" t="n">
        <v>162.12</v>
      </c>
      <c r="T40" t="n">
        <v>333117.73</v>
      </c>
      <c r="U40" t="n">
        <v>0.19</v>
      </c>
      <c r="V40" t="n">
        <v>0.77</v>
      </c>
      <c r="W40" t="n">
        <v>14.43</v>
      </c>
      <c r="X40" t="n">
        <v>20.12</v>
      </c>
      <c r="Y40" t="n">
        <v>0.5</v>
      </c>
      <c r="Z40" t="n">
        <v>10</v>
      </c>
    </row>
    <row r="41">
      <c r="A41" t="n">
        <v>2</v>
      </c>
      <c r="B41" t="n">
        <v>90</v>
      </c>
      <c r="C41" t="inlineStr">
        <is>
          <t xml:space="preserve">CONCLUIDO	</t>
        </is>
      </c>
      <c r="D41" t="n">
        <v>0.8338</v>
      </c>
      <c r="E41" t="n">
        <v>119.93</v>
      </c>
      <c r="F41" t="n">
        <v>106.06</v>
      </c>
      <c r="G41" t="n">
        <v>19.76</v>
      </c>
      <c r="H41" t="n">
        <v>0.3</v>
      </c>
      <c r="I41" t="n">
        <v>322</v>
      </c>
      <c r="J41" t="n">
        <v>179.7</v>
      </c>
      <c r="K41" t="n">
        <v>52.44</v>
      </c>
      <c r="L41" t="n">
        <v>3</v>
      </c>
      <c r="M41" t="n">
        <v>320</v>
      </c>
      <c r="N41" t="n">
        <v>34.26</v>
      </c>
      <c r="O41" t="n">
        <v>22397.24</v>
      </c>
      <c r="P41" t="n">
        <v>1339.86</v>
      </c>
      <c r="Q41" t="n">
        <v>5192.86</v>
      </c>
      <c r="R41" t="n">
        <v>571.6799999999999</v>
      </c>
      <c r="S41" t="n">
        <v>162.12</v>
      </c>
      <c r="T41" t="n">
        <v>200113.62</v>
      </c>
      <c r="U41" t="n">
        <v>0.28</v>
      </c>
      <c r="V41" t="n">
        <v>0.82</v>
      </c>
      <c r="W41" t="n">
        <v>14.06</v>
      </c>
      <c r="X41" t="n">
        <v>12.07</v>
      </c>
      <c r="Y41" t="n">
        <v>0.5</v>
      </c>
      <c r="Z41" t="n">
        <v>10</v>
      </c>
    </row>
    <row r="42">
      <c r="A42" t="n">
        <v>3</v>
      </c>
      <c r="B42" t="n">
        <v>90</v>
      </c>
      <c r="C42" t="inlineStr">
        <is>
          <t xml:space="preserve">CONCLUIDO	</t>
        </is>
      </c>
      <c r="D42" t="n">
        <v>0.8838</v>
      </c>
      <c r="E42" t="n">
        <v>113.15</v>
      </c>
      <c r="F42" t="n">
        <v>102.55</v>
      </c>
      <c r="G42" t="n">
        <v>26.75</v>
      </c>
      <c r="H42" t="n">
        <v>0.39</v>
      </c>
      <c r="I42" t="n">
        <v>230</v>
      </c>
      <c r="J42" t="n">
        <v>181.19</v>
      </c>
      <c r="K42" t="n">
        <v>52.44</v>
      </c>
      <c r="L42" t="n">
        <v>4</v>
      </c>
      <c r="M42" t="n">
        <v>228</v>
      </c>
      <c r="N42" t="n">
        <v>34.75</v>
      </c>
      <c r="O42" t="n">
        <v>22581.25</v>
      </c>
      <c r="P42" t="n">
        <v>1272.07</v>
      </c>
      <c r="Q42" t="n">
        <v>5192.78</v>
      </c>
      <c r="R42" t="n">
        <v>454.7</v>
      </c>
      <c r="S42" t="n">
        <v>162.12</v>
      </c>
      <c r="T42" t="n">
        <v>142084.56</v>
      </c>
      <c r="U42" t="n">
        <v>0.36</v>
      </c>
      <c r="V42" t="n">
        <v>0.85</v>
      </c>
      <c r="W42" t="n">
        <v>13.9</v>
      </c>
      <c r="X42" t="n">
        <v>8.56</v>
      </c>
      <c r="Y42" t="n">
        <v>0.5</v>
      </c>
      <c r="Z42" t="n">
        <v>10</v>
      </c>
    </row>
    <row r="43">
      <c r="A43" t="n">
        <v>4</v>
      </c>
      <c r="B43" t="n">
        <v>90</v>
      </c>
      <c r="C43" t="inlineStr">
        <is>
          <t xml:space="preserve">CONCLUIDO	</t>
        </is>
      </c>
      <c r="D43" t="n">
        <v>0.915</v>
      </c>
      <c r="E43" t="n">
        <v>109.29</v>
      </c>
      <c r="F43" t="n">
        <v>100.58</v>
      </c>
      <c r="G43" t="n">
        <v>34.09</v>
      </c>
      <c r="H43" t="n">
        <v>0.49</v>
      </c>
      <c r="I43" t="n">
        <v>177</v>
      </c>
      <c r="J43" t="n">
        <v>182.69</v>
      </c>
      <c r="K43" t="n">
        <v>52.44</v>
      </c>
      <c r="L43" t="n">
        <v>5</v>
      </c>
      <c r="M43" t="n">
        <v>175</v>
      </c>
      <c r="N43" t="n">
        <v>35.25</v>
      </c>
      <c r="O43" t="n">
        <v>22766.06</v>
      </c>
      <c r="P43" t="n">
        <v>1224.34</v>
      </c>
      <c r="Q43" t="n">
        <v>5192.68</v>
      </c>
      <c r="R43" t="n">
        <v>388.32</v>
      </c>
      <c r="S43" t="n">
        <v>162.12</v>
      </c>
      <c r="T43" t="n">
        <v>109156.92</v>
      </c>
      <c r="U43" t="n">
        <v>0.42</v>
      </c>
      <c r="V43" t="n">
        <v>0.87</v>
      </c>
      <c r="W43" t="n">
        <v>13.83</v>
      </c>
      <c r="X43" t="n">
        <v>6.59</v>
      </c>
      <c r="Y43" t="n">
        <v>0.5</v>
      </c>
      <c r="Z43" t="n">
        <v>10</v>
      </c>
    </row>
    <row r="44">
      <c r="A44" t="n">
        <v>5</v>
      </c>
      <c r="B44" t="n">
        <v>90</v>
      </c>
      <c r="C44" t="inlineStr">
        <is>
          <t xml:space="preserve">CONCLUIDO	</t>
        </is>
      </c>
      <c r="D44" t="n">
        <v>0.9362</v>
      </c>
      <c r="E44" t="n">
        <v>106.82</v>
      </c>
      <c r="F44" t="n">
        <v>99.31</v>
      </c>
      <c r="G44" t="n">
        <v>41.67</v>
      </c>
      <c r="H44" t="n">
        <v>0.58</v>
      </c>
      <c r="I44" t="n">
        <v>143</v>
      </c>
      <c r="J44" t="n">
        <v>184.19</v>
      </c>
      <c r="K44" t="n">
        <v>52.44</v>
      </c>
      <c r="L44" t="n">
        <v>6</v>
      </c>
      <c r="M44" t="n">
        <v>141</v>
      </c>
      <c r="N44" t="n">
        <v>35.75</v>
      </c>
      <c r="O44" t="n">
        <v>22951.43</v>
      </c>
      <c r="P44" t="n">
        <v>1185.06</v>
      </c>
      <c r="Q44" t="n">
        <v>5192.64</v>
      </c>
      <c r="R44" t="n">
        <v>345.97</v>
      </c>
      <c r="S44" t="n">
        <v>162.12</v>
      </c>
      <c r="T44" t="n">
        <v>88151.89</v>
      </c>
      <c r="U44" t="n">
        <v>0.47</v>
      </c>
      <c r="V44" t="n">
        <v>0.88</v>
      </c>
      <c r="W44" t="n">
        <v>13.79</v>
      </c>
      <c r="X44" t="n">
        <v>5.33</v>
      </c>
      <c r="Y44" t="n">
        <v>0.5</v>
      </c>
      <c r="Z44" t="n">
        <v>10</v>
      </c>
    </row>
    <row r="45">
      <c r="A45" t="n">
        <v>6</v>
      </c>
      <c r="B45" t="n">
        <v>90</v>
      </c>
      <c r="C45" t="inlineStr">
        <is>
          <t xml:space="preserve">CONCLUIDO	</t>
        </is>
      </c>
      <c r="D45" t="n">
        <v>0.9520999999999999</v>
      </c>
      <c r="E45" t="n">
        <v>105.03</v>
      </c>
      <c r="F45" t="n">
        <v>98.38</v>
      </c>
      <c r="G45" t="n">
        <v>49.6</v>
      </c>
      <c r="H45" t="n">
        <v>0.67</v>
      </c>
      <c r="I45" t="n">
        <v>119</v>
      </c>
      <c r="J45" t="n">
        <v>185.7</v>
      </c>
      <c r="K45" t="n">
        <v>52.44</v>
      </c>
      <c r="L45" t="n">
        <v>7</v>
      </c>
      <c r="M45" t="n">
        <v>117</v>
      </c>
      <c r="N45" t="n">
        <v>36.26</v>
      </c>
      <c r="O45" t="n">
        <v>23137.49</v>
      </c>
      <c r="P45" t="n">
        <v>1147.97</v>
      </c>
      <c r="Q45" t="n">
        <v>5192.72</v>
      </c>
      <c r="R45" t="n">
        <v>315.23</v>
      </c>
      <c r="S45" t="n">
        <v>162.12</v>
      </c>
      <c r="T45" t="n">
        <v>72905.97</v>
      </c>
      <c r="U45" t="n">
        <v>0.51</v>
      </c>
      <c r="V45" t="n">
        <v>0.89</v>
      </c>
      <c r="W45" t="n">
        <v>13.73</v>
      </c>
      <c r="X45" t="n">
        <v>4.39</v>
      </c>
      <c r="Y45" t="n">
        <v>0.5</v>
      </c>
      <c r="Z45" t="n">
        <v>10</v>
      </c>
    </row>
    <row r="46">
      <c r="A46" t="n">
        <v>7</v>
      </c>
      <c r="B46" t="n">
        <v>90</v>
      </c>
      <c r="C46" t="inlineStr">
        <is>
          <t xml:space="preserve">CONCLUIDO	</t>
        </is>
      </c>
      <c r="D46" t="n">
        <v>0.9643</v>
      </c>
      <c r="E46" t="n">
        <v>103.7</v>
      </c>
      <c r="F46" t="n">
        <v>97.69</v>
      </c>
      <c r="G46" t="n">
        <v>58.04</v>
      </c>
      <c r="H46" t="n">
        <v>0.76</v>
      </c>
      <c r="I46" t="n">
        <v>101</v>
      </c>
      <c r="J46" t="n">
        <v>187.22</v>
      </c>
      <c r="K46" t="n">
        <v>52.44</v>
      </c>
      <c r="L46" t="n">
        <v>8</v>
      </c>
      <c r="M46" t="n">
        <v>99</v>
      </c>
      <c r="N46" t="n">
        <v>36.78</v>
      </c>
      <c r="O46" t="n">
        <v>23324.24</v>
      </c>
      <c r="P46" t="n">
        <v>1114.83</v>
      </c>
      <c r="Q46" t="n">
        <v>5192.61</v>
      </c>
      <c r="R46" t="n">
        <v>292.87</v>
      </c>
      <c r="S46" t="n">
        <v>162.12</v>
      </c>
      <c r="T46" t="n">
        <v>61815.63</v>
      </c>
      <c r="U46" t="n">
        <v>0.55</v>
      </c>
      <c r="V46" t="n">
        <v>0.9</v>
      </c>
      <c r="W46" t="n">
        <v>13.69</v>
      </c>
      <c r="X46" t="n">
        <v>3.71</v>
      </c>
      <c r="Y46" t="n">
        <v>0.5</v>
      </c>
      <c r="Z46" t="n">
        <v>10</v>
      </c>
    </row>
    <row r="47">
      <c r="A47" t="n">
        <v>8</v>
      </c>
      <c r="B47" t="n">
        <v>90</v>
      </c>
      <c r="C47" t="inlineStr">
        <is>
          <t xml:space="preserve">CONCLUIDO	</t>
        </is>
      </c>
      <c r="D47" t="n">
        <v>0.9735</v>
      </c>
      <c r="E47" t="n">
        <v>102.72</v>
      </c>
      <c r="F47" t="n">
        <v>97.17</v>
      </c>
      <c r="G47" t="n">
        <v>66.25</v>
      </c>
      <c r="H47" t="n">
        <v>0.85</v>
      </c>
      <c r="I47" t="n">
        <v>88</v>
      </c>
      <c r="J47" t="n">
        <v>188.74</v>
      </c>
      <c r="K47" t="n">
        <v>52.44</v>
      </c>
      <c r="L47" t="n">
        <v>9</v>
      </c>
      <c r="M47" t="n">
        <v>86</v>
      </c>
      <c r="N47" t="n">
        <v>37.3</v>
      </c>
      <c r="O47" t="n">
        <v>23511.69</v>
      </c>
      <c r="P47" t="n">
        <v>1082.58</v>
      </c>
      <c r="Q47" t="n">
        <v>5192.64</v>
      </c>
      <c r="R47" t="n">
        <v>275.12</v>
      </c>
      <c r="S47" t="n">
        <v>162.12</v>
      </c>
      <c r="T47" t="n">
        <v>53005.59</v>
      </c>
      <c r="U47" t="n">
        <v>0.59</v>
      </c>
      <c r="V47" t="n">
        <v>0.9</v>
      </c>
      <c r="W47" t="n">
        <v>13.68</v>
      </c>
      <c r="X47" t="n">
        <v>3.18</v>
      </c>
      <c r="Y47" t="n">
        <v>0.5</v>
      </c>
      <c r="Z47" t="n">
        <v>10</v>
      </c>
    </row>
    <row r="48">
      <c r="A48" t="n">
        <v>9</v>
      </c>
      <c r="B48" t="n">
        <v>90</v>
      </c>
      <c r="C48" t="inlineStr">
        <is>
          <t xml:space="preserve">CONCLUIDO	</t>
        </is>
      </c>
      <c r="D48" t="n">
        <v>0.9815</v>
      </c>
      <c r="E48" t="n">
        <v>101.89</v>
      </c>
      <c r="F48" t="n">
        <v>96.76000000000001</v>
      </c>
      <c r="G48" t="n">
        <v>76.39</v>
      </c>
      <c r="H48" t="n">
        <v>0.93</v>
      </c>
      <c r="I48" t="n">
        <v>76</v>
      </c>
      <c r="J48" t="n">
        <v>190.26</v>
      </c>
      <c r="K48" t="n">
        <v>52.44</v>
      </c>
      <c r="L48" t="n">
        <v>10</v>
      </c>
      <c r="M48" t="n">
        <v>74</v>
      </c>
      <c r="N48" t="n">
        <v>37.82</v>
      </c>
      <c r="O48" t="n">
        <v>23699.85</v>
      </c>
      <c r="P48" t="n">
        <v>1047.65</v>
      </c>
      <c r="Q48" t="n">
        <v>5192.65</v>
      </c>
      <c r="R48" t="n">
        <v>261.94</v>
      </c>
      <c r="S48" t="n">
        <v>162.12</v>
      </c>
      <c r="T48" t="n">
        <v>46475.14</v>
      </c>
      <c r="U48" t="n">
        <v>0.62</v>
      </c>
      <c r="V48" t="n">
        <v>0.9</v>
      </c>
      <c r="W48" t="n">
        <v>13.65</v>
      </c>
      <c r="X48" t="n">
        <v>2.78</v>
      </c>
      <c r="Y48" t="n">
        <v>0.5</v>
      </c>
      <c r="Z48" t="n">
        <v>10</v>
      </c>
    </row>
    <row r="49">
      <c r="A49" t="n">
        <v>10</v>
      </c>
      <c r="B49" t="n">
        <v>90</v>
      </c>
      <c r="C49" t="inlineStr">
        <is>
          <t xml:space="preserve">CONCLUIDO	</t>
        </is>
      </c>
      <c r="D49" t="n">
        <v>0.9874000000000001</v>
      </c>
      <c r="E49" t="n">
        <v>101.27</v>
      </c>
      <c r="F49" t="n">
        <v>96.47</v>
      </c>
      <c r="G49" t="n">
        <v>86.39</v>
      </c>
      <c r="H49" t="n">
        <v>1.02</v>
      </c>
      <c r="I49" t="n">
        <v>67</v>
      </c>
      <c r="J49" t="n">
        <v>191.79</v>
      </c>
      <c r="K49" t="n">
        <v>52.44</v>
      </c>
      <c r="L49" t="n">
        <v>11</v>
      </c>
      <c r="M49" t="n">
        <v>61</v>
      </c>
      <c r="N49" t="n">
        <v>38.35</v>
      </c>
      <c r="O49" t="n">
        <v>23888.73</v>
      </c>
      <c r="P49" t="n">
        <v>1012.96</v>
      </c>
      <c r="Q49" t="n">
        <v>5192.64</v>
      </c>
      <c r="R49" t="n">
        <v>251.33</v>
      </c>
      <c r="S49" t="n">
        <v>162.12</v>
      </c>
      <c r="T49" t="n">
        <v>41213.48</v>
      </c>
      <c r="U49" t="n">
        <v>0.65</v>
      </c>
      <c r="V49" t="n">
        <v>0.91</v>
      </c>
      <c r="W49" t="n">
        <v>13.66</v>
      </c>
      <c r="X49" t="n">
        <v>2.49</v>
      </c>
      <c r="Y49" t="n">
        <v>0.5</v>
      </c>
      <c r="Z49" t="n">
        <v>10</v>
      </c>
    </row>
    <row r="50">
      <c r="A50" t="n">
        <v>11</v>
      </c>
      <c r="B50" t="n">
        <v>90</v>
      </c>
      <c r="C50" t="inlineStr">
        <is>
          <t xml:space="preserve">CONCLUIDO	</t>
        </is>
      </c>
      <c r="D50" t="n">
        <v>0.9917</v>
      </c>
      <c r="E50" t="n">
        <v>100.84</v>
      </c>
      <c r="F50" t="n">
        <v>96.25</v>
      </c>
      <c r="G50" t="n">
        <v>94.67</v>
      </c>
      <c r="H50" t="n">
        <v>1.1</v>
      </c>
      <c r="I50" t="n">
        <v>61</v>
      </c>
      <c r="J50" t="n">
        <v>193.33</v>
      </c>
      <c r="K50" t="n">
        <v>52.44</v>
      </c>
      <c r="L50" t="n">
        <v>12</v>
      </c>
      <c r="M50" t="n">
        <v>37</v>
      </c>
      <c r="N50" t="n">
        <v>38.89</v>
      </c>
      <c r="O50" t="n">
        <v>24078.33</v>
      </c>
      <c r="P50" t="n">
        <v>985.88</v>
      </c>
      <c r="Q50" t="n">
        <v>5192.66</v>
      </c>
      <c r="R50" t="n">
        <v>243.54</v>
      </c>
      <c r="S50" t="n">
        <v>162.12</v>
      </c>
      <c r="T50" t="n">
        <v>37350.56</v>
      </c>
      <c r="U50" t="n">
        <v>0.67</v>
      </c>
      <c r="V50" t="n">
        <v>0.91</v>
      </c>
      <c r="W50" t="n">
        <v>13.66</v>
      </c>
      <c r="X50" t="n">
        <v>2.26</v>
      </c>
      <c r="Y50" t="n">
        <v>0.5</v>
      </c>
      <c r="Z50" t="n">
        <v>10</v>
      </c>
    </row>
    <row r="51">
      <c r="A51" t="n">
        <v>12</v>
      </c>
      <c r="B51" t="n">
        <v>90</v>
      </c>
      <c r="C51" t="inlineStr">
        <is>
          <t xml:space="preserve">CONCLUIDO	</t>
        </is>
      </c>
      <c r="D51" t="n">
        <v>0.9929</v>
      </c>
      <c r="E51" t="n">
        <v>100.71</v>
      </c>
      <c r="F51" t="n">
        <v>96.19</v>
      </c>
      <c r="G51" t="n">
        <v>97.81999999999999</v>
      </c>
      <c r="H51" t="n">
        <v>1.18</v>
      </c>
      <c r="I51" t="n">
        <v>59</v>
      </c>
      <c r="J51" t="n">
        <v>194.88</v>
      </c>
      <c r="K51" t="n">
        <v>52.44</v>
      </c>
      <c r="L51" t="n">
        <v>13</v>
      </c>
      <c r="M51" t="n">
        <v>4</v>
      </c>
      <c r="N51" t="n">
        <v>39.43</v>
      </c>
      <c r="O51" t="n">
        <v>24268.67</v>
      </c>
      <c r="P51" t="n">
        <v>983.21</v>
      </c>
      <c r="Q51" t="n">
        <v>5192.68</v>
      </c>
      <c r="R51" t="n">
        <v>240.59</v>
      </c>
      <c r="S51" t="n">
        <v>162.12</v>
      </c>
      <c r="T51" t="n">
        <v>35884.53</v>
      </c>
      <c r="U51" t="n">
        <v>0.67</v>
      </c>
      <c r="V51" t="n">
        <v>0.91</v>
      </c>
      <c r="W51" t="n">
        <v>13.69</v>
      </c>
      <c r="X51" t="n">
        <v>2.21</v>
      </c>
      <c r="Y51" t="n">
        <v>0.5</v>
      </c>
      <c r="Z51" t="n">
        <v>10</v>
      </c>
    </row>
    <row r="52">
      <c r="A52" t="n">
        <v>13</v>
      </c>
      <c r="B52" t="n">
        <v>90</v>
      </c>
      <c r="C52" t="inlineStr">
        <is>
          <t xml:space="preserve">CONCLUIDO	</t>
        </is>
      </c>
      <c r="D52" t="n">
        <v>0.9928</v>
      </c>
      <c r="E52" t="n">
        <v>100.72</v>
      </c>
      <c r="F52" t="n">
        <v>96.20999999999999</v>
      </c>
      <c r="G52" t="n">
        <v>97.84</v>
      </c>
      <c r="H52" t="n">
        <v>1.27</v>
      </c>
      <c r="I52" t="n">
        <v>59</v>
      </c>
      <c r="J52" t="n">
        <v>196.42</v>
      </c>
      <c r="K52" t="n">
        <v>52.44</v>
      </c>
      <c r="L52" t="n">
        <v>14</v>
      </c>
      <c r="M52" t="n">
        <v>0</v>
      </c>
      <c r="N52" t="n">
        <v>39.98</v>
      </c>
      <c r="O52" t="n">
        <v>24459.75</v>
      </c>
      <c r="P52" t="n">
        <v>990.05</v>
      </c>
      <c r="Q52" t="n">
        <v>5192.63</v>
      </c>
      <c r="R52" t="n">
        <v>240.75</v>
      </c>
      <c r="S52" t="n">
        <v>162.12</v>
      </c>
      <c r="T52" t="n">
        <v>35962.75</v>
      </c>
      <c r="U52" t="n">
        <v>0.67</v>
      </c>
      <c r="V52" t="n">
        <v>0.91</v>
      </c>
      <c r="W52" t="n">
        <v>13.7</v>
      </c>
      <c r="X52" t="n">
        <v>2.22</v>
      </c>
      <c r="Y52" t="n">
        <v>0.5</v>
      </c>
      <c r="Z52" t="n">
        <v>10</v>
      </c>
    </row>
    <row r="53">
      <c r="A53" t="n">
        <v>0</v>
      </c>
      <c r="B53" t="n">
        <v>10</v>
      </c>
      <c r="C53" t="inlineStr">
        <is>
          <t xml:space="preserve">CONCLUIDO	</t>
        </is>
      </c>
      <c r="D53" t="n">
        <v>0.8245</v>
      </c>
      <c r="E53" t="n">
        <v>121.29</v>
      </c>
      <c r="F53" t="n">
        <v>113.86</v>
      </c>
      <c r="G53" t="n">
        <v>13.14</v>
      </c>
      <c r="H53" t="n">
        <v>0.64</v>
      </c>
      <c r="I53" t="n">
        <v>520</v>
      </c>
      <c r="J53" t="n">
        <v>26.11</v>
      </c>
      <c r="K53" t="n">
        <v>12.1</v>
      </c>
      <c r="L53" t="n">
        <v>1</v>
      </c>
      <c r="M53" t="n">
        <v>0</v>
      </c>
      <c r="N53" t="n">
        <v>3.01</v>
      </c>
      <c r="O53" t="n">
        <v>3454.41</v>
      </c>
      <c r="P53" t="n">
        <v>330.17</v>
      </c>
      <c r="Q53" t="n">
        <v>5193.68</v>
      </c>
      <c r="R53" t="n">
        <v>808.29</v>
      </c>
      <c r="S53" t="n">
        <v>162.12</v>
      </c>
      <c r="T53" t="n">
        <v>317427.03</v>
      </c>
      <c r="U53" t="n">
        <v>0.2</v>
      </c>
      <c r="V53" t="n">
        <v>0.77</v>
      </c>
      <c r="W53" t="n">
        <v>15.06</v>
      </c>
      <c r="X53" t="n">
        <v>19.87</v>
      </c>
      <c r="Y53" t="n">
        <v>0.5</v>
      </c>
      <c r="Z53" t="n">
        <v>10</v>
      </c>
    </row>
    <row r="54">
      <c r="A54" t="n">
        <v>0</v>
      </c>
      <c r="B54" t="n">
        <v>45</v>
      </c>
      <c r="C54" t="inlineStr">
        <is>
          <t xml:space="preserve">CONCLUIDO	</t>
        </is>
      </c>
      <c r="D54" t="n">
        <v>0.7019</v>
      </c>
      <c r="E54" t="n">
        <v>142.46</v>
      </c>
      <c r="F54" t="n">
        <v>124.3</v>
      </c>
      <c r="G54" t="n">
        <v>9.48</v>
      </c>
      <c r="H54" t="n">
        <v>0.18</v>
      </c>
      <c r="I54" t="n">
        <v>787</v>
      </c>
      <c r="J54" t="n">
        <v>98.70999999999999</v>
      </c>
      <c r="K54" t="n">
        <v>39.72</v>
      </c>
      <c r="L54" t="n">
        <v>1</v>
      </c>
      <c r="M54" t="n">
        <v>785</v>
      </c>
      <c r="N54" t="n">
        <v>12.99</v>
      </c>
      <c r="O54" t="n">
        <v>12407.75</v>
      </c>
      <c r="P54" t="n">
        <v>1086.08</v>
      </c>
      <c r="Q54" t="n">
        <v>5193.67</v>
      </c>
      <c r="R54" t="n">
        <v>1180.27</v>
      </c>
      <c r="S54" t="n">
        <v>162.12</v>
      </c>
      <c r="T54" t="n">
        <v>502083.02</v>
      </c>
      <c r="U54" t="n">
        <v>0.14</v>
      </c>
      <c r="V54" t="n">
        <v>0.7</v>
      </c>
      <c r="W54" t="n">
        <v>14.87</v>
      </c>
      <c r="X54" t="n">
        <v>30.3</v>
      </c>
      <c r="Y54" t="n">
        <v>0.5</v>
      </c>
      <c r="Z54" t="n">
        <v>10</v>
      </c>
    </row>
    <row r="55">
      <c r="A55" t="n">
        <v>1</v>
      </c>
      <c r="B55" t="n">
        <v>45</v>
      </c>
      <c r="C55" t="inlineStr">
        <is>
          <t xml:space="preserve">CONCLUIDO	</t>
        </is>
      </c>
      <c r="D55" t="n">
        <v>0.8741</v>
      </c>
      <c r="E55" t="n">
        <v>114.41</v>
      </c>
      <c r="F55" t="n">
        <v>105.9</v>
      </c>
      <c r="G55" t="n">
        <v>20.04</v>
      </c>
      <c r="H55" t="n">
        <v>0.35</v>
      </c>
      <c r="I55" t="n">
        <v>317</v>
      </c>
      <c r="J55" t="n">
        <v>99.95</v>
      </c>
      <c r="K55" t="n">
        <v>39.72</v>
      </c>
      <c r="L55" t="n">
        <v>2</v>
      </c>
      <c r="M55" t="n">
        <v>315</v>
      </c>
      <c r="N55" t="n">
        <v>13.24</v>
      </c>
      <c r="O55" t="n">
        <v>12561.45</v>
      </c>
      <c r="P55" t="n">
        <v>879.15</v>
      </c>
      <c r="Q55" t="n">
        <v>5192.92</v>
      </c>
      <c r="R55" t="n">
        <v>566.13</v>
      </c>
      <c r="S55" t="n">
        <v>162.12</v>
      </c>
      <c r="T55" t="n">
        <v>197365.31</v>
      </c>
      <c r="U55" t="n">
        <v>0.29</v>
      </c>
      <c r="V55" t="n">
        <v>0.83</v>
      </c>
      <c r="W55" t="n">
        <v>14.06</v>
      </c>
      <c r="X55" t="n">
        <v>11.91</v>
      </c>
      <c r="Y55" t="n">
        <v>0.5</v>
      </c>
      <c r="Z55" t="n">
        <v>10</v>
      </c>
    </row>
    <row r="56">
      <c r="A56" t="n">
        <v>2</v>
      </c>
      <c r="B56" t="n">
        <v>45</v>
      </c>
      <c r="C56" t="inlineStr">
        <is>
          <t xml:space="preserve">CONCLUIDO	</t>
        </is>
      </c>
      <c r="D56" t="n">
        <v>0.9351</v>
      </c>
      <c r="E56" t="n">
        <v>106.94</v>
      </c>
      <c r="F56" t="n">
        <v>101.04</v>
      </c>
      <c r="G56" t="n">
        <v>31.91</v>
      </c>
      <c r="H56" t="n">
        <v>0.52</v>
      </c>
      <c r="I56" t="n">
        <v>190</v>
      </c>
      <c r="J56" t="n">
        <v>101.2</v>
      </c>
      <c r="K56" t="n">
        <v>39.72</v>
      </c>
      <c r="L56" t="n">
        <v>3</v>
      </c>
      <c r="M56" t="n">
        <v>188</v>
      </c>
      <c r="N56" t="n">
        <v>13.49</v>
      </c>
      <c r="O56" t="n">
        <v>12715.54</v>
      </c>
      <c r="P56" t="n">
        <v>787.54</v>
      </c>
      <c r="Q56" t="n">
        <v>5192.74</v>
      </c>
      <c r="R56" t="n">
        <v>404.53</v>
      </c>
      <c r="S56" t="n">
        <v>162.12</v>
      </c>
      <c r="T56" t="n">
        <v>117198.08</v>
      </c>
      <c r="U56" t="n">
        <v>0.4</v>
      </c>
      <c r="V56" t="n">
        <v>0.87</v>
      </c>
      <c r="W56" t="n">
        <v>13.84</v>
      </c>
      <c r="X56" t="n">
        <v>7.06</v>
      </c>
      <c r="Y56" t="n">
        <v>0.5</v>
      </c>
      <c r="Z56" t="n">
        <v>10</v>
      </c>
    </row>
    <row r="57">
      <c r="A57" t="n">
        <v>3</v>
      </c>
      <c r="B57" t="n">
        <v>45</v>
      </c>
      <c r="C57" t="inlineStr">
        <is>
          <t xml:space="preserve">CONCLUIDO	</t>
        </is>
      </c>
      <c r="D57" t="n">
        <v>0.9666</v>
      </c>
      <c r="E57" t="n">
        <v>103.45</v>
      </c>
      <c r="F57" t="n">
        <v>98.79000000000001</v>
      </c>
      <c r="G57" t="n">
        <v>45.6</v>
      </c>
      <c r="H57" t="n">
        <v>0.6899999999999999</v>
      </c>
      <c r="I57" t="n">
        <v>130</v>
      </c>
      <c r="J57" t="n">
        <v>102.45</v>
      </c>
      <c r="K57" t="n">
        <v>39.72</v>
      </c>
      <c r="L57" t="n">
        <v>4</v>
      </c>
      <c r="M57" t="n">
        <v>110</v>
      </c>
      <c r="N57" t="n">
        <v>13.74</v>
      </c>
      <c r="O57" t="n">
        <v>12870.03</v>
      </c>
      <c r="P57" t="n">
        <v>715.6799999999999</v>
      </c>
      <c r="Q57" t="n">
        <v>5192.75</v>
      </c>
      <c r="R57" t="n">
        <v>328.37</v>
      </c>
      <c r="S57" t="n">
        <v>162.12</v>
      </c>
      <c r="T57" t="n">
        <v>79418.08</v>
      </c>
      <c r="U57" t="n">
        <v>0.49</v>
      </c>
      <c r="V57" t="n">
        <v>0.89</v>
      </c>
      <c r="W57" t="n">
        <v>13.77</v>
      </c>
      <c r="X57" t="n">
        <v>4.81</v>
      </c>
      <c r="Y57" t="n">
        <v>0.5</v>
      </c>
      <c r="Z57" t="n">
        <v>10</v>
      </c>
    </row>
    <row r="58">
      <c r="A58" t="n">
        <v>4</v>
      </c>
      <c r="B58" t="n">
        <v>45</v>
      </c>
      <c r="C58" t="inlineStr">
        <is>
          <t xml:space="preserve">CONCLUIDO	</t>
        </is>
      </c>
      <c r="D58" t="n">
        <v>0.9727</v>
      </c>
      <c r="E58" t="n">
        <v>102.8</v>
      </c>
      <c r="F58" t="n">
        <v>98.41</v>
      </c>
      <c r="G58" t="n">
        <v>50.47</v>
      </c>
      <c r="H58" t="n">
        <v>0.85</v>
      </c>
      <c r="I58" t="n">
        <v>117</v>
      </c>
      <c r="J58" t="n">
        <v>103.71</v>
      </c>
      <c r="K58" t="n">
        <v>39.72</v>
      </c>
      <c r="L58" t="n">
        <v>5</v>
      </c>
      <c r="M58" t="n">
        <v>1</v>
      </c>
      <c r="N58" t="n">
        <v>14</v>
      </c>
      <c r="O58" t="n">
        <v>13024.91</v>
      </c>
      <c r="P58" t="n">
        <v>698.63</v>
      </c>
      <c r="Q58" t="n">
        <v>5192.58</v>
      </c>
      <c r="R58" t="n">
        <v>311.86</v>
      </c>
      <c r="S58" t="n">
        <v>162.12</v>
      </c>
      <c r="T58" t="n">
        <v>71230.64999999999</v>
      </c>
      <c r="U58" t="n">
        <v>0.52</v>
      </c>
      <c r="V58" t="n">
        <v>0.89</v>
      </c>
      <c r="W58" t="n">
        <v>13.87</v>
      </c>
      <c r="X58" t="n">
        <v>4.43</v>
      </c>
      <c r="Y58" t="n">
        <v>0.5</v>
      </c>
      <c r="Z58" t="n">
        <v>10</v>
      </c>
    </row>
    <row r="59">
      <c r="A59" t="n">
        <v>5</v>
      </c>
      <c r="B59" t="n">
        <v>45</v>
      </c>
      <c r="C59" t="inlineStr">
        <is>
          <t xml:space="preserve">CONCLUIDO	</t>
        </is>
      </c>
      <c r="D59" t="n">
        <v>0.9727</v>
      </c>
      <c r="E59" t="n">
        <v>102.81</v>
      </c>
      <c r="F59" t="n">
        <v>98.42</v>
      </c>
      <c r="G59" t="n">
        <v>50.47</v>
      </c>
      <c r="H59" t="n">
        <v>1.01</v>
      </c>
      <c r="I59" t="n">
        <v>117</v>
      </c>
      <c r="J59" t="n">
        <v>104.97</v>
      </c>
      <c r="K59" t="n">
        <v>39.72</v>
      </c>
      <c r="L59" t="n">
        <v>6</v>
      </c>
      <c r="M59" t="n">
        <v>0</v>
      </c>
      <c r="N59" t="n">
        <v>14.25</v>
      </c>
      <c r="O59" t="n">
        <v>13180.19</v>
      </c>
      <c r="P59" t="n">
        <v>706.52</v>
      </c>
      <c r="Q59" t="n">
        <v>5192.59</v>
      </c>
      <c r="R59" t="n">
        <v>311.9</v>
      </c>
      <c r="S59" t="n">
        <v>162.12</v>
      </c>
      <c r="T59" t="n">
        <v>71248.19</v>
      </c>
      <c r="U59" t="n">
        <v>0.52</v>
      </c>
      <c r="V59" t="n">
        <v>0.89</v>
      </c>
      <c r="W59" t="n">
        <v>13.87</v>
      </c>
      <c r="X59" t="n">
        <v>4.43</v>
      </c>
      <c r="Y59" t="n">
        <v>0.5</v>
      </c>
      <c r="Z59" t="n">
        <v>10</v>
      </c>
    </row>
    <row r="60">
      <c r="A60" t="n">
        <v>0</v>
      </c>
      <c r="B60" t="n">
        <v>60</v>
      </c>
      <c r="C60" t="inlineStr">
        <is>
          <t xml:space="preserve">CONCLUIDO	</t>
        </is>
      </c>
      <c r="D60" t="n">
        <v>0.6247</v>
      </c>
      <c r="E60" t="n">
        <v>160.07</v>
      </c>
      <c r="F60" t="n">
        <v>132.57</v>
      </c>
      <c r="G60" t="n">
        <v>8.01</v>
      </c>
      <c r="H60" t="n">
        <v>0.14</v>
      </c>
      <c r="I60" t="n">
        <v>993</v>
      </c>
      <c r="J60" t="n">
        <v>124.63</v>
      </c>
      <c r="K60" t="n">
        <v>45</v>
      </c>
      <c r="L60" t="n">
        <v>1</v>
      </c>
      <c r="M60" t="n">
        <v>991</v>
      </c>
      <c r="N60" t="n">
        <v>18.64</v>
      </c>
      <c r="O60" t="n">
        <v>15605.44</v>
      </c>
      <c r="P60" t="n">
        <v>1367.9</v>
      </c>
      <c r="Q60" t="n">
        <v>5194.01</v>
      </c>
      <c r="R60" t="n">
        <v>1456.77</v>
      </c>
      <c r="S60" t="n">
        <v>162.12</v>
      </c>
      <c r="T60" t="n">
        <v>639304.41</v>
      </c>
      <c r="U60" t="n">
        <v>0.11</v>
      </c>
      <c r="V60" t="n">
        <v>0.66</v>
      </c>
      <c r="W60" t="n">
        <v>15.22</v>
      </c>
      <c r="X60" t="n">
        <v>38.56</v>
      </c>
      <c r="Y60" t="n">
        <v>0.5</v>
      </c>
      <c r="Z60" t="n">
        <v>10</v>
      </c>
    </row>
    <row r="61">
      <c r="A61" t="n">
        <v>1</v>
      </c>
      <c r="B61" t="n">
        <v>60</v>
      </c>
      <c r="C61" t="inlineStr">
        <is>
          <t xml:space="preserve">CONCLUIDO	</t>
        </is>
      </c>
      <c r="D61" t="n">
        <v>0.8268</v>
      </c>
      <c r="E61" t="n">
        <v>120.94</v>
      </c>
      <c r="F61" t="n">
        <v>108.79</v>
      </c>
      <c r="G61" t="n">
        <v>16.65</v>
      </c>
      <c r="H61" t="n">
        <v>0.28</v>
      </c>
      <c r="I61" t="n">
        <v>392</v>
      </c>
      <c r="J61" t="n">
        <v>125.95</v>
      </c>
      <c r="K61" t="n">
        <v>45</v>
      </c>
      <c r="L61" t="n">
        <v>2</v>
      </c>
      <c r="M61" t="n">
        <v>390</v>
      </c>
      <c r="N61" t="n">
        <v>18.95</v>
      </c>
      <c r="O61" t="n">
        <v>15767.7</v>
      </c>
      <c r="P61" t="n">
        <v>1087.2</v>
      </c>
      <c r="Q61" t="n">
        <v>5192.89</v>
      </c>
      <c r="R61" t="n">
        <v>661.7</v>
      </c>
      <c r="S61" t="n">
        <v>162.12</v>
      </c>
      <c r="T61" t="n">
        <v>244775.2</v>
      </c>
      <c r="U61" t="n">
        <v>0.25</v>
      </c>
      <c r="V61" t="n">
        <v>0.8</v>
      </c>
      <c r="W61" t="n">
        <v>14.21</v>
      </c>
      <c r="X61" t="n">
        <v>14.8</v>
      </c>
      <c r="Y61" t="n">
        <v>0.5</v>
      </c>
      <c r="Z61" t="n">
        <v>10</v>
      </c>
    </row>
    <row r="62">
      <c r="A62" t="n">
        <v>2</v>
      </c>
      <c r="B62" t="n">
        <v>60</v>
      </c>
      <c r="C62" t="inlineStr">
        <is>
          <t xml:space="preserve">CONCLUIDO	</t>
        </is>
      </c>
      <c r="D62" t="n">
        <v>0.8995</v>
      </c>
      <c r="E62" t="n">
        <v>111.18</v>
      </c>
      <c r="F62" t="n">
        <v>102.94</v>
      </c>
      <c r="G62" t="n">
        <v>25.84</v>
      </c>
      <c r="H62" t="n">
        <v>0.42</v>
      </c>
      <c r="I62" t="n">
        <v>239</v>
      </c>
      <c r="J62" t="n">
        <v>127.27</v>
      </c>
      <c r="K62" t="n">
        <v>45</v>
      </c>
      <c r="L62" t="n">
        <v>3</v>
      </c>
      <c r="M62" t="n">
        <v>237</v>
      </c>
      <c r="N62" t="n">
        <v>19.27</v>
      </c>
      <c r="O62" t="n">
        <v>15930.42</v>
      </c>
      <c r="P62" t="n">
        <v>992.78</v>
      </c>
      <c r="Q62" t="n">
        <v>5192.8</v>
      </c>
      <c r="R62" t="n">
        <v>467.75</v>
      </c>
      <c r="S62" t="n">
        <v>162.12</v>
      </c>
      <c r="T62" t="n">
        <v>148562.18</v>
      </c>
      <c r="U62" t="n">
        <v>0.35</v>
      </c>
      <c r="V62" t="n">
        <v>0.85</v>
      </c>
      <c r="W62" t="n">
        <v>13.92</v>
      </c>
      <c r="X62" t="n">
        <v>8.949999999999999</v>
      </c>
      <c r="Y62" t="n">
        <v>0.5</v>
      </c>
      <c r="Z62" t="n">
        <v>10</v>
      </c>
    </row>
    <row r="63">
      <c r="A63" t="n">
        <v>3</v>
      </c>
      <c r="B63" t="n">
        <v>60</v>
      </c>
      <c r="C63" t="inlineStr">
        <is>
          <t xml:space="preserve">CONCLUIDO	</t>
        </is>
      </c>
      <c r="D63" t="n">
        <v>0.9377</v>
      </c>
      <c r="E63" t="n">
        <v>106.64</v>
      </c>
      <c r="F63" t="n">
        <v>100.22</v>
      </c>
      <c r="G63" t="n">
        <v>35.79</v>
      </c>
      <c r="H63" t="n">
        <v>0.55</v>
      </c>
      <c r="I63" t="n">
        <v>168</v>
      </c>
      <c r="J63" t="n">
        <v>128.59</v>
      </c>
      <c r="K63" t="n">
        <v>45</v>
      </c>
      <c r="L63" t="n">
        <v>4</v>
      </c>
      <c r="M63" t="n">
        <v>166</v>
      </c>
      <c r="N63" t="n">
        <v>19.59</v>
      </c>
      <c r="O63" t="n">
        <v>16093.6</v>
      </c>
      <c r="P63" t="n">
        <v>927.6900000000001</v>
      </c>
      <c r="Q63" t="n">
        <v>5192.56</v>
      </c>
      <c r="R63" t="n">
        <v>376.34</v>
      </c>
      <c r="S63" t="n">
        <v>162.12</v>
      </c>
      <c r="T63" t="n">
        <v>103214.12</v>
      </c>
      <c r="U63" t="n">
        <v>0.43</v>
      </c>
      <c r="V63" t="n">
        <v>0.87</v>
      </c>
      <c r="W63" t="n">
        <v>13.82</v>
      </c>
      <c r="X63" t="n">
        <v>6.23</v>
      </c>
      <c r="Y63" t="n">
        <v>0.5</v>
      </c>
      <c r="Z63" t="n">
        <v>10</v>
      </c>
    </row>
    <row r="64">
      <c r="A64" t="n">
        <v>4</v>
      </c>
      <c r="B64" t="n">
        <v>60</v>
      </c>
      <c r="C64" t="inlineStr">
        <is>
          <t xml:space="preserve">CONCLUIDO	</t>
        </is>
      </c>
      <c r="D64" t="n">
        <v>0.9617</v>
      </c>
      <c r="E64" t="n">
        <v>103.98</v>
      </c>
      <c r="F64" t="n">
        <v>98.63</v>
      </c>
      <c r="G64" t="n">
        <v>46.97</v>
      </c>
      <c r="H64" t="n">
        <v>0.68</v>
      </c>
      <c r="I64" t="n">
        <v>126</v>
      </c>
      <c r="J64" t="n">
        <v>129.92</v>
      </c>
      <c r="K64" t="n">
        <v>45</v>
      </c>
      <c r="L64" t="n">
        <v>5</v>
      </c>
      <c r="M64" t="n">
        <v>124</v>
      </c>
      <c r="N64" t="n">
        <v>19.92</v>
      </c>
      <c r="O64" t="n">
        <v>16257.24</v>
      </c>
      <c r="P64" t="n">
        <v>871.5599999999999</v>
      </c>
      <c r="Q64" t="n">
        <v>5192.65</v>
      </c>
      <c r="R64" t="n">
        <v>323.28</v>
      </c>
      <c r="S64" t="n">
        <v>162.12</v>
      </c>
      <c r="T64" t="n">
        <v>76892.27</v>
      </c>
      <c r="U64" t="n">
        <v>0.5</v>
      </c>
      <c r="V64" t="n">
        <v>0.89</v>
      </c>
      <c r="W64" t="n">
        <v>13.75</v>
      </c>
      <c r="X64" t="n">
        <v>4.64</v>
      </c>
      <c r="Y64" t="n">
        <v>0.5</v>
      </c>
      <c r="Z64" t="n">
        <v>10</v>
      </c>
    </row>
    <row r="65">
      <c r="A65" t="n">
        <v>5</v>
      </c>
      <c r="B65" t="n">
        <v>60</v>
      </c>
      <c r="C65" t="inlineStr">
        <is>
          <t xml:space="preserve">CONCLUIDO	</t>
        </is>
      </c>
      <c r="D65" t="n">
        <v>0.9776</v>
      </c>
      <c r="E65" t="n">
        <v>102.29</v>
      </c>
      <c r="F65" t="n">
        <v>97.62</v>
      </c>
      <c r="G65" t="n">
        <v>59.17</v>
      </c>
      <c r="H65" t="n">
        <v>0.8100000000000001</v>
      </c>
      <c r="I65" t="n">
        <v>99</v>
      </c>
      <c r="J65" t="n">
        <v>131.25</v>
      </c>
      <c r="K65" t="n">
        <v>45</v>
      </c>
      <c r="L65" t="n">
        <v>6</v>
      </c>
      <c r="M65" t="n">
        <v>84</v>
      </c>
      <c r="N65" t="n">
        <v>20.25</v>
      </c>
      <c r="O65" t="n">
        <v>16421.36</v>
      </c>
      <c r="P65" t="n">
        <v>817.97</v>
      </c>
      <c r="Q65" t="n">
        <v>5192.58</v>
      </c>
      <c r="R65" t="n">
        <v>290.11</v>
      </c>
      <c r="S65" t="n">
        <v>162.12</v>
      </c>
      <c r="T65" t="n">
        <v>60443.07</v>
      </c>
      <c r="U65" t="n">
        <v>0.5600000000000001</v>
      </c>
      <c r="V65" t="n">
        <v>0.9</v>
      </c>
      <c r="W65" t="n">
        <v>13.7</v>
      </c>
      <c r="X65" t="n">
        <v>3.64</v>
      </c>
      <c r="Y65" t="n">
        <v>0.5</v>
      </c>
      <c r="Z65" t="n">
        <v>10</v>
      </c>
    </row>
    <row r="66">
      <c r="A66" t="n">
        <v>6</v>
      </c>
      <c r="B66" t="n">
        <v>60</v>
      </c>
      <c r="C66" t="inlineStr">
        <is>
          <t xml:space="preserve">CONCLUIDO	</t>
        </is>
      </c>
      <c r="D66" t="n">
        <v>0.9833</v>
      </c>
      <c r="E66" t="n">
        <v>101.7</v>
      </c>
      <c r="F66" t="n">
        <v>97.31</v>
      </c>
      <c r="G66" t="n">
        <v>66.34999999999999</v>
      </c>
      <c r="H66" t="n">
        <v>0.93</v>
      </c>
      <c r="I66" t="n">
        <v>88</v>
      </c>
      <c r="J66" t="n">
        <v>132.58</v>
      </c>
      <c r="K66" t="n">
        <v>45</v>
      </c>
      <c r="L66" t="n">
        <v>7</v>
      </c>
      <c r="M66" t="n">
        <v>12</v>
      </c>
      <c r="N66" t="n">
        <v>20.59</v>
      </c>
      <c r="O66" t="n">
        <v>16585.95</v>
      </c>
      <c r="P66" t="n">
        <v>795.58</v>
      </c>
      <c r="Q66" t="n">
        <v>5192.67</v>
      </c>
      <c r="R66" t="n">
        <v>276.67</v>
      </c>
      <c r="S66" t="n">
        <v>162.12</v>
      </c>
      <c r="T66" t="n">
        <v>53778.86</v>
      </c>
      <c r="U66" t="n">
        <v>0.59</v>
      </c>
      <c r="V66" t="n">
        <v>0.9</v>
      </c>
      <c r="W66" t="n">
        <v>13.78</v>
      </c>
      <c r="X66" t="n">
        <v>3.33</v>
      </c>
      <c r="Y66" t="n">
        <v>0.5</v>
      </c>
      <c r="Z66" t="n">
        <v>10</v>
      </c>
    </row>
    <row r="67">
      <c r="A67" t="n">
        <v>7</v>
      </c>
      <c r="B67" t="n">
        <v>60</v>
      </c>
      <c r="C67" t="inlineStr">
        <is>
          <t xml:space="preserve">CONCLUIDO	</t>
        </is>
      </c>
      <c r="D67" t="n">
        <v>0.9834000000000001</v>
      </c>
      <c r="E67" t="n">
        <v>101.68</v>
      </c>
      <c r="F67" t="n">
        <v>97.3</v>
      </c>
      <c r="G67" t="n">
        <v>66.34</v>
      </c>
      <c r="H67" t="n">
        <v>1.06</v>
      </c>
      <c r="I67" t="n">
        <v>88</v>
      </c>
      <c r="J67" t="n">
        <v>133.92</v>
      </c>
      <c r="K67" t="n">
        <v>45</v>
      </c>
      <c r="L67" t="n">
        <v>8</v>
      </c>
      <c r="M67" t="n">
        <v>0</v>
      </c>
      <c r="N67" t="n">
        <v>20.93</v>
      </c>
      <c r="O67" t="n">
        <v>16751.02</v>
      </c>
      <c r="P67" t="n">
        <v>802.7</v>
      </c>
      <c r="Q67" t="n">
        <v>5192.76</v>
      </c>
      <c r="R67" t="n">
        <v>276.07</v>
      </c>
      <c r="S67" t="n">
        <v>162.12</v>
      </c>
      <c r="T67" t="n">
        <v>53479.4</v>
      </c>
      <c r="U67" t="n">
        <v>0.59</v>
      </c>
      <c r="V67" t="n">
        <v>0.9</v>
      </c>
      <c r="W67" t="n">
        <v>13.78</v>
      </c>
      <c r="X67" t="n">
        <v>3.32</v>
      </c>
      <c r="Y67" t="n">
        <v>0.5</v>
      </c>
      <c r="Z67" t="n">
        <v>10</v>
      </c>
    </row>
    <row r="68">
      <c r="A68" t="n">
        <v>0</v>
      </c>
      <c r="B68" t="n">
        <v>80</v>
      </c>
      <c r="C68" t="inlineStr">
        <is>
          <t xml:space="preserve">CONCLUIDO	</t>
        </is>
      </c>
      <c r="D68" t="n">
        <v>0.5319</v>
      </c>
      <c r="E68" t="n">
        <v>188</v>
      </c>
      <c r="F68" t="n">
        <v>144.4</v>
      </c>
      <c r="G68" t="n">
        <v>6.76</v>
      </c>
      <c r="H68" t="n">
        <v>0.11</v>
      </c>
      <c r="I68" t="n">
        <v>1281</v>
      </c>
      <c r="J68" t="n">
        <v>159.12</v>
      </c>
      <c r="K68" t="n">
        <v>50.28</v>
      </c>
      <c r="L68" t="n">
        <v>1</v>
      </c>
      <c r="M68" t="n">
        <v>1279</v>
      </c>
      <c r="N68" t="n">
        <v>27.84</v>
      </c>
      <c r="O68" t="n">
        <v>19859.16</v>
      </c>
      <c r="P68" t="n">
        <v>1759.53</v>
      </c>
      <c r="Q68" t="n">
        <v>5194.61</v>
      </c>
      <c r="R68" t="n">
        <v>1854.86</v>
      </c>
      <c r="S68" t="n">
        <v>162.12</v>
      </c>
      <c r="T68" t="n">
        <v>836908.09</v>
      </c>
      <c r="U68" t="n">
        <v>0.09</v>
      </c>
      <c r="V68" t="n">
        <v>0.61</v>
      </c>
      <c r="W68" t="n">
        <v>15.67</v>
      </c>
      <c r="X68" t="n">
        <v>50.38</v>
      </c>
      <c r="Y68" t="n">
        <v>0.5</v>
      </c>
      <c r="Z68" t="n">
        <v>10</v>
      </c>
    </row>
    <row r="69">
      <c r="A69" t="n">
        <v>1</v>
      </c>
      <c r="B69" t="n">
        <v>80</v>
      </c>
      <c r="C69" t="inlineStr">
        <is>
          <t xml:space="preserve">CONCLUIDO	</t>
        </is>
      </c>
      <c r="D69" t="n">
        <v>0.7674</v>
      </c>
      <c r="E69" t="n">
        <v>130.31</v>
      </c>
      <c r="F69" t="n">
        <v>112.36</v>
      </c>
      <c r="G69" t="n">
        <v>13.9</v>
      </c>
      <c r="H69" t="n">
        <v>0.22</v>
      </c>
      <c r="I69" t="n">
        <v>485</v>
      </c>
      <c r="J69" t="n">
        <v>160.54</v>
      </c>
      <c r="K69" t="n">
        <v>50.28</v>
      </c>
      <c r="L69" t="n">
        <v>2</v>
      </c>
      <c r="M69" t="n">
        <v>483</v>
      </c>
      <c r="N69" t="n">
        <v>28.26</v>
      </c>
      <c r="O69" t="n">
        <v>20034.4</v>
      </c>
      <c r="P69" t="n">
        <v>1341.99</v>
      </c>
      <c r="Q69" t="n">
        <v>5193.05</v>
      </c>
      <c r="R69" t="n">
        <v>781.71</v>
      </c>
      <c r="S69" t="n">
        <v>162.12</v>
      </c>
      <c r="T69" t="n">
        <v>304315.17</v>
      </c>
      <c r="U69" t="n">
        <v>0.21</v>
      </c>
      <c r="V69" t="n">
        <v>0.78</v>
      </c>
      <c r="W69" t="n">
        <v>14.34</v>
      </c>
      <c r="X69" t="n">
        <v>18.36</v>
      </c>
      <c r="Y69" t="n">
        <v>0.5</v>
      </c>
      <c r="Z69" t="n">
        <v>10</v>
      </c>
    </row>
    <row r="70">
      <c r="A70" t="n">
        <v>2</v>
      </c>
      <c r="B70" t="n">
        <v>80</v>
      </c>
      <c r="C70" t="inlineStr">
        <is>
          <t xml:space="preserve">CONCLUIDO	</t>
        </is>
      </c>
      <c r="D70" t="n">
        <v>0.8551</v>
      </c>
      <c r="E70" t="n">
        <v>116.94</v>
      </c>
      <c r="F70" t="n">
        <v>105.08</v>
      </c>
      <c r="G70" t="n">
        <v>21.3</v>
      </c>
      <c r="H70" t="n">
        <v>0.33</v>
      </c>
      <c r="I70" t="n">
        <v>296</v>
      </c>
      <c r="J70" t="n">
        <v>161.97</v>
      </c>
      <c r="K70" t="n">
        <v>50.28</v>
      </c>
      <c r="L70" t="n">
        <v>3</v>
      </c>
      <c r="M70" t="n">
        <v>294</v>
      </c>
      <c r="N70" t="n">
        <v>28.69</v>
      </c>
      <c r="O70" t="n">
        <v>20210.21</v>
      </c>
      <c r="P70" t="n">
        <v>1228.57</v>
      </c>
      <c r="Q70" t="n">
        <v>5192.75</v>
      </c>
      <c r="R70" t="n">
        <v>538.6900000000001</v>
      </c>
      <c r="S70" t="n">
        <v>162.12</v>
      </c>
      <c r="T70" t="n">
        <v>183748.42</v>
      </c>
      <c r="U70" t="n">
        <v>0.3</v>
      </c>
      <c r="V70" t="n">
        <v>0.83</v>
      </c>
      <c r="W70" t="n">
        <v>14.03</v>
      </c>
      <c r="X70" t="n">
        <v>11.09</v>
      </c>
      <c r="Y70" t="n">
        <v>0.5</v>
      </c>
      <c r="Z70" t="n">
        <v>10</v>
      </c>
    </row>
    <row r="71">
      <c r="A71" t="n">
        <v>3</v>
      </c>
      <c r="B71" t="n">
        <v>80</v>
      </c>
      <c r="C71" t="inlineStr">
        <is>
          <t xml:space="preserve">CONCLUIDO	</t>
        </is>
      </c>
      <c r="D71" t="n">
        <v>0.9016999999999999</v>
      </c>
      <c r="E71" t="n">
        <v>110.9</v>
      </c>
      <c r="F71" t="n">
        <v>101.81</v>
      </c>
      <c r="G71" t="n">
        <v>29.09</v>
      </c>
      <c r="H71" t="n">
        <v>0.43</v>
      </c>
      <c r="I71" t="n">
        <v>210</v>
      </c>
      <c r="J71" t="n">
        <v>163.4</v>
      </c>
      <c r="K71" t="n">
        <v>50.28</v>
      </c>
      <c r="L71" t="n">
        <v>4</v>
      </c>
      <c r="M71" t="n">
        <v>208</v>
      </c>
      <c r="N71" t="n">
        <v>29.12</v>
      </c>
      <c r="O71" t="n">
        <v>20386.62</v>
      </c>
      <c r="P71" t="n">
        <v>1163.55</v>
      </c>
      <c r="Q71" t="n">
        <v>5192.87</v>
      </c>
      <c r="R71" t="n">
        <v>429.85</v>
      </c>
      <c r="S71" t="n">
        <v>162.12</v>
      </c>
      <c r="T71" t="n">
        <v>129760.27</v>
      </c>
      <c r="U71" t="n">
        <v>0.38</v>
      </c>
      <c r="V71" t="n">
        <v>0.86</v>
      </c>
      <c r="W71" t="n">
        <v>13.88</v>
      </c>
      <c r="X71" t="n">
        <v>7.82</v>
      </c>
      <c r="Y71" t="n">
        <v>0.5</v>
      </c>
      <c r="Z71" t="n">
        <v>10</v>
      </c>
    </row>
    <row r="72">
      <c r="A72" t="n">
        <v>4</v>
      </c>
      <c r="B72" t="n">
        <v>80</v>
      </c>
      <c r="C72" t="inlineStr">
        <is>
          <t xml:space="preserve">CONCLUIDO	</t>
        </is>
      </c>
      <c r="D72" t="n">
        <v>0.9307</v>
      </c>
      <c r="E72" t="n">
        <v>107.44</v>
      </c>
      <c r="F72" t="n">
        <v>99.93000000000001</v>
      </c>
      <c r="G72" t="n">
        <v>37.24</v>
      </c>
      <c r="H72" t="n">
        <v>0.54</v>
      </c>
      <c r="I72" t="n">
        <v>161</v>
      </c>
      <c r="J72" t="n">
        <v>164.83</v>
      </c>
      <c r="K72" t="n">
        <v>50.28</v>
      </c>
      <c r="L72" t="n">
        <v>5</v>
      </c>
      <c r="M72" t="n">
        <v>159</v>
      </c>
      <c r="N72" t="n">
        <v>29.55</v>
      </c>
      <c r="O72" t="n">
        <v>20563.61</v>
      </c>
      <c r="P72" t="n">
        <v>1114.33</v>
      </c>
      <c r="Q72" t="n">
        <v>5192.62</v>
      </c>
      <c r="R72" t="n">
        <v>367.14</v>
      </c>
      <c r="S72" t="n">
        <v>162.12</v>
      </c>
      <c r="T72" t="n">
        <v>98647.06</v>
      </c>
      <c r="U72" t="n">
        <v>0.44</v>
      </c>
      <c r="V72" t="n">
        <v>0.88</v>
      </c>
      <c r="W72" t="n">
        <v>13.8</v>
      </c>
      <c r="X72" t="n">
        <v>5.95</v>
      </c>
      <c r="Y72" t="n">
        <v>0.5</v>
      </c>
      <c r="Z72" t="n">
        <v>10</v>
      </c>
    </row>
    <row r="73">
      <c r="A73" t="n">
        <v>5</v>
      </c>
      <c r="B73" t="n">
        <v>80</v>
      </c>
      <c r="C73" t="inlineStr">
        <is>
          <t xml:space="preserve">CONCLUIDO	</t>
        </is>
      </c>
      <c r="D73" t="n">
        <v>0.9495</v>
      </c>
      <c r="E73" t="n">
        <v>105.32</v>
      </c>
      <c r="F73" t="n">
        <v>98.8</v>
      </c>
      <c r="G73" t="n">
        <v>45.6</v>
      </c>
      <c r="H73" t="n">
        <v>0.64</v>
      </c>
      <c r="I73" t="n">
        <v>130</v>
      </c>
      <c r="J73" t="n">
        <v>166.27</v>
      </c>
      <c r="K73" t="n">
        <v>50.28</v>
      </c>
      <c r="L73" t="n">
        <v>6</v>
      </c>
      <c r="M73" t="n">
        <v>128</v>
      </c>
      <c r="N73" t="n">
        <v>29.99</v>
      </c>
      <c r="O73" t="n">
        <v>20741.2</v>
      </c>
      <c r="P73" t="n">
        <v>1073.75</v>
      </c>
      <c r="Q73" t="n">
        <v>5192.74</v>
      </c>
      <c r="R73" t="n">
        <v>328.74</v>
      </c>
      <c r="S73" t="n">
        <v>162.12</v>
      </c>
      <c r="T73" t="n">
        <v>79601.75999999999</v>
      </c>
      <c r="U73" t="n">
        <v>0.49</v>
      </c>
      <c r="V73" t="n">
        <v>0.89</v>
      </c>
      <c r="W73" t="n">
        <v>13.77</v>
      </c>
      <c r="X73" t="n">
        <v>4.82</v>
      </c>
      <c r="Y73" t="n">
        <v>0.5</v>
      </c>
      <c r="Z73" t="n">
        <v>10</v>
      </c>
    </row>
    <row r="74">
      <c r="A74" t="n">
        <v>6</v>
      </c>
      <c r="B74" t="n">
        <v>80</v>
      </c>
      <c r="C74" t="inlineStr">
        <is>
          <t xml:space="preserve">CONCLUIDO	</t>
        </is>
      </c>
      <c r="D74" t="n">
        <v>0.9645</v>
      </c>
      <c r="E74" t="n">
        <v>103.69</v>
      </c>
      <c r="F74" t="n">
        <v>97.91</v>
      </c>
      <c r="G74" t="n">
        <v>54.9</v>
      </c>
      <c r="H74" t="n">
        <v>0.74</v>
      </c>
      <c r="I74" t="n">
        <v>107</v>
      </c>
      <c r="J74" t="n">
        <v>167.72</v>
      </c>
      <c r="K74" t="n">
        <v>50.28</v>
      </c>
      <c r="L74" t="n">
        <v>7</v>
      </c>
      <c r="M74" t="n">
        <v>105</v>
      </c>
      <c r="N74" t="n">
        <v>30.44</v>
      </c>
      <c r="O74" t="n">
        <v>20919.39</v>
      </c>
      <c r="P74" t="n">
        <v>1033.88</v>
      </c>
      <c r="Q74" t="n">
        <v>5192.57</v>
      </c>
      <c r="R74" t="n">
        <v>299.71</v>
      </c>
      <c r="S74" t="n">
        <v>162.12</v>
      </c>
      <c r="T74" t="n">
        <v>65203.32</v>
      </c>
      <c r="U74" t="n">
        <v>0.54</v>
      </c>
      <c r="V74" t="n">
        <v>0.89</v>
      </c>
      <c r="W74" t="n">
        <v>13.71</v>
      </c>
      <c r="X74" t="n">
        <v>3.93</v>
      </c>
      <c r="Y74" t="n">
        <v>0.5</v>
      </c>
      <c r="Z74" t="n">
        <v>10</v>
      </c>
    </row>
    <row r="75">
      <c r="A75" t="n">
        <v>7</v>
      </c>
      <c r="B75" t="n">
        <v>80</v>
      </c>
      <c r="C75" t="inlineStr">
        <is>
          <t xml:space="preserve">CONCLUIDO	</t>
        </is>
      </c>
      <c r="D75" t="n">
        <v>0.9755</v>
      </c>
      <c r="E75" t="n">
        <v>102.51</v>
      </c>
      <c r="F75" t="n">
        <v>97.28</v>
      </c>
      <c r="G75" t="n">
        <v>64.84999999999999</v>
      </c>
      <c r="H75" t="n">
        <v>0.84</v>
      </c>
      <c r="I75" t="n">
        <v>90</v>
      </c>
      <c r="J75" t="n">
        <v>169.17</v>
      </c>
      <c r="K75" t="n">
        <v>50.28</v>
      </c>
      <c r="L75" t="n">
        <v>8</v>
      </c>
      <c r="M75" t="n">
        <v>88</v>
      </c>
      <c r="N75" t="n">
        <v>30.89</v>
      </c>
      <c r="O75" t="n">
        <v>21098.19</v>
      </c>
      <c r="P75" t="n">
        <v>992.91</v>
      </c>
      <c r="Q75" t="n">
        <v>5192.52</v>
      </c>
      <c r="R75" t="n">
        <v>279.21</v>
      </c>
      <c r="S75" t="n">
        <v>162.12</v>
      </c>
      <c r="T75" t="n">
        <v>55037.97</v>
      </c>
      <c r="U75" t="n">
        <v>0.58</v>
      </c>
      <c r="V75" t="n">
        <v>0.9</v>
      </c>
      <c r="W75" t="n">
        <v>13.67</v>
      </c>
      <c r="X75" t="n">
        <v>3.3</v>
      </c>
      <c r="Y75" t="n">
        <v>0.5</v>
      </c>
      <c r="Z75" t="n">
        <v>10</v>
      </c>
    </row>
    <row r="76">
      <c r="A76" t="n">
        <v>8</v>
      </c>
      <c r="B76" t="n">
        <v>80</v>
      </c>
      <c r="C76" t="inlineStr">
        <is>
          <t xml:space="preserve">CONCLUIDO	</t>
        </is>
      </c>
      <c r="D76" t="n">
        <v>0.9834000000000001</v>
      </c>
      <c r="E76" t="n">
        <v>101.69</v>
      </c>
      <c r="F76" t="n">
        <v>96.84999999999999</v>
      </c>
      <c r="G76" t="n">
        <v>74.5</v>
      </c>
      <c r="H76" t="n">
        <v>0.9399999999999999</v>
      </c>
      <c r="I76" t="n">
        <v>78</v>
      </c>
      <c r="J76" t="n">
        <v>170.62</v>
      </c>
      <c r="K76" t="n">
        <v>50.28</v>
      </c>
      <c r="L76" t="n">
        <v>9</v>
      </c>
      <c r="M76" t="n">
        <v>73</v>
      </c>
      <c r="N76" t="n">
        <v>31.34</v>
      </c>
      <c r="O76" t="n">
        <v>21277.6</v>
      </c>
      <c r="P76" t="n">
        <v>956.85</v>
      </c>
      <c r="Q76" t="n">
        <v>5192.49</v>
      </c>
      <c r="R76" t="n">
        <v>264.67</v>
      </c>
      <c r="S76" t="n">
        <v>162.12</v>
      </c>
      <c r="T76" t="n">
        <v>47827.24</v>
      </c>
      <c r="U76" t="n">
        <v>0.61</v>
      </c>
      <c r="V76" t="n">
        <v>0.9</v>
      </c>
      <c r="W76" t="n">
        <v>13.66</v>
      </c>
      <c r="X76" t="n">
        <v>2.87</v>
      </c>
      <c r="Y76" t="n">
        <v>0.5</v>
      </c>
      <c r="Z76" t="n">
        <v>10</v>
      </c>
    </row>
    <row r="77">
      <c r="A77" t="n">
        <v>9</v>
      </c>
      <c r="B77" t="n">
        <v>80</v>
      </c>
      <c r="C77" t="inlineStr">
        <is>
          <t xml:space="preserve">CONCLUIDO	</t>
        </is>
      </c>
      <c r="D77" t="n">
        <v>0.9897</v>
      </c>
      <c r="E77" t="n">
        <v>101.04</v>
      </c>
      <c r="F77" t="n">
        <v>96.52</v>
      </c>
      <c r="G77" t="n">
        <v>85.16</v>
      </c>
      <c r="H77" t="n">
        <v>1.03</v>
      </c>
      <c r="I77" t="n">
        <v>68</v>
      </c>
      <c r="J77" t="n">
        <v>172.08</v>
      </c>
      <c r="K77" t="n">
        <v>50.28</v>
      </c>
      <c r="L77" t="n">
        <v>10</v>
      </c>
      <c r="M77" t="n">
        <v>34</v>
      </c>
      <c r="N77" t="n">
        <v>31.8</v>
      </c>
      <c r="O77" t="n">
        <v>21457.64</v>
      </c>
      <c r="P77" t="n">
        <v>922.17</v>
      </c>
      <c r="Q77" t="n">
        <v>5192.64</v>
      </c>
      <c r="R77" t="n">
        <v>251.58</v>
      </c>
      <c r="S77" t="n">
        <v>162.12</v>
      </c>
      <c r="T77" t="n">
        <v>41333.53</v>
      </c>
      <c r="U77" t="n">
        <v>0.64</v>
      </c>
      <c r="V77" t="n">
        <v>0.91</v>
      </c>
      <c r="W77" t="n">
        <v>13.7</v>
      </c>
      <c r="X77" t="n">
        <v>2.54</v>
      </c>
      <c r="Y77" t="n">
        <v>0.5</v>
      </c>
      <c r="Z77" t="n">
        <v>10</v>
      </c>
    </row>
    <row r="78">
      <c r="A78" t="n">
        <v>10</v>
      </c>
      <c r="B78" t="n">
        <v>80</v>
      </c>
      <c r="C78" t="inlineStr">
        <is>
          <t xml:space="preserve">CONCLUIDO	</t>
        </is>
      </c>
      <c r="D78" t="n">
        <v>0.991</v>
      </c>
      <c r="E78" t="n">
        <v>100.91</v>
      </c>
      <c r="F78" t="n">
        <v>96.45999999999999</v>
      </c>
      <c r="G78" t="n">
        <v>87.69</v>
      </c>
      <c r="H78" t="n">
        <v>1.12</v>
      </c>
      <c r="I78" t="n">
        <v>66</v>
      </c>
      <c r="J78" t="n">
        <v>173.55</v>
      </c>
      <c r="K78" t="n">
        <v>50.28</v>
      </c>
      <c r="L78" t="n">
        <v>11</v>
      </c>
      <c r="M78" t="n">
        <v>3</v>
      </c>
      <c r="N78" t="n">
        <v>32.27</v>
      </c>
      <c r="O78" t="n">
        <v>21638.31</v>
      </c>
      <c r="P78" t="n">
        <v>919.5</v>
      </c>
      <c r="Q78" t="n">
        <v>5192.62</v>
      </c>
      <c r="R78" t="n">
        <v>248.81</v>
      </c>
      <c r="S78" t="n">
        <v>162.12</v>
      </c>
      <c r="T78" t="n">
        <v>39960.33</v>
      </c>
      <c r="U78" t="n">
        <v>0.65</v>
      </c>
      <c r="V78" t="n">
        <v>0.91</v>
      </c>
      <c r="W78" t="n">
        <v>13.72</v>
      </c>
      <c r="X78" t="n">
        <v>2.47</v>
      </c>
      <c r="Y78" t="n">
        <v>0.5</v>
      </c>
      <c r="Z78" t="n">
        <v>10</v>
      </c>
    </row>
    <row r="79">
      <c r="A79" t="n">
        <v>11</v>
      </c>
      <c r="B79" t="n">
        <v>80</v>
      </c>
      <c r="C79" t="inlineStr">
        <is>
          <t xml:space="preserve">CONCLUIDO	</t>
        </is>
      </c>
      <c r="D79" t="n">
        <v>0.9909</v>
      </c>
      <c r="E79" t="n">
        <v>100.92</v>
      </c>
      <c r="F79" t="n">
        <v>96.45999999999999</v>
      </c>
      <c r="G79" t="n">
        <v>87.69</v>
      </c>
      <c r="H79" t="n">
        <v>1.22</v>
      </c>
      <c r="I79" t="n">
        <v>66</v>
      </c>
      <c r="J79" t="n">
        <v>175.02</v>
      </c>
      <c r="K79" t="n">
        <v>50.28</v>
      </c>
      <c r="L79" t="n">
        <v>12</v>
      </c>
      <c r="M79" t="n">
        <v>0</v>
      </c>
      <c r="N79" t="n">
        <v>32.74</v>
      </c>
      <c r="O79" t="n">
        <v>21819.6</v>
      </c>
      <c r="P79" t="n">
        <v>927.01</v>
      </c>
      <c r="Q79" t="n">
        <v>5192.61</v>
      </c>
      <c r="R79" t="n">
        <v>248.88</v>
      </c>
      <c r="S79" t="n">
        <v>162.12</v>
      </c>
      <c r="T79" t="n">
        <v>39995.02</v>
      </c>
      <c r="U79" t="n">
        <v>0.65</v>
      </c>
      <c r="V79" t="n">
        <v>0.91</v>
      </c>
      <c r="W79" t="n">
        <v>13.72</v>
      </c>
      <c r="X79" t="n">
        <v>2.48</v>
      </c>
      <c r="Y79" t="n">
        <v>0.5</v>
      </c>
      <c r="Z79" t="n">
        <v>10</v>
      </c>
    </row>
    <row r="80">
      <c r="A80" t="n">
        <v>0</v>
      </c>
      <c r="B80" t="n">
        <v>35</v>
      </c>
      <c r="C80" t="inlineStr">
        <is>
          <t xml:space="preserve">CONCLUIDO	</t>
        </is>
      </c>
      <c r="D80" t="n">
        <v>0.7601</v>
      </c>
      <c r="E80" t="n">
        <v>131.56</v>
      </c>
      <c r="F80" t="n">
        <v>118.58</v>
      </c>
      <c r="G80" t="n">
        <v>11.05</v>
      </c>
      <c r="H80" t="n">
        <v>0.22</v>
      </c>
      <c r="I80" t="n">
        <v>644</v>
      </c>
      <c r="J80" t="n">
        <v>80.84</v>
      </c>
      <c r="K80" t="n">
        <v>35.1</v>
      </c>
      <c r="L80" t="n">
        <v>1</v>
      </c>
      <c r="M80" t="n">
        <v>642</v>
      </c>
      <c r="N80" t="n">
        <v>9.74</v>
      </c>
      <c r="O80" t="n">
        <v>10204.21</v>
      </c>
      <c r="P80" t="n">
        <v>890.28</v>
      </c>
      <c r="Q80" t="n">
        <v>5193.31</v>
      </c>
      <c r="R80" t="n">
        <v>990.3099999999999</v>
      </c>
      <c r="S80" t="n">
        <v>162.12</v>
      </c>
      <c r="T80" t="n">
        <v>407820.5</v>
      </c>
      <c r="U80" t="n">
        <v>0.16</v>
      </c>
      <c r="V80" t="n">
        <v>0.74</v>
      </c>
      <c r="W80" t="n">
        <v>14.59</v>
      </c>
      <c r="X80" t="n">
        <v>24.58</v>
      </c>
      <c r="Y80" t="n">
        <v>0.5</v>
      </c>
      <c r="Z80" t="n">
        <v>10</v>
      </c>
    </row>
    <row r="81">
      <c r="A81" t="n">
        <v>1</v>
      </c>
      <c r="B81" t="n">
        <v>35</v>
      </c>
      <c r="C81" t="inlineStr">
        <is>
          <t xml:space="preserve">CONCLUIDO	</t>
        </is>
      </c>
      <c r="D81" t="n">
        <v>0.9091</v>
      </c>
      <c r="E81" t="n">
        <v>110</v>
      </c>
      <c r="F81" t="n">
        <v>103.65</v>
      </c>
      <c r="G81" t="n">
        <v>24.01</v>
      </c>
      <c r="H81" t="n">
        <v>0.43</v>
      </c>
      <c r="I81" t="n">
        <v>259</v>
      </c>
      <c r="J81" t="n">
        <v>82.04000000000001</v>
      </c>
      <c r="K81" t="n">
        <v>35.1</v>
      </c>
      <c r="L81" t="n">
        <v>2</v>
      </c>
      <c r="M81" t="n">
        <v>257</v>
      </c>
      <c r="N81" t="n">
        <v>9.94</v>
      </c>
      <c r="O81" t="n">
        <v>10352.53</v>
      </c>
      <c r="P81" t="n">
        <v>718.39</v>
      </c>
      <c r="Q81" t="n">
        <v>5192.87</v>
      </c>
      <c r="R81" t="n">
        <v>491.11</v>
      </c>
      <c r="S81" t="n">
        <v>162.12</v>
      </c>
      <c r="T81" t="n">
        <v>160145.28</v>
      </c>
      <c r="U81" t="n">
        <v>0.33</v>
      </c>
      <c r="V81" t="n">
        <v>0.84</v>
      </c>
      <c r="W81" t="n">
        <v>13.96</v>
      </c>
      <c r="X81" t="n">
        <v>9.66</v>
      </c>
      <c r="Y81" t="n">
        <v>0.5</v>
      </c>
      <c r="Z81" t="n">
        <v>10</v>
      </c>
    </row>
    <row r="82">
      <c r="A82" t="n">
        <v>2</v>
      </c>
      <c r="B82" t="n">
        <v>35</v>
      </c>
      <c r="C82" t="inlineStr">
        <is>
          <t xml:space="preserve">CONCLUIDO	</t>
        </is>
      </c>
      <c r="D82" t="n">
        <v>0.9572000000000001</v>
      </c>
      <c r="E82" t="n">
        <v>104.47</v>
      </c>
      <c r="F82" t="n">
        <v>99.88</v>
      </c>
      <c r="G82" t="n">
        <v>38.17</v>
      </c>
      <c r="H82" t="n">
        <v>0.63</v>
      </c>
      <c r="I82" t="n">
        <v>157</v>
      </c>
      <c r="J82" t="n">
        <v>83.25</v>
      </c>
      <c r="K82" t="n">
        <v>35.1</v>
      </c>
      <c r="L82" t="n">
        <v>3</v>
      </c>
      <c r="M82" t="n">
        <v>82</v>
      </c>
      <c r="N82" t="n">
        <v>10.15</v>
      </c>
      <c r="O82" t="n">
        <v>10501.19</v>
      </c>
      <c r="P82" t="n">
        <v>630.29</v>
      </c>
      <c r="Q82" t="n">
        <v>5192.76</v>
      </c>
      <c r="R82" t="n">
        <v>362.14</v>
      </c>
      <c r="S82" t="n">
        <v>162.12</v>
      </c>
      <c r="T82" t="n">
        <v>96171.03999999999</v>
      </c>
      <c r="U82" t="n">
        <v>0.45</v>
      </c>
      <c r="V82" t="n">
        <v>0.88</v>
      </c>
      <c r="W82" t="n">
        <v>13.89</v>
      </c>
      <c r="X82" t="n">
        <v>5.89</v>
      </c>
      <c r="Y82" t="n">
        <v>0.5</v>
      </c>
      <c r="Z82" t="n">
        <v>10</v>
      </c>
    </row>
    <row r="83">
      <c r="A83" t="n">
        <v>3</v>
      </c>
      <c r="B83" t="n">
        <v>35</v>
      </c>
      <c r="C83" t="inlineStr">
        <is>
          <t xml:space="preserve">CONCLUIDO	</t>
        </is>
      </c>
      <c r="D83" t="n">
        <v>0.9602000000000001</v>
      </c>
      <c r="E83" t="n">
        <v>104.14</v>
      </c>
      <c r="F83" t="n">
        <v>99.67</v>
      </c>
      <c r="G83" t="n">
        <v>39.87</v>
      </c>
      <c r="H83" t="n">
        <v>0.83</v>
      </c>
      <c r="I83" t="n">
        <v>150</v>
      </c>
      <c r="J83" t="n">
        <v>84.45999999999999</v>
      </c>
      <c r="K83" t="n">
        <v>35.1</v>
      </c>
      <c r="L83" t="n">
        <v>4</v>
      </c>
      <c r="M83" t="n">
        <v>0</v>
      </c>
      <c r="N83" t="n">
        <v>10.36</v>
      </c>
      <c r="O83" t="n">
        <v>10650.22</v>
      </c>
      <c r="P83" t="n">
        <v>629.35</v>
      </c>
      <c r="Q83" t="n">
        <v>5192.66</v>
      </c>
      <c r="R83" t="n">
        <v>351.95</v>
      </c>
      <c r="S83" t="n">
        <v>162.12</v>
      </c>
      <c r="T83" t="n">
        <v>91109.28</v>
      </c>
      <c r="U83" t="n">
        <v>0.46</v>
      </c>
      <c r="V83" t="n">
        <v>0.88</v>
      </c>
      <c r="W83" t="n">
        <v>13.97</v>
      </c>
      <c r="X83" t="n">
        <v>5.68</v>
      </c>
      <c r="Y83" t="n">
        <v>0.5</v>
      </c>
      <c r="Z83" t="n">
        <v>10</v>
      </c>
    </row>
    <row r="84">
      <c r="A84" t="n">
        <v>0</v>
      </c>
      <c r="B84" t="n">
        <v>50</v>
      </c>
      <c r="C84" t="inlineStr">
        <is>
          <t xml:space="preserve">CONCLUIDO	</t>
        </is>
      </c>
      <c r="D84" t="n">
        <v>0.6756</v>
      </c>
      <c r="E84" t="n">
        <v>148.02</v>
      </c>
      <c r="F84" t="n">
        <v>126.98</v>
      </c>
      <c r="G84" t="n">
        <v>8.91</v>
      </c>
      <c r="H84" t="n">
        <v>0.16</v>
      </c>
      <c r="I84" t="n">
        <v>855</v>
      </c>
      <c r="J84" t="n">
        <v>107.41</v>
      </c>
      <c r="K84" t="n">
        <v>41.65</v>
      </c>
      <c r="L84" t="n">
        <v>1</v>
      </c>
      <c r="M84" t="n">
        <v>853</v>
      </c>
      <c r="N84" t="n">
        <v>14.77</v>
      </c>
      <c r="O84" t="n">
        <v>13481.73</v>
      </c>
      <c r="P84" t="n">
        <v>1179.53</v>
      </c>
      <c r="Q84" t="n">
        <v>5193.45</v>
      </c>
      <c r="R84" t="n">
        <v>1271.24</v>
      </c>
      <c r="S84" t="n">
        <v>162.12</v>
      </c>
      <c r="T84" t="n">
        <v>547229.92</v>
      </c>
      <c r="U84" t="n">
        <v>0.13</v>
      </c>
      <c r="V84" t="n">
        <v>0.6899999999999999</v>
      </c>
      <c r="W84" t="n">
        <v>14.96</v>
      </c>
      <c r="X84" t="n">
        <v>32.99</v>
      </c>
      <c r="Y84" t="n">
        <v>0.5</v>
      </c>
      <c r="Z84" t="n">
        <v>10</v>
      </c>
    </row>
    <row r="85">
      <c r="A85" t="n">
        <v>1</v>
      </c>
      <c r="B85" t="n">
        <v>50</v>
      </c>
      <c r="C85" t="inlineStr">
        <is>
          <t xml:space="preserve">CONCLUIDO	</t>
        </is>
      </c>
      <c r="D85" t="n">
        <v>0.8582</v>
      </c>
      <c r="E85" t="n">
        <v>116.52</v>
      </c>
      <c r="F85" t="n">
        <v>106.87</v>
      </c>
      <c r="G85" t="n">
        <v>18.69</v>
      </c>
      <c r="H85" t="n">
        <v>0.32</v>
      </c>
      <c r="I85" t="n">
        <v>343</v>
      </c>
      <c r="J85" t="n">
        <v>108.68</v>
      </c>
      <c r="K85" t="n">
        <v>41.65</v>
      </c>
      <c r="L85" t="n">
        <v>2</v>
      </c>
      <c r="M85" t="n">
        <v>341</v>
      </c>
      <c r="N85" t="n">
        <v>15.03</v>
      </c>
      <c r="O85" t="n">
        <v>13638.32</v>
      </c>
      <c r="P85" t="n">
        <v>950.96</v>
      </c>
      <c r="Q85" t="n">
        <v>5192.9</v>
      </c>
      <c r="R85" t="n">
        <v>598.8099999999999</v>
      </c>
      <c r="S85" t="n">
        <v>162.12</v>
      </c>
      <c r="T85" t="n">
        <v>213574.52</v>
      </c>
      <c r="U85" t="n">
        <v>0.27</v>
      </c>
      <c r="V85" t="n">
        <v>0.82</v>
      </c>
      <c r="W85" t="n">
        <v>14.09</v>
      </c>
      <c r="X85" t="n">
        <v>12.88</v>
      </c>
      <c r="Y85" t="n">
        <v>0.5</v>
      </c>
      <c r="Z85" t="n">
        <v>10</v>
      </c>
    </row>
    <row r="86">
      <c r="A86" t="n">
        <v>2</v>
      </c>
      <c r="B86" t="n">
        <v>50</v>
      </c>
      <c r="C86" t="inlineStr">
        <is>
          <t xml:space="preserve">CONCLUIDO	</t>
        </is>
      </c>
      <c r="D86" t="n">
        <v>0.9228</v>
      </c>
      <c r="E86" t="n">
        <v>108.37</v>
      </c>
      <c r="F86" t="n">
        <v>101.73</v>
      </c>
      <c r="G86" t="n">
        <v>29.49</v>
      </c>
      <c r="H86" t="n">
        <v>0.48</v>
      </c>
      <c r="I86" t="n">
        <v>207</v>
      </c>
      <c r="J86" t="n">
        <v>109.96</v>
      </c>
      <c r="K86" t="n">
        <v>41.65</v>
      </c>
      <c r="L86" t="n">
        <v>3</v>
      </c>
      <c r="M86" t="n">
        <v>205</v>
      </c>
      <c r="N86" t="n">
        <v>15.31</v>
      </c>
      <c r="O86" t="n">
        <v>13795.21</v>
      </c>
      <c r="P86" t="n">
        <v>860.65</v>
      </c>
      <c r="Q86" t="n">
        <v>5192.66</v>
      </c>
      <c r="R86" t="n">
        <v>426.67</v>
      </c>
      <c r="S86" t="n">
        <v>162.12</v>
      </c>
      <c r="T86" t="n">
        <v>128184.3</v>
      </c>
      <c r="U86" t="n">
        <v>0.38</v>
      </c>
      <c r="V86" t="n">
        <v>0.86</v>
      </c>
      <c r="W86" t="n">
        <v>13.89</v>
      </c>
      <c r="X86" t="n">
        <v>7.75</v>
      </c>
      <c r="Y86" t="n">
        <v>0.5</v>
      </c>
      <c r="Z86" t="n">
        <v>10</v>
      </c>
    </row>
    <row r="87">
      <c r="A87" t="n">
        <v>3</v>
      </c>
      <c r="B87" t="n">
        <v>50</v>
      </c>
      <c r="C87" t="inlineStr">
        <is>
          <t xml:space="preserve">CONCLUIDO	</t>
        </is>
      </c>
      <c r="D87" t="n">
        <v>0.9568</v>
      </c>
      <c r="E87" t="n">
        <v>104.51</v>
      </c>
      <c r="F87" t="n">
        <v>99.3</v>
      </c>
      <c r="G87" t="n">
        <v>41.66</v>
      </c>
      <c r="H87" t="n">
        <v>0.63</v>
      </c>
      <c r="I87" t="n">
        <v>143</v>
      </c>
      <c r="J87" t="n">
        <v>111.23</v>
      </c>
      <c r="K87" t="n">
        <v>41.65</v>
      </c>
      <c r="L87" t="n">
        <v>4</v>
      </c>
      <c r="M87" t="n">
        <v>141</v>
      </c>
      <c r="N87" t="n">
        <v>15.58</v>
      </c>
      <c r="O87" t="n">
        <v>13952.52</v>
      </c>
      <c r="P87" t="n">
        <v>791.21</v>
      </c>
      <c r="Q87" t="n">
        <v>5192.62</v>
      </c>
      <c r="R87" t="n">
        <v>346.41</v>
      </c>
      <c r="S87" t="n">
        <v>162.12</v>
      </c>
      <c r="T87" t="n">
        <v>88371.46000000001</v>
      </c>
      <c r="U87" t="n">
        <v>0.47</v>
      </c>
      <c r="V87" t="n">
        <v>0.88</v>
      </c>
      <c r="W87" t="n">
        <v>13.76</v>
      </c>
      <c r="X87" t="n">
        <v>5.31</v>
      </c>
      <c r="Y87" t="n">
        <v>0.5</v>
      </c>
      <c r="Z87" t="n">
        <v>10</v>
      </c>
    </row>
    <row r="88">
      <c r="A88" t="n">
        <v>4</v>
      </c>
      <c r="B88" t="n">
        <v>50</v>
      </c>
      <c r="C88" t="inlineStr">
        <is>
          <t xml:space="preserve">CONCLUIDO	</t>
        </is>
      </c>
      <c r="D88" t="n">
        <v>0.9754</v>
      </c>
      <c r="E88" t="n">
        <v>102.52</v>
      </c>
      <c r="F88" t="n">
        <v>98.06</v>
      </c>
      <c r="G88" t="n">
        <v>53.98</v>
      </c>
      <c r="H88" t="n">
        <v>0.78</v>
      </c>
      <c r="I88" t="n">
        <v>109</v>
      </c>
      <c r="J88" t="n">
        <v>112.51</v>
      </c>
      <c r="K88" t="n">
        <v>41.65</v>
      </c>
      <c r="L88" t="n">
        <v>5</v>
      </c>
      <c r="M88" t="n">
        <v>59</v>
      </c>
      <c r="N88" t="n">
        <v>15.86</v>
      </c>
      <c r="O88" t="n">
        <v>14110.24</v>
      </c>
      <c r="P88" t="n">
        <v>735.86</v>
      </c>
      <c r="Q88" t="n">
        <v>5192.78</v>
      </c>
      <c r="R88" t="n">
        <v>302.42</v>
      </c>
      <c r="S88" t="n">
        <v>162.12</v>
      </c>
      <c r="T88" t="n">
        <v>66547.42</v>
      </c>
      <c r="U88" t="n">
        <v>0.54</v>
      </c>
      <c r="V88" t="n">
        <v>0.89</v>
      </c>
      <c r="W88" t="n">
        <v>13.78</v>
      </c>
      <c r="X88" t="n">
        <v>4.07</v>
      </c>
      <c r="Y88" t="n">
        <v>0.5</v>
      </c>
      <c r="Z88" t="n">
        <v>10</v>
      </c>
    </row>
    <row r="89">
      <c r="A89" t="n">
        <v>5</v>
      </c>
      <c r="B89" t="n">
        <v>50</v>
      </c>
      <c r="C89" t="inlineStr">
        <is>
          <t xml:space="preserve">CONCLUIDO	</t>
        </is>
      </c>
      <c r="D89" t="n">
        <v>0.9772999999999999</v>
      </c>
      <c r="E89" t="n">
        <v>102.32</v>
      </c>
      <c r="F89" t="n">
        <v>97.95</v>
      </c>
      <c r="G89" t="n">
        <v>55.97</v>
      </c>
      <c r="H89" t="n">
        <v>0.93</v>
      </c>
      <c r="I89" t="n">
        <v>105</v>
      </c>
      <c r="J89" t="n">
        <v>113.79</v>
      </c>
      <c r="K89" t="n">
        <v>41.65</v>
      </c>
      <c r="L89" t="n">
        <v>6</v>
      </c>
      <c r="M89" t="n">
        <v>0</v>
      </c>
      <c r="N89" t="n">
        <v>16.14</v>
      </c>
      <c r="O89" t="n">
        <v>14268.39</v>
      </c>
      <c r="P89" t="n">
        <v>734.8200000000001</v>
      </c>
      <c r="Q89" t="n">
        <v>5192.78</v>
      </c>
      <c r="R89" t="n">
        <v>296.84</v>
      </c>
      <c r="S89" t="n">
        <v>162.12</v>
      </c>
      <c r="T89" t="n">
        <v>63781.04</v>
      </c>
      <c r="U89" t="n">
        <v>0.55</v>
      </c>
      <c r="V89" t="n">
        <v>0.89</v>
      </c>
      <c r="W89" t="n">
        <v>13.83</v>
      </c>
      <c r="X89" t="n">
        <v>3.96</v>
      </c>
      <c r="Y89" t="n">
        <v>0.5</v>
      </c>
      <c r="Z89" t="n">
        <v>10</v>
      </c>
    </row>
    <row r="90">
      <c r="A90" t="n">
        <v>0</v>
      </c>
      <c r="B90" t="n">
        <v>25</v>
      </c>
      <c r="C90" t="inlineStr">
        <is>
          <t xml:space="preserve">CONCLUIDO	</t>
        </is>
      </c>
      <c r="D90" t="n">
        <v>0.8257</v>
      </c>
      <c r="E90" t="n">
        <v>121.11</v>
      </c>
      <c r="F90" t="n">
        <v>112.54</v>
      </c>
      <c r="G90" t="n">
        <v>13.84</v>
      </c>
      <c r="H90" t="n">
        <v>0.28</v>
      </c>
      <c r="I90" t="n">
        <v>488</v>
      </c>
      <c r="J90" t="n">
        <v>61.76</v>
      </c>
      <c r="K90" t="n">
        <v>28.92</v>
      </c>
      <c r="L90" t="n">
        <v>1</v>
      </c>
      <c r="M90" t="n">
        <v>486</v>
      </c>
      <c r="N90" t="n">
        <v>6.84</v>
      </c>
      <c r="O90" t="n">
        <v>7851.41</v>
      </c>
      <c r="P90" t="n">
        <v>675.13</v>
      </c>
      <c r="Q90" t="n">
        <v>5192.96</v>
      </c>
      <c r="R90" t="n">
        <v>787.03</v>
      </c>
      <c r="S90" t="n">
        <v>162.12</v>
      </c>
      <c r="T90" t="n">
        <v>306958.66</v>
      </c>
      <c r="U90" t="n">
        <v>0.21</v>
      </c>
      <c r="V90" t="n">
        <v>0.78</v>
      </c>
      <c r="W90" t="n">
        <v>14.37</v>
      </c>
      <c r="X90" t="n">
        <v>18.55</v>
      </c>
      <c r="Y90" t="n">
        <v>0.5</v>
      </c>
      <c r="Z90" t="n">
        <v>10</v>
      </c>
    </row>
    <row r="91">
      <c r="A91" t="n">
        <v>1</v>
      </c>
      <c r="B91" t="n">
        <v>25</v>
      </c>
      <c r="C91" t="inlineStr">
        <is>
          <t xml:space="preserve">CONCLUIDO	</t>
        </is>
      </c>
      <c r="D91" t="n">
        <v>0.9364</v>
      </c>
      <c r="E91" t="n">
        <v>106.79</v>
      </c>
      <c r="F91" t="n">
        <v>102.05</v>
      </c>
      <c r="G91" t="n">
        <v>28.88</v>
      </c>
      <c r="H91" t="n">
        <v>0.55</v>
      </c>
      <c r="I91" t="n">
        <v>212</v>
      </c>
      <c r="J91" t="n">
        <v>62.92</v>
      </c>
      <c r="K91" t="n">
        <v>28.92</v>
      </c>
      <c r="L91" t="n">
        <v>2</v>
      </c>
      <c r="M91" t="n">
        <v>42</v>
      </c>
      <c r="N91" t="n">
        <v>7</v>
      </c>
      <c r="O91" t="n">
        <v>7994.37</v>
      </c>
      <c r="P91" t="n">
        <v>541.2</v>
      </c>
      <c r="Q91" t="n">
        <v>5192.91</v>
      </c>
      <c r="R91" t="n">
        <v>430.65</v>
      </c>
      <c r="S91" t="n">
        <v>162.12</v>
      </c>
      <c r="T91" t="n">
        <v>130148.7</v>
      </c>
      <c r="U91" t="n">
        <v>0.38</v>
      </c>
      <c r="V91" t="n">
        <v>0.86</v>
      </c>
      <c r="W91" t="n">
        <v>14.1</v>
      </c>
      <c r="X91" t="n">
        <v>8.06</v>
      </c>
      <c r="Y91" t="n">
        <v>0.5</v>
      </c>
      <c r="Z91" t="n">
        <v>10</v>
      </c>
    </row>
    <row r="92">
      <c r="A92" t="n">
        <v>2</v>
      </c>
      <c r="B92" t="n">
        <v>25</v>
      </c>
      <c r="C92" t="inlineStr">
        <is>
          <t xml:space="preserve">CONCLUIDO	</t>
        </is>
      </c>
      <c r="D92" t="n">
        <v>0.9376</v>
      </c>
      <c r="E92" t="n">
        <v>106.66</v>
      </c>
      <c r="F92" t="n">
        <v>101.96</v>
      </c>
      <c r="G92" t="n">
        <v>29.27</v>
      </c>
      <c r="H92" t="n">
        <v>0.8100000000000001</v>
      </c>
      <c r="I92" t="n">
        <v>209</v>
      </c>
      <c r="J92" t="n">
        <v>64.08</v>
      </c>
      <c r="K92" t="n">
        <v>28.92</v>
      </c>
      <c r="L92" t="n">
        <v>3</v>
      </c>
      <c r="M92" t="n">
        <v>0</v>
      </c>
      <c r="N92" t="n">
        <v>7.16</v>
      </c>
      <c r="O92" t="n">
        <v>8137.65</v>
      </c>
      <c r="P92" t="n">
        <v>547.73</v>
      </c>
      <c r="Q92" t="n">
        <v>5192.86</v>
      </c>
      <c r="R92" t="n">
        <v>425.45</v>
      </c>
      <c r="S92" t="n">
        <v>162.12</v>
      </c>
      <c r="T92" t="n">
        <v>127563.81</v>
      </c>
      <c r="U92" t="n">
        <v>0.38</v>
      </c>
      <c r="V92" t="n">
        <v>0.86</v>
      </c>
      <c r="W92" t="n">
        <v>14.15</v>
      </c>
      <c r="X92" t="n">
        <v>7.97</v>
      </c>
      <c r="Y92" t="n">
        <v>0.5</v>
      </c>
      <c r="Z92" t="n">
        <v>10</v>
      </c>
    </row>
    <row r="93">
      <c r="A93" t="n">
        <v>0</v>
      </c>
      <c r="B93" t="n">
        <v>85</v>
      </c>
      <c r="C93" t="inlineStr">
        <is>
          <t xml:space="preserve">CONCLUIDO	</t>
        </is>
      </c>
      <c r="D93" t="n">
        <v>0.5103</v>
      </c>
      <c r="E93" t="n">
        <v>195.97</v>
      </c>
      <c r="F93" t="n">
        <v>147.57</v>
      </c>
      <c r="G93" t="n">
        <v>6.52</v>
      </c>
      <c r="H93" t="n">
        <v>0.11</v>
      </c>
      <c r="I93" t="n">
        <v>1358</v>
      </c>
      <c r="J93" t="n">
        <v>167.88</v>
      </c>
      <c r="K93" t="n">
        <v>51.39</v>
      </c>
      <c r="L93" t="n">
        <v>1</v>
      </c>
      <c r="M93" t="n">
        <v>1356</v>
      </c>
      <c r="N93" t="n">
        <v>30.49</v>
      </c>
      <c r="O93" t="n">
        <v>20939.59</v>
      </c>
      <c r="P93" t="n">
        <v>1863.49</v>
      </c>
      <c r="Q93" t="n">
        <v>5194.4</v>
      </c>
      <c r="R93" t="n">
        <v>1961.98</v>
      </c>
      <c r="S93" t="n">
        <v>162.12</v>
      </c>
      <c r="T93" t="n">
        <v>890083.24</v>
      </c>
      <c r="U93" t="n">
        <v>0.08</v>
      </c>
      <c r="V93" t="n">
        <v>0.59</v>
      </c>
      <c r="W93" t="n">
        <v>15.78</v>
      </c>
      <c r="X93" t="n">
        <v>53.56</v>
      </c>
      <c r="Y93" t="n">
        <v>0.5</v>
      </c>
      <c r="Z93" t="n">
        <v>10</v>
      </c>
    </row>
    <row r="94">
      <c r="A94" t="n">
        <v>1</v>
      </c>
      <c r="B94" t="n">
        <v>85</v>
      </c>
      <c r="C94" t="inlineStr">
        <is>
          <t xml:space="preserve">CONCLUIDO	</t>
        </is>
      </c>
      <c r="D94" t="n">
        <v>0.7527</v>
      </c>
      <c r="E94" t="n">
        <v>132.85</v>
      </c>
      <c r="F94" t="n">
        <v>113.26</v>
      </c>
      <c r="G94" t="n">
        <v>13.38</v>
      </c>
      <c r="H94" t="n">
        <v>0.21</v>
      </c>
      <c r="I94" t="n">
        <v>508</v>
      </c>
      <c r="J94" t="n">
        <v>169.33</v>
      </c>
      <c r="K94" t="n">
        <v>51.39</v>
      </c>
      <c r="L94" t="n">
        <v>2</v>
      </c>
      <c r="M94" t="n">
        <v>506</v>
      </c>
      <c r="N94" t="n">
        <v>30.94</v>
      </c>
      <c r="O94" t="n">
        <v>21118.46</v>
      </c>
      <c r="P94" t="n">
        <v>1404.88</v>
      </c>
      <c r="Q94" t="n">
        <v>5193.34</v>
      </c>
      <c r="R94" t="n">
        <v>811.85</v>
      </c>
      <c r="S94" t="n">
        <v>162.12</v>
      </c>
      <c r="T94" t="n">
        <v>319269.04</v>
      </c>
      <c r="U94" t="n">
        <v>0.2</v>
      </c>
      <c r="V94" t="n">
        <v>0.77</v>
      </c>
      <c r="W94" t="n">
        <v>14.39</v>
      </c>
      <c r="X94" t="n">
        <v>19.27</v>
      </c>
      <c r="Y94" t="n">
        <v>0.5</v>
      </c>
      <c r="Z94" t="n">
        <v>10</v>
      </c>
    </row>
    <row r="95">
      <c r="A95" t="n">
        <v>2</v>
      </c>
      <c r="B95" t="n">
        <v>85</v>
      </c>
      <c r="C95" t="inlineStr">
        <is>
          <t xml:space="preserve">CONCLUIDO	</t>
        </is>
      </c>
      <c r="D95" t="n">
        <v>0.8444</v>
      </c>
      <c r="E95" t="n">
        <v>118.43</v>
      </c>
      <c r="F95" t="n">
        <v>105.58</v>
      </c>
      <c r="G95" t="n">
        <v>20.5</v>
      </c>
      <c r="H95" t="n">
        <v>0.31</v>
      </c>
      <c r="I95" t="n">
        <v>309</v>
      </c>
      <c r="J95" t="n">
        <v>170.79</v>
      </c>
      <c r="K95" t="n">
        <v>51.39</v>
      </c>
      <c r="L95" t="n">
        <v>3</v>
      </c>
      <c r="M95" t="n">
        <v>307</v>
      </c>
      <c r="N95" t="n">
        <v>31.4</v>
      </c>
      <c r="O95" t="n">
        <v>21297.94</v>
      </c>
      <c r="P95" t="n">
        <v>1284.83</v>
      </c>
      <c r="Q95" t="n">
        <v>5192.87</v>
      </c>
      <c r="R95" t="n">
        <v>555.4400000000001</v>
      </c>
      <c r="S95" t="n">
        <v>162.12</v>
      </c>
      <c r="T95" t="n">
        <v>192060.51</v>
      </c>
      <c r="U95" t="n">
        <v>0.29</v>
      </c>
      <c r="V95" t="n">
        <v>0.83</v>
      </c>
      <c r="W95" t="n">
        <v>14.04</v>
      </c>
      <c r="X95" t="n">
        <v>11.59</v>
      </c>
      <c r="Y95" t="n">
        <v>0.5</v>
      </c>
      <c r="Z95" t="n">
        <v>10</v>
      </c>
    </row>
    <row r="96">
      <c r="A96" t="n">
        <v>3</v>
      </c>
      <c r="B96" t="n">
        <v>85</v>
      </c>
      <c r="C96" t="inlineStr">
        <is>
          <t xml:space="preserve">CONCLUIDO	</t>
        </is>
      </c>
      <c r="D96" t="n">
        <v>0.8928</v>
      </c>
      <c r="E96" t="n">
        <v>112</v>
      </c>
      <c r="F96" t="n">
        <v>102.17</v>
      </c>
      <c r="G96" t="n">
        <v>27.87</v>
      </c>
      <c r="H96" t="n">
        <v>0.41</v>
      </c>
      <c r="I96" t="n">
        <v>220</v>
      </c>
      <c r="J96" t="n">
        <v>172.25</v>
      </c>
      <c r="K96" t="n">
        <v>51.39</v>
      </c>
      <c r="L96" t="n">
        <v>4</v>
      </c>
      <c r="M96" t="n">
        <v>218</v>
      </c>
      <c r="N96" t="n">
        <v>31.86</v>
      </c>
      <c r="O96" t="n">
        <v>21478.05</v>
      </c>
      <c r="P96" t="n">
        <v>1218.2</v>
      </c>
      <c r="Q96" t="n">
        <v>5192.78</v>
      </c>
      <c r="R96" t="n">
        <v>442.38</v>
      </c>
      <c r="S96" t="n">
        <v>162.12</v>
      </c>
      <c r="T96" t="n">
        <v>135975.5</v>
      </c>
      <c r="U96" t="n">
        <v>0.37</v>
      </c>
      <c r="V96" t="n">
        <v>0.86</v>
      </c>
      <c r="W96" t="n">
        <v>13.88</v>
      </c>
      <c r="X96" t="n">
        <v>8.18</v>
      </c>
      <c r="Y96" t="n">
        <v>0.5</v>
      </c>
      <c r="Z96" t="n">
        <v>10</v>
      </c>
    </row>
    <row r="97">
      <c r="A97" t="n">
        <v>4</v>
      </c>
      <c r="B97" t="n">
        <v>85</v>
      </c>
      <c r="C97" t="inlineStr">
        <is>
          <t xml:space="preserve">CONCLUIDO	</t>
        </is>
      </c>
      <c r="D97" t="n">
        <v>0.9231</v>
      </c>
      <c r="E97" t="n">
        <v>108.34</v>
      </c>
      <c r="F97" t="n">
        <v>100.24</v>
      </c>
      <c r="G97" t="n">
        <v>35.59</v>
      </c>
      <c r="H97" t="n">
        <v>0.51</v>
      </c>
      <c r="I97" t="n">
        <v>169</v>
      </c>
      <c r="J97" t="n">
        <v>173.71</v>
      </c>
      <c r="K97" t="n">
        <v>51.39</v>
      </c>
      <c r="L97" t="n">
        <v>5</v>
      </c>
      <c r="M97" t="n">
        <v>167</v>
      </c>
      <c r="N97" t="n">
        <v>32.32</v>
      </c>
      <c r="O97" t="n">
        <v>21658.78</v>
      </c>
      <c r="P97" t="n">
        <v>1169.47</v>
      </c>
      <c r="Q97" t="n">
        <v>5192.67</v>
      </c>
      <c r="R97" t="n">
        <v>377.74</v>
      </c>
      <c r="S97" t="n">
        <v>162.12</v>
      </c>
      <c r="T97" t="n">
        <v>103908.4</v>
      </c>
      <c r="U97" t="n">
        <v>0.43</v>
      </c>
      <c r="V97" t="n">
        <v>0.87</v>
      </c>
      <c r="W97" t="n">
        <v>13.8</v>
      </c>
      <c r="X97" t="n">
        <v>6.25</v>
      </c>
      <c r="Y97" t="n">
        <v>0.5</v>
      </c>
      <c r="Z97" t="n">
        <v>10</v>
      </c>
    </row>
    <row r="98">
      <c r="A98" t="n">
        <v>5</v>
      </c>
      <c r="B98" t="n">
        <v>85</v>
      </c>
      <c r="C98" t="inlineStr">
        <is>
          <t xml:space="preserve">CONCLUIDO	</t>
        </is>
      </c>
      <c r="D98" t="n">
        <v>0.9434</v>
      </c>
      <c r="E98" t="n">
        <v>106</v>
      </c>
      <c r="F98" t="n">
        <v>99.02</v>
      </c>
      <c r="G98" t="n">
        <v>43.68</v>
      </c>
      <c r="H98" t="n">
        <v>0.61</v>
      </c>
      <c r="I98" t="n">
        <v>136</v>
      </c>
      <c r="J98" t="n">
        <v>175.18</v>
      </c>
      <c r="K98" t="n">
        <v>51.39</v>
      </c>
      <c r="L98" t="n">
        <v>6</v>
      </c>
      <c r="M98" t="n">
        <v>134</v>
      </c>
      <c r="N98" t="n">
        <v>32.79</v>
      </c>
      <c r="O98" t="n">
        <v>21840.16</v>
      </c>
      <c r="P98" t="n">
        <v>1129.44</v>
      </c>
      <c r="Q98" t="n">
        <v>5192.54</v>
      </c>
      <c r="R98" t="n">
        <v>336.24</v>
      </c>
      <c r="S98" t="n">
        <v>162.12</v>
      </c>
      <c r="T98" t="n">
        <v>83326.09</v>
      </c>
      <c r="U98" t="n">
        <v>0.48</v>
      </c>
      <c r="V98" t="n">
        <v>0.88</v>
      </c>
      <c r="W98" t="n">
        <v>13.77</v>
      </c>
      <c r="X98" t="n">
        <v>5.03</v>
      </c>
      <c r="Y98" t="n">
        <v>0.5</v>
      </c>
      <c r="Z98" t="n">
        <v>10</v>
      </c>
    </row>
    <row r="99">
      <c r="A99" t="n">
        <v>6</v>
      </c>
      <c r="B99" t="n">
        <v>85</v>
      </c>
      <c r="C99" t="inlineStr">
        <is>
          <t xml:space="preserve">CONCLUIDO	</t>
        </is>
      </c>
      <c r="D99" t="n">
        <v>0.9582000000000001</v>
      </c>
      <c r="E99" t="n">
        <v>104.36</v>
      </c>
      <c r="F99" t="n">
        <v>98.16</v>
      </c>
      <c r="G99" t="n">
        <v>52.12</v>
      </c>
      <c r="H99" t="n">
        <v>0.7</v>
      </c>
      <c r="I99" t="n">
        <v>113</v>
      </c>
      <c r="J99" t="n">
        <v>176.66</v>
      </c>
      <c r="K99" t="n">
        <v>51.39</v>
      </c>
      <c r="L99" t="n">
        <v>7</v>
      </c>
      <c r="M99" t="n">
        <v>111</v>
      </c>
      <c r="N99" t="n">
        <v>33.27</v>
      </c>
      <c r="O99" t="n">
        <v>22022.17</v>
      </c>
      <c r="P99" t="n">
        <v>1091.47</v>
      </c>
      <c r="Q99" t="n">
        <v>5192.62</v>
      </c>
      <c r="R99" t="n">
        <v>307.61</v>
      </c>
      <c r="S99" t="n">
        <v>162.12</v>
      </c>
      <c r="T99" t="n">
        <v>69125.83</v>
      </c>
      <c r="U99" t="n">
        <v>0.53</v>
      </c>
      <c r="V99" t="n">
        <v>0.89</v>
      </c>
      <c r="W99" t="n">
        <v>13.73</v>
      </c>
      <c r="X99" t="n">
        <v>4.17</v>
      </c>
      <c r="Y99" t="n">
        <v>0.5</v>
      </c>
      <c r="Z99" t="n">
        <v>10</v>
      </c>
    </row>
    <row r="100">
      <c r="A100" t="n">
        <v>7</v>
      </c>
      <c r="B100" t="n">
        <v>85</v>
      </c>
      <c r="C100" t="inlineStr">
        <is>
          <t xml:space="preserve">CONCLUIDO	</t>
        </is>
      </c>
      <c r="D100" t="n">
        <v>0.9693000000000001</v>
      </c>
      <c r="E100" t="n">
        <v>103.16</v>
      </c>
      <c r="F100" t="n">
        <v>97.54000000000001</v>
      </c>
      <c r="G100" t="n">
        <v>60.96</v>
      </c>
      <c r="H100" t="n">
        <v>0.8</v>
      </c>
      <c r="I100" t="n">
        <v>96</v>
      </c>
      <c r="J100" t="n">
        <v>178.14</v>
      </c>
      <c r="K100" t="n">
        <v>51.39</v>
      </c>
      <c r="L100" t="n">
        <v>8</v>
      </c>
      <c r="M100" t="n">
        <v>94</v>
      </c>
      <c r="N100" t="n">
        <v>33.75</v>
      </c>
      <c r="O100" t="n">
        <v>22204.83</v>
      </c>
      <c r="P100" t="n">
        <v>1057.28</v>
      </c>
      <c r="Q100" t="n">
        <v>5192.66</v>
      </c>
      <c r="R100" t="n">
        <v>286.98</v>
      </c>
      <c r="S100" t="n">
        <v>162.12</v>
      </c>
      <c r="T100" t="n">
        <v>58895.02</v>
      </c>
      <c r="U100" t="n">
        <v>0.5600000000000001</v>
      </c>
      <c r="V100" t="n">
        <v>0.9</v>
      </c>
      <c r="W100" t="n">
        <v>13.7</v>
      </c>
      <c r="X100" t="n">
        <v>3.55</v>
      </c>
      <c r="Y100" t="n">
        <v>0.5</v>
      </c>
      <c r="Z100" t="n">
        <v>10</v>
      </c>
    </row>
    <row r="101">
      <c r="A101" t="n">
        <v>8</v>
      </c>
      <c r="B101" t="n">
        <v>85</v>
      </c>
      <c r="C101" t="inlineStr">
        <is>
          <t xml:space="preserve">CONCLUIDO	</t>
        </is>
      </c>
      <c r="D101" t="n">
        <v>0.9791</v>
      </c>
      <c r="E101" t="n">
        <v>102.14</v>
      </c>
      <c r="F101" t="n">
        <v>96.98999999999999</v>
      </c>
      <c r="G101" t="n">
        <v>70.97</v>
      </c>
      <c r="H101" t="n">
        <v>0.89</v>
      </c>
      <c r="I101" t="n">
        <v>82</v>
      </c>
      <c r="J101" t="n">
        <v>179.63</v>
      </c>
      <c r="K101" t="n">
        <v>51.39</v>
      </c>
      <c r="L101" t="n">
        <v>9</v>
      </c>
      <c r="M101" t="n">
        <v>80</v>
      </c>
      <c r="N101" t="n">
        <v>34.24</v>
      </c>
      <c r="O101" t="n">
        <v>22388.15</v>
      </c>
      <c r="P101" t="n">
        <v>1018.1</v>
      </c>
      <c r="Q101" t="n">
        <v>5192.54</v>
      </c>
      <c r="R101" t="n">
        <v>269.31</v>
      </c>
      <c r="S101" t="n">
        <v>162.12</v>
      </c>
      <c r="T101" t="n">
        <v>50130.44</v>
      </c>
      <c r="U101" t="n">
        <v>0.6</v>
      </c>
      <c r="V101" t="n">
        <v>0.9</v>
      </c>
      <c r="W101" t="n">
        <v>13.66</v>
      </c>
      <c r="X101" t="n">
        <v>3</v>
      </c>
      <c r="Y101" t="n">
        <v>0.5</v>
      </c>
      <c r="Z101" t="n">
        <v>10</v>
      </c>
    </row>
    <row r="102">
      <c r="A102" t="n">
        <v>9</v>
      </c>
      <c r="B102" t="n">
        <v>85</v>
      </c>
      <c r="C102" t="inlineStr">
        <is>
          <t xml:space="preserve">CONCLUIDO	</t>
        </is>
      </c>
      <c r="D102" t="n">
        <v>0.9859</v>
      </c>
      <c r="E102" t="n">
        <v>101.44</v>
      </c>
      <c r="F102" t="n">
        <v>96.62</v>
      </c>
      <c r="G102" t="n">
        <v>80.52</v>
      </c>
      <c r="H102" t="n">
        <v>0.98</v>
      </c>
      <c r="I102" t="n">
        <v>72</v>
      </c>
      <c r="J102" t="n">
        <v>181.12</v>
      </c>
      <c r="K102" t="n">
        <v>51.39</v>
      </c>
      <c r="L102" t="n">
        <v>10</v>
      </c>
      <c r="M102" t="n">
        <v>66</v>
      </c>
      <c r="N102" t="n">
        <v>34.73</v>
      </c>
      <c r="O102" t="n">
        <v>22572.13</v>
      </c>
      <c r="P102" t="n">
        <v>983.8099999999999</v>
      </c>
      <c r="Q102" t="n">
        <v>5192.56</v>
      </c>
      <c r="R102" t="n">
        <v>256.52</v>
      </c>
      <c r="S102" t="n">
        <v>162.12</v>
      </c>
      <c r="T102" t="n">
        <v>43784.81</v>
      </c>
      <c r="U102" t="n">
        <v>0.63</v>
      </c>
      <c r="V102" t="n">
        <v>0.91</v>
      </c>
      <c r="W102" t="n">
        <v>13.66</v>
      </c>
      <c r="X102" t="n">
        <v>2.64</v>
      </c>
      <c r="Y102" t="n">
        <v>0.5</v>
      </c>
      <c r="Z102" t="n">
        <v>10</v>
      </c>
    </row>
    <row r="103">
      <c r="A103" t="n">
        <v>10</v>
      </c>
      <c r="B103" t="n">
        <v>85</v>
      </c>
      <c r="C103" t="inlineStr">
        <is>
          <t xml:space="preserve">CONCLUIDO	</t>
        </is>
      </c>
      <c r="D103" t="n">
        <v>0.9903</v>
      </c>
      <c r="E103" t="n">
        <v>100.98</v>
      </c>
      <c r="F103" t="n">
        <v>96.40000000000001</v>
      </c>
      <c r="G103" t="n">
        <v>88.98</v>
      </c>
      <c r="H103" t="n">
        <v>1.07</v>
      </c>
      <c r="I103" t="n">
        <v>65</v>
      </c>
      <c r="J103" t="n">
        <v>182.62</v>
      </c>
      <c r="K103" t="n">
        <v>51.39</v>
      </c>
      <c r="L103" t="n">
        <v>11</v>
      </c>
      <c r="M103" t="n">
        <v>34</v>
      </c>
      <c r="N103" t="n">
        <v>35.22</v>
      </c>
      <c r="O103" t="n">
        <v>22756.91</v>
      </c>
      <c r="P103" t="n">
        <v>954.7</v>
      </c>
      <c r="Q103" t="n">
        <v>5192.6</v>
      </c>
      <c r="R103" t="n">
        <v>248.27</v>
      </c>
      <c r="S103" t="n">
        <v>162.12</v>
      </c>
      <c r="T103" t="n">
        <v>39692.24</v>
      </c>
      <c r="U103" t="n">
        <v>0.65</v>
      </c>
      <c r="V103" t="n">
        <v>0.91</v>
      </c>
      <c r="W103" t="n">
        <v>13.68</v>
      </c>
      <c r="X103" t="n">
        <v>2.42</v>
      </c>
      <c r="Y103" t="n">
        <v>0.5</v>
      </c>
      <c r="Z103" t="n">
        <v>10</v>
      </c>
    </row>
    <row r="104">
      <c r="A104" t="n">
        <v>11</v>
      </c>
      <c r="B104" t="n">
        <v>85</v>
      </c>
      <c r="C104" t="inlineStr">
        <is>
          <t xml:space="preserve">CONCLUIDO	</t>
        </is>
      </c>
      <c r="D104" t="n">
        <v>0.9915</v>
      </c>
      <c r="E104" t="n">
        <v>100.86</v>
      </c>
      <c r="F104" t="n">
        <v>96.34999999999999</v>
      </c>
      <c r="G104" t="n">
        <v>91.77</v>
      </c>
      <c r="H104" t="n">
        <v>1.16</v>
      </c>
      <c r="I104" t="n">
        <v>63</v>
      </c>
      <c r="J104" t="n">
        <v>184.12</v>
      </c>
      <c r="K104" t="n">
        <v>51.39</v>
      </c>
      <c r="L104" t="n">
        <v>12</v>
      </c>
      <c r="M104" t="n">
        <v>1</v>
      </c>
      <c r="N104" t="n">
        <v>35.73</v>
      </c>
      <c r="O104" t="n">
        <v>22942.24</v>
      </c>
      <c r="P104" t="n">
        <v>949.59</v>
      </c>
      <c r="Q104" t="n">
        <v>5192.68</v>
      </c>
      <c r="R104" t="n">
        <v>245.22</v>
      </c>
      <c r="S104" t="n">
        <v>162.12</v>
      </c>
      <c r="T104" t="n">
        <v>38177.2</v>
      </c>
      <c r="U104" t="n">
        <v>0.66</v>
      </c>
      <c r="V104" t="n">
        <v>0.91</v>
      </c>
      <c r="W104" t="n">
        <v>13.72</v>
      </c>
      <c r="X104" t="n">
        <v>2.37</v>
      </c>
      <c r="Y104" t="n">
        <v>0.5</v>
      </c>
      <c r="Z104" t="n">
        <v>10</v>
      </c>
    </row>
    <row r="105">
      <c r="A105" t="n">
        <v>12</v>
      </c>
      <c r="B105" t="n">
        <v>85</v>
      </c>
      <c r="C105" t="inlineStr">
        <is>
          <t xml:space="preserve">CONCLUIDO	</t>
        </is>
      </c>
      <c r="D105" t="n">
        <v>0.9915</v>
      </c>
      <c r="E105" t="n">
        <v>100.86</v>
      </c>
      <c r="F105" t="n">
        <v>96.34999999999999</v>
      </c>
      <c r="G105" t="n">
        <v>91.77</v>
      </c>
      <c r="H105" t="n">
        <v>1.24</v>
      </c>
      <c r="I105" t="n">
        <v>63</v>
      </c>
      <c r="J105" t="n">
        <v>185.63</v>
      </c>
      <c r="K105" t="n">
        <v>51.39</v>
      </c>
      <c r="L105" t="n">
        <v>13</v>
      </c>
      <c r="M105" t="n">
        <v>0</v>
      </c>
      <c r="N105" t="n">
        <v>36.24</v>
      </c>
      <c r="O105" t="n">
        <v>23128.27</v>
      </c>
      <c r="P105" t="n">
        <v>956.1799999999999</v>
      </c>
      <c r="Q105" t="n">
        <v>5192.68</v>
      </c>
      <c r="R105" t="n">
        <v>245.13</v>
      </c>
      <c r="S105" t="n">
        <v>162.12</v>
      </c>
      <c r="T105" t="n">
        <v>38134.75</v>
      </c>
      <c r="U105" t="n">
        <v>0.66</v>
      </c>
      <c r="V105" t="n">
        <v>0.91</v>
      </c>
      <c r="W105" t="n">
        <v>13.72</v>
      </c>
      <c r="X105" t="n">
        <v>2.37</v>
      </c>
      <c r="Y105" t="n">
        <v>0.5</v>
      </c>
      <c r="Z105" t="n">
        <v>10</v>
      </c>
    </row>
    <row r="106">
      <c r="A106" t="n">
        <v>0</v>
      </c>
      <c r="B106" t="n">
        <v>20</v>
      </c>
      <c r="C106" t="inlineStr">
        <is>
          <t xml:space="preserve">CONCLUIDO	</t>
        </is>
      </c>
      <c r="D106" t="n">
        <v>0.8657</v>
      </c>
      <c r="E106" t="n">
        <v>115.51</v>
      </c>
      <c r="F106" t="n">
        <v>108.93</v>
      </c>
      <c r="G106" t="n">
        <v>16.55</v>
      </c>
      <c r="H106" t="n">
        <v>0.34</v>
      </c>
      <c r="I106" t="n">
        <v>395</v>
      </c>
      <c r="J106" t="n">
        <v>51.33</v>
      </c>
      <c r="K106" t="n">
        <v>24.83</v>
      </c>
      <c r="L106" t="n">
        <v>1</v>
      </c>
      <c r="M106" t="n">
        <v>392</v>
      </c>
      <c r="N106" t="n">
        <v>5.51</v>
      </c>
      <c r="O106" t="n">
        <v>6564.78</v>
      </c>
      <c r="P106" t="n">
        <v>546.98</v>
      </c>
      <c r="Q106" t="n">
        <v>5192.94</v>
      </c>
      <c r="R106" t="n">
        <v>666.9299999999999</v>
      </c>
      <c r="S106" t="n">
        <v>162.12</v>
      </c>
      <c r="T106" t="n">
        <v>247374.6</v>
      </c>
      <c r="U106" t="n">
        <v>0.24</v>
      </c>
      <c r="V106" t="n">
        <v>0.8</v>
      </c>
      <c r="W106" t="n">
        <v>14.21</v>
      </c>
      <c r="X106" t="n">
        <v>14.94</v>
      </c>
      <c r="Y106" t="n">
        <v>0.5</v>
      </c>
      <c r="Z106" t="n">
        <v>10</v>
      </c>
    </row>
    <row r="107">
      <c r="A107" t="n">
        <v>1</v>
      </c>
      <c r="B107" t="n">
        <v>20</v>
      </c>
      <c r="C107" t="inlineStr">
        <is>
          <t xml:space="preserve">CONCLUIDO	</t>
        </is>
      </c>
      <c r="D107" t="n">
        <v>0.9182</v>
      </c>
      <c r="E107" t="n">
        <v>108.91</v>
      </c>
      <c r="F107" t="n">
        <v>103.97</v>
      </c>
      <c r="G107" t="n">
        <v>23.9</v>
      </c>
      <c r="H107" t="n">
        <v>0.66</v>
      </c>
      <c r="I107" t="n">
        <v>261</v>
      </c>
      <c r="J107" t="n">
        <v>52.47</v>
      </c>
      <c r="K107" t="n">
        <v>24.83</v>
      </c>
      <c r="L107" t="n">
        <v>2</v>
      </c>
      <c r="M107" t="n">
        <v>0</v>
      </c>
      <c r="N107" t="n">
        <v>5.64</v>
      </c>
      <c r="O107" t="n">
        <v>6705.1</v>
      </c>
      <c r="P107" t="n">
        <v>491.65</v>
      </c>
      <c r="Q107" t="n">
        <v>5193.29</v>
      </c>
      <c r="R107" t="n">
        <v>489.4</v>
      </c>
      <c r="S107" t="n">
        <v>162.12</v>
      </c>
      <c r="T107" t="n">
        <v>159278.68</v>
      </c>
      <c r="U107" t="n">
        <v>0.33</v>
      </c>
      <c r="V107" t="n">
        <v>0.84</v>
      </c>
      <c r="W107" t="n">
        <v>14.32</v>
      </c>
      <c r="X107" t="n">
        <v>9.98</v>
      </c>
      <c r="Y107" t="n">
        <v>0.5</v>
      </c>
      <c r="Z107" t="n">
        <v>10</v>
      </c>
    </row>
    <row r="108">
      <c r="A108" t="n">
        <v>0</v>
      </c>
      <c r="B108" t="n">
        <v>65</v>
      </c>
      <c r="C108" t="inlineStr">
        <is>
          <t xml:space="preserve">CONCLUIDO	</t>
        </is>
      </c>
      <c r="D108" t="n">
        <v>0.6006</v>
      </c>
      <c r="E108" t="n">
        <v>166.51</v>
      </c>
      <c r="F108" t="n">
        <v>135.4</v>
      </c>
      <c r="G108" t="n">
        <v>7.64</v>
      </c>
      <c r="H108" t="n">
        <v>0.13</v>
      </c>
      <c r="I108" t="n">
        <v>1063</v>
      </c>
      <c r="J108" t="n">
        <v>133.21</v>
      </c>
      <c r="K108" t="n">
        <v>46.47</v>
      </c>
      <c r="L108" t="n">
        <v>1</v>
      </c>
      <c r="M108" t="n">
        <v>1061</v>
      </c>
      <c r="N108" t="n">
        <v>20.75</v>
      </c>
      <c r="O108" t="n">
        <v>16663.42</v>
      </c>
      <c r="P108" t="n">
        <v>1462.96</v>
      </c>
      <c r="Q108" t="n">
        <v>5193.76</v>
      </c>
      <c r="R108" t="n">
        <v>1552.62</v>
      </c>
      <c r="S108" t="n">
        <v>162.12</v>
      </c>
      <c r="T108" t="n">
        <v>686876.59</v>
      </c>
      <c r="U108" t="n">
        <v>0.1</v>
      </c>
      <c r="V108" t="n">
        <v>0.65</v>
      </c>
      <c r="W108" t="n">
        <v>15.32</v>
      </c>
      <c r="X108" t="n">
        <v>41.39</v>
      </c>
      <c r="Y108" t="n">
        <v>0.5</v>
      </c>
      <c r="Z108" t="n">
        <v>10</v>
      </c>
    </row>
    <row r="109">
      <c r="A109" t="n">
        <v>1</v>
      </c>
      <c r="B109" t="n">
        <v>65</v>
      </c>
      <c r="C109" t="inlineStr">
        <is>
          <t xml:space="preserve">CONCLUIDO	</t>
        </is>
      </c>
      <c r="D109" t="n">
        <v>0.8117</v>
      </c>
      <c r="E109" t="n">
        <v>123.2</v>
      </c>
      <c r="F109" t="n">
        <v>109.69</v>
      </c>
      <c r="G109" t="n">
        <v>15.82</v>
      </c>
      <c r="H109" t="n">
        <v>0.26</v>
      </c>
      <c r="I109" t="n">
        <v>416</v>
      </c>
      <c r="J109" t="n">
        <v>134.55</v>
      </c>
      <c r="K109" t="n">
        <v>46.47</v>
      </c>
      <c r="L109" t="n">
        <v>2</v>
      </c>
      <c r="M109" t="n">
        <v>414</v>
      </c>
      <c r="N109" t="n">
        <v>21.09</v>
      </c>
      <c r="O109" t="n">
        <v>16828.84</v>
      </c>
      <c r="P109" t="n">
        <v>1151.98</v>
      </c>
      <c r="Q109" t="n">
        <v>5193</v>
      </c>
      <c r="R109" t="n">
        <v>693.3200000000001</v>
      </c>
      <c r="S109" t="n">
        <v>162.12</v>
      </c>
      <c r="T109" t="n">
        <v>260461.85</v>
      </c>
      <c r="U109" t="n">
        <v>0.23</v>
      </c>
      <c r="V109" t="n">
        <v>0.8</v>
      </c>
      <c r="W109" t="n">
        <v>14.21</v>
      </c>
      <c r="X109" t="n">
        <v>15.7</v>
      </c>
      <c r="Y109" t="n">
        <v>0.5</v>
      </c>
      <c r="Z109" t="n">
        <v>10</v>
      </c>
    </row>
    <row r="110">
      <c r="A110" t="n">
        <v>2</v>
      </c>
      <c r="B110" t="n">
        <v>65</v>
      </c>
      <c r="C110" t="inlineStr">
        <is>
          <t xml:space="preserve">CONCLUIDO	</t>
        </is>
      </c>
      <c r="D110" t="n">
        <v>0.8889</v>
      </c>
      <c r="E110" t="n">
        <v>112.5</v>
      </c>
      <c r="F110" t="n">
        <v>103.44</v>
      </c>
      <c r="G110" t="n">
        <v>24.53</v>
      </c>
      <c r="H110" t="n">
        <v>0.39</v>
      </c>
      <c r="I110" t="n">
        <v>253</v>
      </c>
      <c r="J110" t="n">
        <v>135.9</v>
      </c>
      <c r="K110" t="n">
        <v>46.47</v>
      </c>
      <c r="L110" t="n">
        <v>3</v>
      </c>
      <c r="M110" t="n">
        <v>251</v>
      </c>
      <c r="N110" t="n">
        <v>21.43</v>
      </c>
      <c r="O110" t="n">
        <v>16994.64</v>
      </c>
      <c r="P110" t="n">
        <v>1052.89</v>
      </c>
      <c r="Q110" t="n">
        <v>5192.63</v>
      </c>
      <c r="R110" t="n">
        <v>484.3</v>
      </c>
      <c r="S110" t="n">
        <v>162.12</v>
      </c>
      <c r="T110" t="n">
        <v>156768.24</v>
      </c>
      <c r="U110" t="n">
        <v>0.33</v>
      </c>
      <c r="V110" t="n">
        <v>0.85</v>
      </c>
      <c r="W110" t="n">
        <v>13.94</v>
      </c>
      <c r="X110" t="n">
        <v>9.449999999999999</v>
      </c>
      <c r="Y110" t="n">
        <v>0.5</v>
      </c>
      <c r="Z110" t="n">
        <v>10</v>
      </c>
    </row>
    <row r="111">
      <c r="A111" t="n">
        <v>3</v>
      </c>
      <c r="B111" t="n">
        <v>65</v>
      </c>
      <c r="C111" t="inlineStr">
        <is>
          <t xml:space="preserve">CONCLUIDO	</t>
        </is>
      </c>
      <c r="D111" t="n">
        <v>0.9285</v>
      </c>
      <c r="E111" t="n">
        <v>107.71</v>
      </c>
      <c r="F111" t="n">
        <v>100.65</v>
      </c>
      <c r="G111" t="n">
        <v>33.74</v>
      </c>
      <c r="H111" t="n">
        <v>0.52</v>
      </c>
      <c r="I111" t="n">
        <v>179</v>
      </c>
      <c r="J111" t="n">
        <v>137.25</v>
      </c>
      <c r="K111" t="n">
        <v>46.47</v>
      </c>
      <c r="L111" t="n">
        <v>4</v>
      </c>
      <c r="M111" t="n">
        <v>177</v>
      </c>
      <c r="N111" t="n">
        <v>21.78</v>
      </c>
      <c r="O111" t="n">
        <v>17160.92</v>
      </c>
      <c r="P111" t="n">
        <v>991.0599999999999</v>
      </c>
      <c r="Q111" t="n">
        <v>5192.8</v>
      </c>
      <c r="R111" t="n">
        <v>390.72</v>
      </c>
      <c r="S111" t="n">
        <v>162.12</v>
      </c>
      <c r="T111" t="n">
        <v>110349.57</v>
      </c>
      <c r="U111" t="n">
        <v>0.41</v>
      </c>
      <c r="V111" t="n">
        <v>0.87</v>
      </c>
      <c r="W111" t="n">
        <v>13.84</v>
      </c>
      <c r="X111" t="n">
        <v>6.67</v>
      </c>
      <c r="Y111" t="n">
        <v>0.5</v>
      </c>
      <c r="Z111" t="n">
        <v>10</v>
      </c>
    </row>
    <row r="112">
      <c r="A112" t="n">
        <v>4</v>
      </c>
      <c r="B112" t="n">
        <v>65</v>
      </c>
      <c r="C112" t="inlineStr">
        <is>
          <t xml:space="preserve">CONCLUIDO	</t>
        </is>
      </c>
      <c r="D112" t="n">
        <v>0.9530999999999999</v>
      </c>
      <c r="E112" t="n">
        <v>104.92</v>
      </c>
      <c r="F112" t="n">
        <v>99.04000000000001</v>
      </c>
      <c r="G112" t="n">
        <v>43.69</v>
      </c>
      <c r="H112" t="n">
        <v>0.64</v>
      </c>
      <c r="I112" t="n">
        <v>136</v>
      </c>
      <c r="J112" t="n">
        <v>138.6</v>
      </c>
      <c r="K112" t="n">
        <v>46.47</v>
      </c>
      <c r="L112" t="n">
        <v>5</v>
      </c>
      <c r="M112" t="n">
        <v>134</v>
      </c>
      <c r="N112" t="n">
        <v>22.13</v>
      </c>
      <c r="O112" t="n">
        <v>17327.69</v>
      </c>
      <c r="P112" t="n">
        <v>937.63</v>
      </c>
      <c r="Q112" t="n">
        <v>5192.61</v>
      </c>
      <c r="R112" t="n">
        <v>337.19</v>
      </c>
      <c r="S112" t="n">
        <v>162.12</v>
      </c>
      <c r="T112" t="n">
        <v>83798.64</v>
      </c>
      <c r="U112" t="n">
        <v>0.48</v>
      </c>
      <c r="V112" t="n">
        <v>0.88</v>
      </c>
      <c r="W112" t="n">
        <v>13.76</v>
      </c>
      <c r="X112" t="n">
        <v>5.05</v>
      </c>
      <c r="Y112" t="n">
        <v>0.5</v>
      </c>
      <c r="Z112" t="n">
        <v>10</v>
      </c>
    </row>
    <row r="113">
      <c r="A113" t="n">
        <v>5</v>
      </c>
      <c r="B113" t="n">
        <v>65</v>
      </c>
      <c r="C113" t="inlineStr">
        <is>
          <t xml:space="preserve">CONCLUIDO	</t>
        </is>
      </c>
      <c r="D113" t="n">
        <v>0.9701</v>
      </c>
      <c r="E113" t="n">
        <v>103.08</v>
      </c>
      <c r="F113" t="n">
        <v>97.95999999999999</v>
      </c>
      <c r="G113" t="n">
        <v>54.42</v>
      </c>
      <c r="H113" t="n">
        <v>0.76</v>
      </c>
      <c r="I113" t="n">
        <v>108</v>
      </c>
      <c r="J113" t="n">
        <v>139.95</v>
      </c>
      <c r="K113" t="n">
        <v>46.47</v>
      </c>
      <c r="L113" t="n">
        <v>6</v>
      </c>
      <c r="M113" t="n">
        <v>106</v>
      </c>
      <c r="N113" t="n">
        <v>22.49</v>
      </c>
      <c r="O113" t="n">
        <v>17494.97</v>
      </c>
      <c r="P113" t="n">
        <v>888.99</v>
      </c>
      <c r="Q113" t="n">
        <v>5192.6</v>
      </c>
      <c r="R113" t="n">
        <v>301.25</v>
      </c>
      <c r="S113" t="n">
        <v>162.12</v>
      </c>
      <c r="T113" t="n">
        <v>65969.84</v>
      </c>
      <c r="U113" t="n">
        <v>0.54</v>
      </c>
      <c r="V113" t="n">
        <v>0.89</v>
      </c>
      <c r="W113" t="n">
        <v>13.72</v>
      </c>
      <c r="X113" t="n">
        <v>3.98</v>
      </c>
      <c r="Y113" t="n">
        <v>0.5</v>
      </c>
      <c r="Z113" t="n">
        <v>10</v>
      </c>
    </row>
    <row r="114">
      <c r="A114" t="n">
        <v>6</v>
      </c>
      <c r="B114" t="n">
        <v>65</v>
      </c>
      <c r="C114" t="inlineStr">
        <is>
          <t xml:space="preserve">CONCLUIDO	</t>
        </is>
      </c>
      <c r="D114" t="n">
        <v>0.9821</v>
      </c>
      <c r="E114" t="n">
        <v>101.82</v>
      </c>
      <c r="F114" t="n">
        <v>97.23999999999999</v>
      </c>
      <c r="G114" t="n">
        <v>66.3</v>
      </c>
      <c r="H114" t="n">
        <v>0.88</v>
      </c>
      <c r="I114" t="n">
        <v>88</v>
      </c>
      <c r="J114" t="n">
        <v>141.31</v>
      </c>
      <c r="K114" t="n">
        <v>46.47</v>
      </c>
      <c r="L114" t="n">
        <v>7</v>
      </c>
      <c r="M114" t="n">
        <v>73</v>
      </c>
      <c r="N114" t="n">
        <v>22.85</v>
      </c>
      <c r="O114" t="n">
        <v>17662.75</v>
      </c>
      <c r="P114" t="n">
        <v>839.91</v>
      </c>
      <c r="Q114" t="n">
        <v>5192.59</v>
      </c>
      <c r="R114" t="n">
        <v>277.01</v>
      </c>
      <c r="S114" t="n">
        <v>162.12</v>
      </c>
      <c r="T114" t="n">
        <v>53950.31</v>
      </c>
      <c r="U114" t="n">
        <v>0.59</v>
      </c>
      <c r="V114" t="n">
        <v>0.9</v>
      </c>
      <c r="W114" t="n">
        <v>13.7</v>
      </c>
      <c r="X114" t="n">
        <v>3.26</v>
      </c>
      <c r="Y114" t="n">
        <v>0.5</v>
      </c>
      <c r="Z114" t="n">
        <v>10</v>
      </c>
    </row>
    <row r="115">
      <c r="A115" t="n">
        <v>7</v>
      </c>
      <c r="B115" t="n">
        <v>65</v>
      </c>
      <c r="C115" t="inlineStr">
        <is>
          <t xml:space="preserve">CONCLUIDO	</t>
        </is>
      </c>
      <c r="D115" t="n">
        <v>0.9853</v>
      </c>
      <c r="E115" t="n">
        <v>101.5</v>
      </c>
      <c r="F115" t="n">
        <v>97.08</v>
      </c>
      <c r="G115" t="n">
        <v>71.04000000000001</v>
      </c>
      <c r="H115" t="n">
        <v>0.99</v>
      </c>
      <c r="I115" t="n">
        <v>82</v>
      </c>
      <c r="J115" t="n">
        <v>142.68</v>
      </c>
      <c r="K115" t="n">
        <v>46.47</v>
      </c>
      <c r="L115" t="n">
        <v>8</v>
      </c>
      <c r="M115" t="n">
        <v>6</v>
      </c>
      <c r="N115" t="n">
        <v>23.21</v>
      </c>
      <c r="O115" t="n">
        <v>17831.04</v>
      </c>
      <c r="P115" t="n">
        <v>826.4299999999999</v>
      </c>
      <c r="Q115" t="n">
        <v>5192.66</v>
      </c>
      <c r="R115" t="n">
        <v>268.9</v>
      </c>
      <c r="S115" t="n">
        <v>162.12</v>
      </c>
      <c r="T115" t="n">
        <v>49922.45</v>
      </c>
      <c r="U115" t="n">
        <v>0.6</v>
      </c>
      <c r="V115" t="n">
        <v>0.9</v>
      </c>
      <c r="W115" t="n">
        <v>13.77</v>
      </c>
      <c r="X115" t="n">
        <v>3.1</v>
      </c>
      <c r="Y115" t="n">
        <v>0.5</v>
      </c>
      <c r="Z115" t="n">
        <v>10</v>
      </c>
    </row>
    <row r="116">
      <c r="A116" t="n">
        <v>8</v>
      </c>
      <c r="B116" t="n">
        <v>65</v>
      </c>
      <c r="C116" t="inlineStr">
        <is>
          <t xml:space="preserve">CONCLUIDO	</t>
        </is>
      </c>
      <c r="D116" t="n">
        <v>0.9859</v>
      </c>
      <c r="E116" t="n">
        <v>101.43</v>
      </c>
      <c r="F116" t="n">
        <v>97.04000000000001</v>
      </c>
      <c r="G116" t="n">
        <v>71.88</v>
      </c>
      <c r="H116" t="n">
        <v>1.11</v>
      </c>
      <c r="I116" t="n">
        <v>81</v>
      </c>
      <c r="J116" t="n">
        <v>144.05</v>
      </c>
      <c r="K116" t="n">
        <v>46.47</v>
      </c>
      <c r="L116" t="n">
        <v>9</v>
      </c>
      <c r="M116" t="n">
        <v>0</v>
      </c>
      <c r="N116" t="n">
        <v>23.58</v>
      </c>
      <c r="O116" t="n">
        <v>17999.83</v>
      </c>
      <c r="P116" t="n">
        <v>832.6</v>
      </c>
      <c r="Q116" t="n">
        <v>5192.64</v>
      </c>
      <c r="R116" t="n">
        <v>267.54</v>
      </c>
      <c r="S116" t="n">
        <v>162.12</v>
      </c>
      <c r="T116" t="n">
        <v>49250.14</v>
      </c>
      <c r="U116" t="n">
        <v>0.61</v>
      </c>
      <c r="V116" t="n">
        <v>0.9</v>
      </c>
      <c r="W116" t="n">
        <v>13.77</v>
      </c>
      <c r="X116" t="n">
        <v>3.06</v>
      </c>
      <c r="Y116" t="n">
        <v>0.5</v>
      </c>
      <c r="Z116" t="n">
        <v>10</v>
      </c>
    </row>
    <row r="117">
      <c r="A117" t="n">
        <v>0</v>
      </c>
      <c r="B117" t="n">
        <v>75</v>
      </c>
      <c r="C117" t="inlineStr">
        <is>
          <t xml:space="preserve">CONCLUIDO	</t>
        </is>
      </c>
      <c r="D117" t="n">
        <v>0.5545</v>
      </c>
      <c r="E117" t="n">
        <v>180.35</v>
      </c>
      <c r="F117" t="n">
        <v>141.22</v>
      </c>
      <c r="G117" t="n">
        <v>7.03</v>
      </c>
      <c r="H117" t="n">
        <v>0.12</v>
      </c>
      <c r="I117" t="n">
        <v>1206</v>
      </c>
      <c r="J117" t="n">
        <v>150.44</v>
      </c>
      <c r="K117" t="n">
        <v>49.1</v>
      </c>
      <c r="L117" t="n">
        <v>1</v>
      </c>
      <c r="M117" t="n">
        <v>1204</v>
      </c>
      <c r="N117" t="n">
        <v>25.34</v>
      </c>
      <c r="O117" t="n">
        <v>18787.76</v>
      </c>
      <c r="P117" t="n">
        <v>1657.22</v>
      </c>
      <c r="Q117" t="n">
        <v>5193.85</v>
      </c>
      <c r="R117" t="n">
        <v>1750.44</v>
      </c>
      <c r="S117" t="n">
        <v>162.12</v>
      </c>
      <c r="T117" t="n">
        <v>785075.3199999999</v>
      </c>
      <c r="U117" t="n">
        <v>0.09</v>
      </c>
      <c r="V117" t="n">
        <v>0.62</v>
      </c>
      <c r="W117" t="n">
        <v>15.49</v>
      </c>
      <c r="X117" t="n">
        <v>47.22</v>
      </c>
      <c r="Y117" t="n">
        <v>0.5</v>
      </c>
      <c r="Z117" t="n">
        <v>10</v>
      </c>
    </row>
    <row r="118">
      <c r="A118" t="n">
        <v>1</v>
      </c>
      <c r="B118" t="n">
        <v>75</v>
      </c>
      <c r="C118" t="inlineStr">
        <is>
          <t xml:space="preserve">CONCLUIDO	</t>
        </is>
      </c>
      <c r="D118" t="n">
        <v>0.7823</v>
      </c>
      <c r="E118" t="n">
        <v>127.83</v>
      </c>
      <c r="F118" t="n">
        <v>111.43</v>
      </c>
      <c r="G118" t="n">
        <v>14.47</v>
      </c>
      <c r="H118" t="n">
        <v>0.23</v>
      </c>
      <c r="I118" t="n">
        <v>462</v>
      </c>
      <c r="J118" t="n">
        <v>151.83</v>
      </c>
      <c r="K118" t="n">
        <v>49.1</v>
      </c>
      <c r="L118" t="n">
        <v>2</v>
      </c>
      <c r="M118" t="n">
        <v>460</v>
      </c>
      <c r="N118" t="n">
        <v>25.73</v>
      </c>
      <c r="O118" t="n">
        <v>18959.54</v>
      </c>
      <c r="P118" t="n">
        <v>1278.55</v>
      </c>
      <c r="Q118" t="n">
        <v>5192.99</v>
      </c>
      <c r="R118" t="n">
        <v>752.53</v>
      </c>
      <c r="S118" t="n">
        <v>162.12</v>
      </c>
      <c r="T118" t="n">
        <v>289839.06</v>
      </c>
      <c r="U118" t="n">
        <v>0.22</v>
      </c>
      <c r="V118" t="n">
        <v>0.79</v>
      </c>
      <c r="W118" t="n">
        <v>14.27</v>
      </c>
      <c r="X118" t="n">
        <v>17.44</v>
      </c>
      <c r="Y118" t="n">
        <v>0.5</v>
      </c>
      <c r="Z118" t="n">
        <v>10</v>
      </c>
    </row>
    <row r="119">
      <c r="A119" t="n">
        <v>2</v>
      </c>
      <c r="B119" t="n">
        <v>75</v>
      </c>
      <c r="C119" t="inlineStr">
        <is>
          <t xml:space="preserve">CONCLUIDO	</t>
        </is>
      </c>
      <c r="D119" t="n">
        <v>0.8663</v>
      </c>
      <c r="E119" t="n">
        <v>115.44</v>
      </c>
      <c r="F119" t="n">
        <v>104.54</v>
      </c>
      <c r="G119" t="n">
        <v>22.24</v>
      </c>
      <c r="H119" t="n">
        <v>0.35</v>
      </c>
      <c r="I119" t="n">
        <v>282</v>
      </c>
      <c r="J119" t="n">
        <v>153.23</v>
      </c>
      <c r="K119" t="n">
        <v>49.1</v>
      </c>
      <c r="L119" t="n">
        <v>3</v>
      </c>
      <c r="M119" t="n">
        <v>280</v>
      </c>
      <c r="N119" t="n">
        <v>26.13</v>
      </c>
      <c r="O119" t="n">
        <v>19131.85</v>
      </c>
      <c r="P119" t="n">
        <v>1171.91</v>
      </c>
      <c r="Q119" t="n">
        <v>5192.89</v>
      </c>
      <c r="R119" t="n">
        <v>521.55</v>
      </c>
      <c r="S119" t="n">
        <v>162.12</v>
      </c>
      <c r="T119" t="n">
        <v>175248.79</v>
      </c>
      <c r="U119" t="n">
        <v>0.31</v>
      </c>
      <c r="V119" t="n">
        <v>0.84</v>
      </c>
      <c r="W119" t="n">
        <v>13.98</v>
      </c>
      <c r="X119" t="n">
        <v>10.55</v>
      </c>
      <c r="Y119" t="n">
        <v>0.5</v>
      </c>
      <c r="Z119" t="n">
        <v>10</v>
      </c>
    </row>
    <row r="120">
      <c r="A120" t="n">
        <v>3</v>
      </c>
      <c r="B120" t="n">
        <v>75</v>
      </c>
      <c r="C120" t="inlineStr">
        <is>
          <t xml:space="preserve">CONCLUIDO	</t>
        </is>
      </c>
      <c r="D120" t="n">
        <v>0.9104</v>
      </c>
      <c r="E120" t="n">
        <v>109.84</v>
      </c>
      <c r="F120" t="n">
        <v>101.45</v>
      </c>
      <c r="G120" t="n">
        <v>30.43</v>
      </c>
      <c r="H120" t="n">
        <v>0.46</v>
      </c>
      <c r="I120" t="n">
        <v>200</v>
      </c>
      <c r="J120" t="n">
        <v>154.63</v>
      </c>
      <c r="K120" t="n">
        <v>49.1</v>
      </c>
      <c r="L120" t="n">
        <v>4</v>
      </c>
      <c r="M120" t="n">
        <v>198</v>
      </c>
      <c r="N120" t="n">
        <v>26.53</v>
      </c>
      <c r="O120" t="n">
        <v>19304.72</v>
      </c>
      <c r="P120" t="n">
        <v>1108.67</v>
      </c>
      <c r="Q120" t="n">
        <v>5192.75</v>
      </c>
      <c r="R120" t="n">
        <v>417.39</v>
      </c>
      <c r="S120" t="n">
        <v>162.12</v>
      </c>
      <c r="T120" t="n">
        <v>123578.92</v>
      </c>
      <c r="U120" t="n">
        <v>0.39</v>
      </c>
      <c r="V120" t="n">
        <v>0.86</v>
      </c>
      <c r="W120" t="n">
        <v>13.88</v>
      </c>
      <c r="X120" t="n">
        <v>7.46</v>
      </c>
      <c r="Y120" t="n">
        <v>0.5</v>
      </c>
      <c r="Z120" t="n">
        <v>10</v>
      </c>
    </row>
    <row r="121">
      <c r="A121" t="n">
        <v>4</v>
      </c>
      <c r="B121" t="n">
        <v>75</v>
      </c>
      <c r="C121" t="inlineStr">
        <is>
          <t xml:space="preserve">CONCLUIDO	</t>
        </is>
      </c>
      <c r="D121" t="n">
        <v>0.9378</v>
      </c>
      <c r="E121" t="n">
        <v>106.63</v>
      </c>
      <c r="F121" t="n">
        <v>99.68000000000001</v>
      </c>
      <c r="G121" t="n">
        <v>39.09</v>
      </c>
      <c r="H121" t="n">
        <v>0.57</v>
      </c>
      <c r="I121" t="n">
        <v>153</v>
      </c>
      <c r="J121" t="n">
        <v>156.03</v>
      </c>
      <c r="K121" t="n">
        <v>49.1</v>
      </c>
      <c r="L121" t="n">
        <v>5</v>
      </c>
      <c r="M121" t="n">
        <v>151</v>
      </c>
      <c r="N121" t="n">
        <v>26.94</v>
      </c>
      <c r="O121" t="n">
        <v>19478.15</v>
      </c>
      <c r="P121" t="n">
        <v>1058.96</v>
      </c>
      <c r="Q121" t="n">
        <v>5192.75</v>
      </c>
      <c r="R121" t="n">
        <v>358.18</v>
      </c>
      <c r="S121" t="n">
        <v>162.12</v>
      </c>
      <c r="T121" t="n">
        <v>94207.39999999999</v>
      </c>
      <c r="U121" t="n">
        <v>0.45</v>
      </c>
      <c r="V121" t="n">
        <v>0.88</v>
      </c>
      <c r="W121" t="n">
        <v>13.81</v>
      </c>
      <c r="X121" t="n">
        <v>5.69</v>
      </c>
      <c r="Y121" t="n">
        <v>0.5</v>
      </c>
      <c r="Z121" t="n">
        <v>10</v>
      </c>
    </row>
    <row r="122">
      <c r="A122" t="n">
        <v>5</v>
      </c>
      <c r="B122" t="n">
        <v>75</v>
      </c>
      <c r="C122" t="inlineStr">
        <is>
          <t xml:space="preserve">CONCLUIDO	</t>
        </is>
      </c>
      <c r="D122" t="n">
        <v>0.9564</v>
      </c>
      <c r="E122" t="n">
        <v>104.56</v>
      </c>
      <c r="F122" t="n">
        <v>98.52</v>
      </c>
      <c r="G122" t="n">
        <v>48.06</v>
      </c>
      <c r="H122" t="n">
        <v>0.67</v>
      </c>
      <c r="I122" t="n">
        <v>123</v>
      </c>
      <c r="J122" t="n">
        <v>157.44</v>
      </c>
      <c r="K122" t="n">
        <v>49.1</v>
      </c>
      <c r="L122" t="n">
        <v>6</v>
      </c>
      <c r="M122" t="n">
        <v>121</v>
      </c>
      <c r="N122" t="n">
        <v>27.35</v>
      </c>
      <c r="O122" t="n">
        <v>19652.13</v>
      </c>
      <c r="P122" t="n">
        <v>1015.57</v>
      </c>
      <c r="Q122" t="n">
        <v>5192.65</v>
      </c>
      <c r="R122" t="n">
        <v>320.6</v>
      </c>
      <c r="S122" t="n">
        <v>162.12</v>
      </c>
      <c r="T122" t="n">
        <v>75570.39</v>
      </c>
      <c r="U122" t="n">
        <v>0.51</v>
      </c>
      <c r="V122" t="n">
        <v>0.89</v>
      </c>
      <c r="W122" t="n">
        <v>13.73</v>
      </c>
      <c r="X122" t="n">
        <v>4.54</v>
      </c>
      <c r="Y122" t="n">
        <v>0.5</v>
      </c>
      <c r="Z122" t="n">
        <v>10</v>
      </c>
    </row>
    <row r="123">
      <c r="A123" t="n">
        <v>6</v>
      </c>
      <c r="B123" t="n">
        <v>75</v>
      </c>
      <c r="C123" t="inlineStr">
        <is>
          <t xml:space="preserve">CONCLUIDO	</t>
        </is>
      </c>
      <c r="D123" t="n">
        <v>0.9701</v>
      </c>
      <c r="E123" t="n">
        <v>103.08</v>
      </c>
      <c r="F123" t="n">
        <v>97.72</v>
      </c>
      <c r="G123" t="n">
        <v>58.05</v>
      </c>
      <c r="H123" t="n">
        <v>0.78</v>
      </c>
      <c r="I123" t="n">
        <v>101</v>
      </c>
      <c r="J123" t="n">
        <v>158.86</v>
      </c>
      <c r="K123" t="n">
        <v>49.1</v>
      </c>
      <c r="L123" t="n">
        <v>7</v>
      </c>
      <c r="M123" t="n">
        <v>99</v>
      </c>
      <c r="N123" t="n">
        <v>27.77</v>
      </c>
      <c r="O123" t="n">
        <v>19826.68</v>
      </c>
      <c r="P123" t="n">
        <v>973.7</v>
      </c>
      <c r="Q123" t="n">
        <v>5192.65</v>
      </c>
      <c r="R123" t="n">
        <v>293.39</v>
      </c>
      <c r="S123" t="n">
        <v>162.12</v>
      </c>
      <c r="T123" t="n">
        <v>62071.39</v>
      </c>
      <c r="U123" t="n">
        <v>0.55</v>
      </c>
      <c r="V123" t="n">
        <v>0.9</v>
      </c>
      <c r="W123" t="n">
        <v>13.7</v>
      </c>
      <c r="X123" t="n">
        <v>3.74</v>
      </c>
      <c r="Y123" t="n">
        <v>0.5</v>
      </c>
      <c r="Z123" t="n">
        <v>10</v>
      </c>
    </row>
    <row r="124">
      <c r="A124" t="n">
        <v>7</v>
      </c>
      <c r="B124" t="n">
        <v>75</v>
      </c>
      <c r="C124" t="inlineStr">
        <is>
          <t xml:space="preserve">CONCLUIDO	</t>
        </is>
      </c>
      <c r="D124" t="n">
        <v>0.9804</v>
      </c>
      <c r="E124" t="n">
        <v>102</v>
      </c>
      <c r="F124" t="n">
        <v>97.13</v>
      </c>
      <c r="G124" t="n">
        <v>68.56</v>
      </c>
      <c r="H124" t="n">
        <v>0.88</v>
      </c>
      <c r="I124" t="n">
        <v>85</v>
      </c>
      <c r="J124" t="n">
        <v>160.28</v>
      </c>
      <c r="K124" t="n">
        <v>49.1</v>
      </c>
      <c r="L124" t="n">
        <v>8</v>
      </c>
      <c r="M124" t="n">
        <v>80</v>
      </c>
      <c r="N124" t="n">
        <v>28.19</v>
      </c>
      <c r="O124" t="n">
        <v>20001.93</v>
      </c>
      <c r="P124" t="n">
        <v>928</v>
      </c>
      <c r="Q124" t="n">
        <v>5192.53</v>
      </c>
      <c r="R124" t="n">
        <v>273.83</v>
      </c>
      <c r="S124" t="n">
        <v>162.12</v>
      </c>
      <c r="T124" t="n">
        <v>52372.32</v>
      </c>
      <c r="U124" t="n">
        <v>0.59</v>
      </c>
      <c r="V124" t="n">
        <v>0.9</v>
      </c>
      <c r="W124" t="n">
        <v>13.67</v>
      </c>
      <c r="X124" t="n">
        <v>3.14</v>
      </c>
      <c r="Y124" t="n">
        <v>0.5</v>
      </c>
      <c r="Z124" t="n">
        <v>10</v>
      </c>
    </row>
    <row r="125">
      <c r="A125" t="n">
        <v>8</v>
      </c>
      <c r="B125" t="n">
        <v>75</v>
      </c>
      <c r="C125" t="inlineStr">
        <is>
          <t xml:space="preserve">CONCLUIDO	</t>
        </is>
      </c>
      <c r="D125" t="n">
        <v>0.9879</v>
      </c>
      <c r="E125" t="n">
        <v>101.22</v>
      </c>
      <c r="F125" t="n">
        <v>96.72</v>
      </c>
      <c r="G125" t="n">
        <v>79.48999999999999</v>
      </c>
      <c r="H125" t="n">
        <v>0.99</v>
      </c>
      <c r="I125" t="n">
        <v>73</v>
      </c>
      <c r="J125" t="n">
        <v>161.71</v>
      </c>
      <c r="K125" t="n">
        <v>49.1</v>
      </c>
      <c r="L125" t="n">
        <v>9</v>
      </c>
      <c r="M125" t="n">
        <v>44</v>
      </c>
      <c r="N125" t="n">
        <v>28.61</v>
      </c>
      <c r="O125" t="n">
        <v>20177.64</v>
      </c>
      <c r="P125" t="n">
        <v>893.29</v>
      </c>
      <c r="Q125" t="n">
        <v>5192.69</v>
      </c>
      <c r="R125" t="n">
        <v>258.69</v>
      </c>
      <c r="S125" t="n">
        <v>162.12</v>
      </c>
      <c r="T125" t="n">
        <v>44862.73</v>
      </c>
      <c r="U125" t="n">
        <v>0.63</v>
      </c>
      <c r="V125" t="n">
        <v>0.9</v>
      </c>
      <c r="W125" t="n">
        <v>13.7</v>
      </c>
      <c r="X125" t="n">
        <v>2.73</v>
      </c>
      <c r="Y125" t="n">
        <v>0.5</v>
      </c>
      <c r="Z125" t="n">
        <v>10</v>
      </c>
    </row>
    <row r="126">
      <c r="A126" t="n">
        <v>9</v>
      </c>
      <c r="B126" t="n">
        <v>75</v>
      </c>
      <c r="C126" t="inlineStr">
        <is>
          <t xml:space="preserve">CONCLUIDO	</t>
        </is>
      </c>
      <c r="D126" t="n">
        <v>0.989</v>
      </c>
      <c r="E126" t="n">
        <v>101.11</v>
      </c>
      <c r="F126" t="n">
        <v>96.67</v>
      </c>
      <c r="G126" t="n">
        <v>81.69</v>
      </c>
      <c r="H126" t="n">
        <v>1.09</v>
      </c>
      <c r="I126" t="n">
        <v>71</v>
      </c>
      <c r="J126" t="n">
        <v>163.13</v>
      </c>
      <c r="K126" t="n">
        <v>49.1</v>
      </c>
      <c r="L126" t="n">
        <v>10</v>
      </c>
      <c r="M126" t="n">
        <v>2</v>
      </c>
      <c r="N126" t="n">
        <v>29.04</v>
      </c>
      <c r="O126" t="n">
        <v>20353.94</v>
      </c>
      <c r="P126" t="n">
        <v>891.33</v>
      </c>
      <c r="Q126" t="n">
        <v>5192.66</v>
      </c>
      <c r="R126" t="n">
        <v>256.02</v>
      </c>
      <c r="S126" t="n">
        <v>162.12</v>
      </c>
      <c r="T126" t="n">
        <v>43539.23</v>
      </c>
      <c r="U126" t="n">
        <v>0.63</v>
      </c>
      <c r="V126" t="n">
        <v>0.91</v>
      </c>
      <c r="W126" t="n">
        <v>13.72</v>
      </c>
      <c r="X126" t="n">
        <v>2.68</v>
      </c>
      <c r="Y126" t="n">
        <v>0.5</v>
      </c>
      <c r="Z126" t="n">
        <v>10</v>
      </c>
    </row>
    <row r="127">
      <c r="A127" t="n">
        <v>10</v>
      </c>
      <c r="B127" t="n">
        <v>75</v>
      </c>
      <c r="C127" t="inlineStr">
        <is>
          <t xml:space="preserve">CONCLUIDO	</t>
        </is>
      </c>
      <c r="D127" t="n">
        <v>0.9888</v>
      </c>
      <c r="E127" t="n">
        <v>101.13</v>
      </c>
      <c r="F127" t="n">
        <v>96.68000000000001</v>
      </c>
      <c r="G127" t="n">
        <v>81.7</v>
      </c>
      <c r="H127" t="n">
        <v>1.18</v>
      </c>
      <c r="I127" t="n">
        <v>71</v>
      </c>
      <c r="J127" t="n">
        <v>164.57</v>
      </c>
      <c r="K127" t="n">
        <v>49.1</v>
      </c>
      <c r="L127" t="n">
        <v>11</v>
      </c>
      <c r="M127" t="n">
        <v>0</v>
      </c>
      <c r="N127" t="n">
        <v>29.47</v>
      </c>
      <c r="O127" t="n">
        <v>20530.82</v>
      </c>
      <c r="P127" t="n">
        <v>898.6799999999999</v>
      </c>
      <c r="Q127" t="n">
        <v>5192.61</v>
      </c>
      <c r="R127" t="n">
        <v>256.22</v>
      </c>
      <c r="S127" t="n">
        <v>162.12</v>
      </c>
      <c r="T127" t="n">
        <v>43639.76</v>
      </c>
      <c r="U127" t="n">
        <v>0.63</v>
      </c>
      <c r="V127" t="n">
        <v>0.9</v>
      </c>
      <c r="W127" t="n">
        <v>13.73</v>
      </c>
      <c r="X127" t="n">
        <v>2.7</v>
      </c>
      <c r="Y127" t="n">
        <v>0.5</v>
      </c>
      <c r="Z127" t="n">
        <v>10</v>
      </c>
    </row>
    <row r="128">
      <c r="A128" t="n">
        <v>0</v>
      </c>
      <c r="B128" t="n">
        <v>95</v>
      </c>
      <c r="C128" t="inlineStr">
        <is>
          <t xml:space="preserve">CONCLUIDO	</t>
        </is>
      </c>
      <c r="D128" t="n">
        <v>0.4685</v>
      </c>
      <c r="E128" t="n">
        <v>213.47</v>
      </c>
      <c r="F128" t="n">
        <v>154.42</v>
      </c>
      <c r="G128" t="n">
        <v>6.1</v>
      </c>
      <c r="H128" t="n">
        <v>0.1</v>
      </c>
      <c r="I128" t="n">
        <v>1520</v>
      </c>
      <c r="J128" t="n">
        <v>185.69</v>
      </c>
      <c r="K128" t="n">
        <v>53.44</v>
      </c>
      <c r="L128" t="n">
        <v>1</v>
      </c>
      <c r="M128" t="n">
        <v>1518</v>
      </c>
      <c r="N128" t="n">
        <v>36.26</v>
      </c>
      <c r="O128" t="n">
        <v>23136.14</v>
      </c>
      <c r="P128" t="n">
        <v>2083.64</v>
      </c>
      <c r="Q128" t="n">
        <v>5194.47</v>
      </c>
      <c r="R128" t="n">
        <v>2191.67</v>
      </c>
      <c r="S128" t="n">
        <v>162.12</v>
      </c>
      <c r="T128" t="n">
        <v>1004118.56</v>
      </c>
      <c r="U128" t="n">
        <v>0.07000000000000001</v>
      </c>
      <c r="V128" t="n">
        <v>0.57</v>
      </c>
      <c r="W128" t="n">
        <v>16.07</v>
      </c>
      <c r="X128" t="n">
        <v>60.4</v>
      </c>
      <c r="Y128" t="n">
        <v>0.5</v>
      </c>
      <c r="Z128" t="n">
        <v>10</v>
      </c>
    </row>
    <row r="129">
      <c r="A129" t="n">
        <v>1</v>
      </c>
      <c r="B129" t="n">
        <v>95</v>
      </c>
      <c r="C129" t="inlineStr">
        <is>
          <t xml:space="preserve">CONCLUIDO	</t>
        </is>
      </c>
      <c r="D129" t="n">
        <v>0.7243000000000001</v>
      </c>
      <c r="E129" t="n">
        <v>138.06</v>
      </c>
      <c r="F129" t="n">
        <v>115.01</v>
      </c>
      <c r="G129" t="n">
        <v>12.48</v>
      </c>
      <c r="H129" t="n">
        <v>0.19</v>
      </c>
      <c r="I129" t="n">
        <v>553</v>
      </c>
      <c r="J129" t="n">
        <v>187.21</v>
      </c>
      <c r="K129" t="n">
        <v>53.44</v>
      </c>
      <c r="L129" t="n">
        <v>2</v>
      </c>
      <c r="M129" t="n">
        <v>551</v>
      </c>
      <c r="N129" t="n">
        <v>36.77</v>
      </c>
      <c r="O129" t="n">
        <v>23322.88</v>
      </c>
      <c r="P129" t="n">
        <v>1529.09</v>
      </c>
      <c r="Q129" t="n">
        <v>5193.21</v>
      </c>
      <c r="R129" t="n">
        <v>869.83</v>
      </c>
      <c r="S129" t="n">
        <v>162.12</v>
      </c>
      <c r="T129" t="n">
        <v>348032.95</v>
      </c>
      <c r="U129" t="n">
        <v>0.19</v>
      </c>
      <c r="V129" t="n">
        <v>0.76</v>
      </c>
      <c r="W129" t="n">
        <v>14.47</v>
      </c>
      <c r="X129" t="n">
        <v>21.01</v>
      </c>
      <c r="Y129" t="n">
        <v>0.5</v>
      </c>
      <c r="Z129" t="n">
        <v>10</v>
      </c>
    </row>
    <row r="130">
      <c r="A130" t="n">
        <v>2</v>
      </c>
      <c r="B130" t="n">
        <v>95</v>
      </c>
      <c r="C130" t="inlineStr">
        <is>
          <t xml:space="preserve">CONCLUIDO	</t>
        </is>
      </c>
      <c r="D130" t="n">
        <v>0.8226</v>
      </c>
      <c r="E130" t="n">
        <v>121.57</v>
      </c>
      <c r="F130" t="n">
        <v>106.6</v>
      </c>
      <c r="G130" t="n">
        <v>19.03</v>
      </c>
      <c r="H130" t="n">
        <v>0.28</v>
      </c>
      <c r="I130" t="n">
        <v>336</v>
      </c>
      <c r="J130" t="n">
        <v>188.73</v>
      </c>
      <c r="K130" t="n">
        <v>53.44</v>
      </c>
      <c r="L130" t="n">
        <v>3</v>
      </c>
      <c r="M130" t="n">
        <v>334</v>
      </c>
      <c r="N130" t="n">
        <v>37.29</v>
      </c>
      <c r="O130" t="n">
        <v>23510.33</v>
      </c>
      <c r="P130" t="n">
        <v>1395.28</v>
      </c>
      <c r="Q130" t="n">
        <v>5192.89</v>
      </c>
      <c r="R130" t="n">
        <v>589.47</v>
      </c>
      <c r="S130" t="n">
        <v>162.12</v>
      </c>
      <c r="T130" t="n">
        <v>208941.29</v>
      </c>
      <c r="U130" t="n">
        <v>0.28</v>
      </c>
      <c r="V130" t="n">
        <v>0.82</v>
      </c>
      <c r="W130" t="n">
        <v>14.09</v>
      </c>
      <c r="X130" t="n">
        <v>12.61</v>
      </c>
      <c r="Y130" t="n">
        <v>0.5</v>
      </c>
      <c r="Z130" t="n">
        <v>10</v>
      </c>
    </row>
    <row r="131">
      <c r="A131" t="n">
        <v>3</v>
      </c>
      <c r="B131" t="n">
        <v>95</v>
      </c>
      <c r="C131" t="inlineStr">
        <is>
          <t xml:space="preserve">CONCLUIDO	</t>
        </is>
      </c>
      <c r="D131" t="n">
        <v>0.8751</v>
      </c>
      <c r="E131" t="n">
        <v>114.28</v>
      </c>
      <c r="F131" t="n">
        <v>102.91</v>
      </c>
      <c r="G131" t="n">
        <v>25.84</v>
      </c>
      <c r="H131" t="n">
        <v>0.37</v>
      </c>
      <c r="I131" t="n">
        <v>239</v>
      </c>
      <c r="J131" t="n">
        <v>190.25</v>
      </c>
      <c r="K131" t="n">
        <v>53.44</v>
      </c>
      <c r="L131" t="n">
        <v>4</v>
      </c>
      <c r="M131" t="n">
        <v>237</v>
      </c>
      <c r="N131" t="n">
        <v>37.82</v>
      </c>
      <c r="O131" t="n">
        <v>23698.48</v>
      </c>
      <c r="P131" t="n">
        <v>1325.11</v>
      </c>
      <c r="Q131" t="n">
        <v>5192.66</v>
      </c>
      <c r="R131" t="n">
        <v>466.7</v>
      </c>
      <c r="S131" t="n">
        <v>162.12</v>
      </c>
      <c r="T131" t="n">
        <v>148037.26</v>
      </c>
      <c r="U131" t="n">
        <v>0.35</v>
      </c>
      <c r="V131" t="n">
        <v>0.85</v>
      </c>
      <c r="W131" t="n">
        <v>13.93</v>
      </c>
      <c r="X131" t="n">
        <v>8.93</v>
      </c>
      <c r="Y131" t="n">
        <v>0.5</v>
      </c>
      <c r="Z131" t="n">
        <v>10</v>
      </c>
    </row>
    <row r="132">
      <c r="A132" t="n">
        <v>4</v>
      </c>
      <c r="B132" t="n">
        <v>95</v>
      </c>
      <c r="C132" t="inlineStr">
        <is>
          <t xml:space="preserve">CONCLUIDO	</t>
        </is>
      </c>
      <c r="D132" t="n">
        <v>0.9081</v>
      </c>
      <c r="E132" t="n">
        <v>110.11</v>
      </c>
      <c r="F132" t="n">
        <v>100.8</v>
      </c>
      <c r="G132" t="n">
        <v>32.87</v>
      </c>
      <c r="H132" t="n">
        <v>0.46</v>
      </c>
      <c r="I132" t="n">
        <v>184</v>
      </c>
      <c r="J132" t="n">
        <v>191.78</v>
      </c>
      <c r="K132" t="n">
        <v>53.44</v>
      </c>
      <c r="L132" t="n">
        <v>5</v>
      </c>
      <c r="M132" t="n">
        <v>182</v>
      </c>
      <c r="N132" t="n">
        <v>38.35</v>
      </c>
      <c r="O132" t="n">
        <v>23887.36</v>
      </c>
      <c r="P132" t="n">
        <v>1275.68</v>
      </c>
      <c r="Q132" t="n">
        <v>5192.66</v>
      </c>
      <c r="R132" t="n">
        <v>396.54</v>
      </c>
      <c r="S132" t="n">
        <v>162.12</v>
      </c>
      <c r="T132" t="n">
        <v>113235.74</v>
      </c>
      <c r="U132" t="n">
        <v>0.41</v>
      </c>
      <c r="V132" t="n">
        <v>0.87</v>
      </c>
      <c r="W132" t="n">
        <v>13.83</v>
      </c>
      <c r="X132" t="n">
        <v>6.81</v>
      </c>
      <c r="Y132" t="n">
        <v>0.5</v>
      </c>
      <c r="Z132" t="n">
        <v>10</v>
      </c>
    </row>
    <row r="133">
      <c r="A133" t="n">
        <v>5</v>
      </c>
      <c r="B133" t="n">
        <v>95</v>
      </c>
      <c r="C133" t="inlineStr">
        <is>
          <t xml:space="preserve">CONCLUIDO	</t>
        </is>
      </c>
      <c r="D133" t="n">
        <v>0.9298</v>
      </c>
      <c r="E133" t="n">
        <v>107.55</v>
      </c>
      <c r="F133" t="n">
        <v>99.54000000000001</v>
      </c>
      <c r="G133" t="n">
        <v>40.08</v>
      </c>
      <c r="H133" t="n">
        <v>0.55</v>
      </c>
      <c r="I133" t="n">
        <v>149</v>
      </c>
      <c r="J133" t="n">
        <v>193.32</v>
      </c>
      <c r="K133" t="n">
        <v>53.44</v>
      </c>
      <c r="L133" t="n">
        <v>6</v>
      </c>
      <c r="M133" t="n">
        <v>147</v>
      </c>
      <c r="N133" t="n">
        <v>38.89</v>
      </c>
      <c r="O133" t="n">
        <v>24076.95</v>
      </c>
      <c r="P133" t="n">
        <v>1238.13</v>
      </c>
      <c r="Q133" t="n">
        <v>5192.67</v>
      </c>
      <c r="R133" t="n">
        <v>353.74</v>
      </c>
      <c r="S133" t="n">
        <v>162.12</v>
      </c>
      <c r="T133" t="n">
        <v>92010.97</v>
      </c>
      <c r="U133" t="n">
        <v>0.46</v>
      </c>
      <c r="V133" t="n">
        <v>0.88</v>
      </c>
      <c r="W133" t="n">
        <v>13.79</v>
      </c>
      <c r="X133" t="n">
        <v>5.55</v>
      </c>
      <c r="Y133" t="n">
        <v>0.5</v>
      </c>
      <c r="Z133" t="n">
        <v>10</v>
      </c>
    </row>
    <row r="134">
      <c r="A134" t="n">
        <v>6</v>
      </c>
      <c r="B134" t="n">
        <v>95</v>
      </c>
      <c r="C134" t="inlineStr">
        <is>
          <t xml:space="preserve">CONCLUIDO	</t>
        </is>
      </c>
      <c r="D134" t="n">
        <v>0.9459</v>
      </c>
      <c r="E134" t="n">
        <v>105.72</v>
      </c>
      <c r="F134" t="n">
        <v>98.59999999999999</v>
      </c>
      <c r="G134" t="n">
        <v>47.33</v>
      </c>
      <c r="H134" t="n">
        <v>0.64</v>
      </c>
      <c r="I134" t="n">
        <v>125</v>
      </c>
      <c r="J134" t="n">
        <v>194.86</v>
      </c>
      <c r="K134" t="n">
        <v>53.44</v>
      </c>
      <c r="L134" t="n">
        <v>7</v>
      </c>
      <c r="M134" t="n">
        <v>123</v>
      </c>
      <c r="N134" t="n">
        <v>39.43</v>
      </c>
      <c r="O134" t="n">
        <v>24267.28</v>
      </c>
      <c r="P134" t="n">
        <v>1203.21</v>
      </c>
      <c r="Q134" t="n">
        <v>5192.88</v>
      </c>
      <c r="R134" t="n">
        <v>322.81</v>
      </c>
      <c r="S134" t="n">
        <v>162.12</v>
      </c>
      <c r="T134" t="n">
        <v>76662.05</v>
      </c>
      <c r="U134" t="n">
        <v>0.5</v>
      </c>
      <c r="V134" t="n">
        <v>0.89</v>
      </c>
      <c r="W134" t="n">
        <v>13.74</v>
      </c>
      <c r="X134" t="n">
        <v>4.62</v>
      </c>
      <c r="Y134" t="n">
        <v>0.5</v>
      </c>
      <c r="Z134" t="n">
        <v>10</v>
      </c>
    </row>
    <row r="135">
      <c r="A135" t="n">
        <v>7</v>
      </c>
      <c r="B135" t="n">
        <v>95</v>
      </c>
      <c r="C135" t="inlineStr">
        <is>
          <t xml:space="preserve">CONCLUIDO	</t>
        </is>
      </c>
      <c r="D135" t="n">
        <v>0.9586</v>
      </c>
      <c r="E135" t="n">
        <v>104.32</v>
      </c>
      <c r="F135" t="n">
        <v>97.91</v>
      </c>
      <c r="G135" t="n">
        <v>55.42</v>
      </c>
      <c r="H135" t="n">
        <v>0.72</v>
      </c>
      <c r="I135" t="n">
        <v>106</v>
      </c>
      <c r="J135" t="n">
        <v>196.41</v>
      </c>
      <c r="K135" t="n">
        <v>53.44</v>
      </c>
      <c r="L135" t="n">
        <v>8</v>
      </c>
      <c r="M135" t="n">
        <v>104</v>
      </c>
      <c r="N135" t="n">
        <v>39.98</v>
      </c>
      <c r="O135" t="n">
        <v>24458.36</v>
      </c>
      <c r="P135" t="n">
        <v>1171.34</v>
      </c>
      <c r="Q135" t="n">
        <v>5192.64</v>
      </c>
      <c r="R135" t="n">
        <v>299.22</v>
      </c>
      <c r="S135" t="n">
        <v>162.12</v>
      </c>
      <c r="T135" t="n">
        <v>64962.03</v>
      </c>
      <c r="U135" t="n">
        <v>0.54</v>
      </c>
      <c r="V135" t="n">
        <v>0.89</v>
      </c>
      <c r="W135" t="n">
        <v>13.72</v>
      </c>
      <c r="X135" t="n">
        <v>3.92</v>
      </c>
      <c r="Y135" t="n">
        <v>0.5</v>
      </c>
      <c r="Z135" t="n">
        <v>10</v>
      </c>
    </row>
    <row r="136">
      <c r="A136" t="n">
        <v>8</v>
      </c>
      <c r="B136" t="n">
        <v>95</v>
      </c>
      <c r="C136" t="inlineStr">
        <is>
          <t xml:space="preserve">CONCLUIDO	</t>
        </is>
      </c>
      <c r="D136" t="n">
        <v>0.9685</v>
      </c>
      <c r="E136" t="n">
        <v>103.25</v>
      </c>
      <c r="F136" t="n">
        <v>97.36</v>
      </c>
      <c r="G136" t="n">
        <v>63.49</v>
      </c>
      <c r="H136" t="n">
        <v>0.8100000000000001</v>
      </c>
      <c r="I136" t="n">
        <v>92</v>
      </c>
      <c r="J136" t="n">
        <v>197.97</v>
      </c>
      <c r="K136" t="n">
        <v>53.44</v>
      </c>
      <c r="L136" t="n">
        <v>9</v>
      </c>
      <c r="M136" t="n">
        <v>90</v>
      </c>
      <c r="N136" t="n">
        <v>40.53</v>
      </c>
      <c r="O136" t="n">
        <v>24650.18</v>
      </c>
      <c r="P136" t="n">
        <v>1138.64</v>
      </c>
      <c r="Q136" t="n">
        <v>5192.62</v>
      </c>
      <c r="R136" t="n">
        <v>281.47</v>
      </c>
      <c r="S136" t="n">
        <v>162.12</v>
      </c>
      <c r="T136" t="n">
        <v>56159.29</v>
      </c>
      <c r="U136" t="n">
        <v>0.58</v>
      </c>
      <c r="V136" t="n">
        <v>0.9</v>
      </c>
      <c r="W136" t="n">
        <v>13.68</v>
      </c>
      <c r="X136" t="n">
        <v>3.37</v>
      </c>
      <c r="Y136" t="n">
        <v>0.5</v>
      </c>
      <c r="Z136" t="n">
        <v>10</v>
      </c>
    </row>
    <row r="137">
      <c r="A137" t="n">
        <v>9</v>
      </c>
      <c r="B137" t="n">
        <v>95</v>
      </c>
      <c r="C137" t="inlineStr">
        <is>
          <t xml:space="preserve">CONCLUIDO	</t>
        </is>
      </c>
      <c r="D137" t="n">
        <v>0.9762999999999999</v>
      </c>
      <c r="E137" t="n">
        <v>102.43</v>
      </c>
      <c r="F137" t="n">
        <v>96.94</v>
      </c>
      <c r="G137" t="n">
        <v>71.81</v>
      </c>
      <c r="H137" t="n">
        <v>0.89</v>
      </c>
      <c r="I137" t="n">
        <v>81</v>
      </c>
      <c r="J137" t="n">
        <v>199.53</v>
      </c>
      <c r="K137" t="n">
        <v>53.44</v>
      </c>
      <c r="L137" t="n">
        <v>10</v>
      </c>
      <c r="M137" t="n">
        <v>79</v>
      </c>
      <c r="N137" t="n">
        <v>41.1</v>
      </c>
      <c r="O137" t="n">
        <v>24842.77</v>
      </c>
      <c r="P137" t="n">
        <v>1106.47</v>
      </c>
      <c r="Q137" t="n">
        <v>5192.68</v>
      </c>
      <c r="R137" t="n">
        <v>267.35</v>
      </c>
      <c r="S137" t="n">
        <v>162.12</v>
      </c>
      <c r="T137" t="n">
        <v>49154.6</v>
      </c>
      <c r="U137" t="n">
        <v>0.61</v>
      </c>
      <c r="V137" t="n">
        <v>0.9</v>
      </c>
      <c r="W137" t="n">
        <v>13.67</v>
      </c>
      <c r="X137" t="n">
        <v>2.96</v>
      </c>
      <c r="Y137" t="n">
        <v>0.5</v>
      </c>
      <c r="Z137" t="n">
        <v>10</v>
      </c>
    </row>
    <row r="138">
      <c r="A138" t="n">
        <v>10</v>
      </c>
      <c r="B138" t="n">
        <v>95</v>
      </c>
      <c r="C138" t="inlineStr">
        <is>
          <t xml:space="preserve">CONCLUIDO	</t>
        </is>
      </c>
      <c r="D138" t="n">
        <v>0.9828</v>
      </c>
      <c r="E138" t="n">
        <v>101.75</v>
      </c>
      <c r="F138" t="n">
        <v>96.61</v>
      </c>
      <c r="G138" t="n">
        <v>80.5</v>
      </c>
      <c r="H138" t="n">
        <v>0.97</v>
      </c>
      <c r="I138" t="n">
        <v>72</v>
      </c>
      <c r="J138" t="n">
        <v>201.1</v>
      </c>
      <c r="K138" t="n">
        <v>53.44</v>
      </c>
      <c r="L138" t="n">
        <v>11</v>
      </c>
      <c r="M138" t="n">
        <v>70</v>
      </c>
      <c r="N138" t="n">
        <v>41.66</v>
      </c>
      <c r="O138" t="n">
        <v>25036.12</v>
      </c>
      <c r="P138" t="n">
        <v>1076.87</v>
      </c>
      <c r="Q138" t="n">
        <v>5192.53</v>
      </c>
      <c r="R138" t="n">
        <v>256.52</v>
      </c>
      <c r="S138" t="n">
        <v>162.12</v>
      </c>
      <c r="T138" t="n">
        <v>43783.5</v>
      </c>
      <c r="U138" t="n">
        <v>0.63</v>
      </c>
      <c r="V138" t="n">
        <v>0.91</v>
      </c>
      <c r="W138" t="n">
        <v>13.65</v>
      </c>
      <c r="X138" t="n">
        <v>2.62</v>
      </c>
      <c r="Y138" t="n">
        <v>0.5</v>
      </c>
      <c r="Z138" t="n">
        <v>10</v>
      </c>
    </row>
    <row r="139">
      <c r="A139" t="n">
        <v>11</v>
      </c>
      <c r="B139" t="n">
        <v>95</v>
      </c>
      <c r="C139" t="inlineStr">
        <is>
          <t xml:space="preserve">CONCLUIDO	</t>
        </is>
      </c>
      <c r="D139" t="n">
        <v>0.9883</v>
      </c>
      <c r="E139" t="n">
        <v>101.19</v>
      </c>
      <c r="F139" t="n">
        <v>96.34</v>
      </c>
      <c r="G139" t="n">
        <v>90.31999999999999</v>
      </c>
      <c r="H139" t="n">
        <v>1.05</v>
      </c>
      <c r="I139" t="n">
        <v>64</v>
      </c>
      <c r="J139" t="n">
        <v>202.67</v>
      </c>
      <c r="K139" t="n">
        <v>53.44</v>
      </c>
      <c r="L139" t="n">
        <v>12</v>
      </c>
      <c r="M139" t="n">
        <v>60</v>
      </c>
      <c r="N139" t="n">
        <v>42.24</v>
      </c>
      <c r="O139" t="n">
        <v>25230.25</v>
      </c>
      <c r="P139" t="n">
        <v>1046.04</v>
      </c>
      <c r="Q139" t="n">
        <v>5192.63</v>
      </c>
      <c r="R139" t="n">
        <v>247.23</v>
      </c>
      <c r="S139" t="n">
        <v>162.12</v>
      </c>
      <c r="T139" t="n">
        <v>39178.22</v>
      </c>
      <c r="U139" t="n">
        <v>0.66</v>
      </c>
      <c r="V139" t="n">
        <v>0.91</v>
      </c>
      <c r="W139" t="n">
        <v>13.64</v>
      </c>
      <c r="X139" t="n">
        <v>2.35</v>
      </c>
      <c r="Y139" t="n">
        <v>0.5</v>
      </c>
      <c r="Z139" t="n">
        <v>10</v>
      </c>
    </row>
    <row r="140">
      <c r="A140" t="n">
        <v>12</v>
      </c>
      <c r="B140" t="n">
        <v>95</v>
      </c>
      <c r="C140" t="inlineStr">
        <is>
          <t xml:space="preserve">CONCLUIDO	</t>
        </is>
      </c>
      <c r="D140" t="n">
        <v>0.9923999999999999</v>
      </c>
      <c r="E140" t="n">
        <v>100.76</v>
      </c>
      <c r="F140" t="n">
        <v>96.13</v>
      </c>
      <c r="G140" t="n">
        <v>99.45</v>
      </c>
      <c r="H140" t="n">
        <v>1.13</v>
      </c>
      <c r="I140" t="n">
        <v>58</v>
      </c>
      <c r="J140" t="n">
        <v>204.25</v>
      </c>
      <c r="K140" t="n">
        <v>53.44</v>
      </c>
      <c r="L140" t="n">
        <v>13</v>
      </c>
      <c r="M140" t="n">
        <v>37</v>
      </c>
      <c r="N140" t="n">
        <v>42.82</v>
      </c>
      <c r="O140" t="n">
        <v>25425.3</v>
      </c>
      <c r="P140" t="n">
        <v>1020.16</v>
      </c>
      <c r="Q140" t="n">
        <v>5192.5</v>
      </c>
      <c r="R140" t="n">
        <v>239.67</v>
      </c>
      <c r="S140" t="n">
        <v>162.12</v>
      </c>
      <c r="T140" t="n">
        <v>35429.4</v>
      </c>
      <c r="U140" t="n">
        <v>0.68</v>
      </c>
      <c r="V140" t="n">
        <v>0.91</v>
      </c>
      <c r="W140" t="n">
        <v>13.66</v>
      </c>
      <c r="X140" t="n">
        <v>2.15</v>
      </c>
      <c r="Y140" t="n">
        <v>0.5</v>
      </c>
      <c r="Z140" t="n">
        <v>10</v>
      </c>
    </row>
    <row r="141">
      <c r="A141" t="n">
        <v>13</v>
      </c>
      <c r="B141" t="n">
        <v>95</v>
      </c>
      <c r="C141" t="inlineStr">
        <is>
          <t xml:space="preserve">CONCLUIDO	</t>
        </is>
      </c>
      <c r="D141" t="n">
        <v>0.994</v>
      </c>
      <c r="E141" t="n">
        <v>100.6</v>
      </c>
      <c r="F141" t="n">
        <v>96.05</v>
      </c>
      <c r="G141" t="n">
        <v>102.91</v>
      </c>
      <c r="H141" t="n">
        <v>1.21</v>
      </c>
      <c r="I141" t="n">
        <v>56</v>
      </c>
      <c r="J141" t="n">
        <v>205.84</v>
      </c>
      <c r="K141" t="n">
        <v>53.44</v>
      </c>
      <c r="L141" t="n">
        <v>14</v>
      </c>
      <c r="M141" t="n">
        <v>4</v>
      </c>
      <c r="N141" t="n">
        <v>43.4</v>
      </c>
      <c r="O141" t="n">
        <v>25621.03</v>
      </c>
      <c r="P141" t="n">
        <v>1013.03</v>
      </c>
      <c r="Q141" t="n">
        <v>5192.55</v>
      </c>
      <c r="R141" t="n">
        <v>235.75</v>
      </c>
      <c r="S141" t="n">
        <v>162.12</v>
      </c>
      <c r="T141" t="n">
        <v>33476.98</v>
      </c>
      <c r="U141" t="n">
        <v>0.6899999999999999</v>
      </c>
      <c r="V141" t="n">
        <v>0.91</v>
      </c>
      <c r="W141" t="n">
        <v>13.68</v>
      </c>
      <c r="X141" t="n">
        <v>2.06</v>
      </c>
      <c r="Y141" t="n">
        <v>0.5</v>
      </c>
      <c r="Z141" t="n">
        <v>10</v>
      </c>
    </row>
    <row r="142">
      <c r="A142" t="n">
        <v>14</v>
      </c>
      <c r="B142" t="n">
        <v>95</v>
      </c>
      <c r="C142" t="inlineStr">
        <is>
          <t xml:space="preserve">CONCLUIDO	</t>
        </is>
      </c>
      <c r="D142" t="n">
        <v>0.9938</v>
      </c>
      <c r="E142" t="n">
        <v>100.62</v>
      </c>
      <c r="F142" t="n">
        <v>96.06999999999999</v>
      </c>
      <c r="G142" t="n">
        <v>102.93</v>
      </c>
      <c r="H142" t="n">
        <v>1.28</v>
      </c>
      <c r="I142" t="n">
        <v>56</v>
      </c>
      <c r="J142" t="n">
        <v>207.43</v>
      </c>
      <c r="K142" t="n">
        <v>53.44</v>
      </c>
      <c r="L142" t="n">
        <v>15</v>
      </c>
      <c r="M142" t="n">
        <v>0</v>
      </c>
      <c r="N142" t="n">
        <v>44</v>
      </c>
      <c r="O142" t="n">
        <v>25817.56</v>
      </c>
      <c r="P142" t="n">
        <v>1020.45</v>
      </c>
      <c r="Q142" t="n">
        <v>5192.54</v>
      </c>
      <c r="R142" t="n">
        <v>236.11</v>
      </c>
      <c r="S142" t="n">
        <v>162.12</v>
      </c>
      <c r="T142" t="n">
        <v>33657.21</v>
      </c>
      <c r="U142" t="n">
        <v>0.6899999999999999</v>
      </c>
      <c r="V142" t="n">
        <v>0.91</v>
      </c>
      <c r="W142" t="n">
        <v>13.7</v>
      </c>
      <c r="X142" t="n">
        <v>2.09</v>
      </c>
      <c r="Y142" t="n">
        <v>0.5</v>
      </c>
      <c r="Z142" t="n">
        <v>10</v>
      </c>
    </row>
    <row r="143">
      <c r="A143" t="n">
        <v>0</v>
      </c>
      <c r="B143" t="n">
        <v>55</v>
      </c>
      <c r="C143" t="inlineStr">
        <is>
          <t xml:space="preserve">CONCLUIDO	</t>
        </is>
      </c>
      <c r="D143" t="n">
        <v>0.6503</v>
      </c>
      <c r="E143" t="n">
        <v>153.77</v>
      </c>
      <c r="F143" t="n">
        <v>129.64</v>
      </c>
      <c r="G143" t="n">
        <v>8.43</v>
      </c>
      <c r="H143" t="n">
        <v>0.15</v>
      </c>
      <c r="I143" t="n">
        <v>923</v>
      </c>
      <c r="J143" t="n">
        <v>116.05</v>
      </c>
      <c r="K143" t="n">
        <v>43.4</v>
      </c>
      <c r="L143" t="n">
        <v>1</v>
      </c>
      <c r="M143" t="n">
        <v>921</v>
      </c>
      <c r="N143" t="n">
        <v>16.65</v>
      </c>
      <c r="O143" t="n">
        <v>14546.17</v>
      </c>
      <c r="P143" t="n">
        <v>1272.37</v>
      </c>
      <c r="Q143" t="n">
        <v>5193.68</v>
      </c>
      <c r="R143" t="n">
        <v>1361.34</v>
      </c>
      <c r="S143" t="n">
        <v>162.12</v>
      </c>
      <c r="T143" t="n">
        <v>591940.8100000001</v>
      </c>
      <c r="U143" t="n">
        <v>0.12</v>
      </c>
      <c r="V143" t="n">
        <v>0.68</v>
      </c>
      <c r="W143" t="n">
        <v>15.02</v>
      </c>
      <c r="X143" t="n">
        <v>35.63</v>
      </c>
      <c r="Y143" t="n">
        <v>0.5</v>
      </c>
      <c r="Z143" t="n">
        <v>10</v>
      </c>
    </row>
    <row r="144">
      <c r="A144" t="n">
        <v>1</v>
      </c>
      <c r="B144" t="n">
        <v>55</v>
      </c>
      <c r="C144" t="inlineStr">
        <is>
          <t xml:space="preserve">CONCLUIDO	</t>
        </is>
      </c>
      <c r="D144" t="n">
        <v>0.8425</v>
      </c>
      <c r="E144" t="n">
        <v>118.7</v>
      </c>
      <c r="F144" t="n">
        <v>107.82</v>
      </c>
      <c r="G144" t="n">
        <v>17.58</v>
      </c>
      <c r="H144" t="n">
        <v>0.3</v>
      </c>
      <c r="I144" t="n">
        <v>368</v>
      </c>
      <c r="J144" t="n">
        <v>117.34</v>
      </c>
      <c r="K144" t="n">
        <v>43.4</v>
      </c>
      <c r="L144" t="n">
        <v>2</v>
      </c>
      <c r="M144" t="n">
        <v>366</v>
      </c>
      <c r="N144" t="n">
        <v>16.94</v>
      </c>
      <c r="O144" t="n">
        <v>14705.49</v>
      </c>
      <c r="P144" t="n">
        <v>1019.79</v>
      </c>
      <c r="Q144" t="n">
        <v>5193.17</v>
      </c>
      <c r="R144" t="n">
        <v>630.5</v>
      </c>
      <c r="S144" t="n">
        <v>162.12</v>
      </c>
      <c r="T144" t="n">
        <v>229292.69</v>
      </c>
      <c r="U144" t="n">
        <v>0.26</v>
      </c>
      <c r="V144" t="n">
        <v>0.8100000000000001</v>
      </c>
      <c r="W144" t="n">
        <v>14.13</v>
      </c>
      <c r="X144" t="n">
        <v>13.83</v>
      </c>
      <c r="Y144" t="n">
        <v>0.5</v>
      </c>
      <c r="Z144" t="n">
        <v>10</v>
      </c>
    </row>
    <row r="145">
      <c r="A145" t="n">
        <v>2</v>
      </c>
      <c r="B145" t="n">
        <v>55</v>
      </c>
      <c r="C145" t="inlineStr">
        <is>
          <t xml:space="preserve">CONCLUIDO	</t>
        </is>
      </c>
      <c r="D145" t="n">
        <v>0.9113</v>
      </c>
      <c r="E145" t="n">
        <v>109.73</v>
      </c>
      <c r="F145" t="n">
        <v>102.32</v>
      </c>
      <c r="G145" t="n">
        <v>27.53</v>
      </c>
      <c r="H145" t="n">
        <v>0.45</v>
      </c>
      <c r="I145" t="n">
        <v>223</v>
      </c>
      <c r="J145" t="n">
        <v>118.63</v>
      </c>
      <c r="K145" t="n">
        <v>43.4</v>
      </c>
      <c r="L145" t="n">
        <v>3</v>
      </c>
      <c r="M145" t="n">
        <v>221</v>
      </c>
      <c r="N145" t="n">
        <v>17.23</v>
      </c>
      <c r="O145" t="n">
        <v>14865.24</v>
      </c>
      <c r="P145" t="n">
        <v>928.24</v>
      </c>
      <c r="Q145" t="n">
        <v>5192.81</v>
      </c>
      <c r="R145" t="n">
        <v>446.15</v>
      </c>
      <c r="S145" t="n">
        <v>162.12</v>
      </c>
      <c r="T145" t="n">
        <v>137844.2</v>
      </c>
      <c r="U145" t="n">
        <v>0.36</v>
      </c>
      <c r="V145" t="n">
        <v>0.86</v>
      </c>
      <c r="W145" t="n">
        <v>13.92</v>
      </c>
      <c r="X145" t="n">
        <v>8.33</v>
      </c>
      <c r="Y145" t="n">
        <v>0.5</v>
      </c>
      <c r="Z145" t="n">
        <v>10</v>
      </c>
    </row>
    <row r="146">
      <c r="A146" t="n">
        <v>3</v>
      </c>
      <c r="B146" t="n">
        <v>55</v>
      </c>
      <c r="C146" t="inlineStr">
        <is>
          <t xml:space="preserve">CONCLUIDO	</t>
        </is>
      </c>
      <c r="D146" t="n">
        <v>0.9472</v>
      </c>
      <c r="E146" t="n">
        <v>105.57</v>
      </c>
      <c r="F146" t="n">
        <v>99.76000000000001</v>
      </c>
      <c r="G146" t="n">
        <v>38.37</v>
      </c>
      <c r="H146" t="n">
        <v>0.59</v>
      </c>
      <c r="I146" t="n">
        <v>156</v>
      </c>
      <c r="J146" t="n">
        <v>119.93</v>
      </c>
      <c r="K146" t="n">
        <v>43.4</v>
      </c>
      <c r="L146" t="n">
        <v>4</v>
      </c>
      <c r="M146" t="n">
        <v>154</v>
      </c>
      <c r="N146" t="n">
        <v>17.53</v>
      </c>
      <c r="O146" t="n">
        <v>15025.44</v>
      </c>
      <c r="P146" t="n">
        <v>861.99</v>
      </c>
      <c r="Q146" t="n">
        <v>5192.57</v>
      </c>
      <c r="R146" t="n">
        <v>361.73</v>
      </c>
      <c r="S146" t="n">
        <v>162.12</v>
      </c>
      <c r="T146" t="n">
        <v>95969.58</v>
      </c>
      <c r="U146" t="n">
        <v>0.45</v>
      </c>
      <c r="V146" t="n">
        <v>0.88</v>
      </c>
      <c r="W146" t="n">
        <v>13.79</v>
      </c>
      <c r="X146" t="n">
        <v>5.78</v>
      </c>
      <c r="Y146" t="n">
        <v>0.5</v>
      </c>
      <c r="Z146" t="n">
        <v>10</v>
      </c>
    </row>
    <row r="147">
      <c r="A147" t="n">
        <v>4</v>
      </c>
      <c r="B147" t="n">
        <v>55</v>
      </c>
      <c r="C147" t="inlineStr">
        <is>
          <t xml:space="preserve">CONCLUIDO	</t>
        </is>
      </c>
      <c r="D147" t="n">
        <v>0.9698</v>
      </c>
      <c r="E147" t="n">
        <v>103.12</v>
      </c>
      <c r="F147" t="n">
        <v>98.26000000000001</v>
      </c>
      <c r="G147" t="n">
        <v>50.83</v>
      </c>
      <c r="H147" t="n">
        <v>0.73</v>
      </c>
      <c r="I147" t="n">
        <v>116</v>
      </c>
      <c r="J147" t="n">
        <v>121.23</v>
      </c>
      <c r="K147" t="n">
        <v>43.4</v>
      </c>
      <c r="L147" t="n">
        <v>5</v>
      </c>
      <c r="M147" t="n">
        <v>111</v>
      </c>
      <c r="N147" t="n">
        <v>17.83</v>
      </c>
      <c r="O147" t="n">
        <v>15186.08</v>
      </c>
      <c r="P147" t="n">
        <v>801.59</v>
      </c>
      <c r="Q147" t="n">
        <v>5192.58</v>
      </c>
      <c r="R147" t="n">
        <v>311.52</v>
      </c>
      <c r="S147" t="n">
        <v>162.12</v>
      </c>
      <c r="T147" t="n">
        <v>71065.99000000001</v>
      </c>
      <c r="U147" t="n">
        <v>0.52</v>
      </c>
      <c r="V147" t="n">
        <v>0.89</v>
      </c>
      <c r="W147" t="n">
        <v>13.72</v>
      </c>
      <c r="X147" t="n">
        <v>4.28</v>
      </c>
      <c r="Y147" t="n">
        <v>0.5</v>
      </c>
      <c r="Z147" t="n">
        <v>10</v>
      </c>
    </row>
    <row r="148">
      <c r="A148" t="n">
        <v>5</v>
      </c>
      <c r="B148" t="n">
        <v>55</v>
      </c>
      <c r="C148" t="inlineStr">
        <is>
          <t xml:space="preserve">CONCLUIDO	</t>
        </is>
      </c>
      <c r="D148" t="n">
        <v>0.9798</v>
      </c>
      <c r="E148" t="n">
        <v>102.07</v>
      </c>
      <c r="F148" t="n">
        <v>97.66</v>
      </c>
      <c r="G148" t="n">
        <v>60.41</v>
      </c>
      <c r="H148" t="n">
        <v>0.86</v>
      </c>
      <c r="I148" t="n">
        <v>97</v>
      </c>
      <c r="J148" t="n">
        <v>122.54</v>
      </c>
      <c r="K148" t="n">
        <v>43.4</v>
      </c>
      <c r="L148" t="n">
        <v>6</v>
      </c>
      <c r="M148" t="n">
        <v>21</v>
      </c>
      <c r="N148" t="n">
        <v>18.14</v>
      </c>
      <c r="O148" t="n">
        <v>15347.16</v>
      </c>
      <c r="P148" t="n">
        <v>765.39</v>
      </c>
      <c r="Q148" t="n">
        <v>5192.63</v>
      </c>
      <c r="R148" t="n">
        <v>288.31</v>
      </c>
      <c r="S148" t="n">
        <v>162.12</v>
      </c>
      <c r="T148" t="n">
        <v>59556.1</v>
      </c>
      <c r="U148" t="n">
        <v>0.5600000000000001</v>
      </c>
      <c r="V148" t="n">
        <v>0.9</v>
      </c>
      <c r="W148" t="n">
        <v>13.79</v>
      </c>
      <c r="X148" t="n">
        <v>3.68</v>
      </c>
      <c r="Y148" t="n">
        <v>0.5</v>
      </c>
      <c r="Z148" t="n">
        <v>10</v>
      </c>
    </row>
    <row r="149">
      <c r="A149" t="n">
        <v>6</v>
      </c>
      <c r="B149" t="n">
        <v>55</v>
      </c>
      <c r="C149" t="inlineStr">
        <is>
          <t xml:space="preserve">CONCLUIDO	</t>
        </is>
      </c>
      <c r="D149" t="n">
        <v>0.9804</v>
      </c>
      <c r="E149" t="n">
        <v>102</v>
      </c>
      <c r="F149" t="n">
        <v>97.63</v>
      </c>
      <c r="G149" t="n">
        <v>61.02</v>
      </c>
      <c r="H149" t="n">
        <v>1</v>
      </c>
      <c r="I149" t="n">
        <v>96</v>
      </c>
      <c r="J149" t="n">
        <v>123.85</v>
      </c>
      <c r="K149" t="n">
        <v>43.4</v>
      </c>
      <c r="L149" t="n">
        <v>7</v>
      </c>
      <c r="M149" t="n">
        <v>0</v>
      </c>
      <c r="N149" t="n">
        <v>18.45</v>
      </c>
      <c r="O149" t="n">
        <v>15508.69</v>
      </c>
      <c r="P149" t="n">
        <v>768.4</v>
      </c>
      <c r="Q149" t="n">
        <v>5192.87</v>
      </c>
      <c r="R149" t="n">
        <v>286.27</v>
      </c>
      <c r="S149" t="n">
        <v>162.12</v>
      </c>
      <c r="T149" t="n">
        <v>58540.34</v>
      </c>
      <c r="U149" t="n">
        <v>0.57</v>
      </c>
      <c r="V149" t="n">
        <v>0.9</v>
      </c>
      <c r="W149" t="n">
        <v>13.81</v>
      </c>
      <c r="X149" t="n">
        <v>3.64</v>
      </c>
      <c r="Y149" t="n">
        <v>0.5</v>
      </c>
      <c r="Z1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INDEX(resultados!$A$2:$ZZ$149, 1, MATCH($B$1, resultados!$A$1:$ZZ$1, 0))</f>
        <v/>
      </c>
      <c r="B7">
        <f>INDEX(resultados!$A$2:$ZZ$149, 1, MATCH($B$2, resultados!$A$1:$ZZ$1, 0))</f>
        <v/>
      </c>
      <c r="C7">
        <f>INDEX(resultados!$A$2:$ZZ$149, 1, MATCH($B$3, resultados!$A$1:$ZZ$1, 0))</f>
        <v/>
      </c>
    </row>
    <row r="8">
      <c r="A8">
        <f>INDEX(resultados!$A$2:$ZZ$149, 2, MATCH($B$1, resultados!$A$1:$ZZ$1, 0))</f>
        <v/>
      </c>
      <c r="B8">
        <f>INDEX(resultados!$A$2:$ZZ$149, 2, MATCH($B$2, resultados!$A$1:$ZZ$1, 0))</f>
        <v/>
      </c>
      <c r="C8">
        <f>INDEX(resultados!$A$2:$ZZ$149, 2, MATCH($B$3, resultados!$A$1:$ZZ$1, 0))</f>
        <v/>
      </c>
    </row>
    <row r="9">
      <c r="A9">
        <f>INDEX(resultados!$A$2:$ZZ$149, 3, MATCH($B$1, resultados!$A$1:$ZZ$1, 0))</f>
        <v/>
      </c>
      <c r="B9">
        <f>INDEX(resultados!$A$2:$ZZ$149, 3, MATCH($B$2, resultados!$A$1:$ZZ$1, 0))</f>
        <v/>
      </c>
      <c r="C9">
        <f>INDEX(resultados!$A$2:$ZZ$149, 3, MATCH($B$3, resultados!$A$1:$ZZ$1, 0))</f>
        <v/>
      </c>
    </row>
    <row r="10">
      <c r="A10">
        <f>INDEX(resultados!$A$2:$ZZ$149, 4, MATCH($B$1, resultados!$A$1:$ZZ$1, 0))</f>
        <v/>
      </c>
      <c r="B10">
        <f>INDEX(resultados!$A$2:$ZZ$149, 4, MATCH($B$2, resultados!$A$1:$ZZ$1, 0))</f>
        <v/>
      </c>
      <c r="C10">
        <f>INDEX(resultados!$A$2:$ZZ$149, 4, MATCH($B$3, resultados!$A$1:$ZZ$1, 0))</f>
        <v/>
      </c>
    </row>
    <row r="11">
      <c r="A11">
        <f>INDEX(resultados!$A$2:$ZZ$149, 5, MATCH($B$1, resultados!$A$1:$ZZ$1, 0))</f>
        <v/>
      </c>
      <c r="B11">
        <f>INDEX(resultados!$A$2:$ZZ$149, 5, MATCH($B$2, resultados!$A$1:$ZZ$1, 0))</f>
        <v/>
      </c>
      <c r="C11">
        <f>INDEX(resultados!$A$2:$ZZ$149, 5, MATCH($B$3, resultados!$A$1:$ZZ$1, 0))</f>
        <v/>
      </c>
    </row>
    <row r="12">
      <c r="A12">
        <f>INDEX(resultados!$A$2:$ZZ$149, 6, MATCH($B$1, resultados!$A$1:$ZZ$1, 0))</f>
        <v/>
      </c>
      <c r="B12">
        <f>INDEX(resultados!$A$2:$ZZ$149, 6, MATCH($B$2, resultados!$A$1:$ZZ$1, 0))</f>
        <v/>
      </c>
      <c r="C12">
        <f>INDEX(resultados!$A$2:$ZZ$149, 6, MATCH($B$3, resultados!$A$1:$ZZ$1, 0))</f>
        <v/>
      </c>
    </row>
    <row r="13">
      <c r="A13">
        <f>INDEX(resultados!$A$2:$ZZ$149, 7, MATCH($B$1, resultados!$A$1:$ZZ$1, 0))</f>
        <v/>
      </c>
      <c r="B13">
        <f>INDEX(resultados!$A$2:$ZZ$149, 7, MATCH($B$2, resultados!$A$1:$ZZ$1, 0))</f>
        <v/>
      </c>
      <c r="C13">
        <f>INDEX(resultados!$A$2:$ZZ$149, 7, MATCH($B$3, resultados!$A$1:$ZZ$1, 0))</f>
        <v/>
      </c>
    </row>
    <row r="14">
      <c r="A14">
        <f>INDEX(resultados!$A$2:$ZZ$149, 8, MATCH($B$1, resultados!$A$1:$ZZ$1, 0))</f>
        <v/>
      </c>
      <c r="B14">
        <f>INDEX(resultados!$A$2:$ZZ$149, 8, MATCH($B$2, resultados!$A$1:$ZZ$1, 0))</f>
        <v/>
      </c>
      <c r="C14">
        <f>INDEX(resultados!$A$2:$ZZ$149, 8, MATCH($B$3, resultados!$A$1:$ZZ$1, 0))</f>
        <v/>
      </c>
    </row>
    <row r="15">
      <c r="A15">
        <f>INDEX(resultados!$A$2:$ZZ$149, 9, MATCH($B$1, resultados!$A$1:$ZZ$1, 0))</f>
        <v/>
      </c>
      <c r="B15">
        <f>INDEX(resultados!$A$2:$ZZ$149, 9, MATCH($B$2, resultados!$A$1:$ZZ$1, 0))</f>
        <v/>
      </c>
      <c r="C15">
        <f>INDEX(resultados!$A$2:$ZZ$149, 9, MATCH($B$3, resultados!$A$1:$ZZ$1, 0))</f>
        <v/>
      </c>
    </row>
    <row r="16">
      <c r="A16">
        <f>INDEX(resultados!$A$2:$ZZ$149, 10, MATCH($B$1, resultados!$A$1:$ZZ$1, 0))</f>
        <v/>
      </c>
      <c r="B16">
        <f>INDEX(resultados!$A$2:$ZZ$149, 10, MATCH($B$2, resultados!$A$1:$ZZ$1, 0))</f>
        <v/>
      </c>
      <c r="C16">
        <f>INDEX(resultados!$A$2:$ZZ$149, 10, MATCH($B$3, resultados!$A$1:$ZZ$1, 0))</f>
        <v/>
      </c>
    </row>
    <row r="17">
      <c r="A17">
        <f>INDEX(resultados!$A$2:$ZZ$149, 11, MATCH($B$1, resultados!$A$1:$ZZ$1, 0))</f>
        <v/>
      </c>
      <c r="B17">
        <f>INDEX(resultados!$A$2:$ZZ$149, 11, MATCH($B$2, resultados!$A$1:$ZZ$1, 0))</f>
        <v/>
      </c>
      <c r="C17">
        <f>INDEX(resultados!$A$2:$ZZ$149, 11, MATCH($B$3, resultados!$A$1:$ZZ$1, 0))</f>
        <v/>
      </c>
    </row>
    <row r="18">
      <c r="A18">
        <f>INDEX(resultados!$A$2:$ZZ$149, 12, MATCH($B$1, resultados!$A$1:$ZZ$1, 0))</f>
        <v/>
      </c>
      <c r="B18">
        <f>INDEX(resultados!$A$2:$ZZ$149, 12, MATCH($B$2, resultados!$A$1:$ZZ$1, 0))</f>
        <v/>
      </c>
      <c r="C18">
        <f>INDEX(resultados!$A$2:$ZZ$149, 12, MATCH($B$3, resultados!$A$1:$ZZ$1, 0))</f>
        <v/>
      </c>
    </row>
    <row r="19">
      <c r="A19">
        <f>INDEX(resultados!$A$2:$ZZ$149, 13, MATCH($B$1, resultados!$A$1:$ZZ$1, 0))</f>
        <v/>
      </c>
      <c r="B19">
        <f>INDEX(resultados!$A$2:$ZZ$149, 13, MATCH($B$2, resultados!$A$1:$ZZ$1, 0))</f>
        <v/>
      </c>
      <c r="C19">
        <f>INDEX(resultados!$A$2:$ZZ$149, 13, MATCH($B$3, resultados!$A$1:$ZZ$1, 0))</f>
        <v/>
      </c>
    </row>
    <row r="20">
      <c r="A20">
        <f>INDEX(resultados!$A$2:$ZZ$149, 14, MATCH($B$1, resultados!$A$1:$ZZ$1, 0))</f>
        <v/>
      </c>
      <c r="B20">
        <f>INDEX(resultados!$A$2:$ZZ$149, 14, MATCH($B$2, resultados!$A$1:$ZZ$1, 0))</f>
        <v/>
      </c>
      <c r="C20">
        <f>INDEX(resultados!$A$2:$ZZ$149, 14, MATCH($B$3, resultados!$A$1:$ZZ$1, 0))</f>
        <v/>
      </c>
    </row>
    <row r="21">
      <c r="A21">
        <f>INDEX(resultados!$A$2:$ZZ$149, 15, MATCH($B$1, resultados!$A$1:$ZZ$1, 0))</f>
        <v/>
      </c>
      <c r="B21">
        <f>INDEX(resultados!$A$2:$ZZ$149, 15, MATCH($B$2, resultados!$A$1:$ZZ$1, 0))</f>
        <v/>
      </c>
      <c r="C21">
        <f>INDEX(resultados!$A$2:$ZZ$149, 15, MATCH($B$3, resultados!$A$1:$ZZ$1, 0))</f>
        <v/>
      </c>
    </row>
    <row r="22">
      <c r="A22">
        <f>INDEX(resultados!$A$2:$ZZ$149, 16, MATCH($B$1, resultados!$A$1:$ZZ$1, 0))</f>
        <v/>
      </c>
      <c r="B22">
        <f>INDEX(resultados!$A$2:$ZZ$149, 16, MATCH($B$2, resultados!$A$1:$ZZ$1, 0))</f>
        <v/>
      </c>
      <c r="C22">
        <f>INDEX(resultados!$A$2:$ZZ$149, 16, MATCH($B$3, resultados!$A$1:$ZZ$1, 0))</f>
        <v/>
      </c>
    </row>
    <row r="23">
      <c r="A23">
        <f>INDEX(resultados!$A$2:$ZZ$149, 17, MATCH($B$1, resultados!$A$1:$ZZ$1, 0))</f>
        <v/>
      </c>
      <c r="B23">
        <f>INDEX(resultados!$A$2:$ZZ$149, 17, MATCH($B$2, resultados!$A$1:$ZZ$1, 0))</f>
        <v/>
      </c>
      <c r="C23">
        <f>INDEX(resultados!$A$2:$ZZ$149, 17, MATCH($B$3, resultados!$A$1:$ZZ$1, 0))</f>
        <v/>
      </c>
    </row>
    <row r="24">
      <c r="A24">
        <f>INDEX(resultados!$A$2:$ZZ$149, 18, MATCH($B$1, resultados!$A$1:$ZZ$1, 0))</f>
        <v/>
      </c>
      <c r="B24">
        <f>INDEX(resultados!$A$2:$ZZ$149, 18, MATCH($B$2, resultados!$A$1:$ZZ$1, 0))</f>
        <v/>
      </c>
      <c r="C24">
        <f>INDEX(resultados!$A$2:$ZZ$149, 18, MATCH($B$3, resultados!$A$1:$ZZ$1, 0))</f>
        <v/>
      </c>
    </row>
    <row r="25">
      <c r="A25">
        <f>INDEX(resultados!$A$2:$ZZ$149, 19, MATCH($B$1, resultados!$A$1:$ZZ$1, 0))</f>
        <v/>
      </c>
      <c r="B25">
        <f>INDEX(resultados!$A$2:$ZZ$149, 19, MATCH($B$2, resultados!$A$1:$ZZ$1, 0))</f>
        <v/>
      </c>
      <c r="C25">
        <f>INDEX(resultados!$A$2:$ZZ$149, 19, MATCH($B$3, resultados!$A$1:$ZZ$1, 0))</f>
        <v/>
      </c>
    </row>
    <row r="26">
      <c r="A26">
        <f>INDEX(resultados!$A$2:$ZZ$149, 20, MATCH($B$1, resultados!$A$1:$ZZ$1, 0))</f>
        <v/>
      </c>
      <c r="B26">
        <f>INDEX(resultados!$A$2:$ZZ$149, 20, MATCH($B$2, resultados!$A$1:$ZZ$1, 0))</f>
        <v/>
      </c>
      <c r="C26">
        <f>INDEX(resultados!$A$2:$ZZ$149, 20, MATCH($B$3, resultados!$A$1:$ZZ$1, 0))</f>
        <v/>
      </c>
    </row>
    <row r="27">
      <c r="A27">
        <f>INDEX(resultados!$A$2:$ZZ$149, 21, MATCH($B$1, resultados!$A$1:$ZZ$1, 0))</f>
        <v/>
      </c>
      <c r="B27">
        <f>INDEX(resultados!$A$2:$ZZ$149, 21, MATCH($B$2, resultados!$A$1:$ZZ$1, 0))</f>
        <v/>
      </c>
      <c r="C27">
        <f>INDEX(resultados!$A$2:$ZZ$149, 21, MATCH($B$3, resultados!$A$1:$ZZ$1, 0))</f>
        <v/>
      </c>
    </row>
    <row r="28">
      <c r="A28">
        <f>INDEX(resultados!$A$2:$ZZ$149, 22, MATCH($B$1, resultados!$A$1:$ZZ$1, 0))</f>
        <v/>
      </c>
      <c r="B28">
        <f>INDEX(resultados!$A$2:$ZZ$149, 22, MATCH($B$2, resultados!$A$1:$ZZ$1, 0))</f>
        <v/>
      </c>
      <c r="C28">
        <f>INDEX(resultados!$A$2:$ZZ$149, 22, MATCH($B$3, resultados!$A$1:$ZZ$1, 0))</f>
        <v/>
      </c>
    </row>
    <row r="29">
      <c r="A29">
        <f>INDEX(resultados!$A$2:$ZZ$149, 23, MATCH($B$1, resultados!$A$1:$ZZ$1, 0))</f>
        <v/>
      </c>
      <c r="B29">
        <f>INDEX(resultados!$A$2:$ZZ$149, 23, MATCH($B$2, resultados!$A$1:$ZZ$1, 0))</f>
        <v/>
      </c>
      <c r="C29">
        <f>INDEX(resultados!$A$2:$ZZ$149, 23, MATCH($B$3, resultados!$A$1:$ZZ$1, 0))</f>
        <v/>
      </c>
    </row>
    <row r="30">
      <c r="A30">
        <f>INDEX(resultados!$A$2:$ZZ$149, 24, MATCH($B$1, resultados!$A$1:$ZZ$1, 0))</f>
        <v/>
      </c>
      <c r="B30">
        <f>INDEX(resultados!$A$2:$ZZ$149, 24, MATCH($B$2, resultados!$A$1:$ZZ$1, 0))</f>
        <v/>
      </c>
      <c r="C30">
        <f>INDEX(resultados!$A$2:$ZZ$149, 24, MATCH($B$3, resultados!$A$1:$ZZ$1, 0))</f>
        <v/>
      </c>
    </row>
    <row r="31">
      <c r="A31">
        <f>INDEX(resultados!$A$2:$ZZ$149, 25, MATCH($B$1, resultados!$A$1:$ZZ$1, 0))</f>
        <v/>
      </c>
      <c r="B31">
        <f>INDEX(resultados!$A$2:$ZZ$149, 25, MATCH($B$2, resultados!$A$1:$ZZ$1, 0))</f>
        <v/>
      </c>
      <c r="C31">
        <f>INDEX(resultados!$A$2:$ZZ$149, 25, MATCH($B$3, resultados!$A$1:$ZZ$1, 0))</f>
        <v/>
      </c>
    </row>
    <row r="32">
      <c r="A32">
        <f>INDEX(resultados!$A$2:$ZZ$149, 26, MATCH($B$1, resultados!$A$1:$ZZ$1, 0))</f>
        <v/>
      </c>
      <c r="B32">
        <f>INDEX(resultados!$A$2:$ZZ$149, 26, MATCH($B$2, resultados!$A$1:$ZZ$1, 0))</f>
        <v/>
      </c>
      <c r="C32">
        <f>INDEX(resultados!$A$2:$ZZ$149, 26, MATCH($B$3, resultados!$A$1:$ZZ$1, 0))</f>
        <v/>
      </c>
    </row>
    <row r="33">
      <c r="A33">
        <f>INDEX(resultados!$A$2:$ZZ$149, 27, MATCH($B$1, resultados!$A$1:$ZZ$1, 0))</f>
        <v/>
      </c>
      <c r="B33">
        <f>INDEX(resultados!$A$2:$ZZ$149, 27, MATCH($B$2, resultados!$A$1:$ZZ$1, 0))</f>
        <v/>
      </c>
      <c r="C33">
        <f>INDEX(resultados!$A$2:$ZZ$149, 27, MATCH($B$3, resultados!$A$1:$ZZ$1, 0))</f>
        <v/>
      </c>
    </row>
    <row r="34">
      <c r="A34">
        <f>INDEX(resultados!$A$2:$ZZ$149, 28, MATCH($B$1, resultados!$A$1:$ZZ$1, 0))</f>
        <v/>
      </c>
      <c r="B34">
        <f>INDEX(resultados!$A$2:$ZZ$149, 28, MATCH($B$2, resultados!$A$1:$ZZ$1, 0))</f>
        <v/>
      </c>
      <c r="C34">
        <f>INDEX(resultados!$A$2:$ZZ$149, 28, MATCH($B$3, resultados!$A$1:$ZZ$1, 0))</f>
        <v/>
      </c>
    </row>
    <row r="35">
      <c r="A35">
        <f>INDEX(resultados!$A$2:$ZZ$149, 29, MATCH($B$1, resultados!$A$1:$ZZ$1, 0))</f>
        <v/>
      </c>
      <c r="B35">
        <f>INDEX(resultados!$A$2:$ZZ$149, 29, MATCH($B$2, resultados!$A$1:$ZZ$1, 0))</f>
        <v/>
      </c>
      <c r="C35">
        <f>INDEX(resultados!$A$2:$ZZ$149, 29, MATCH($B$3, resultados!$A$1:$ZZ$1, 0))</f>
        <v/>
      </c>
    </row>
    <row r="36">
      <c r="A36">
        <f>INDEX(resultados!$A$2:$ZZ$149, 30, MATCH($B$1, resultados!$A$1:$ZZ$1, 0))</f>
        <v/>
      </c>
      <c r="B36">
        <f>INDEX(resultados!$A$2:$ZZ$149, 30, MATCH($B$2, resultados!$A$1:$ZZ$1, 0))</f>
        <v/>
      </c>
      <c r="C36">
        <f>INDEX(resultados!$A$2:$ZZ$149, 30, MATCH($B$3, resultados!$A$1:$ZZ$1, 0))</f>
        <v/>
      </c>
    </row>
    <row r="37">
      <c r="A37">
        <f>INDEX(resultados!$A$2:$ZZ$149, 31, MATCH($B$1, resultados!$A$1:$ZZ$1, 0))</f>
        <v/>
      </c>
      <c r="B37">
        <f>INDEX(resultados!$A$2:$ZZ$149, 31, MATCH($B$2, resultados!$A$1:$ZZ$1, 0))</f>
        <v/>
      </c>
      <c r="C37">
        <f>INDEX(resultados!$A$2:$ZZ$149, 31, MATCH($B$3, resultados!$A$1:$ZZ$1, 0))</f>
        <v/>
      </c>
    </row>
    <row r="38">
      <c r="A38">
        <f>INDEX(resultados!$A$2:$ZZ$149, 32, MATCH($B$1, resultados!$A$1:$ZZ$1, 0))</f>
        <v/>
      </c>
      <c r="B38">
        <f>INDEX(resultados!$A$2:$ZZ$149, 32, MATCH($B$2, resultados!$A$1:$ZZ$1, 0))</f>
        <v/>
      </c>
      <c r="C38">
        <f>INDEX(resultados!$A$2:$ZZ$149, 32, MATCH($B$3, resultados!$A$1:$ZZ$1, 0))</f>
        <v/>
      </c>
    </row>
    <row r="39">
      <c r="A39">
        <f>INDEX(resultados!$A$2:$ZZ$149, 33, MATCH($B$1, resultados!$A$1:$ZZ$1, 0))</f>
        <v/>
      </c>
      <c r="B39">
        <f>INDEX(resultados!$A$2:$ZZ$149, 33, MATCH($B$2, resultados!$A$1:$ZZ$1, 0))</f>
        <v/>
      </c>
      <c r="C39">
        <f>INDEX(resultados!$A$2:$ZZ$149, 33, MATCH($B$3, resultados!$A$1:$ZZ$1, 0))</f>
        <v/>
      </c>
    </row>
    <row r="40">
      <c r="A40">
        <f>INDEX(resultados!$A$2:$ZZ$149, 34, MATCH($B$1, resultados!$A$1:$ZZ$1, 0))</f>
        <v/>
      </c>
      <c r="B40">
        <f>INDEX(resultados!$A$2:$ZZ$149, 34, MATCH($B$2, resultados!$A$1:$ZZ$1, 0))</f>
        <v/>
      </c>
      <c r="C40">
        <f>INDEX(resultados!$A$2:$ZZ$149, 34, MATCH($B$3, resultados!$A$1:$ZZ$1, 0))</f>
        <v/>
      </c>
    </row>
    <row r="41">
      <c r="A41">
        <f>INDEX(resultados!$A$2:$ZZ$149, 35, MATCH($B$1, resultados!$A$1:$ZZ$1, 0))</f>
        <v/>
      </c>
      <c r="B41">
        <f>INDEX(resultados!$A$2:$ZZ$149, 35, MATCH($B$2, resultados!$A$1:$ZZ$1, 0))</f>
        <v/>
      </c>
      <c r="C41">
        <f>INDEX(resultados!$A$2:$ZZ$149, 35, MATCH($B$3, resultados!$A$1:$ZZ$1, 0))</f>
        <v/>
      </c>
    </row>
    <row r="42">
      <c r="A42">
        <f>INDEX(resultados!$A$2:$ZZ$149, 36, MATCH($B$1, resultados!$A$1:$ZZ$1, 0))</f>
        <v/>
      </c>
      <c r="B42">
        <f>INDEX(resultados!$A$2:$ZZ$149, 36, MATCH($B$2, resultados!$A$1:$ZZ$1, 0))</f>
        <v/>
      </c>
      <c r="C42">
        <f>INDEX(resultados!$A$2:$ZZ$149, 36, MATCH($B$3, resultados!$A$1:$ZZ$1, 0))</f>
        <v/>
      </c>
    </row>
    <row r="43">
      <c r="A43">
        <f>INDEX(resultados!$A$2:$ZZ$149, 37, MATCH($B$1, resultados!$A$1:$ZZ$1, 0))</f>
        <v/>
      </c>
      <c r="B43">
        <f>INDEX(resultados!$A$2:$ZZ$149, 37, MATCH($B$2, resultados!$A$1:$ZZ$1, 0))</f>
        <v/>
      </c>
      <c r="C43">
        <f>INDEX(resultados!$A$2:$ZZ$149, 37, MATCH($B$3, resultados!$A$1:$ZZ$1, 0))</f>
        <v/>
      </c>
    </row>
    <row r="44">
      <c r="A44">
        <f>INDEX(resultados!$A$2:$ZZ$149, 38, MATCH($B$1, resultados!$A$1:$ZZ$1, 0))</f>
        <v/>
      </c>
      <c r="B44">
        <f>INDEX(resultados!$A$2:$ZZ$149, 38, MATCH($B$2, resultados!$A$1:$ZZ$1, 0))</f>
        <v/>
      </c>
      <c r="C44">
        <f>INDEX(resultados!$A$2:$ZZ$149, 38, MATCH($B$3, resultados!$A$1:$ZZ$1, 0))</f>
        <v/>
      </c>
    </row>
    <row r="45">
      <c r="A45">
        <f>INDEX(resultados!$A$2:$ZZ$149, 39, MATCH($B$1, resultados!$A$1:$ZZ$1, 0))</f>
        <v/>
      </c>
      <c r="B45">
        <f>INDEX(resultados!$A$2:$ZZ$149, 39, MATCH($B$2, resultados!$A$1:$ZZ$1, 0))</f>
        <v/>
      </c>
      <c r="C45">
        <f>INDEX(resultados!$A$2:$ZZ$149, 39, MATCH($B$3, resultados!$A$1:$ZZ$1, 0))</f>
        <v/>
      </c>
    </row>
    <row r="46">
      <c r="A46">
        <f>INDEX(resultados!$A$2:$ZZ$149, 40, MATCH($B$1, resultados!$A$1:$ZZ$1, 0))</f>
        <v/>
      </c>
      <c r="B46">
        <f>INDEX(resultados!$A$2:$ZZ$149, 40, MATCH($B$2, resultados!$A$1:$ZZ$1, 0))</f>
        <v/>
      </c>
      <c r="C46">
        <f>INDEX(resultados!$A$2:$ZZ$149, 40, MATCH($B$3, resultados!$A$1:$ZZ$1, 0))</f>
        <v/>
      </c>
    </row>
    <row r="47">
      <c r="A47">
        <f>INDEX(resultados!$A$2:$ZZ$149, 41, MATCH($B$1, resultados!$A$1:$ZZ$1, 0))</f>
        <v/>
      </c>
      <c r="B47">
        <f>INDEX(resultados!$A$2:$ZZ$149, 41, MATCH($B$2, resultados!$A$1:$ZZ$1, 0))</f>
        <v/>
      </c>
      <c r="C47">
        <f>INDEX(resultados!$A$2:$ZZ$149, 41, MATCH($B$3, resultados!$A$1:$ZZ$1, 0))</f>
        <v/>
      </c>
    </row>
    <row r="48">
      <c r="A48">
        <f>INDEX(resultados!$A$2:$ZZ$149, 42, MATCH($B$1, resultados!$A$1:$ZZ$1, 0))</f>
        <v/>
      </c>
      <c r="B48">
        <f>INDEX(resultados!$A$2:$ZZ$149, 42, MATCH($B$2, resultados!$A$1:$ZZ$1, 0))</f>
        <v/>
      </c>
      <c r="C48">
        <f>INDEX(resultados!$A$2:$ZZ$149, 42, MATCH($B$3, resultados!$A$1:$ZZ$1, 0))</f>
        <v/>
      </c>
    </row>
    <row r="49">
      <c r="A49">
        <f>INDEX(resultados!$A$2:$ZZ$149, 43, MATCH($B$1, resultados!$A$1:$ZZ$1, 0))</f>
        <v/>
      </c>
      <c r="B49">
        <f>INDEX(resultados!$A$2:$ZZ$149, 43, MATCH($B$2, resultados!$A$1:$ZZ$1, 0))</f>
        <v/>
      </c>
      <c r="C49">
        <f>INDEX(resultados!$A$2:$ZZ$149, 43, MATCH($B$3, resultados!$A$1:$ZZ$1, 0))</f>
        <v/>
      </c>
    </row>
    <row r="50">
      <c r="A50">
        <f>INDEX(resultados!$A$2:$ZZ$149, 44, MATCH($B$1, resultados!$A$1:$ZZ$1, 0))</f>
        <v/>
      </c>
      <c r="B50">
        <f>INDEX(resultados!$A$2:$ZZ$149, 44, MATCH($B$2, resultados!$A$1:$ZZ$1, 0))</f>
        <v/>
      </c>
      <c r="C50">
        <f>INDEX(resultados!$A$2:$ZZ$149, 44, MATCH($B$3, resultados!$A$1:$ZZ$1, 0))</f>
        <v/>
      </c>
    </row>
    <row r="51">
      <c r="A51">
        <f>INDEX(resultados!$A$2:$ZZ$149, 45, MATCH($B$1, resultados!$A$1:$ZZ$1, 0))</f>
        <v/>
      </c>
      <c r="B51">
        <f>INDEX(resultados!$A$2:$ZZ$149, 45, MATCH($B$2, resultados!$A$1:$ZZ$1, 0))</f>
        <v/>
      </c>
      <c r="C51">
        <f>INDEX(resultados!$A$2:$ZZ$149, 45, MATCH($B$3, resultados!$A$1:$ZZ$1, 0))</f>
        <v/>
      </c>
    </row>
    <row r="52">
      <c r="A52">
        <f>INDEX(resultados!$A$2:$ZZ$149, 46, MATCH($B$1, resultados!$A$1:$ZZ$1, 0))</f>
        <v/>
      </c>
      <c r="B52">
        <f>INDEX(resultados!$A$2:$ZZ$149, 46, MATCH($B$2, resultados!$A$1:$ZZ$1, 0))</f>
        <v/>
      </c>
      <c r="C52">
        <f>INDEX(resultados!$A$2:$ZZ$149, 46, MATCH($B$3, resultados!$A$1:$ZZ$1, 0))</f>
        <v/>
      </c>
    </row>
    <row r="53">
      <c r="A53">
        <f>INDEX(resultados!$A$2:$ZZ$149, 47, MATCH($B$1, resultados!$A$1:$ZZ$1, 0))</f>
        <v/>
      </c>
      <c r="B53">
        <f>INDEX(resultados!$A$2:$ZZ$149, 47, MATCH($B$2, resultados!$A$1:$ZZ$1, 0))</f>
        <v/>
      </c>
      <c r="C53">
        <f>INDEX(resultados!$A$2:$ZZ$149, 47, MATCH($B$3, resultados!$A$1:$ZZ$1, 0))</f>
        <v/>
      </c>
    </row>
    <row r="54">
      <c r="A54">
        <f>INDEX(resultados!$A$2:$ZZ$149, 48, MATCH($B$1, resultados!$A$1:$ZZ$1, 0))</f>
        <v/>
      </c>
      <c r="B54">
        <f>INDEX(resultados!$A$2:$ZZ$149, 48, MATCH($B$2, resultados!$A$1:$ZZ$1, 0))</f>
        <v/>
      </c>
      <c r="C54">
        <f>INDEX(resultados!$A$2:$ZZ$149, 48, MATCH($B$3, resultados!$A$1:$ZZ$1, 0))</f>
        <v/>
      </c>
    </row>
    <row r="55">
      <c r="A55">
        <f>INDEX(resultados!$A$2:$ZZ$149, 49, MATCH($B$1, resultados!$A$1:$ZZ$1, 0))</f>
        <v/>
      </c>
      <c r="B55">
        <f>INDEX(resultados!$A$2:$ZZ$149, 49, MATCH($B$2, resultados!$A$1:$ZZ$1, 0))</f>
        <v/>
      </c>
      <c r="C55">
        <f>INDEX(resultados!$A$2:$ZZ$149, 49, MATCH($B$3, resultados!$A$1:$ZZ$1, 0))</f>
        <v/>
      </c>
    </row>
    <row r="56">
      <c r="A56">
        <f>INDEX(resultados!$A$2:$ZZ$149, 50, MATCH($B$1, resultados!$A$1:$ZZ$1, 0))</f>
        <v/>
      </c>
      <c r="B56">
        <f>INDEX(resultados!$A$2:$ZZ$149, 50, MATCH($B$2, resultados!$A$1:$ZZ$1, 0))</f>
        <v/>
      </c>
      <c r="C56">
        <f>INDEX(resultados!$A$2:$ZZ$149, 50, MATCH($B$3, resultados!$A$1:$ZZ$1, 0))</f>
        <v/>
      </c>
    </row>
    <row r="57">
      <c r="A57">
        <f>INDEX(resultados!$A$2:$ZZ$149, 51, MATCH($B$1, resultados!$A$1:$ZZ$1, 0))</f>
        <v/>
      </c>
      <c r="B57">
        <f>INDEX(resultados!$A$2:$ZZ$149, 51, MATCH($B$2, resultados!$A$1:$ZZ$1, 0))</f>
        <v/>
      </c>
      <c r="C57">
        <f>INDEX(resultados!$A$2:$ZZ$149, 51, MATCH($B$3, resultados!$A$1:$ZZ$1, 0))</f>
        <v/>
      </c>
    </row>
    <row r="58">
      <c r="A58">
        <f>INDEX(resultados!$A$2:$ZZ$149, 52, MATCH($B$1, resultados!$A$1:$ZZ$1, 0))</f>
        <v/>
      </c>
      <c r="B58">
        <f>INDEX(resultados!$A$2:$ZZ$149, 52, MATCH($B$2, resultados!$A$1:$ZZ$1, 0))</f>
        <v/>
      </c>
      <c r="C58">
        <f>INDEX(resultados!$A$2:$ZZ$149, 52, MATCH($B$3, resultados!$A$1:$ZZ$1, 0))</f>
        <v/>
      </c>
    </row>
    <row r="59">
      <c r="A59">
        <f>INDEX(resultados!$A$2:$ZZ$149, 53, MATCH($B$1, resultados!$A$1:$ZZ$1, 0))</f>
        <v/>
      </c>
      <c r="B59">
        <f>INDEX(resultados!$A$2:$ZZ$149, 53, MATCH($B$2, resultados!$A$1:$ZZ$1, 0))</f>
        <v/>
      </c>
      <c r="C59">
        <f>INDEX(resultados!$A$2:$ZZ$149, 53, MATCH($B$3, resultados!$A$1:$ZZ$1, 0))</f>
        <v/>
      </c>
    </row>
    <row r="60">
      <c r="A60">
        <f>INDEX(resultados!$A$2:$ZZ$149, 54, MATCH($B$1, resultados!$A$1:$ZZ$1, 0))</f>
        <v/>
      </c>
      <c r="B60">
        <f>INDEX(resultados!$A$2:$ZZ$149, 54, MATCH($B$2, resultados!$A$1:$ZZ$1, 0))</f>
        <v/>
      </c>
      <c r="C60">
        <f>INDEX(resultados!$A$2:$ZZ$149, 54, MATCH($B$3, resultados!$A$1:$ZZ$1, 0))</f>
        <v/>
      </c>
    </row>
    <row r="61">
      <c r="A61">
        <f>INDEX(resultados!$A$2:$ZZ$149, 55, MATCH($B$1, resultados!$A$1:$ZZ$1, 0))</f>
        <v/>
      </c>
      <c r="B61">
        <f>INDEX(resultados!$A$2:$ZZ$149, 55, MATCH($B$2, resultados!$A$1:$ZZ$1, 0))</f>
        <v/>
      </c>
      <c r="C61">
        <f>INDEX(resultados!$A$2:$ZZ$149, 55, MATCH($B$3, resultados!$A$1:$ZZ$1, 0))</f>
        <v/>
      </c>
    </row>
    <row r="62">
      <c r="A62">
        <f>INDEX(resultados!$A$2:$ZZ$149, 56, MATCH($B$1, resultados!$A$1:$ZZ$1, 0))</f>
        <v/>
      </c>
      <c r="B62">
        <f>INDEX(resultados!$A$2:$ZZ$149, 56, MATCH($B$2, resultados!$A$1:$ZZ$1, 0))</f>
        <v/>
      </c>
      <c r="C62">
        <f>INDEX(resultados!$A$2:$ZZ$149, 56, MATCH($B$3, resultados!$A$1:$ZZ$1, 0))</f>
        <v/>
      </c>
    </row>
    <row r="63">
      <c r="A63">
        <f>INDEX(resultados!$A$2:$ZZ$149, 57, MATCH($B$1, resultados!$A$1:$ZZ$1, 0))</f>
        <v/>
      </c>
      <c r="B63">
        <f>INDEX(resultados!$A$2:$ZZ$149, 57, MATCH($B$2, resultados!$A$1:$ZZ$1, 0))</f>
        <v/>
      </c>
      <c r="C63">
        <f>INDEX(resultados!$A$2:$ZZ$149, 57, MATCH($B$3, resultados!$A$1:$ZZ$1, 0))</f>
        <v/>
      </c>
    </row>
    <row r="64">
      <c r="A64">
        <f>INDEX(resultados!$A$2:$ZZ$149, 58, MATCH($B$1, resultados!$A$1:$ZZ$1, 0))</f>
        <v/>
      </c>
      <c r="B64">
        <f>INDEX(resultados!$A$2:$ZZ$149, 58, MATCH($B$2, resultados!$A$1:$ZZ$1, 0))</f>
        <v/>
      </c>
      <c r="C64">
        <f>INDEX(resultados!$A$2:$ZZ$149, 58, MATCH($B$3, resultados!$A$1:$ZZ$1, 0))</f>
        <v/>
      </c>
    </row>
    <row r="65">
      <c r="A65">
        <f>INDEX(resultados!$A$2:$ZZ$149, 59, MATCH($B$1, resultados!$A$1:$ZZ$1, 0))</f>
        <v/>
      </c>
      <c r="B65">
        <f>INDEX(resultados!$A$2:$ZZ$149, 59, MATCH($B$2, resultados!$A$1:$ZZ$1, 0))</f>
        <v/>
      </c>
      <c r="C65">
        <f>INDEX(resultados!$A$2:$ZZ$149, 59, MATCH($B$3, resultados!$A$1:$ZZ$1, 0))</f>
        <v/>
      </c>
    </row>
    <row r="66">
      <c r="A66">
        <f>INDEX(resultados!$A$2:$ZZ$149, 60, MATCH($B$1, resultados!$A$1:$ZZ$1, 0))</f>
        <v/>
      </c>
      <c r="B66">
        <f>INDEX(resultados!$A$2:$ZZ$149, 60, MATCH($B$2, resultados!$A$1:$ZZ$1, 0))</f>
        <v/>
      </c>
      <c r="C66">
        <f>INDEX(resultados!$A$2:$ZZ$149, 60, MATCH($B$3, resultados!$A$1:$ZZ$1, 0))</f>
        <v/>
      </c>
    </row>
    <row r="67">
      <c r="A67">
        <f>INDEX(resultados!$A$2:$ZZ$149, 61, MATCH($B$1, resultados!$A$1:$ZZ$1, 0))</f>
        <v/>
      </c>
      <c r="B67">
        <f>INDEX(resultados!$A$2:$ZZ$149, 61, MATCH($B$2, resultados!$A$1:$ZZ$1, 0))</f>
        <v/>
      </c>
      <c r="C67">
        <f>INDEX(resultados!$A$2:$ZZ$149, 61, MATCH($B$3, resultados!$A$1:$ZZ$1, 0))</f>
        <v/>
      </c>
    </row>
    <row r="68">
      <c r="A68">
        <f>INDEX(resultados!$A$2:$ZZ$149, 62, MATCH($B$1, resultados!$A$1:$ZZ$1, 0))</f>
        <v/>
      </c>
      <c r="B68">
        <f>INDEX(resultados!$A$2:$ZZ$149, 62, MATCH($B$2, resultados!$A$1:$ZZ$1, 0))</f>
        <v/>
      </c>
      <c r="C68">
        <f>INDEX(resultados!$A$2:$ZZ$149, 62, MATCH($B$3, resultados!$A$1:$ZZ$1, 0))</f>
        <v/>
      </c>
    </row>
    <row r="69">
      <c r="A69">
        <f>INDEX(resultados!$A$2:$ZZ$149, 63, MATCH($B$1, resultados!$A$1:$ZZ$1, 0))</f>
        <v/>
      </c>
      <c r="B69">
        <f>INDEX(resultados!$A$2:$ZZ$149, 63, MATCH($B$2, resultados!$A$1:$ZZ$1, 0))</f>
        <v/>
      </c>
      <c r="C69">
        <f>INDEX(resultados!$A$2:$ZZ$149, 63, MATCH($B$3, resultados!$A$1:$ZZ$1, 0))</f>
        <v/>
      </c>
    </row>
    <row r="70">
      <c r="A70">
        <f>INDEX(resultados!$A$2:$ZZ$149, 64, MATCH($B$1, resultados!$A$1:$ZZ$1, 0))</f>
        <v/>
      </c>
      <c r="B70">
        <f>INDEX(resultados!$A$2:$ZZ$149, 64, MATCH($B$2, resultados!$A$1:$ZZ$1, 0))</f>
        <v/>
      </c>
      <c r="C70">
        <f>INDEX(resultados!$A$2:$ZZ$149, 64, MATCH($B$3, resultados!$A$1:$ZZ$1, 0))</f>
        <v/>
      </c>
    </row>
    <row r="71">
      <c r="A71">
        <f>INDEX(resultados!$A$2:$ZZ$149, 65, MATCH($B$1, resultados!$A$1:$ZZ$1, 0))</f>
        <v/>
      </c>
      <c r="B71">
        <f>INDEX(resultados!$A$2:$ZZ$149, 65, MATCH($B$2, resultados!$A$1:$ZZ$1, 0))</f>
        <v/>
      </c>
      <c r="C71">
        <f>INDEX(resultados!$A$2:$ZZ$149, 65, MATCH($B$3, resultados!$A$1:$ZZ$1, 0))</f>
        <v/>
      </c>
    </row>
    <row r="72">
      <c r="A72">
        <f>INDEX(resultados!$A$2:$ZZ$149, 66, MATCH($B$1, resultados!$A$1:$ZZ$1, 0))</f>
        <v/>
      </c>
      <c r="B72">
        <f>INDEX(resultados!$A$2:$ZZ$149, 66, MATCH($B$2, resultados!$A$1:$ZZ$1, 0))</f>
        <v/>
      </c>
      <c r="C72">
        <f>INDEX(resultados!$A$2:$ZZ$149, 66, MATCH($B$3, resultados!$A$1:$ZZ$1, 0))</f>
        <v/>
      </c>
    </row>
    <row r="73">
      <c r="A73">
        <f>INDEX(resultados!$A$2:$ZZ$149, 67, MATCH($B$1, resultados!$A$1:$ZZ$1, 0))</f>
        <v/>
      </c>
      <c r="B73">
        <f>INDEX(resultados!$A$2:$ZZ$149, 67, MATCH($B$2, resultados!$A$1:$ZZ$1, 0))</f>
        <v/>
      </c>
      <c r="C73">
        <f>INDEX(resultados!$A$2:$ZZ$149, 67, MATCH($B$3, resultados!$A$1:$ZZ$1, 0))</f>
        <v/>
      </c>
    </row>
    <row r="74">
      <c r="A74">
        <f>INDEX(resultados!$A$2:$ZZ$149, 68, MATCH($B$1, resultados!$A$1:$ZZ$1, 0))</f>
        <v/>
      </c>
      <c r="B74">
        <f>INDEX(resultados!$A$2:$ZZ$149, 68, MATCH($B$2, resultados!$A$1:$ZZ$1, 0))</f>
        <v/>
      </c>
      <c r="C74">
        <f>INDEX(resultados!$A$2:$ZZ$149, 68, MATCH($B$3, resultados!$A$1:$ZZ$1, 0))</f>
        <v/>
      </c>
    </row>
    <row r="75">
      <c r="A75">
        <f>INDEX(resultados!$A$2:$ZZ$149, 69, MATCH($B$1, resultados!$A$1:$ZZ$1, 0))</f>
        <v/>
      </c>
      <c r="B75">
        <f>INDEX(resultados!$A$2:$ZZ$149, 69, MATCH($B$2, resultados!$A$1:$ZZ$1, 0))</f>
        <v/>
      </c>
      <c r="C75">
        <f>INDEX(resultados!$A$2:$ZZ$149, 69, MATCH($B$3, resultados!$A$1:$ZZ$1, 0))</f>
        <v/>
      </c>
    </row>
    <row r="76">
      <c r="A76">
        <f>INDEX(resultados!$A$2:$ZZ$149, 70, MATCH($B$1, resultados!$A$1:$ZZ$1, 0))</f>
        <v/>
      </c>
      <c r="B76">
        <f>INDEX(resultados!$A$2:$ZZ$149, 70, MATCH($B$2, resultados!$A$1:$ZZ$1, 0))</f>
        <v/>
      </c>
      <c r="C76">
        <f>INDEX(resultados!$A$2:$ZZ$149, 70, MATCH($B$3, resultados!$A$1:$ZZ$1, 0))</f>
        <v/>
      </c>
    </row>
    <row r="77">
      <c r="A77">
        <f>INDEX(resultados!$A$2:$ZZ$149, 71, MATCH($B$1, resultados!$A$1:$ZZ$1, 0))</f>
        <v/>
      </c>
      <c r="B77">
        <f>INDEX(resultados!$A$2:$ZZ$149, 71, MATCH($B$2, resultados!$A$1:$ZZ$1, 0))</f>
        <v/>
      </c>
      <c r="C77">
        <f>INDEX(resultados!$A$2:$ZZ$149, 71, MATCH($B$3, resultados!$A$1:$ZZ$1, 0))</f>
        <v/>
      </c>
    </row>
    <row r="78">
      <c r="A78">
        <f>INDEX(resultados!$A$2:$ZZ$149, 72, MATCH($B$1, resultados!$A$1:$ZZ$1, 0))</f>
        <v/>
      </c>
      <c r="B78">
        <f>INDEX(resultados!$A$2:$ZZ$149, 72, MATCH($B$2, resultados!$A$1:$ZZ$1, 0))</f>
        <v/>
      </c>
      <c r="C78">
        <f>INDEX(resultados!$A$2:$ZZ$149, 72, MATCH($B$3, resultados!$A$1:$ZZ$1, 0))</f>
        <v/>
      </c>
    </row>
    <row r="79">
      <c r="A79">
        <f>INDEX(resultados!$A$2:$ZZ$149, 73, MATCH($B$1, resultados!$A$1:$ZZ$1, 0))</f>
        <v/>
      </c>
      <c r="B79">
        <f>INDEX(resultados!$A$2:$ZZ$149, 73, MATCH($B$2, resultados!$A$1:$ZZ$1, 0))</f>
        <v/>
      </c>
      <c r="C79">
        <f>INDEX(resultados!$A$2:$ZZ$149, 73, MATCH($B$3, resultados!$A$1:$ZZ$1, 0))</f>
        <v/>
      </c>
    </row>
    <row r="80">
      <c r="A80">
        <f>INDEX(resultados!$A$2:$ZZ$149, 74, MATCH($B$1, resultados!$A$1:$ZZ$1, 0))</f>
        <v/>
      </c>
      <c r="B80">
        <f>INDEX(resultados!$A$2:$ZZ$149, 74, MATCH($B$2, resultados!$A$1:$ZZ$1, 0))</f>
        <v/>
      </c>
      <c r="C80">
        <f>INDEX(resultados!$A$2:$ZZ$149, 74, MATCH($B$3, resultados!$A$1:$ZZ$1, 0))</f>
        <v/>
      </c>
    </row>
    <row r="81">
      <c r="A81">
        <f>INDEX(resultados!$A$2:$ZZ$149, 75, MATCH($B$1, resultados!$A$1:$ZZ$1, 0))</f>
        <v/>
      </c>
      <c r="B81">
        <f>INDEX(resultados!$A$2:$ZZ$149, 75, MATCH($B$2, resultados!$A$1:$ZZ$1, 0))</f>
        <v/>
      </c>
      <c r="C81">
        <f>INDEX(resultados!$A$2:$ZZ$149, 75, MATCH($B$3, resultados!$A$1:$ZZ$1, 0))</f>
        <v/>
      </c>
    </row>
    <row r="82">
      <c r="A82">
        <f>INDEX(resultados!$A$2:$ZZ$149, 76, MATCH($B$1, resultados!$A$1:$ZZ$1, 0))</f>
        <v/>
      </c>
      <c r="B82">
        <f>INDEX(resultados!$A$2:$ZZ$149, 76, MATCH($B$2, resultados!$A$1:$ZZ$1, 0))</f>
        <v/>
      </c>
      <c r="C82">
        <f>INDEX(resultados!$A$2:$ZZ$149, 76, MATCH($B$3, resultados!$A$1:$ZZ$1, 0))</f>
        <v/>
      </c>
    </row>
    <row r="83">
      <c r="A83">
        <f>INDEX(resultados!$A$2:$ZZ$149, 77, MATCH($B$1, resultados!$A$1:$ZZ$1, 0))</f>
        <v/>
      </c>
      <c r="B83">
        <f>INDEX(resultados!$A$2:$ZZ$149, 77, MATCH($B$2, resultados!$A$1:$ZZ$1, 0))</f>
        <v/>
      </c>
      <c r="C83">
        <f>INDEX(resultados!$A$2:$ZZ$149, 77, MATCH($B$3, resultados!$A$1:$ZZ$1, 0))</f>
        <v/>
      </c>
    </row>
    <row r="84">
      <c r="A84">
        <f>INDEX(resultados!$A$2:$ZZ$149, 78, MATCH($B$1, resultados!$A$1:$ZZ$1, 0))</f>
        <v/>
      </c>
      <c r="B84">
        <f>INDEX(resultados!$A$2:$ZZ$149, 78, MATCH($B$2, resultados!$A$1:$ZZ$1, 0))</f>
        <v/>
      </c>
      <c r="C84">
        <f>INDEX(resultados!$A$2:$ZZ$149, 78, MATCH($B$3, resultados!$A$1:$ZZ$1, 0))</f>
        <v/>
      </c>
    </row>
    <row r="85">
      <c r="A85">
        <f>INDEX(resultados!$A$2:$ZZ$149, 79, MATCH($B$1, resultados!$A$1:$ZZ$1, 0))</f>
        <v/>
      </c>
      <c r="B85">
        <f>INDEX(resultados!$A$2:$ZZ$149, 79, MATCH($B$2, resultados!$A$1:$ZZ$1, 0))</f>
        <v/>
      </c>
      <c r="C85">
        <f>INDEX(resultados!$A$2:$ZZ$149, 79, MATCH($B$3, resultados!$A$1:$ZZ$1, 0))</f>
        <v/>
      </c>
    </row>
    <row r="86">
      <c r="A86">
        <f>INDEX(resultados!$A$2:$ZZ$149, 80, MATCH($B$1, resultados!$A$1:$ZZ$1, 0))</f>
        <v/>
      </c>
      <c r="B86">
        <f>INDEX(resultados!$A$2:$ZZ$149, 80, MATCH($B$2, resultados!$A$1:$ZZ$1, 0))</f>
        <v/>
      </c>
      <c r="C86">
        <f>INDEX(resultados!$A$2:$ZZ$149, 80, MATCH($B$3, resultados!$A$1:$ZZ$1, 0))</f>
        <v/>
      </c>
    </row>
    <row r="87">
      <c r="A87">
        <f>INDEX(resultados!$A$2:$ZZ$149, 81, MATCH($B$1, resultados!$A$1:$ZZ$1, 0))</f>
        <v/>
      </c>
      <c r="B87">
        <f>INDEX(resultados!$A$2:$ZZ$149, 81, MATCH($B$2, resultados!$A$1:$ZZ$1, 0))</f>
        <v/>
      </c>
      <c r="C87">
        <f>INDEX(resultados!$A$2:$ZZ$149, 81, MATCH($B$3, resultados!$A$1:$ZZ$1, 0))</f>
        <v/>
      </c>
    </row>
    <row r="88">
      <c r="A88">
        <f>INDEX(resultados!$A$2:$ZZ$149, 82, MATCH($B$1, resultados!$A$1:$ZZ$1, 0))</f>
        <v/>
      </c>
      <c r="B88">
        <f>INDEX(resultados!$A$2:$ZZ$149, 82, MATCH($B$2, resultados!$A$1:$ZZ$1, 0))</f>
        <v/>
      </c>
      <c r="C88">
        <f>INDEX(resultados!$A$2:$ZZ$149, 82, MATCH($B$3, resultados!$A$1:$ZZ$1, 0))</f>
        <v/>
      </c>
    </row>
    <row r="89">
      <c r="A89">
        <f>INDEX(resultados!$A$2:$ZZ$149, 83, MATCH($B$1, resultados!$A$1:$ZZ$1, 0))</f>
        <v/>
      </c>
      <c r="B89">
        <f>INDEX(resultados!$A$2:$ZZ$149, 83, MATCH($B$2, resultados!$A$1:$ZZ$1, 0))</f>
        <v/>
      </c>
      <c r="C89">
        <f>INDEX(resultados!$A$2:$ZZ$149, 83, MATCH($B$3, resultados!$A$1:$ZZ$1, 0))</f>
        <v/>
      </c>
    </row>
    <row r="90">
      <c r="A90">
        <f>INDEX(resultados!$A$2:$ZZ$149, 84, MATCH($B$1, resultados!$A$1:$ZZ$1, 0))</f>
        <v/>
      </c>
      <c r="B90">
        <f>INDEX(resultados!$A$2:$ZZ$149, 84, MATCH($B$2, resultados!$A$1:$ZZ$1, 0))</f>
        <v/>
      </c>
      <c r="C90">
        <f>INDEX(resultados!$A$2:$ZZ$149, 84, MATCH($B$3, resultados!$A$1:$ZZ$1, 0))</f>
        <v/>
      </c>
    </row>
    <row r="91">
      <c r="A91">
        <f>INDEX(resultados!$A$2:$ZZ$149, 85, MATCH($B$1, resultados!$A$1:$ZZ$1, 0))</f>
        <v/>
      </c>
      <c r="B91">
        <f>INDEX(resultados!$A$2:$ZZ$149, 85, MATCH($B$2, resultados!$A$1:$ZZ$1, 0))</f>
        <v/>
      </c>
      <c r="C91">
        <f>INDEX(resultados!$A$2:$ZZ$149, 85, MATCH($B$3, resultados!$A$1:$ZZ$1, 0))</f>
        <v/>
      </c>
    </row>
    <row r="92">
      <c r="A92">
        <f>INDEX(resultados!$A$2:$ZZ$149, 86, MATCH($B$1, resultados!$A$1:$ZZ$1, 0))</f>
        <v/>
      </c>
      <c r="B92">
        <f>INDEX(resultados!$A$2:$ZZ$149, 86, MATCH($B$2, resultados!$A$1:$ZZ$1, 0))</f>
        <v/>
      </c>
      <c r="C92">
        <f>INDEX(resultados!$A$2:$ZZ$149, 86, MATCH($B$3, resultados!$A$1:$ZZ$1, 0))</f>
        <v/>
      </c>
    </row>
    <row r="93">
      <c r="A93">
        <f>INDEX(resultados!$A$2:$ZZ$149, 87, MATCH($B$1, resultados!$A$1:$ZZ$1, 0))</f>
        <v/>
      </c>
      <c r="B93">
        <f>INDEX(resultados!$A$2:$ZZ$149, 87, MATCH($B$2, resultados!$A$1:$ZZ$1, 0))</f>
        <v/>
      </c>
      <c r="C93">
        <f>INDEX(resultados!$A$2:$ZZ$149, 87, MATCH($B$3, resultados!$A$1:$ZZ$1, 0))</f>
        <v/>
      </c>
    </row>
    <row r="94">
      <c r="A94">
        <f>INDEX(resultados!$A$2:$ZZ$149, 88, MATCH($B$1, resultados!$A$1:$ZZ$1, 0))</f>
        <v/>
      </c>
      <c r="B94">
        <f>INDEX(resultados!$A$2:$ZZ$149, 88, MATCH($B$2, resultados!$A$1:$ZZ$1, 0))</f>
        <v/>
      </c>
      <c r="C94">
        <f>INDEX(resultados!$A$2:$ZZ$149, 88, MATCH($B$3, resultados!$A$1:$ZZ$1, 0))</f>
        <v/>
      </c>
    </row>
    <row r="95">
      <c r="A95">
        <f>INDEX(resultados!$A$2:$ZZ$149, 89, MATCH($B$1, resultados!$A$1:$ZZ$1, 0))</f>
        <v/>
      </c>
      <c r="B95">
        <f>INDEX(resultados!$A$2:$ZZ$149, 89, MATCH($B$2, resultados!$A$1:$ZZ$1, 0))</f>
        <v/>
      </c>
      <c r="C95">
        <f>INDEX(resultados!$A$2:$ZZ$149, 89, MATCH($B$3, resultados!$A$1:$ZZ$1, 0))</f>
        <v/>
      </c>
    </row>
    <row r="96">
      <c r="A96">
        <f>INDEX(resultados!$A$2:$ZZ$149, 90, MATCH($B$1, resultados!$A$1:$ZZ$1, 0))</f>
        <v/>
      </c>
      <c r="B96">
        <f>INDEX(resultados!$A$2:$ZZ$149, 90, MATCH($B$2, resultados!$A$1:$ZZ$1, 0))</f>
        <v/>
      </c>
      <c r="C96">
        <f>INDEX(resultados!$A$2:$ZZ$149, 90, MATCH($B$3, resultados!$A$1:$ZZ$1, 0))</f>
        <v/>
      </c>
    </row>
    <row r="97">
      <c r="A97">
        <f>INDEX(resultados!$A$2:$ZZ$149, 91, MATCH($B$1, resultados!$A$1:$ZZ$1, 0))</f>
        <v/>
      </c>
      <c r="B97">
        <f>INDEX(resultados!$A$2:$ZZ$149, 91, MATCH($B$2, resultados!$A$1:$ZZ$1, 0))</f>
        <v/>
      </c>
      <c r="C97">
        <f>INDEX(resultados!$A$2:$ZZ$149, 91, MATCH($B$3, resultados!$A$1:$ZZ$1, 0))</f>
        <v/>
      </c>
    </row>
    <row r="98">
      <c r="A98">
        <f>INDEX(resultados!$A$2:$ZZ$149, 92, MATCH($B$1, resultados!$A$1:$ZZ$1, 0))</f>
        <v/>
      </c>
      <c r="B98">
        <f>INDEX(resultados!$A$2:$ZZ$149, 92, MATCH($B$2, resultados!$A$1:$ZZ$1, 0))</f>
        <v/>
      </c>
      <c r="C98">
        <f>INDEX(resultados!$A$2:$ZZ$149, 92, MATCH($B$3, resultados!$A$1:$ZZ$1, 0))</f>
        <v/>
      </c>
    </row>
    <row r="99">
      <c r="A99">
        <f>INDEX(resultados!$A$2:$ZZ$149, 93, MATCH($B$1, resultados!$A$1:$ZZ$1, 0))</f>
        <v/>
      </c>
      <c r="B99">
        <f>INDEX(resultados!$A$2:$ZZ$149, 93, MATCH($B$2, resultados!$A$1:$ZZ$1, 0))</f>
        <v/>
      </c>
      <c r="C99">
        <f>INDEX(resultados!$A$2:$ZZ$149, 93, MATCH($B$3, resultados!$A$1:$ZZ$1, 0))</f>
        <v/>
      </c>
    </row>
    <row r="100">
      <c r="A100">
        <f>INDEX(resultados!$A$2:$ZZ$149, 94, MATCH($B$1, resultados!$A$1:$ZZ$1, 0))</f>
        <v/>
      </c>
      <c r="B100">
        <f>INDEX(resultados!$A$2:$ZZ$149, 94, MATCH($B$2, resultados!$A$1:$ZZ$1, 0))</f>
        <v/>
      </c>
      <c r="C100">
        <f>INDEX(resultados!$A$2:$ZZ$149, 94, MATCH($B$3, resultados!$A$1:$ZZ$1, 0))</f>
        <v/>
      </c>
    </row>
    <row r="101">
      <c r="A101">
        <f>INDEX(resultados!$A$2:$ZZ$149, 95, MATCH($B$1, resultados!$A$1:$ZZ$1, 0))</f>
        <v/>
      </c>
      <c r="B101">
        <f>INDEX(resultados!$A$2:$ZZ$149, 95, MATCH($B$2, resultados!$A$1:$ZZ$1, 0))</f>
        <v/>
      </c>
      <c r="C101">
        <f>INDEX(resultados!$A$2:$ZZ$149, 95, MATCH($B$3, resultados!$A$1:$ZZ$1, 0))</f>
        <v/>
      </c>
    </row>
    <row r="102">
      <c r="A102">
        <f>INDEX(resultados!$A$2:$ZZ$149, 96, MATCH($B$1, resultados!$A$1:$ZZ$1, 0))</f>
        <v/>
      </c>
      <c r="B102">
        <f>INDEX(resultados!$A$2:$ZZ$149, 96, MATCH($B$2, resultados!$A$1:$ZZ$1, 0))</f>
        <v/>
      </c>
      <c r="C102">
        <f>INDEX(resultados!$A$2:$ZZ$149, 96, MATCH($B$3, resultados!$A$1:$ZZ$1, 0))</f>
        <v/>
      </c>
    </row>
    <row r="103">
      <c r="A103">
        <f>INDEX(resultados!$A$2:$ZZ$149, 97, MATCH($B$1, resultados!$A$1:$ZZ$1, 0))</f>
        <v/>
      </c>
      <c r="B103">
        <f>INDEX(resultados!$A$2:$ZZ$149, 97, MATCH($B$2, resultados!$A$1:$ZZ$1, 0))</f>
        <v/>
      </c>
      <c r="C103">
        <f>INDEX(resultados!$A$2:$ZZ$149, 97, MATCH($B$3, resultados!$A$1:$ZZ$1, 0))</f>
        <v/>
      </c>
    </row>
    <row r="104">
      <c r="A104">
        <f>INDEX(resultados!$A$2:$ZZ$149, 98, MATCH($B$1, resultados!$A$1:$ZZ$1, 0))</f>
        <v/>
      </c>
      <c r="B104">
        <f>INDEX(resultados!$A$2:$ZZ$149, 98, MATCH($B$2, resultados!$A$1:$ZZ$1, 0))</f>
        <v/>
      </c>
      <c r="C104">
        <f>INDEX(resultados!$A$2:$ZZ$149, 98, MATCH($B$3, resultados!$A$1:$ZZ$1, 0))</f>
        <v/>
      </c>
    </row>
    <row r="105">
      <c r="A105">
        <f>INDEX(resultados!$A$2:$ZZ$149, 99, MATCH($B$1, resultados!$A$1:$ZZ$1, 0))</f>
        <v/>
      </c>
      <c r="B105">
        <f>INDEX(resultados!$A$2:$ZZ$149, 99, MATCH($B$2, resultados!$A$1:$ZZ$1, 0))</f>
        <v/>
      </c>
      <c r="C105">
        <f>INDEX(resultados!$A$2:$ZZ$149, 99, MATCH($B$3, resultados!$A$1:$ZZ$1, 0))</f>
        <v/>
      </c>
    </row>
    <row r="106">
      <c r="A106">
        <f>INDEX(resultados!$A$2:$ZZ$149, 100, MATCH($B$1, resultados!$A$1:$ZZ$1, 0))</f>
        <v/>
      </c>
      <c r="B106">
        <f>INDEX(resultados!$A$2:$ZZ$149, 100, MATCH($B$2, resultados!$A$1:$ZZ$1, 0))</f>
        <v/>
      </c>
      <c r="C106">
        <f>INDEX(resultados!$A$2:$ZZ$149, 100, MATCH($B$3, resultados!$A$1:$ZZ$1, 0))</f>
        <v/>
      </c>
    </row>
    <row r="107">
      <c r="A107">
        <f>INDEX(resultados!$A$2:$ZZ$149, 101, MATCH($B$1, resultados!$A$1:$ZZ$1, 0))</f>
        <v/>
      </c>
      <c r="B107">
        <f>INDEX(resultados!$A$2:$ZZ$149, 101, MATCH($B$2, resultados!$A$1:$ZZ$1, 0))</f>
        <v/>
      </c>
      <c r="C107">
        <f>INDEX(resultados!$A$2:$ZZ$149, 101, MATCH($B$3, resultados!$A$1:$ZZ$1, 0))</f>
        <v/>
      </c>
    </row>
    <row r="108">
      <c r="A108">
        <f>INDEX(resultados!$A$2:$ZZ$149, 102, MATCH($B$1, resultados!$A$1:$ZZ$1, 0))</f>
        <v/>
      </c>
      <c r="B108">
        <f>INDEX(resultados!$A$2:$ZZ$149, 102, MATCH($B$2, resultados!$A$1:$ZZ$1, 0))</f>
        <v/>
      </c>
      <c r="C108">
        <f>INDEX(resultados!$A$2:$ZZ$149, 102, MATCH($B$3, resultados!$A$1:$ZZ$1, 0))</f>
        <v/>
      </c>
    </row>
    <row r="109">
      <c r="A109">
        <f>INDEX(resultados!$A$2:$ZZ$149, 103, MATCH($B$1, resultados!$A$1:$ZZ$1, 0))</f>
        <v/>
      </c>
      <c r="B109">
        <f>INDEX(resultados!$A$2:$ZZ$149, 103, MATCH($B$2, resultados!$A$1:$ZZ$1, 0))</f>
        <v/>
      </c>
      <c r="C109">
        <f>INDEX(resultados!$A$2:$ZZ$149, 103, MATCH($B$3, resultados!$A$1:$ZZ$1, 0))</f>
        <v/>
      </c>
    </row>
    <row r="110">
      <c r="A110">
        <f>INDEX(resultados!$A$2:$ZZ$149, 104, MATCH($B$1, resultados!$A$1:$ZZ$1, 0))</f>
        <v/>
      </c>
      <c r="B110">
        <f>INDEX(resultados!$A$2:$ZZ$149, 104, MATCH($B$2, resultados!$A$1:$ZZ$1, 0))</f>
        <v/>
      </c>
      <c r="C110">
        <f>INDEX(resultados!$A$2:$ZZ$149, 104, MATCH($B$3, resultados!$A$1:$ZZ$1, 0))</f>
        <v/>
      </c>
    </row>
    <row r="111">
      <c r="A111">
        <f>INDEX(resultados!$A$2:$ZZ$149, 105, MATCH($B$1, resultados!$A$1:$ZZ$1, 0))</f>
        <v/>
      </c>
      <c r="B111">
        <f>INDEX(resultados!$A$2:$ZZ$149, 105, MATCH($B$2, resultados!$A$1:$ZZ$1, 0))</f>
        <v/>
      </c>
      <c r="C111">
        <f>INDEX(resultados!$A$2:$ZZ$149, 105, MATCH($B$3, resultados!$A$1:$ZZ$1, 0))</f>
        <v/>
      </c>
    </row>
    <row r="112">
      <c r="A112">
        <f>INDEX(resultados!$A$2:$ZZ$149, 106, MATCH($B$1, resultados!$A$1:$ZZ$1, 0))</f>
        <v/>
      </c>
      <c r="B112">
        <f>INDEX(resultados!$A$2:$ZZ$149, 106, MATCH($B$2, resultados!$A$1:$ZZ$1, 0))</f>
        <v/>
      </c>
      <c r="C112">
        <f>INDEX(resultados!$A$2:$ZZ$149, 106, MATCH($B$3, resultados!$A$1:$ZZ$1, 0))</f>
        <v/>
      </c>
    </row>
    <row r="113">
      <c r="A113">
        <f>INDEX(resultados!$A$2:$ZZ$149, 107, MATCH($B$1, resultados!$A$1:$ZZ$1, 0))</f>
        <v/>
      </c>
      <c r="B113">
        <f>INDEX(resultados!$A$2:$ZZ$149, 107, MATCH($B$2, resultados!$A$1:$ZZ$1, 0))</f>
        <v/>
      </c>
      <c r="C113">
        <f>INDEX(resultados!$A$2:$ZZ$149, 107, MATCH($B$3, resultados!$A$1:$ZZ$1, 0))</f>
        <v/>
      </c>
    </row>
    <row r="114">
      <c r="A114">
        <f>INDEX(resultados!$A$2:$ZZ$149, 108, MATCH($B$1, resultados!$A$1:$ZZ$1, 0))</f>
        <v/>
      </c>
      <c r="B114">
        <f>INDEX(resultados!$A$2:$ZZ$149, 108, MATCH($B$2, resultados!$A$1:$ZZ$1, 0))</f>
        <v/>
      </c>
      <c r="C114">
        <f>INDEX(resultados!$A$2:$ZZ$149, 108, MATCH($B$3, resultados!$A$1:$ZZ$1, 0))</f>
        <v/>
      </c>
    </row>
    <row r="115">
      <c r="A115">
        <f>INDEX(resultados!$A$2:$ZZ$149, 109, MATCH($B$1, resultados!$A$1:$ZZ$1, 0))</f>
        <v/>
      </c>
      <c r="B115">
        <f>INDEX(resultados!$A$2:$ZZ$149, 109, MATCH($B$2, resultados!$A$1:$ZZ$1, 0))</f>
        <v/>
      </c>
      <c r="C115">
        <f>INDEX(resultados!$A$2:$ZZ$149, 109, MATCH($B$3, resultados!$A$1:$ZZ$1, 0))</f>
        <v/>
      </c>
    </row>
    <row r="116">
      <c r="A116">
        <f>INDEX(resultados!$A$2:$ZZ$149, 110, MATCH($B$1, resultados!$A$1:$ZZ$1, 0))</f>
        <v/>
      </c>
      <c r="B116">
        <f>INDEX(resultados!$A$2:$ZZ$149, 110, MATCH($B$2, resultados!$A$1:$ZZ$1, 0))</f>
        <v/>
      </c>
      <c r="C116">
        <f>INDEX(resultados!$A$2:$ZZ$149, 110, MATCH($B$3, resultados!$A$1:$ZZ$1, 0))</f>
        <v/>
      </c>
    </row>
    <row r="117">
      <c r="A117">
        <f>INDEX(resultados!$A$2:$ZZ$149, 111, MATCH($B$1, resultados!$A$1:$ZZ$1, 0))</f>
        <v/>
      </c>
      <c r="B117">
        <f>INDEX(resultados!$A$2:$ZZ$149, 111, MATCH($B$2, resultados!$A$1:$ZZ$1, 0))</f>
        <v/>
      </c>
      <c r="C117">
        <f>INDEX(resultados!$A$2:$ZZ$149, 111, MATCH($B$3, resultados!$A$1:$ZZ$1, 0))</f>
        <v/>
      </c>
    </row>
    <row r="118">
      <c r="A118">
        <f>INDEX(resultados!$A$2:$ZZ$149, 112, MATCH($B$1, resultados!$A$1:$ZZ$1, 0))</f>
        <v/>
      </c>
      <c r="B118">
        <f>INDEX(resultados!$A$2:$ZZ$149, 112, MATCH($B$2, resultados!$A$1:$ZZ$1, 0))</f>
        <v/>
      </c>
      <c r="C118">
        <f>INDEX(resultados!$A$2:$ZZ$149, 112, MATCH($B$3, resultados!$A$1:$ZZ$1, 0))</f>
        <v/>
      </c>
    </row>
    <row r="119">
      <c r="A119">
        <f>INDEX(resultados!$A$2:$ZZ$149, 113, MATCH($B$1, resultados!$A$1:$ZZ$1, 0))</f>
        <v/>
      </c>
      <c r="B119">
        <f>INDEX(resultados!$A$2:$ZZ$149, 113, MATCH($B$2, resultados!$A$1:$ZZ$1, 0))</f>
        <v/>
      </c>
      <c r="C119">
        <f>INDEX(resultados!$A$2:$ZZ$149, 113, MATCH($B$3, resultados!$A$1:$ZZ$1, 0))</f>
        <v/>
      </c>
    </row>
    <row r="120">
      <c r="A120">
        <f>INDEX(resultados!$A$2:$ZZ$149, 114, MATCH($B$1, resultados!$A$1:$ZZ$1, 0))</f>
        <v/>
      </c>
      <c r="B120">
        <f>INDEX(resultados!$A$2:$ZZ$149, 114, MATCH($B$2, resultados!$A$1:$ZZ$1, 0))</f>
        <v/>
      </c>
      <c r="C120">
        <f>INDEX(resultados!$A$2:$ZZ$149, 114, MATCH($B$3, resultados!$A$1:$ZZ$1, 0))</f>
        <v/>
      </c>
    </row>
    <row r="121">
      <c r="A121">
        <f>INDEX(resultados!$A$2:$ZZ$149, 115, MATCH($B$1, resultados!$A$1:$ZZ$1, 0))</f>
        <v/>
      </c>
      <c r="B121">
        <f>INDEX(resultados!$A$2:$ZZ$149, 115, MATCH($B$2, resultados!$A$1:$ZZ$1, 0))</f>
        <v/>
      </c>
      <c r="C121">
        <f>INDEX(resultados!$A$2:$ZZ$149, 115, MATCH($B$3, resultados!$A$1:$ZZ$1, 0))</f>
        <v/>
      </c>
    </row>
    <row r="122">
      <c r="A122">
        <f>INDEX(resultados!$A$2:$ZZ$149, 116, MATCH($B$1, resultados!$A$1:$ZZ$1, 0))</f>
        <v/>
      </c>
      <c r="B122">
        <f>INDEX(resultados!$A$2:$ZZ$149, 116, MATCH($B$2, resultados!$A$1:$ZZ$1, 0))</f>
        <v/>
      </c>
      <c r="C122">
        <f>INDEX(resultados!$A$2:$ZZ$149, 116, MATCH($B$3, resultados!$A$1:$ZZ$1, 0))</f>
        <v/>
      </c>
    </row>
    <row r="123">
      <c r="A123">
        <f>INDEX(resultados!$A$2:$ZZ$149, 117, MATCH($B$1, resultados!$A$1:$ZZ$1, 0))</f>
        <v/>
      </c>
      <c r="B123">
        <f>INDEX(resultados!$A$2:$ZZ$149, 117, MATCH($B$2, resultados!$A$1:$ZZ$1, 0))</f>
        <v/>
      </c>
      <c r="C123">
        <f>INDEX(resultados!$A$2:$ZZ$149, 117, MATCH($B$3, resultados!$A$1:$ZZ$1, 0))</f>
        <v/>
      </c>
    </row>
    <row r="124">
      <c r="A124">
        <f>INDEX(resultados!$A$2:$ZZ$149, 118, MATCH($B$1, resultados!$A$1:$ZZ$1, 0))</f>
        <v/>
      </c>
      <c r="B124">
        <f>INDEX(resultados!$A$2:$ZZ$149, 118, MATCH($B$2, resultados!$A$1:$ZZ$1, 0))</f>
        <v/>
      </c>
      <c r="C124">
        <f>INDEX(resultados!$A$2:$ZZ$149, 118, MATCH($B$3, resultados!$A$1:$ZZ$1, 0))</f>
        <v/>
      </c>
    </row>
    <row r="125">
      <c r="A125">
        <f>INDEX(resultados!$A$2:$ZZ$149, 119, MATCH($B$1, resultados!$A$1:$ZZ$1, 0))</f>
        <v/>
      </c>
      <c r="B125">
        <f>INDEX(resultados!$A$2:$ZZ$149, 119, MATCH($B$2, resultados!$A$1:$ZZ$1, 0))</f>
        <v/>
      </c>
      <c r="C125">
        <f>INDEX(resultados!$A$2:$ZZ$149, 119, MATCH($B$3, resultados!$A$1:$ZZ$1, 0))</f>
        <v/>
      </c>
    </row>
    <row r="126">
      <c r="A126">
        <f>INDEX(resultados!$A$2:$ZZ$149, 120, MATCH($B$1, resultados!$A$1:$ZZ$1, 0))</f>
        <v/>
      </c>
      <c r="B126">
        <f>INDEX(resultados!$A$2:$ZZ$149, 120, MATCH($B$2, resultados!$A$1:$ZZ$1, 0))</f>
        <v/>
      </c>
      <c r="C126">
        <f>INDEX(resultados!$A$2:$ZZ$149, 120, MATCH($B$3, resultados!$A$1:$ZZ$1, 0))</f>
        <v/>
      </c>
    </row>
    <row r="127">
      <c r="A127">
        <f>INDEX(resultados!$A$2:$ZZ$149, 121, MATCH($B$1, resultados!$A$1:$ZZ$1, 0))</f>
        <v/>
      </c>
      <c r="B127">
        <f>INDEX(resultados!$A$2:$ZZ$149, 121, MATCH($B$2, resultados!$A$1:$ZZ$1, 0))</f>
        <v/>
      </c>
      <c r="C127">
        <f>INDEX(resultados!$A$2:$ZZ$149, 121, MATCH($B$3, resultados!$A$1:$ZZ$1, 0))</f>
        <v/>
      </c>
    </row>
    <row r="128">
      <c r="A128">
        <f>INDEX(resultados!$A$2:$ZZ$149, 122, MATCH($B$1, resultados!$A$1:$ZZ$1, 0))</f>
        <v/>
      </c>
      <c r="B128">
        <f>INDEX(resultados!$A$2:$ZZ$149, 122, MATCH($B$2, resultados!$A$1:$ZZ$1, 0))</f>
        <v/>
      </c>
      <c r="C128">
        <f>INDEX(resultados!$A$2:$ZZ$149, 122, MATCH($B$3, resultados!$A$1:$ZZ$1, 0))</f>
        <v/>
      </c>
    </row>
    <row r="129">
      <c r="A129">
        <f>INDEX(resultados!$A$2:$ZZ$149, 123, MATCH($B$1, resultados!$A$1:$ZZ$1, 0))</f>
        <v/>
      </c>
      <c r="B129">
        <f>INDEX(resultados!$A$2:$ZZ$149, 123, MATCH($B$2, resultados!$A$1:$ZZ$1, 0))</f>
        <v/>
      </c>
      <c r="C129">
        <f>INDEX(resultados!$A$2:$ZZ$149, 123, MATCH($B$3, resultados!$A$1:$ZZ$1, 0))</f>
        <v/>
      </c>
    </row>
    <row r="130">
      <c r="A130">
        <f>INDEX(resultados!$A$2:$ZZ$149, 124, MATCH($B$1, resultados!$A$1:$ZZ$1, 0))</f>
        <v/>
      </c>
      <c r="B130">
        <f>INDEX(resultados!$A$2:$ZZ$149, 124, MATCH($B$2, resultados!$A$1:$ZZ$1, 0))</f>
        <v/>
      </c>
      <c r="C130">
        <f>INDEX(resultados!$A$2:$ZZ$149, 124, MATCH($B$3, resultados!$A$1:$ZZ$1, 0))</f>
        <v/>
      </c>
    </row>
    <row r="131">
      <c r="A131">
        <f>INDEX(resultados!$A$2:$ZZ$149, 125, MATCH($B$1, resultados!$A$1:$ZZ$1, 0))</f>
        <v/>
      </c>
      <c r="B131">
        <f>INDEX(resultados!$A$2:$ZZ$149, 125, MATCH($B$2, resultados!$A$1:$ZZ$1, 0))</f>
        <v/>
      </c>
      <c r="C131">
        <f>INDEX(resultados!$A$2:$ZZ$149, 125, MATCH($B$3, resultados!$A$1:$ZZ$1, 0))</f>
        <v/>
      </c>
    </row>
    <row r="132">
      <c r="A132">
        <f>INDEX(resultados!$A$2:$ZZ$149, 126, MATCH($B$1, resultados!$A$1:$ZZ$1, 0))</f>
        <v/>
      </c>
      <c r="B132">
        <f>INDEX(resultados!$A$2:$ZZ$149, 126, MATCH($B$2, resultados!$A$1:$ZZ$1, 0))</f>
        <v/>
      </c>
      <c r="C132">
        <f>INDEX(resultados!$A$2:$ZZ$149, 126, MATCH($B$3, resultados!$A$1:$ZZ$1, 0))</f>
        <v/>
      </c>
    </row>
    <row r="133">
      <c r="A133">
        <f>INDEX(resultados!$A$2:$ZZ$149, 127, MATCH($B$1, resultados!$A$1:$ZZ$1, 0))</f>
        <v/>
      </c>
      <c r="B133">
        <f>INDEX(resultados!$A$2:$ZZ$149, 127, MATCH($B$2, resultados!$A$1:$ZZ$1, 0))</f>
        <v/>
      </c>
      <c r="C133">
        <f>INDEX(resultados!$A$2:$ZZ$149, 127, MATCH($B$3, resultados!$A$1:$ZZ$1, 0))</f>
        <v/>
      </c>
    </row>
    <row r="134">
      <c r="A134">
        <f>INDEX(resultados!$A$2:$ZZ$149, 128, MATCH($B$1, resultados!$A$1:$ZZ$1, 0))</f>
        <v/>
      </c>
      <c r="B134">
        <f>INDEX(resultados!$A$2:$ZZ$149, 128, MATCH($B$2, resultados!$A$1:$ZZ$1, 0))</f>
        <v/>
      </c>
      <c r="C134">
        <f>INDEX(resultados!$A$2:$ZZ$149, 128, MATCH($B$3, resultados!$A$1:$ZZ$1, 0))</f>
        <v/>
      </c>
    </row>
    <row r="135">
      <c r="A135">
        <f>INDEX(resultados!$A$2:$ZZ$149, 129, MATCH($B$1, resultados!$A$1:$ZZ$1, 0))</f>
        <v/>
      </c>
      <c r="B135">
        <f>INDEX(resultados!$A$2:$ZZ$149, 129, MATCH($B$2, resultados!$A$1:$ZZ$1, 0))</f>
        <v/>
      </c>
      <c r="C135">
        <f>INDEX(resultados!$A$2:$ZZ$149, 129, MATCH($B$3, resultados!$A$1:$ZZ$1, 0))</f>
        <v/>
      </c>
    </row>
    <row r="136">
      <c r="A136">
        <f>INDEX(resultados!$A$2:$ZZ$149, 130, MATCH($B$1, resultados!$A$1:$ZZ$1, 0))</f>
        <v/>
      </c>
      <c r="B136">
        <f>INDEX(resultados!$A$2:$ZZ$149, 130, MATCH($B$2, resultados!$A$1:$ZZ$1, 0))</f>
        <v/>
      </c>
      <c r="C136">
        <f>INDEX(resultados!$A$2:$ZZ$149, 130, MATCH($B$3, resultados!$A$1:$ZZ$1, 0))</f>
        <v/>
      </c>
    </row>
    <row r="137">
      <c r="A137">
        <f>INDEX(resultados!$A$2:$ZZ$149, 131, MATCH($B$1, resultados!$A$1:$ZZ$1, 0))</f>
        <v/>
      </c>
      <c r="B137">
        <f>INDEX(resultados!$A$2:$ZZ$149, 131, MATCH($B$2, resultados!$A$1:$ZZ$1, 0))</f>
        <v/>
      </c>
      <c r="C137">
        <f>INDEX(resultados!$A$2:$ZZ$149, 131, MATCH($B$3, resultados!$A$1:$ZZ$1, 0))</f>
        <v/>
      </c>
    </row>
    <row r="138">
      <c r="A138">
        <f>INDEX(resultados!$A$2:$ZZ$149, 132, MATCH($B$1, resultados!$A$1:$ZZ$1, 0))</f>
        <v/>
      </c>
      <c r="B138">
        <f>INDEX(resultados!$A$2:$ZZ$149, 132, MATCH($B$2, resultados!$A$1:$ZZ$1, 0))</f>
        <v/>
      </c>
      <c r="C138">
        <f>INDEX(resultados!$A$2:$ZZ$149, 132, MATCH($B$3, resultados!$A$1:$ZZ$1, 0))</f>
        <v/>
      </c>
    </row>
    <row r="139">
      <c r="A139">
        <f>INDEX(resultados!$A$2:$ZZ$149, 133, MATCH($B$1, resultados!$A$1:$ZZ$1, 0))</f>
        <v/>
      </c>
      <c r="B139">
        <f>INDEX(resultados!$A$2:$ZZ$149, 133, MATCH($B$2, resultados!$A$1:$ZZ$1, 0))</f>
        <v/>
      </c>
      <c r="C139">
        <f>INDEX(resultados!$A$2:$ZZ$149, 133, MATCH($B$3, resultados!$A$1:$ZZ$1, 0))</f>
        <v/>
      </c>
    </row>
    <row r="140">
      <c r="A140">
        <f>INDEX(resultados!$A$2:$ZZ$149, 134, MATCH($B$1, resultados!$A$1:$ZZ$1, 0))</f>
        <v/>
      </c>
      <c r="B140">
        <f>INDEX(resultados!$A$2:$ZZ$149, 134, MATCH($B$2, resultados!$A$1:$ZZ$1, 0))</f>
        <v/>
      </c>
      <c r="C140">
        <f>INDEX(resultados!$A$2:$ZZ$149, 134, MATCH($B$3, resultados!$A$1:$ZZ$1, 0))</f>
        <v/>
      </c>
    </row>
    <row r="141">
      <c r="A141">
        <f>INDEX(resultados!$A$2:$ZZ$149, 135, MATCH($B$1, resultados!$A$1:$ZZ$1, 0))</f>
        <v/>
      </c>
      <c r="B141">
        <f>INDEX(resultados!$A$2:$ZZ$149, 135, MATCH($B$2, resultados!$A$1:$ZZ$1, 0))</f>
        <v/>
      </c>
      <c r="C141">
        <f>INDEX(resultados!$A$2:$ZZ$149, 135, MATCH($B$3, resultados!$A$1:$ZZ$1, 0))</f>
        <v/>
      </c>
    </row>
    <row r="142">
      <c r="A142">
        <f>INDEX(resultados!$A$2:$ZZ$149, 136, MATCH($B$1, resultados!$A$1:$ZZ$1, 0))</f>
        <v/>
      </c>
      <c r="B142">
        <f>INDEX(resultados!$A$2:$ZZ$149, 136, MATCH($B$2, resultados!$A$1:$ZZ$1, 0))</f>
        <v/>
      </c>
      <c r="C142">
        <f>INDEX(resultados!$A$2:$ZZ$149, 136, MATCH($B$3, resultados!$A$1:$ZZ$1, 0))</f>
        <v/>
      </c>
    </row>
    <row r="143">
      <c r="A143">
        <f>INDEX(resultados!$A$2:$ZZ$149, 137, MATCH($B$1, resultados!$A$1:$ZZ$1, 0))</f>
        <v/>
      </c>
      <c r="B143">
        <f>INDEX(resultados!$A$2:$ZZ$149, 137, MATCH($B$2, resultados!$A$1:$ZZ$1, 0))</f>
        <v/>
      </c>
      <c r="C143">
        <f>INDEX(resultados!$A$2:$ZZ$149, 137, MATCH($B$3, resultados!$A$1:$ZZ$1, 0))</f>
        <v/>
      </c>
    </row>
    <row r="144">
      <c r="A144">
        <f>INDEX(resultados!$A$2:$ZZ$149, 138, MATCH($B$1, resultados!$A$1:$ZZ$1, 0))</f>
        <v/>
      </c>
      <c r="B144">
        <f>INDEX(resultados!$A$2:$ZZ$149, 138, MATCH($B$2, resultados!$A$1:$ZZ$1, 0))</f>
        <v/>
      </c>
      <c r="C144">
        <f>INDEX(resultados!$A$2:$ZZ$149, 138, MATCH($B$3, resultados!$A$1:$ZZ$1, 0))</f>
        <v/>
      </c>
    </row>
    <row r="145">
      <c r="A145">
        <f>INDEX(resultados!$A$2:$ZZ$149, 139, MATCH($B$1, resultados!$A$1:$ZZ$1, 0))</f>
        <v/>
      </c>
      <c r="B145">
        <f>INDEX(resultados!$A$2:$ZZ$149, 139, MATCH($B$2, resultados!$A$1:$ZZ$1, 0))</f>
        <v/>
      </c>
      <c r="C145">
        <f>INDEX(resultados!$A$2:$ZZ$149, 139, MATCH($B$3, resultados!$A$1:$ZZ$1, 0))</f>
        <v/>
      </c>
    </row>
    <row r="146">
      <c r="A146">
        <f>INDEX(resultados!$A$2:$ZZ$149, 140, MATCH($B$1, resultados!$A$1:$ZZ$1, 0))</f>
        <v/>
      </c>
      <c r="B146">
        <f>INDEX(resultados!$A$2:$ZZ$149, 140, MATCH($B$2, resultados!$A$1:$ZZ$1, 0))</f>
        <v/>
      </c>
      <c r="C146">
        <f>INDEX(resultados!$A$2:$ZZ$149, 140, MATCH($B$3, resultados!$A$1:$ZZ$1, 0))</f>
        <v/>
      </c>
    </row>
    <row r="147">
      <c r="A147">
        <f>INDEX(resultados!$A$2:$ZZ$149, 141, MATCH($B$1, resultados!$A$1:$ZZ$1, 0))</f>
        <v/>
      </c>
      <c r="B147">
        <f>INDEX(resultados!$A$2:$ZZ$149, 141, MATCH($B$2, resultados!$A$1:$ZZ$1, 0))</f>
        <v/>
      </c>
      <c r="C147">
        <f>INDEX(resultados!$A$2:$ZZ$149, 141, MATCH($B$3, resultados!$A$1:$ZZ$1, 0))</f>
        <v/>
      </c>
    </row>
    <row r="148">
      <c r="A148">
        <f>INDEX(resultados!$A$2:$ZZ$149, 142, MATCH($B$1, resultados!$A$1:$ZZ$1, 0))</f>
        <v/>
      </c>
      <c r="B148">
        <f>INDEX(resultados!$A$2:$ZZ$149, 142, MATCH($B$2, resultados!$A$1:$ZZ$1, 0))</f>
        <v/>
      </c>
      <c r="C148">
        <f>INDEX(resultados!$A$2:$ZZ$149, 142, MATCH($B$3, resultados!$A$1:$ZZ$1, 0))</f>
        <v/>
      </c>
    </row>
    <row r="149">
      <c r="A149">
        <f>INDEX(resultados!$A$2:$ZZ$149, 143, MATCH($B$1, resultados!$A$1:$ZZ$1, 0))</f>
        <v/>
      </c>
      <c r="B149">
        <f>INDEX(resultados!$A$2:$ZZ$149, 143, MATCH($B$2, resultados!$A$1:$ZZ$1, 0))</f>
        <v/>
      </c>
      <c r="C149">
        <f>INDEX(resultados!$A$2:$ZZ$149, 143, MATCH($B$3, resultados!$A$1:$ZZ$1, 0))</f>
        <v/>
      </c>
    </row>
    <row r="150">
      <c r="A150">
        <f>INDEX(resultados!$A$2:$ZZ$149, 144, MATCH($B$1, resultados!$A$1:$ZZ$1, 0))</f>
        <v/>
      </c>
      <c r="B150">
        <f>INDEX(resultados!$A$2:$ZZ$149, 144, MATCH($B$2, resultados!$A$1:$ZZ$1, 0))</f>
        <v/>
      </c>
      <c r="C150">
        <f>INDEX(resultados!$A$2:$ZZ$149, 144, MATCH($B$3, resultados!$A$1:$ZZ$1, 0))</f>
        <v/>
      </c>
    </row>
    <row r="151">
      <c r="A151">
        <f>INDEX(resultados!$A$2:$ZZ$149, 145, MATCH($B$1, resultados!$A$1:$ZZ$1, 0))</f>
        <v/>
      </c>
      <c r="B151">
        <f>INDEX(resultados!$A$2:$ZZ$149, 145, MATCH($B$2, resultados!$A$1:$ZZ$1, 0))</f>
        <v/>
      </c>
      <c r="C151">
        <f>INDEX(resultados!$A$2:$ZZ$149, 145, MATCH($B$3, resultados!$A$1:$ZZ$1, 0))</f>
        <v/>
      </c>
    </row>
    <row r="152">
      <c r="A152">
        <f>INDEX(resultados!$A$2:$ZZ$149, 146, MATCH($B$1, resultados!$A$1:$ZZ$1, 0))</f>
        <v/>
      </c>
      <c r="B152">
        <f>INDEX(resultados!$A$2:$ZZ$149, 146, MATCH($B$2, resultados!$A$1:$ZZ$1, 0))</f>
        <v/>
      </c>
      <c r="C152">
        <f>INDEX(resultados!$A$2:$ZZ$149, 146, MATCH($B$3, resultados!$A$1:$ZZ$1, 0))</f>
        <v/>
      </c>
    </row>
    <row r="153">
      <c r="A153">
        <f>INDEX(resultados!$A$2:$ZZ$149, 147, MATCH($B$1, resultados!$A$1:$ZZ$1, 0))</f>
        <v/>
      </c>
      <c r="B153">
        <f>INDEX(resultados!$A$2:$ZZ$149, 147, MATCH($B$2, resultados!$A$1:$ZZ$1, 0))</f>
        <v/>
      </c>
      <c r="C153">
        <f>INDEX(resultados!$A$2:$ZZ$149, 147, MATCH($B$3, resultados!$A$1:$ZZ$1, 0))</f>
        <v/>
      </c>
    </row>
    <row r="154">
      <c r="A154">
        <f>INDEX(resultados!$A$2:$ZZ$149, 148, MATCH($B$1, resultados!$A$1:$ZZ$1, 0))</f>
        <v/>
      </c>
      <c r="B154">
        <f>INDEX(resultados!$A$2:$ZZ$149, 148, MATCH($B$2, resultados!$A$1:$ZZ$1, 0))</f>
        <v/>
      </c>
      <c r="C154">
        <f>INDEX(resultados!$A$2:$ZZ$149, 148,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0.7915</v>
      </c>
      <c r="E2" t="n">
        <v>126.35</v>
      </c>
      <c r="F2" t="n">
        <v>115.65</v>
      </c>
      <c r="G2" t="n">
        <v>12.2</v>
      </c>
      <c r="H2" t="n">
        <v>0.24</v>
      </c>
      <c r="I2" t="n">
        <v>569</v>
      </c>
      <c r="J2" t="n">
        <v>71.52</v>
      </c>
      <c r="K2" t="n">
        <v>32.27</v>
      </c>
      <c r="L2" t="n">
        <v>1</v>
      </c>
      <c r="M2" t="n">
        <v>567</v>
      </c>
      <c r="N2" t="n">
        <v>8.25</v>
      </c>
      <c r="O2" t="n">
        <v>9054.6</v>
      </c>
      <c r="P2" t="n">
        <v>786.73</v>
      </c>
      <c r="Q2" t="n">
        <v>5193.34</v>
      </c>
      <c r="R2" t="n">
        <v>892.12</v>
      </c>
      <c r="S2" t="n">
        <v>162.12</v>
      </c>
      <c r="T2" t="n">
        <v>359099.29</v>
      </c>
      <c r="U2" t="n">
        <v>0.18</v>
      </c>
      <c r="V2" t="n">
        <v>0.76</v>
      </c>
      <c r="W2" t="n">
        <v>14.48</v>
      </c>
      <c r="X2" t="n">
        <v>21.66</v>
      </c>
      <c r="Y2" t="n">
        <v>0.5</v>
      </c>
      <c r="Z2" t="n">
        <v>10</v>
      </c>
      <c r="AA2" t="n">
        <v>3378.45949847207</v>
      </c>
      <c r="AB2" t="n">
        <v>4622.557332923606</v>
      </c>
      <c r="AC2" t="n">
        <v>4181.386948869167</v>
      </c>
      <c r="AD2" t="n">
        <v>3378459.49847207</v>
      </c>
      <c r="AE2" t="n">
        <v>4622557.332923606</v>
      </c>
      <c r="AF2" t="n">
        <v>3.101139178089853e-06</v>
      </c>
      <c r="AG2" t="n">
        <v>82.25911458333333</v>
      </c>
      <c r="AH2" t="n">
        <v>4181386.948869167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0.9276</v>
      </c>
      <c r="E3" t="n">
        <v>107.81</v>
      </c>
      <c r="F3" t="n">
        <v>102.45</v>
      </c>
      <c r="G3" t="n">
        <v>27.2</v>
      </c>
      <c r="H3" t="n">
        <v>0.48</v>
      </c>
      <c r="I3" t="n">
        <v>226</v>
      </c>
      <c r="J3" t="n">
        <v>72.7</v>
      </c>
      <c r="K3" t="n">
        <v>32.27</v>
      </c>
      <c r="L3" t="n">
        <v>2</v>
      </c>
      <c r="M3" t="n">
        <v>221</v>
      </c>
      <c r="N3" t="n">
        <v>8.43</v>
      </c>
      <c r="O3" t="n">
        <v>9200.25</v>
      </c>
      <c r="P3" t="n">
        <v>625.9</v>
      </c>
      <c r="Q3" t="n">
        <v>5192.71</v>
      </c>
      <c r="R3" t="n">
        <v>450.6</v>
      </c>
      <c r="S3" t="n">
        <v>162.12</v>
      </c>
      <c r="T3" t="n">
        <v>140056</v>
      </c>
      <c r="U3" t="n">
        <v>0.36</v>
      </c>
      <c r="V3" t="n">
        <v>0.85</v>
      </c>
      <c r="W3" t="n">
        <v>13.92</v>
      </c>
      <c r="X3" t="n">
        <v>8.460000000000001</v>
      </c>
      <c r="Y3" t="n">
        <v>0.5</v>
      </c>
      <c r="Z3" t="n">
        <v>10</v>
      </c>
      <c r="AA3" t="n">
        <v>2567.012673227874</v>
      </c>
      <c r="AB3" t="n">
        <v>3512.299988117035</v>
      </c>
      <c r="AC3" t="n">
        <v>3177.091006795007</v>
      </c>
      <c r="AD3" t="n">
        <v>2567012.673227874</v>
      </c>
      <c r="AE3" t="n">
        <v>3512299.988117035</v>
      </c>
      <c r="AF3" t="n">
        <v>3.634386230696333e-06</v>
      </c>
      <c r="AG3" t="n">
        <v>70.18880208333333</v>
      </c>
      <c r="AH3" t="n">
        <v>3177091.006795007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0.9505</v>
      </c>
      <c r="E4" t="n">
        <v>105.21</v>
      </c>
      <c r="F4" t="n">
        <v>100.64</v>
      </c>
      <c r="G4" t="n">
        <v>34.51</v>
      </c>
      <c r="H4" t="n">
        <v>0.71</v>
      </c>
      <c r="I4" t="n">
        <v>175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586.99</v>
      </c>
      <c r="Q4" t="n">
        <v>5192.85</v>
      </c>
      <c r="R4" t="n">
        <v>382.99</v>
      </c>
      <c r="S4" t="n">
        <v>162.12</v>
      </c>
      <c r="T4" t="n">
        <v>106504.14</v>
      </c>
      <c r="U4" t="n">
        <v>0.42</v>
      </c>
      <c r="V4" t="n">
        <v>0.87</v>
      </c>
      <c r="W4" t="n">
        <v>14.05</v>
      </c>
      <c r="X4" t="n">
        <v>6.65</v>
      </c>
      <c r="Y4" t="n">
        <v>0.5</v>
      </c>
      <c r="Z4" t="n">
        <v>10</v>
      </c>
      <c r="AA4" t="n">
        <v>2434.405953713116</v>
      </c>
      <c r="AB4" t="n">
        <v>3330.861624281354</v>
      </c>
      <c r="AC4" t="n">
        <v>3012.968865753467</v>
      </c>
      <c r="AD4" t="n">
        <v>2434405.953713116</v>
      </c>
      <c r="AE4" t="n">
        <v>3330861.624281354</v>
      </c>
      <c r="AF4" t="n">
        <v>3.724109651009988e-06</v>
      </c>
      <c r="AG4" t="n">
        <v>68.49609375</v>
      </c>
      <c r="AH4" t="n">
        <v>3012968.865753467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0.8853</v>
      </c>
      <c r="E2" t="n">
        <v>112.96</v>
      </c>
      <c r="F2" t="n">
        <v>107.36</v>
      </c>
      <c r="G2" t="n">
        <v>18.35</v>
      </c>
      <c r="H2" t="n">
        <v>0.43</v>
      </c>
      <c r="I2" t="n">
        <v>351</v>
      </c>
      <c r="J2" t="n">
        <v>39.78</v>
      </c>
      <c r="K2" t="n">
        <v>19.54</v>
      </c>
      <c r="L2" t="n">
        <v>1</v>
      </c>
      <c r="M2" t="n">
        <v>41</v>
      </c>
      <c r="N2" t="n">
        <v>4.24</v>
      </c>
      <c r="O2" t="n">
        <v>5140</v>
      </c>
      <c r="P2" t="n">
        <v>421.21</v>
      </c>
      <c r="Q2" t="n">
        <v>5193.32</v>
      </c>
      <c r="R2" t="n">
        <v>601.17</v>
      </c>
      <c r="S2" t="n">
        <v>162.12</v>
      </c>
      <c r="T2" t="n">
        <v>214712.07</v>
      </c>
      <c r="U2" t="n">
        <v>0.27</v>
      </c>
      <c r="V2" t="n">
        <v>0.82</v>
      </c>
      <c r="W2" t="n">
        <v>14.51</v>
      </c>
      <c r="X2" t="n">
        <v>13.37</v>
      </c>
      <c r="Y2" t="n">
        <v>0.5</v>
      </c>
      <c r="Z2" t="n">
        <v>10</v>
      </c>
      <c r="AA2" t="n">
        <v>2212.529896166062</v>
      </c>
      <c r="AB2" t="n">
        <v>3027.281013864635</v>
      </c>
      <c r="AC2" t="n">
        <v>2738.361562716868</v>
      </c>
      <c r="AD2" t="n">
        <v>2212529.896166062</v>
      </c>
      <c r="AE2" t="n">
        <v>3027281.013864635</v>
      </c>
      <c r="AF2" t="n">
        <v>4.587611926789495e-06</v>
      </c>
      <c r="AG2" t="n">
        <v>73.54166666666667</v>
      </c>
      <c r="AH2" t="n">
        <v>2738361.562716868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0.8867</v>
      </c>
      <c r="E3" t="n">
        <v>112.78</v>
      </c>
      <c r="F3" t="n">
        <v>107.22</v>
      </c>
      <c r="G3" t="n">
        <v>18.54</v>
      </c>
      <c r="H3" t="n">
        <v>0.84</v>
      </c>
      <c r="I3" t="n">
        <v>347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430.94</v>
      </c>
      <c r="Q3" t="n">
        <v>5193.3</v>
      </c>
      <c r="R3" t="n">
        <v>594.92</v>
      </c>
      <c r="S3" t="n">
        <v>162.12</v>
      </c>
      <c r="T3" t="n">
        <v>211609.71</v>
      </c>
      <c r="U3" t="n">
        <v>0.27</v>
      </c>
      <c r="V3" t="n">
        <v>0.82</v>
      </c>
      <c r="W3" t="n">
        <v>14.55</v>
      </c>
      <c r="X3" t="n">
        <v>13.23</v>
      </c>
      <c r="Y3" t="n">
        <v>0.5</v>
      </c>
      <c r="Z3" t="n">
        <v>10</v>
      </c>
      <c r="AA3" t="n">
        <v>2224.791827680522</v>
      </c>
      <c r="AB3" t="n">
        <v>3044.058329520959</v>
      </c>
      <c r="AC3" t="n">
        <v>2753.537674914062</v>
      </c>
      <c r="AD3" t="n">
        <v>2224791.827680522</v>
      </c>
      <c r="AE3" t="n">
        <v>3044058.329520958</v>
      </c>
      <c r="AF3" t="n">
        <v>4.594866706748272e-06</v>
      </c>
      <c r="AG3" t="n">
        <v>73.42447916666667</v>
      </c>
      <c r="AH3" t="n">
        <v>2753537.674914062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0.5770999999999999</v>
      </c>
      <c r="E2" t="n">
        <v>173.29</v>
      </c>
      <c r="F2" t="n">
        <v>138.3</v>
      </c>
      <c r="G2" t="n">
        <v>7.32</v>
      </c>
      <c r="H2" t="n">
        <v>0.12</v>
      </c>
      <c r="I2" t="n">
        <v>1134</v>
      </c>
      <c r="J2" t="n">
        <v>141.81</v>
      </c>
      <c r="K2" t="n">
        <v>47.83</v>
      </c>
      <c r="L2" t="n">
        <v>1</v>
      </c>
      <c r="M2" t="n">
        <v>1132</v>
      </c>
      <c r="N2" t="n">
        <v>22.98</v>
      </c>
      <c r="O2" t="n">
        <v>17723.39</v>
      </c>
      <c r="P2" t="n">
        <v>1559.6</v>
      </c>
      <c r="Q2" t="n">
        <v>5193.91</v>
      </c>
      <c r="R2" t="n">
        <v>1649.97</v>
      </c>
      <c r="S2" t="n">
        <v>162.12</v>
      </c>
      <c r="T2" t="n">
        <v>735196.7</v>
      </c>
      <c r="U2" t="n">
        <v>0.1</v>
      </c>
      <c r="V2" t="n">
        <v>0.63</v>
      </c>
      <c r="W2" t="n">
        <v>15.44</v>
      </c>
      <c r="X2" t="n">
        <v>44.3</v>
      </c>
      <c r="Y2" t="n">
        <v>0.5</v>
      </c>
      <c r="Z2" t="n">
        <v>10</v>
      </c>
      <c r="AA2" t="n">
        <v>7304.913553352678</v>
      </c>
      <c r="AB2" t="n">
        <v>9994.904993738999</v>
      </c>
      <c r="AC2" t="n">
        <v>9041.005289073435</v>
      </c>
      <c r="AD2" t="n">
        <v>7304913.553352678</v>
      </c>
      <c r="AE2" t="n">
        <v>9994904.993739</v>
      </c>
      <c r="AF2" t="n">
        <v>1.606539281602934e-06</v>
      </c>
      <c r="AG2" t="n">
        <v>112.8190104166667</v>
      </c>
      <c r="AH2" t="n">
        <v>9041005.289073436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0.7969000000000001</v>
      </c>
      <c r="E3" t="n">
        <v>125.49</v>
      </c>
      <c r="F3" t="n">
        <v>110.58</v>
      </c>
      <c r="G3" t="n">
        <v>15.11</v>
      </c>
      <c r="H3" t="n">
        <v>0.25</v>
      </c>
      <c r="I3" t="n">
        <v>439</v>
      </c>
      <c r="J3" t="n">
        <v>143.17</v>
      </c>
      <c r="K3" t="n">
        <v>47.83</v>
      </c>
      <c r="L3" t="n">
        <v>2</v>
      </c>
      <c r="M3" t="n">
        <v>437</v>
      </c>
      <c r="N3" t="n">
        <v>23.34</v>
      </c>
      <c r="O3" t="n">
        <v>17891.86</v>
      </c>
      <c r="P3" t="n">
        <v>1216.02</v>
      </c>
      <c r="Q3" t="n">
        <v>5193.03</v>
      </c>
      <c r="R3" t="n">
        <v>722.28</v>
      </c>
      <c r="S3" t="n">
        <v>162.12</v>
      </c>
      <c r="T3" t="n">
        <v>274830.87</v>
      </c>
      <c r="U3" t="n">
        <v>0.22</v>
      </c>
      <c r="V3" t="n">
        <v>0.79</v>
      </c>
      <c r="W3" t="n">
        <v>14.27</v>
      </c>
      <c r="X3" t="n">
        <v>16.59</v>
      </c>
      <c r="Y3" t="n">
        <v>0.5</v>
      </c>
      <c r="Z3" t="n">
        <v>10</v>
      </c>
      <c r="AA3" t="n">
        <v>4419.269801340322</v>
      </c>
      <c r="AB3" t="n">
        <v>6046.639906617911</v>
      </c>
      <c r="AC3" t="n">
        <v>5469.557080442479</v>
      </c>
      <c r="AD3" t="n">
        <v>4419269.801340322</v>
      </c>
      <c r="AE3" t="n">
        <v>6046639.906617911</v>
      </c>
      <c r="AF3" t="n">
        <v>2.218421683433337e-06</v>
      </c>
      <c r="AG3" t="n">
        <v>81.69921875</v>
      </c>
      <c r="AH3" t="n">
        <v>5469557.080442479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0.8773</v>
      </c>
      <c r="E4" t="n">
        <v>113.99</v>
      </c>
      <c r="F4" t="n">
        <v>104.02</v>
      </c>
      <c r="G4" t="n">
        <v>23.29</v>
      </c>
      <c r="H4" t="n">
        <v>0.37</v>
      </c>
      <c r="I4" t="n">
        <v>268</v>
      </c>
      <c r="J4" t="n">
        <v>144.54</v>
      </c>
      <c r="K4" t="n">
        <v>47.83</v>
      </c>
      <c r="L4" t="n">
        <v>3</v>
      </c>
      <c r="M4" t="n">
        <v>266</v>
      </c>
      <c r="N4" t="n">
        <v>23.71</v>
      </c>
      <c r="O4" t="n">
        <v>18060.85</v>
      </c>
      <c r="P4" t="n">
        <v>1113.68</v>
      </c>
      <c r="Q4" t="n">
        <v>5192.88</v>
      </c>
      <c r="R4" t="n">
        <v>503.51</v>
      </c>
      <c r="S4" t="n">
        <v>162.12</v>
      </c>
      <c r="T4" t="n">
        <v>166296.69</v>
      </c>
      <c r="U4" t="n">
        <v>0.32</v>
      </c>
      <c r="V4" t="n">
        <v>0.84</v>
      </c>
      <c r="W4" t="n">
        <v>13.98</v>
      </c>
      <c r="X4" t="n">
        <v>10.03</v>
      </c>
      <c r="Y4" t="n">
        <v>0.5</v>
      </c>
      <c r="Z4" t="n">
        <v>10</v>
      </c>
      <c r="AA4" t="n">
        <v>3797.620614387374</v>
      </c>
      <c r="AB4" t="n">
        <v>5196.072063802287</v>
      </c>
      <c r="AC4" t="n">
        <v>4700.166238765744</v>
      </c>
      <c r="AD4" t="n">
        <v>3797620.614387374</v>
      </c>
      <c r="AE4" t="n">
        <v>5196072.063802287</v>
      </c>
      <c r="AF4" t="n">
        <v>2.442240359990044e-06</v>
      </c>
      <c r="AG4" t="n">
        <v>74.21223958333333</v>
      </c>
      <c r="AH4" t="n">
        <v>4700166.238765744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0.9202</v>
      </c>
      <c r="E5" t="n">
        <v>108.67</v>
      </c>
      <c r="F5" t="n">
        <v>100.99</v>
      </c>
      <c r="G5" t="n">
        <v>32.06</v>
      </c>
      <c r="H5" t="n">
        <v>0.49</v>
      </c>
      <c r="I5" t="n">
        <v>189</v>
      </c>
      <c r="J5" t="n">
        <v>145.92</v>
      </c>
      <c r="K5" t="n">
        <v>47.83</v>
      </c>
      <c r="L5" t="n">
        <v>4</v>
      </c>
      <c r="M5" t="n">
        <v>187</v>
      </c>
      <c r="N5" t="n">
        <v>24.09</v>
      </c>
      <c r="O5" t="n">
        <v>18230.35</v>
      </c>
      <c r="P5" t="n">
        <v>1048.71</v>
      </c>
      <c r="Q5" t="n">
        <v>5192.75</v>
      </c>
      <c r="R5" t="n">
        <v>402.51</v>
      </c>
      <c r="S5" t="n">
        <v>162.12</v>
      </c>
      <c r="T5" t="n">
        <v>116191.61</v>
      </c>
      <c r="U5" t="n">
        <v>0.4</v>
      </c>
      <c r="V5" t="n">
        <v>0.87</v>
      </c>
      <c r="W5" t="n">
        <v>13.84</v>
      </c>
      <c r="X5" t="n">
        <v>7</v>
      </c>
      <c r="Y5" t="n">
        <v>0.5</v>
      </c>
      <c r="Z5" t="n">
        <v>10</v>
      </c>
      <c r="AA5" t="n">
        <v>3500.032306565866</v>
      </c>
      <c r="AB5" t="n">
        <v>4788.898612371308</v>
      </c>
      <c r="AC5" t="n">
        <v>4331.852850067826</v>
      </c>
      <c r="AD5" t="n">
        <v>3500032.306565866</v>
      </c>
      <c r="AE5" t="n">
        <v>4788898.612371309</v>
      </c>
      <c r="AF5" t="n">
        <v>2.561665997107989e-06</v>
      </c>
      <c r="AG5" t="n">
        <v>70.74869791666667</v>
      </c>
      <c r="AH5" t="n">
        <v>4331852.850067826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0.9455</v>
      </c>
      <c r="E6" t="n">
        <v>105.76</v>
      </c>
      <c r="F6" t="n">
        <v>99.34</v>
      </c>
      <c r="G6" t="n">
        <v>41.11</v>
      </c>
      <c r="H6" t="n">
        <v>0.6</v>
      </c>
      <c r="I6" t="n">
        <v>145</v>
      </c>
      <c r="J6" t="n">
        <v>147.3</v>
      </c>
      <c r="K6" t="n">
        <v>47.83</v>
      </c>
      <c r="L6" t="n">
        <v>5</v>
      </c>
      <c r="M6" t="n">
        <v>143</v>
      </c>
      <c r="N6" t="n">
        <v>24.47</v>
      </c>
      <c r="O6" t="n">
        <v>18400.38</v>
      </c>
      <c r="P6" t="n">
        <v>999.13</v>
      </c>
      <c r="Q6" t="n">
        <v>5192.7</v>
      </c>
      <c r="R6" t="n">
        <v>347.38</v>
      </c>
      <c r="S6" t="n">
        <v>162.12</v>
      </c>
      <c r="T6" t="n">
        <v>88849.28</v>
      </c>
      <c r="U6" t="n">
        <v>0.47</v>
      </c>
      <c r="V6" t="n">
        <v>0.88</v>
      </c>
      <c r="W6" t="n">
        <v>13.78</v>
      </c>
      <c r="X6" t="n">
        <v>5.36</v>
      </c>
      <c r="Y6" t="n">
        <v>0.5</v>
      </c>
      <c r="Z6" t="n">
        <v>10</v>
      </c>
      <c r="AA6" t="n">
        <v>3319.634497446348</v>
      </c>
      <c r="AB6" t="n">
        <v>4542.070371344322</v>
      </c>
      <c r="AC6" t="n">
        <v>4108.581549938852</v>
      </c>
      <c r="AD6" t="n">
        <v>3319634.497446348</v>
      </c>
      <c r="AE6" t="n">
        <v>4542070.371344321</v>
      </c>
      <c r="AF6" t="n">
        <v>2.632096501049341e-06</v>
      </c>
      <c r="AG6" t="n">
        <v>68.85416666666667</v>
      </c>
      <c r="AH6" t="n">
        <v>4108581.549938852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0.9633</v>
      </c>
      <c r="E7" t="n">
        <v>103.81</v>
      </c>
      <c r="F7" t="n">
        <v>98.26000000000001</v>
      </c>
      <c r="G7" t="n">
        <v>51.27</v>
      </c>
      <c r="H7" t="n">
        <v>0.71</v>
      </c>
      <c r="I7" t="n">
        <v>115</v>
      </c>
      <c r="J7" t="n">
        <v>148.68</v>
      </c>
      <c r="K7" t="n">
        <v>47.83</v>
      </c>
      <c r="L7" t="n">
        <v>6</v>
      </c>
      <c r="M7" t="n">
        <v>113</v>
      </c>
      <c r="N7" t="n">
        <v>24.85</v>
      </c>
      <c r="O7" t="n">
        <v>18570.94</v>
      </c>
      <c r="P7" t="n">
        <v>951.37</v>
      </c>
      <c r="Q7" t="n">
        <v>5192.74</v>
      </c>
      <c r="R7" t="n">
        <v>310.85</v>
      </c>
      <c r="S7" t="n">
        <v>162.12</v>
      </c>
      <c r="T7" t="n">
        <v>70732.5</v>
      </c>
      <c r="U7" t="n">
        <v>0.52</v>
      </c>
      <c r="V7" t="n">
        <v>0.89</v>
      </c>
      <c r="W7" t="n">
        <v>13.74</v>
      </c>
      <c r="X7" t="n">
        <v>4.27</v>
      </c>
      <c r="Y7" t="n">
        <v>0.5</v>
      </c>
      <c r="Z7" t="n">
        <v>10</v>
      </c>
      <c r="AA7" t="n">
        <v>3181.121017378159</v>
      </c>
      <c r="AB7" t="n">
        <v>4352.550117131552</v>
      </c>
      <c r="AC7" t="n">
        <v>3937.148842794808</v>
      </c>
      <c r="AD7" t="n">
        <v>3181121.017378159</v>
      </c>
      <c r="AE7" t="n">
        <v>4352550.117131552</v>
      </c>
      <c r="AF7" t="n">
        <v>2.68164839710294e-06</v>
      </c>
      <c r="AG7" t="n">
        <v>67.58463541666667</v>
      </c>
      <c r="AH7" t="n">
        <v>3937148.842794808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0.9767</v>
      </c>
      <c r="E8" t="n">
        <v>102.39</v>
      </c>
      <c r="F8" t="n">
        <v>97.44</v>
      </c>
      <c r="G8" t="n">
        <v>62.2</v>
      </c>
      <c r="H8" t="n">
        <v>0.83</v>
      </c>
      <c r="I8" t="n">
        <v>94</v>
      </c>
      <c r="J8" t="n">
        <v>150.07</v>
      </c>
      <c r="K8" t="n">
        <v>47.83</v>
      </c>
      <c r="L8" t="n">
        <v>7</v>
      </c>
      <c r="M8" t="n">
        <v>91</v>
      </c>
      <c r="N8" t="n">
        <v>25.24</v>
      </c>
      <c r="O8" t="n">
        <v>18742.03</v>
      </c>
      <c r="P8" t="n">
        <v>906.9</v>
      </c>
      <c r="Q8" t="n">
        <v>5192.62</v>
      </c>
      <c r="R8" t="n">
        <v>284.21</v>
      </c>
      <c r="S8" t="n">
        <v>162.12</v>
      </c>
      <c r="T8" t="n">
        <v>57518.04</v>
      </c>
      <c r="U8" t="n">
        <v>0.57</v>
      </c>
      <c r="V8" t="n">
        <v>0.9</v>
      </c>
      <c r="W8" t="n">
        <v>13.69</v>
      </c>
      <c r="X8" t="n">
        <v>3.46</v>
      </c>
      <c r="Y8" t="n">
        <v>0.5</v>
      </c>
      <c r="Z8" t="n">
        <v>10</v>
      </c>
      <c r="AA8" t="n">
        <v>3072.572271025936</v>
      </c>
      <c r="AB8" t="n">
        <v>4204.028933539722</v>
      </c>
      <c r="AC8" t="n">
        <v>3802.802312514198</v>
      </c>
      <c r="AD8" t="n">
        <v>3072572.271025936</v>
      </c>
      <c r="AE8" t="n">
        <v>4204028.933539722</v>
      </c>
      <c r="AF8" t="n">
        <v>2.718951509862391e-06</v>
      </c>
      <c r="AG8" t="n">
        <v>66.66015625</v>
      </c>
      <c r="AH8" t="n">
        <v>3802802.312514198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0.9852</v>
      </c>
      <c r="E9" t="n">
        <v>101.5</v>
      </c>
      <c r="F9" t="n">
        <v>96.97</v>
      </c>
      <c r="G9" t="n">
        <v>72.72</v>
      </c>
      <c r="H9" t="n">
        <v>0.9399999999999999</v>
      </c>
      <c r="I9" t="n">
        <v>80</v>
      </c>
      <c r="J9" t="n">
        <v>151.46</v>
      </c>
      <c r="K9" t="n">
        <v>47.83</v>
      </c>
      <c r="L9" t="n">
        <v>8</v>
      </c>
      <c r="M9" t="n">
        <v>54</v>
      </c>
      <c r="N9" t="n">
        <v>25.63</v>
      </c>
      <c r="O9" t="n">
        <v>18913.66</v>
      </c>
      <c r="P9" t="n">
        <v>865.5599999999999</v>
      </c>
      <c r="Q9" t="n">
        <v>5192.53</v>
      </c>
      <c r="R9" t="n">
        <v>267.09</v>
      </c>
      <c r="S9" t="n">
        <v>162.12</v>
      </c>
      <c r="T9" t="n">
        <v>49029.12</v>
      </c>
      <c r="U9" t="n">
        <v>0.61</v>
      </c>
      <c r="V9" t="n">
        <v>0.9</v>
      </c>
      <c r="W9" t="n">
        <v>13.7</v>
      </c>
      <c r="X9" t="n">
        <v>2.98</v>
      </c>
      <c r="Y9" t="n">
        <v>0.5</v>
      </c>
      <c r="Z9" t="n">
        <v>10</v>
      </c>
      <c r="AA9" t="n">
        <v>2983.92921300887</v>
      </c>
      <c r="AB9" t="n">
        <v>4082.743590905045</v>
      </c>
      <c r="AC9" t="n">
        <v>3693.092272755533</v>
      </c>
      <c r="AD9" t="n">
        <v>2983929.21300887</v>
      </c>
      <c r="AE9" t="n">
        <v>4082743.590905045</v>
      </c>
      <c r="AF9" t="n">
        <v>2.742613932135178e-06</v>
      </c>
      <c r="AG9" t="n">
        <v>66.08072916666667</v>
      </c>
      <c r="AH9" t="n">
        <v>3693092.272755533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0.9871</v>
      </c>
      <c r="E10" t="n">
        <v>101.3</v>
      </c>
      <c r="F10" t="n">
        <v>96.88</v>
      </c>
      <c r="G10" t="n">
        <v>76.48</v>
      </c>
      <c r="H10" t="n">
        <v>1.04</v>
      </c>
      <c r="I10" t="n">
        <v>76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858.4299999999999</v>
      </c>
      <c r="Q10" t="n">
        <v>5192.63</v>
      </c>
      <c r="R10" t="n">
        <v>262.2</v>
      </c>
      <c r="S10" t="n">
        <v>162.12</v>
      </c>
      <c r="T10" t="n">
        <v>46601.62</v>
      </c>
      <c r="U10" t="n">
        <v>0.62</v>
      </c>
      <c r="V10" t="n">
        <v>0.9</v>
      </c>
      <c r="W10" t="n">
        <v>13.76</v>
      </c>
      <c r="X10" t="n">
        <v>2.9</v>
      </c>
      <c r="Y10" t="n">
        <v>0.5</v>
      </c>
      <c r="Z10" t="n">
        <v>10</v>
      </c>
      <c r="AA10" t="n">
        <v>2959.839774105124</v>
      </c>
      <c r="AB10" t="n">
        <v>4049.783357845899</v>
      </c>
      <c r="AC10" t="n">
        <v>3663.277718079574</v>
      </c>
      <c r="AD10" t="n">
        <v>2959839.774105125</v>
      </c>
      <c r="AE10" t="n">
        <v>4049783.357845899</v>
      </c>
      <c r="AF10" t="n">
        <v>2.747903179466742e-06</v>
      </c>
      <c r="AG10" t="n">
        <v>65.95052083333333</v>
      </c>
      <c r="AH10" t="n">
        <v>3663277.718079574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0.9872</v>
      </c>
      <c r="E11" t="n">
        <v>101.29</v>
      </c>
      <c r="F11" t="n">
        <v>96.87</v>
      </c>
      <c r="G11" t="n">
        <v>76.48</v>
      </c>
      <c r="H11" t="n">
        <v>1.15</v>
      </c>
      <c r="I11" t="n">
        <v>76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865.6</v>
      </c>
      <c r="Q11" t="n">
        <v>5192.58</v>
      </c>
      <c r="R11" t="n">
        <v>261.82</v>
      </c>
      <c r="S11" t="n">
        <v>162.12</v>
      </c>
      <c r="T11" t="n">
        <v>46413.89</v>
      </c>
      <c r="U11" t="n">
        <v>0.62</v>
      </c>
      <c r="V11" t="n">
        <v>0.9</v>
      </c>
      <c r="W11" t="n">
        <v>13.76</v>
      </c>
      <c r="X11" t="n">
        <v>2.89</v>
      </c>
      <c r="Y11" t="n">
        <v>0.5</v>
      </c>
      <c r="Z11" t="n">
        <v>10</v>
      </c>
      <c r="AA11" t="n">
        <v>2969.436034278658</v>
      </c>
      <c r="AB11" t="n">
        <v>4062.913384372448</v>
      </c>
      <c r="AC11" t="n">
        <v>3675.154633302536</v>
      </c>
      <c r="AD11" t="n">
        <v>2969436.034278658</v>
      </c>
      <c r="AE11" t="n">
        <v>4062913.384372448</v>
      </c>
      <c r="AF11" t="n">
        <v>2.748181560905245e-06</v>
      </c>
      <c r="AG11" t="n">
        <v>65.94401041666667</v>
      </c>
      <c r="AH11" t="n">
        <v>3675154.633302536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0.4892</v>
      </c>
      <c r="E2" t="n">
        <v>204.43</v>
      </c>
      <c r="F2" t="n">
        <v>150.92</v>
      </c>
      <c r="G2" t="n">
        <v>6.3</v>
      </c>
      <c r="H2" t="n">
        <v>0.1</v>
      </c>
      <c r="I2" t="n">
        <v>1437</v>
      </c>
      <c r="J2" t="n">
        <v>176.73</v>
      </c>
      <c r="K2" t="n">
        <v>52.44</v>
      </c>
      <c r="L2" t="n">
        <v>1</v>
      </c>
      <c r="M2" t="n">
        <v>1435</v>
      </c>
      <c r="N2" t="n">
        <v>33.29</v>
      </c>
      <c r="O2" t="n">
        <v>22031.19</v>
      </c>
      <c r="P2" t="n">
        <v>1971.38</v>
      </c>
      <c r="Q2" t="n">
        <v>5194.38</v>
      </c>
      <c r="R2" t="n">
        <v>2073.35</v>
      </c>
      <c r="S2" t="n">
        <v>162.12</v>
      </c>
      <c r="T2" t="n">
        <v>945375.9</v>
      </c>
      <c r="U2" t="n">
        <v>0.08</v>
      </c>
      <c r="V2" t="n">
        <v>0.58</v>
      </c>
      <c r="W2" t="n">
        <v>15.94</v>
      </c>
      <c r="X2" t="n">
        <v>56.9</v>
      </c>
      <c r="Y2" t="n">
        <v>0.5</v>
      </c>
      <c r="Z2" t="n">
        <v>10</v>
      </c>
      <c r="AA2" t="n">
        <v>10271.44221589425</v>
      </c>
      <c r="AB2" t="n">
        <v>14053.84038383659</v>
      </c>
      <c r="AC2" t="n">
        <v>12712.56158229156</v>
      </c>
      <c r="AD2" t="n">
        <v>10271442.21589425</v>
      </c>
      <c r="AE2" t="n">
        <v>14053840.38383659</v>
      </c>
      <c r="AF2" t="n">
        <v>1.23055586749808e-06</v>
      </c>
      <c r="AG2" t="n">
        <v>133.0924479166667</v>
      </c>
      <c r="AH2" t="n">
        <v>12712561.58229155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0.7387</v>
      </c>
      <c r="E3" t="n">
        <v>135.38</v>
      </c>
      <c r="F3" t="n">
        <v>114.11</v>
      </c>
      <c r="G3" t="n">
        <v>12.92</v>
      </c>
      <c r="H3" t="n">
        <v>0.2</v>
      </c>
      <c r="I3" t="n">
        <v>530</v>
      </c>
      <c r="J3" t="n">
        <v>178.21</v>
      </c>
      <c r="K3" t="n">
        <v>52.44</v>
      </c>
      <c r="L3" t="n">
        <v>2</v>
      </c>
      <c r="M3" t="n">
        <v>528</v>
      </c>
      <c r="N3" t="n">
        <v>33.77</v>
      </c>
      <c r="O3" t="n">
        <v>22213.89</v>
      </c>
      <c r="P3" t="n">
        <v>1466.42</v>
      </c>
      <c r="Q3" t="n">
        <v>5193.13</v>
      </c>
      <c r="R3" t="n">
        <v>839.77</v>
      </c>
      <c r="S3" t="n">
        <v>162.12</v>
      </c>
      <c r="T3" t="n">
        <v>333117.73</v>
      </c>
      <c r="U3" t="n">
        <v>0.19</v>
      </c>
      <c r="V3" t="n">
        <v>0.77</v>
      </c>
      <c r="W3" t="n">
        <v>14.43</v>
      </c>
      <c r="X3" t="n">
        <v>20.12</v>
      </c>
      <c r="Y3" t="n">
        <v>0.5</v>
      </c>
      <c r="Z3" t="n">
        <v>10</v>
      </c>
      <c r="AA3" t="n">
        <v>5421.141299288363</v>
      </c>
      <c r="AB3" t="n">
        <v>7417.444689561549</v>
      </c>
      <c r="AC3" t="n">
        <v>6709.53417883852</v>
      </c>
      <c r="AD3" t="n">
        <v>5421141.299288363</v>
      </c>
      <c r="AE3" t="n">
        <v>7417444.68956155</v>
      </c>
      <c r="AF3" t="n">
        <v>1.858159483484938e-06</v>
      </c>
      <c r="AG3" t="n">
        <v>88.13802083333333</v>
      </c>
      <c r="AH3" t="n">
        <v>6709534.17883852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0.8338</v>
      </c>
      <c r="E4" t="n">
        <v>119.93</v>
      </c>
      <c r="F4" t="n">
        <v>106.06</v>
      </c>
      <c r="G4" t="n">
        <v>19.76</v>
      </c>
      <c r="H4" t="n">
        <v>0.3</v>
      </c>
      <c r="I4" t="n">
        <v>322</v>
      </c>
      <c r="J4" t="n">
        <v>179.7</v>
      </c>
      <c r="K4" t="n">
        <v>52.44</v>
      </c>
      <c r="L4" t="n">
        <v>3</v>
      </c>
      <c r="M4" t="n">
        <v>320</v>
      </c>
      <c r="N4" t="n">
        <v>34.26</v>
      </c>
      <c r="O4" t="n">
        <v>22397.24</v>
      </c>
      <c r="P4" t="n">
        <v>1339.86</v>
      </c>
      <c r="Q4" t="n">
        <v>5192.86</v>
      </c>
      <c r="R4" t="n">
        <v>571.6799999999999</v>
      </c>
      <c r="S4" t="n">
        <v>162.12</v>
      </c>
      <c r="T4" t="n">
        <v>200113.62</v>
      </c>
      <c r="U4" t="n">
        <v>0.28</v>
      </c>
      <c r="V4" t="n">
        <v>0.82</v>
      </c>
      <c r="W4" t="n">
        <v>14.06</v>
      </c>
      <c r="X4" t="n">
        <v>12.07</v>
      </c>
      <c r="Y4" t="n">
        <v>0.5</v>
      </c>
      <c r="Z4" t="n">
        <v>10</v>
      </c>
      <c r="AA4" t="n">
        <v>4511.304483949429</v>
      </c>
      <c r="AB4" t="n">
        <v>6172.565819647334</v>
      </c>
      <c r="AC4" t="n">
        <v>5583.464801070498</v>
      </c>
      <c r="AD4" t="n">
        <v>4511304.483949428</v>
      </c>
      <c r="AE4" t="n">
        <v>6172565.819647335</v>
      </c>
      <c r="AF4" t="n">
        <v>2.097378336712794e-06</v>
      </c>
      <c r="AG4" t="n">
        <v>78.07942708333333</v>
      </c>
      <c r="AH4" t="n">
        <v>5583464.801070497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0.8838</v>
      </c>
      <c r="E5" t="n">
        <v>113.15</v>
      </c>
      <c r="F5" t="n">
        <v>102.55</v>
      </c>
      <c r="G5" t="n">
        <v>26.75</v>
      </c>
      <c r="H5" t="n">
        <v>0.39</v>
      </c>
      <c r="I5" t="n">
        <v>230</v>
      </c>
      <c r="J5" t="n">
        <v>181.19</v>
      </c>
      <c r="K5" t="n">
        <v>52.44</v>
      </c>
      <c r="L5" t="n">
        <v>4</v>
      </c>
      <c r="M5" t="n">
        <v>228</v>
      </c>
      <c r="N5" t="n">
        <v>34.75</v>
      </c>
      <c r="O5" t="n">
        <v>22581.25</v>
      </c>
      <c r="P5" t="n">
        <v>1272.07</v>
      </c>
      <c r="Q5" t="n">
        <v>5192.78</v>
      </c>
      <c r="R5" t="n">
        <v>454.7</v>
      </c>
      <c r="S5" t="n">
        <v>162.12</v>
      </c>
      <c r="T5" t="n">
        <v>142084.56</v>
      </c>
      <c r="U5" t="n">
        <v>0.36</v>
      </c>
      <c r="V5" t="n">
        <v>0.85</v>
      </c>
      <c r="W5" t="n">
        <v>13.9</v>
      </c>
      <c r="X5" t="n">
        <v>8.56</v>
      </c>
      <c r="Y5" t="n">
        <v>0.5</v>
      </c>
      <c r="Z5" t="n">
        <v>10</v>
      </c>
      <c r="AA5" t="n">
        <v>4113.029142452251</v>
      </c>
      <c r="AB5" t="n">
        <v>5627.627926742874</v>
      </c>
      <c r="AC5" t="n">
        <v>5090.535015839723</v>
      </c>
      <c r="AD5" t="n">
        <v>4113029.142452251</v>
      </c>
      <c r="AE5" t="n">
        <v>5627627.926742873</v>
      </c>
      <c r="AF5" t="n">
        <v>2.223150604445632e-06</v>
      </c>
      <c r="AG5" t="n">
        <v>73.66536458333333</v>
      </c>
      <c r="AH5" t="n">
        <v>5090535.015839723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0.915</v>
      </c>
      <c r="E6" t="n">
        <v>109.29</v>
      </c>
      <c r="F6" t="n">
        <v>100.58</v>
      </c>
      <c r="G6" t="n">
        <v>34.09</v>
      </c>
      <c r="H6" t="n">
        <v>0.49</v>
      </c>
      <c r="I6" t="n">
        <v>177</v>
      </c>
      <c r="J6" t="n">
        <v>182.69</v>
      </c>
      <c r="K6" t="n">
        <v>52.44</v>
      </c>
      <c r="L6" t="n">
        <v>5</v>
      </c>
      <c r="M6" t="n">
        <v>175</v>
      </c>
      <c r="N6" t="n">
        <v>35.25</v>
      </c>
      <c r="O6" t="n">
        <v>22766.06</v>
      </c>
      <c r="P6" t="n">
        <v>1224.34</v>
      </c>
      <c r="Q6" t="n">
        <v>5192.68</v>
      </c>
      <c r="R6" t="n">
        <v>388.32</v>
      </c>
      <c r="S6" t="n">
        <v>162.12</v>
      </c>
      <c r="T6" t="n">
        <v>109156.92</v>
      </c>
      <c r="U6" t="n">
        <v>0.42</v>
      </c>
      <c r="V6" t="n">
        <v>0.87</v>
      </c>
      <c r="W6" t="n">
        <v>13.83</v>
      </c>
      <c r="X6" t="n">
        <v>6.59</v>
      </c>
      <c r="Y6" t="n">
        <v>0.5</v>
      </c>
      <c r="Z6" t="n">
        <v>10</v>
      </c>
      <c r="AA6" t="n">
        <v>3880.500846840345</v>
      </c>
      <c r="AB6" t="n">
        <v>5309.472454262245</v>
      </c>
      <c r="AC6" t="n">
        <v>4802.743855118647</v>
      </c>
      <c r="AD6" t="n">
        <v>3880500.846840345</v>
      </c>
      <c r="AE6" t="n">
        <v>5309472.454262245</v>
      </c>
      <c r="AF6" t="n">
        <v>2.301632499510922e-06</v>
      </c>
      <c r="AG6" t="n">
        <v>71.15234375</v>
      </c>
      <c r="AH6" t="n">
        <v>4802743.855118647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0.9362</v>
      </c>
      <c r="E7" t="n">
        <v>106.82</v>
      </c>
      <c r="F7" t="n">
        <v>99.31</v>
      </c>
      <c r="G7" t="n">
        <v>41.67</v>
      </c>
      <c r="H7" t="n">
        <v>0.58</v>
      </c>
      <c r="I7" t="n">
        <v>143</v>
      </c>
      <c r="J7" t="n">
        <v>184.19</v>
      </c>
      <c r="K7" t="n">
        <v>52.44</v>
      </c>
      <c r="L7" t="n">
        <v>6</v>
      </c>
      <c r="M7" t="n">
        <v>141</v>
      </c>
      <c r="N7" t="n">
        <v>35.75</v>
      </c>
      <c r="O7" t="n">
        <v>22951.43</v>
      </c>
      <c r="P7" t="n">
        <v>1185.06</v>
      </c>
      <c r="Q7" t="n">
        <v>5192.64</v>
      </c>
      <c r="R7" t="n">
        <v>345.97</v>
      </c>
      <c r="S7" t="n">
        <v>162.12</v>
      </c>
      <c r="T7" t="n">
        <v>88151.89</v>
      </c>
      <c r="U7" t="n">
        <v>0.47</v>
      </c>
      <c r="V7" t="n">
        <v>0.88</v>
      </c>
      <c r="W7" t="n">
        <v>13.79</v>
      </c>
      <c r="X7" t="n">
        <v>5.33</v>
      </c>
      <c r="Y7" t="n">
        <v>0.5</v>
      </c>
      <c r="Z7" t="n">
        <v>10</v>
      </c>
      <c r="AA7" t="n">
        <v>3727.550870928452</v>
      </c>
      <c r="AB7" t="n">
        <v>5100.199549542871</v>
      </c>
      <c r="AC7" t="n">
        <v>4613.443662709333</v>
      </c>
      <c r="AD7" t="n">
        <v>3727550.870928452</v>
      </c>
      <c r="AE7" t="n">
        <v>5100199.549542871</v>
      </c>
      <c r="AF7" t="n">
        <v>2.354959941029645e-06</v>
      </c>
      <c r="AG7" t="n">
        <v>69.54427083333333</v>
      </c>
      <c r="AH7" t="n">
        <v>4613443.662709333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0.9520999999999999</v>
      </c>
      <c r="E8" t="n">
        <v>105.03</v>
      </c>
      <c r="F8" t="n">
        <v>98.38</v>
      </c>
      <c r="G8" t="n">
        <v>49.6</v>
      </c>
      <c r="H8" t="n">
        <v>0.67</v>
      </c>
      <c r="I8" t="n">
        <v>119</v>
      </c>
      <c r="J8" t="n">
        <v>185.7</v>
      </c>
      <c r="K8" t="n">
        <v>52.44</v>
      </c>
      <c r="L8" t="n">
        <v>7</v>
      </c>
      <c r="M8" t="n">
        <v>117</v>
      </c>
      <c r="N8" t="n">
        <v>36.26</v>
      </c>
      <c r="O8" t="n">
        <v>23137.49</v>
      </c>
      <c r="P8" t="n">
        <v>1147.97</v>
      </c>
      <c r="Q8" t="n">
        <v>5192.72</v>
      </c>
      <c r="R8" t="n">
        <v>315.23</v>
      </c>
      <c r="S8" t="n">
        <v>162.12</v>
      </c>
      <c r="T8" t="n">
        <v>72905.97</v>
      </c>
      <c r="U8" t="n">
        <v>0.51</v>
      </c>
      <c r="V8" t="n">
        <v>0.89</v>
      </c>
      <c r="W8" t="n">
        <v>13.73</v>
      </c>
      <c r="X8" t="n">
        <v>4.39</v>
      </c>
      <c r="Y8" t="n">
        <v>0.5</v>
      </c>
      <c r="Z8" t="n">
        <v>10</v>
      </c>
      <c r="AA8" t="n">
        <v>3601.136551473728</v>
      </c>
      <c r="AB8" t="n">
        <v>4927.233900658739</v>
      </c>
      <c r="AC8" t="n">
        <v>4456.985612595895</v>
      </c>
      <c r="AD8" t="n">
        <v>3601136.551473727</v>
      </c>
      <c r="AE8" t="n">
        <v>4927233.900658739</v>
      </c>
      <c r="AF8" t="n">
        <v>2.394955522168687e-06</v>
      </c>
      <c r="AG8" t="n">
        <v>68.37890625</v>
      </c>
      <c r="AH8" t="n">
        <v>4456985.612595895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0.9643</v>
      </c>
      <c r="E9" t="n">
        <v>103.7</v>
      </c>
      <c r="F9" t="n">
        <v>97.69</v>
      </c>
      <c r="G9" t="n">
        <v>58.04</v>
      </c>
      <c r="H9" t="n">
        <v>0.76</v>
      </c>
      <c r="I9" t="n">
        <v>101</v>
      </c>
      <c r="J9" t="n">
        <v>187.22</v>
      </c>
      <c r="K9" t="n">
        <v>52.44</v>
      </c>
      <c r="L9" t="n">
        <v>8</v>
      </c>
      <c r="M9" t="n">
        <v>99</v>
      </c>
      <c r="N9" t="n">
        <v>36.78</v>
      </c>
      <c r="O9" t="n">
        <v>23324.24</v>
      </c>
      <c r="P9" t="n">
        <v>1114.83</v>
      </c>
      <c r="Q9" t="n">
        <v>5192.61</v>
      </c>
      <c r="R9" t="n">
        <v>292.87</v>
      </c>
      <c r="S9" t="n">
        <v>162.12</v>
      </c>
      <c r="T9" t="n">
        <v>61815.63</v>
      </c>
      <c r="U9" t="n">
        <v>0.55</v>
      </c>
      <c r="V9" t="n">
        <v>0.9</v>
      </c>
      <c r="W9" t="n">
        <v>13.69</v>
      </c>
      <c r="X9" t="n">
        <v>3.71</v>
      </c>
      <c r="Y9" t="n">
        <v>0.5</v>
      </c>
      <c r="Z9" t="n">
        <v>10</v>
      </c>
      <c r="AA9" t="n">
        <v>3505.445719369896</v>
      </c>
      <c r="AB9" t="n">
        <v>4796.305482592701</v>
      </c>
      <c r="AC9" t="n">
        <v>4338.552818990897</v>
      </c>
      <c r="AD9" t="n">
        <v>3505445.719369896</v>
      </c>
      <c r="AE9" t="n">
        <v>4796305.482592701</v>
      </c>
      <c r="AF9" t="n">
        <v>2.4256439554955e-06</v>
      </c>
      <c r="AG9" t="n">
        <v>67.51302083333333</v>
      </c>
      <c r="AH9" t="n">
        <v>4338552.818990897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0.9735</v>
      </c>
      <c r="E10" t="n">
        <v>102.72</v>
      </c>
      <c r="F10" t="n">
        <v>97.17</v>
      </c>
      <c r="G10" t="n">
        <v>66.25</v>
      </c>
      <c r="H10" t="n">
        <v>0.85</v>
      </c>
      <c r="I10" t="n">
        <v>88</v>
      </c>
      <c r="J10" t="n">
        <v>188.74</v>
      </c>
      <c r="K10" t="n">
        <v>52.44</v>
      </c>
      <c r="L10" t="n">
        <v>9</v>
      </c>
      <c r="M10" t="n">
        <v>86</v>
      </c>
      <c r="N10" t="n">
        <v>37.3</v>
      </c>
      <c r="O10" t="n">
        <v>23511.69</v>
      </c>
      <c r="P10" t="n">
        <v>1082.58</v>
      </c>
      <c r="Q10" t="n">
        <v>5192.64</v>
      </c>
      <c r="R10" t="n">
        <v>275.12</v>
      </c>
      <c r="S10" t="n">
        <v>162.12</v>
      </c>
      <c r="T10" t="n">
        <v>53005.59</v>
      </c>
      <c r="U10" t="n">
        <v>0.59</v>
      </c>
      <c r="V10" t="n">
        <v>0.9</v>
      </c>
      <c r="W10" t="n">
        <v>13.68</v>
      </c>
      <c r="X10" t="n">
        <v>3.18</v>
      </c>
      <c r="Y10" t="n">
        <v>0.5</v>
      </c>
      <c r="Z10" t="n">
        <v>10</v>
      </c>
      <c r="AA10" t="n">
        <v>3422.06410698995</v>
      </c>
      <c r="AB10" t="n">
        <v>4682.219081997332</v>
      </c>
      <c r="AC10" t="n">
        <v>4235.354664347085</v>
      </c>
      <c r="AD10" t="n">
        <v>3422064.10698995</v>
      </c>
      <c r="AE10" t="n">
        <v>4682219.081997332</v>
      </c>
      <c r="AF10" t="n">
        <v>2.448786052758342e-06</v>
      </c>
      <c r="AG10" t="n">
        <v>66.875</v>
      </c>
      <c r="AH10" t="n">
        <v>4235354.664347085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0.9815</v>
      </c>
      <c r="E11" t="n">
        <v>101.89</v>
      </c>
      <c r="F11" t="n">
        <v>96.76000000000001</v>
      </c>
      <c r="G11" t="n">
        <v>76.39</v>
      </c>
      <c r="H11" t="n">
        <v>0.93</v>
      </c>
      <c r="I11" t="n">
        <v>76</v>
      </c>
      <c r="J11" t="n">
        <v>190.26</v>
      </c>
      <c r="K11" t="n">
        <v>52.44</v>
      </c>
      <c r="L11" t="n">
        <v>10</v>
      </c>
      <c r="M11" t="n">
        <v>74</v>
      </c>
      <c r="N11" t="n">
        <v>37.82</v>
      </c>
      <c r="O11" t="n">
        <v>23699.85</v>
      </c>
      <c r="P11" t="n">
        <v>1047.65</v>
      </c>
      <c r="Q11" t="n">
        <v>5192.65</v>
      </c>
      <c r="R11" t="n">
        <v>261.94</v>
      </c>
      <c r="S11" t="n">
        <v>162.12</v>
      </c>
      <c r="T11" t="n">
        <v>46475.14</v>
      </c>
      <c r="U11" t="n">
        <v>0.62</v>
      </c>
      <c r="V11" t="n">
        <v>0.9</v>
      </c>
      <c r="W11" t="n">
        <v>13.65</v>
      </c>
      <c r="X11" t="n">
        <v>2.78</v>
      </c>
      <c r="Y11" t="n">
        <v>0.5</v>
      </c>
      <c r="Z11" t="n">
        <v>10</v>
      </c>
      <c r="AA11" t="n">
        <v>3340.33798295811</v>
      </c>
      <c r="AB11" t="n">
        <v>4570.397793594833</v>
      </c>
      <c r="AC11" t="n">
        <v>4134.205442767561</v>
      </c>
      <c r="AD11" t="n">
        <v>3340337.98295811</v>
      </c>
      <c r="AE11" t="n">
        <v>4570397.793594833</v>
      </c>
      <c r="AF11" t="n">
        <v>2.468909615595596e-06</v>
      </c>
      <c r="AG11" t="n">
        <v>66.33463541666667</v>
      </c>
      <c r="AH11" t="n">
        <v>4134205.442767561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0.9874000000000001</v>
      </c>
      <c r="E12" t="n">
        <v>101.27</v>
      </c>
      <c r="F12" t="n">
        <v>96.47</v>
      </c>
      <c r="G12" t="n">
        <v>86.39</v>
      </c>
      <c r="H12" t="n">
        <v>1.02</v>
      </c>
      <c r="I12" t="n">
        <v>67</v>
      </c>
      <c r="J12" t="n">
        <v>191.79</v>
      </c>
      <c r="K12" t="n">
        <v>52.44</v>
      </c>
      <c r="L12" t="n">
        <v>11</v>
      </c>
      <c r="M12" t="n">
        <v>61</v>
      </c>
      <c r="N12" t="n">
        <v>38.35</v>
      </c>
      <c r="O12" t="n">
        <v>23888.73</v>
      </c>
      <c r="P12" t="n">
        <v>1012.96</v>
      </c>
      <c r="Q12" t="n">
        <v>5192.64</v>
      </c>
      <c r="R12" t="n">
        <v>251.33</v>
      </c>
      <c r="S12" t="n">
        <v>162.12</v>
      </c>
      <c r="T12" t="n">
        <v>41213.48</v>
      </c>
      <c r="U12" t="n">
        <v>0.65</v>
      </c>
      <c r="V12" t="n">
        <v>0.91</v>
      </c>
      <c r="W12" t="n">
        <v>13.66</v>
      </c>
      <c r="X12" t="n">
        <v>2.49</v>
      </c>
      <c r="Y12" t="n">
        <v>0.5</v>
      </c>
      <c r="Z12" t="n">
        <v>10</v>
      </c>
      <c r="AA12" t="n">
        <v>3266.058611677796</v>
      </c>
      <c r="AB12" t="n">
        <v>4468.765480834519</v>
      </c>
      <c r="AC12" t="n">
        <v>4042.272775295247</v>
      </c>
      <c r="AD12" t="n">
        <v>3266058.611677796</v>
      </c>
      <c r="AE12" t="n">
        <v>4468765.480834519</v>
      </c>
      <c r="AF12" t="n">
        <v>2.483750743188071e-06</v>
      </c>
      <c r="AG12" t="n">
        <v>65.93098958333333</v>
      </c>
      <c r="AH12" t="n">
        <v>4042272.775295247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0.9917</v>
      </c>
      <c r="E13" t="n">
        <v>100.84</v>
      </c>
      <c r="F13" t="n">
        <v>96.25</v>
      </c>
      <c r="G13" t="n">
        <v>94.67</v>
      </c>
      <c r="H13" t="n">
        <v>1.1</v>
      </c>
      <c r="I13" t="n">
        <v>61</v>
      </c>
      <c r="J13" t="n">
        <v>193.33</v>
      </c>
      <c r="K13" t="n">
        <v>52.44</v>
      </c>
      <c r="L13" t="n">
        <v>12</v>
      </c>
      <c r="M13" t="n">
        <v>37</v>
      </c>
      <c r="N13" t="n">
        <v>38.89</v>
      </c>
      <c r="O13" t="n">
        <v>24078.33</v>
      </c>
      <c r="P13" t="n">
        <v>985.88</v>
      </c>
      <c r="Q13" t="n">
        <v>5192.66</v>
      </c>
      <c r="R13" t="n">
        <v>243.54</v>
      </c>
      <c r="S13" t="n">
        <v>162.12</v>
      </c>
      <c r="T13" t="n">
        <v>37350.56</v>
      </c>
      <c r="U13" t="n">
        <v>0.67</v>
      </c>
      <c r="V13" t="n">
        <v>0.91</v>
      </c>
      <c r="W13" t="n">
        <v>13.66</v>
      </c>
      <c r="X13" t="n">
        <v>2.26</v>
      </c>
      <c r="Y13" t="n">
        <v>0.5</v>
      </c>
      <c r="Z13" t="n">
        <v>10</v>
      </c>
      <c r="AA13" t="n">
        <v>3216.981277020002</v>
      </c>
      <c r="AB13" t="n">
        <v>4401.615706416524</v>
      </c>
      <c r="AC13" t="n">
        <v>3981.531681102408</v>
      </c>
      <c r="AD13" t="n">
        <v>3216981.277020002</v>
      </c>
      <c r="AE13" t="n">
        <v>4401615.706416524</v>
      </c>
      <c r="AF13" t="n">
        <v>2.494567158213094e-06</v>
      </c>
      <c r="AG13" t="n">
        <v>65.65104166666667</v>
      </c>
      <c r="AH13" t="n">
        <v>3981531.681102408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0.9929</v>
      </c>
      <c r="E14" t="n">
        <v>100.71</v>
      </c>
      <c r="F14" t="n">
        <v>96.19</v>
      </c>
      <c r="G14" t="n">
        <v>97.81999999999999</v>
      </c>
      <c r="H14" t="n">
        <v>1.18</v>
      </c>
      <c r="I14" t="n">
        <v>59</v>
      </c>
      <c r="J14" t="n">
        <v>194.88</v>
      </c>
      <c r="K14" t="n">
        <v>52.44</v>
      </c>
      <c r="L14" t="n">
        <v>13</v>
      </c>
      <c r="M14" t="n">
        <v>4</v>
      </c>
      <c r="N14" t="n">
        <v>39.43</v>
      </c>
      <c r="O14" t="n">
        <v>24268.67</v>
      </c>
      <c r="P14" t="n">
        <v>983.21</v>
      </c>
      <c r="Q14" t="n">
        <v>5192.68</v>
      </c>
      <c r="R14" t="n">
        <v>240.59</v>
      </c>
      <c r="S14" t="n">
        <v>162.12</v>
      </c>
      <c r="T14" t="n">
        <v>35884.53</v>
      </c>
      <c r="U14" t="n">
        <v>0.67</v>
      </c>
      <c r="V14" t="n">
        <v>0.91</v>
      </c>
      <c r="W14" t="n">
        <v>13.69</v>
      </c>
      <c r="X14" t="n">
        <v>2.21</v>
      </c>
      <c r="Y14" t="n">
        <v>0.5</v>
      </c>
      <c r="Z14" t="n">
        <v>10</v>
      </c>
      <c r="AA14" t="n">
        <v>3210.070477829957</v>
      </c>
      <c r="AB14" t="n">
        <v>4392.160046081761</v>
      </c>
      <c r="AC14" t="n">
        <v>3972.978455718893</v>
      </c>
      <c r="AD14" t="n">
        <v>3210070.477829957</v>
      </c>
      <c r="AE14" t="n">
        <v>4392160.046081761</v>
      </c>
      <c r="AF14" t="n">
        <v>2.497585692638683e-06</v>
      </c>
      <c r="AG14" t="n">
        <v>65.56640625</v>
      </c>
      <c r="AH14" t="n">
        <v>3972978.455718893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0.9928</v>
      </c>
      <c r="E15" t="n">
        <v>100.72</v>
      </c>
      <c r="F15" t="n">
        <v>96.20999999999999</v>
      </c>
      <c r="G15" t="n">
        <v>97.84</v>
      </c>
      <c r="H15" t="n">
        <v>1.27</v>
      </c>
      <c r="I15" t="n">
        <v>59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990.05</v>
      </c>
      <c r="Q15" t="n">
        <v>5192.63</v>
      </c>
      <c r="R15" t="n">
        <v>240.75</v>
      </c>
      <c r="S15" t="n">
        <v>162.12</v>
      </c>
      <c r="T15" t="n">
        <v>35962.75</v>
      </c>
      <c r="U15" t="n">
        <v>0.67</v>
      </c>
      <c r="V15" t="n">
        <v>0.91</v>
      </c>
      <c r="W15" t="n">
        <v>13.7</v>
      </c>
      <c r="X15" t="n">
        <v>2.22</v>
      </c>
      <c r="Y15" t="n">
        <v>0.5</v>
      </c>
      <c r="Z15" t="n">
        <v>10</v>
      </c>
      <c r="AA15" t="n">
        <v>3219.851593656809</v>
      </c>
      <c r="AB15" t="n">
        <v>4405.543000268437</v>
      </c>
      <c r="AC15" t="n">
        <v>3985.084159541086</v>
      </c>
      <c r="AD15" t="n">
        <v>3219851.593656809</v>
      </c>
      <c r="AE15" t="n">
        <v>4405543.000268437</v>
      </c>
      <c r="AF15" t="n">
        <v>2.497334148103217e-06</v>
      </c>
      <c r="AG15" t="n">
        <v>65.57291666666667</v>
      </c>
      <c r="AH15" t="n">
        <v>3985084.159541086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0.8245</v>
      </c>
      <c r="E2" t="n">
        <v>121.29</v>
      </c>
      <c r="F2" t="n">
        <v>113.86</v>
      </c>
      <c r="G2" t="n">
        <v>13.14</v>
      </c>
      <c r="H2" t="n">
        <v>0.64</v>
      </c>
      <c r="I2" t="n">
        <v>520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330.17</v>
      </c>
      <c r="Q2" t="n">
        <v>5193.68</v>
      </c>
      <c r="R2" t="n">
        <v>808.29</v>
      </c>
      <c r="S2" t="n">
        <v>162.12</v>
      </c>
      <c r="T2" t="n">
        <v>317427.03</v>
      </c>
      <c r="U2" t="n">
        <v>0.2</v>
      </c>
      <c r="V2" t="n">
        <v>0.77</v>
      </c>
      <c r="W2" t="n">
        <v>15.06</v>
      </c>
      <c r="X2" t="n">
        <v>19.87</v>
      </c>
      <c r="Y2" t="n">
        <v>0.5</v>
      </c>
      <c r="Z2" t="n">
        <v>10</v>
      </c>
      <c r="AA2" t="n">
        <v>2155.169193317419</v>
      </c>
      <c r="AB2" t="n">
        <v>2948.797569651337</v>
      </c>
      <c r="AC2" t="n">
        <v>2667.368468267196</v>
      </c>
      <c r="AD2" t="n">
        <v>2155169.193317419</v>
      </c>
      <c r="AE2" t="n">
        <v>2948797.569651337</v>
      </c>
      <c r="AF2" t="n">
        <v>5.031719812266133e-06</v>
      </c>
      <c r="AG2" t="n">
        <v>78.96484375</v>
      </c>
      <c r="AH2" t="n">
        <v>2667368.468267196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0.7019</v>
      </c>
      <c r="E2" t="n">
        <v>142.46</v>
      </c>
      <c r="F2" t="n">
        <v>124.3</v>
      </c>
      <c r="G2" t="n">
        <v>9.48</v>
      </c>
      <c r="H2" t="n">
        <v>0.18</v>
      </c>
      <c r="I2" t="n">
        <v>787</v>
      </c>
      <c r="J2" t="n">
        <v>98.70999999999999</v>
      </c>
      <c r="K2" t="n">
        <v>39.72</v>
      </c>
      <c r="L2" t="n">
        <v>1</v>
      </c>
      <c r="M2" t="n">
        <v>785</v>
      </c>
      <c r="N2" t="n">
        <v>12.99</v>
      </c>
      <c r="O2" t="n">
        <v>12407.75</v>
      </c>
      <c r="P2" t="n">
        <v>1086.08</v>
      </c>
      <c r="Q2" t="n">
        <v>5193.67</v>
      </c>
      <c r="R2" t="n">
        <v>1180.27</v>
      </c>
      <c r="S2" t="n">
        <v>162.12</v>
      </c>
      <c r="T2" t="n">
        <v>502083.02</v>
      </c>
      <c r="U2" t="n">
        <v>0.14</v>
      </c>
      <c r="V2" t="n">
        <v>0.7</v>
      </c>
      <c r="W2" t="n">
        <v>14.87</v>
      </c>
      <c r="X2" t="n">
        <v>30.3</v>
      </c>
      <c r="Y2" t="n">
        <v>0.5</v>
      </c>
      <c r="Z2" t="n">
        <v>10</v>
      </c>
      <c r="AA2" t="n">
        <v>4665.476382721843</v>
      </c>
      <c r="AB2" t="n">
        <v>6383.510613131906</v>
      </c>
      <c r="AC2" t="n">
        <v>5774.277319527771</v>
      </c>
      <c r="AD2" t="n">
        <v>4665476.382721843</v>
      </c>
      <c r="AE2" t="n">
        <v>6383510.613131906</v>
      </c>
      <c r="AF2" t="n">
        <v>2.335156543882915e-06</v>
      </c>
      <c r="AG2" t="n">
        <v>92.74739583333333</v>
      </c>
      <c r="AH2" t="n">
        <v>5774277.319527771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0.8741</v>
      </c>
      <c r="E3" t="n">
        <v>114.41</v>
      </c>
      <c r="F3" t="n">
        <v>105.9</v>
      </c>
      <c r="G3" t="n">
        <v>20.04</v>
      </c>
      <c r="H3" t="n">
        <v>0.35</v>
      </c>
      <c r="I3" t="n">
        <v>317</v>
      </c>
      <c r="J3" t="n">
        <v>99.95</v>
      </c>
      <c r="K3" t="n">
        <v>39.72</v>
      </c>
      <c r="L3" t="n">
        <v>2</v>
      </c>
      <c r="M3" t="n">
        <v>315</v>
      </c>
      <c r="N3" t="n">
        <v>13.24</v>
      </c>
      <c r="O3" t="n">
        <v>12561.45</v>
      </c>
      <c r="P3" t="n">
        <v>879.15</v>
      </c>
      <c r="Q3" t="n">
        <v>5192.92</v>
      </c>
      <c r="R3" t="n">
        <v>566.13</v>
      </c>
      <c r="S3" t="n">
        <v>162.12</v>
      </c>
      <c r="T3" t="n">
        <v>197365.31</v>
      </c>
      <c r="U3" t="n">
        <v>0.29</v>
      </c>
      <c r="V3" t="n">
        <v>0.83</v>
      </c>
      <c r="W3" t="n">
        <v>14.06</v>
      </c>
      <c r="X3" t="n">
        <v>11.91</v>
      </c>
      <c r="Y3" t="n">
        <v>0.5</v>
      </c>
      <c r="Z3" t="n">
        <v>10</v>
      </c>
      <c r="AA3" t="n">
        <v>3277.469707383296</v>
      </c>
      <c r="AB3" t="n">
        <v>4484.378645400798</v>
      </c>
      <c r="AC3" t="n">
        <v>4056.395841348534</v>
      </c>
      <c r="AD3" t="n">
        <v>3277469.707383296</v>
      </c>
      <c r="AE3" t="n">
        <v>4484378.645400798</v>
      </c>
      <c r="AF3" t="n">
        <v>2.908050056999653e-06</v>
      </c>
      <c r="AG3" t="n">
        <v>74.48567708333333</v>
      </c>
      <c r="AH3" t="n">
        <v>4056395.841348534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0.9351</v>
      </c>
      <c r="E4" t="n">
        <v>106.94</v>
      </c>
      <c r="F4" t="n">
        <v>101.04</v>
      </c>
      <c r="G4" t="n">
        <v>31.91</v>
      </c>
      <c r="H4" t="n">
        <v>0.52</v>
      </c>
      <c r="I4" t="n">
        <v>190</v>
      </c>
      <c r="J4" t="n">
        <v>101.2</v>
      </c>
      <c r="K4" t="n">
        <v>39.72</v>
      </c>
      <c r="L4" t="n">
        <v>3</v>
      </c>
      <c r="M4" t="n">
        <v>188</v>
      </c>
      <c r="N4" t="n">
        <v>13.49</v>
      </c>
      <c r="O4" t="n">
        <v>12715.54</v>
      </c>
      <c r="P4" t="n">
        <v>787.54</v>
      </c>
      <c r="Q4" t="n">
        <v>5192.74</v>
      </c>
      <c r="R4" t="n">
        <v>404.53</v>
      </c>
      <c r="S4" t="n">
        <v>162.12</v>
      </c>
      <c r="T4" t="n">
        <v>117198.08</v>
      </c>
      <c r="U4" t="n">
        <v>0.4</v>
      </c>
      <c r="V4" t="n">
        <v>0.87</v>
      </c>
      <c r="W4" t="n">
        <v>13.84</v>
      </c>
      <c r="X4" t="n">
        <v>7.06</v>
      </c>
      <c r="Y4" t="n">
        <v>0.5</v>
      </c>
      <c r="Z4" t="n">
        <v>10</v>
      </c>
      <c r="AA4" t="n">
        <v>2898.227370850371</v>
      </c>
      <c r="AB4" t="n">
        <v>3965.482549565346</v>
      </c>
      <c r="AC4" t="n">
        <v>3587.022460624393</v>
      </c>
      <c r="AD4" t="n">
        <v>2898227.370850371</v>
      </c>
      <c r="AE4" t="n">
        <v>3965482.549565346</v>
      </c>
      <c r="AF4" t="n">
        <v>3.110991429241935e-06</v>
      </c>
      <c r="AG4" t="n">
        <v>69.62239583333333</v>
      </c>
      <c r="AH4" t="n">
        <v>3587022.460624393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0.9666</v>
      </c>
      <c r="E5" t="n">
        <v>103.45</v>
      </c>
      <c r="F5" t="n">
        <v>98.79000000000001</v>
      </c>
      <c r="G5" t="n">
        <v>45.6</v>
      </c>
      <c r="H5" t="n">
        <v>0.6899999999999999</v>
      </c>
      <c r="I5" t="n">
        <v>130</v>
      </c>
      <c r="J5" t="n">
        <v>102.45</v>
      </c>
      <c r="K5" t="n">
        <v>39.72</v>
      </c>
      <c r="L5" t="n">
        <v>4</v>
      </c>
      <c r="M5" t="n">
        <v>110</v>
      </c>
      <c r="N5" t="n">
        <v>13.74</v>
      </c>
      <c r="O5" t="n">
        <v>12870.03</v>
      </c>
      <c r="P5" t="n">
        <v>715.6799999999999</v>
      </c>
      <c r="Q5" t="n">
        <v>5192.75</v>
      </c>
      <c r="R5" t="n">
        <v>328.37</v>
      </c>
      <c r="S5" t="n">
        <v>162.12</v>
      </c>
      <c r="T5" t="n">
        <v>79418.08</v>
      </c>
      <c r="U5" t="n">
        <v>0.49</v>
      </c>
      <c r="V5" t="n">
        <v>0.89</v>
      </c>
      <c r="W5" t="n">
        <v>13.77</v>
      </c>
      <c r="X5" t="n">
        <v>4.81</v>
      </c>
      <c r="Y5" t="n">
        <v>0.5</v>
      </c>
      <c r="Z5" t="n">
        <v>10</v>
      </c>
      <c r="AA5" t="n">
        <v>2690.859664264549</v>
      </c>
      <c r="AB5" t="n">
        <v>3681.752904997057</v>
      </c>
      <c r="AC5" t="n">
        <v>3330.371575116656</v>
      </c>
      <c r="AD5" t="n">
        <v>2690859.66426455</v>
      </c>
      <c r="AE5" t="n">
        <v>3681752.904997057</v>
      </c>
      <c r="AF5" t="n">
        <v>3.215789023104753e-06</v>
      </c>
      <c r="AG5" t="n">
        <v>67.35026041666667</v>
      </c>
      <c r="AH5" t="n">
        <v>3330371.575116656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0.9727</v>
      </c>
      <c r="E6" t="n">
        <v>102.8</v>
      </c>
      <c r="F6" t="n">
        <v>98.41</v>
      </c>
      <c r="G6" t="n">
        <v>50.47</v>
      </c>
      <c r="H6" t="n">
        <v>0.85</v>
      </c>
      <c r="I6" t="n">
        <v>117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698.63</v>
      </c>
      <c r="Q6" t="n">
        <v>5192.58</v>
      </c>
      <c r="R6" t="n">
        <v>311.86</v>
      </c>
      <c r="S6" t="n">
        <v>162.12</v>
      </c>
      <c r="T6" t="n">
        <v>71230.64999999999</v>
      </c>
      <c r="U6" t="n">
        <v>0.52</v>
      </c>
      <c r="V6" t="n">
        <v>0.89</v>
      </c>
      <c r="W6" t="n">
        <v>13.87</v>
      </c>
      <c r="X6" t="n">
        <v>4.43</v>
      </c>
      <c r="Y6" t="n">
        <v>0.5</v>
      </c>
      <c r="Z6" t="n">
        <v>10</v>
      </c>
      <c r="AA6" t="n">
        <v>2644.119384907284</v>
      </c>
      <c r="AB6" t="n">
        <v>3617.800792744849</v>
      </c>
      <c r="AC6" t="n">
        <v>3272.522962700447</v>
      </c>
      <c r="AD6" t="n">
        <v>2644119.384907284</v>
      </c>
      <c r="AE6" t="n">
        <v>3617800.792744849</v>
      </c>
      <c r="AF6" t="n">
        <v>3.236083160328981e-06</v>
      </c>
      <c r="AG6" t="n">
        <v>66.92708333333333</v>
      </c>
      <c r="AH6" t="n">
        <v>3272522.962700447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0.9727</v>
      </c>
      <c r="E7" t="n">
        <v>102.81</v>
      </c>
      <c r="F7" t="n">
        <v>98.42</v>
      </c>
      <c r="G7" t="n">
        <v>50.47</v>
      </c>
      <c r="H7" t="n">
        <v>1.01</v>
      </c>
      <c r="I7" t="n">
        <v>117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706.52</v>
      </c>
      <c r="Q7" t="n">
        <v>5192.59</v>
      </c>
      <c r="R7" t="n">
        <v>311.9</v>
      </c>
      <c r="S7" t="n">
        <v>162.12</v>
      </c>
      <c r="T7" t="n">
        <v>71248.19</v>
      </c>
      <c r="U7" t="n">
        <v>0.52</v>
      </c>
      <c r="V7" t="n">
        <v>0.89</v>
      </c>
      <c r="W7" t="n">
        <v>13.87</v>
      </c>
      <c r="X7" t="n">
        <v>4.43</v>
      </c>
      <c r="Y7" t="n">
        <v>0.5</v>
      </c>
      <c r="Z7" t="n">
        <v>10</v>
      </c>
      <c r="AA7" t="n">
        <v>2655.225669995416</v>
      </c>
      <c r="AB7" t="n">
        <v>3632.996901977149</v>
      </c>
      <c r="AC7" t="n">
        <v>3286.268776595489</v>
      </c>
      <c r="AD7" t="n">
        <v>2655225.669995416</v>
      </c>
      <c r="AE7" t="n">
        <v>3632996.901977149</v>
      </c>
      <c r="AF7" t="n">
        <v>3.236083160328981e-06</v>
      </c>
      <c r="AG7" t="n">
        <v>66.93359375</v>
      </c>
      <c r="AH7" t="n">
        <v>3286268.776595489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0.6247</v>
      </c>
      <c r="E2" t="n">
        <v>160.07</v>
      </c>
      <c r="F2" t="n">
        <v>132.57</v>
      </c>
      <c r="G2" t="n">
        <v>8.01</v>
      </c>
      <c r="H2" t="n">
        <v>0.14</v>
      </c>
      <c r="I2" t="n">
        <v>993</v>
      </c>
      <c r="J2" t="n">
        <v>124.63</v>
      </c>
      <c r="K2" t="n">
        <v>45</v>
      </c>
      <c r="L2" t="n">
        <v>1</v>
      </c>
      <c r="M2" t="n">
        <v>991</v>
      </c>
      <c r="N2" t="n">
        <v>18.64</v>
      </c>
      <c r="O2" t="n">
        <v>15605.44</v>
      </c>
      <c r="P2" t="n">
        <v>1367.9</v>
      </c>
      <c r="Q2" t="n">
        <v>5194.01</v>
      </c>
      <c r="R2" t="n">
        <v>1456.77</v>
      </c>
      <c r="S2" t="n">
        <v>162.12</v>
      </c>
      <c r="T2" t="n">
        <v>639304.41</v>
      </c>
      <c r="U2" t="n">
        <v>0.11</v>
      </c>
      <c r="V2" t="n">
        <v>0.66</v>
      </c>
      <c r="W2" t="n">
        <v>15.22</v>
      </c>
      <c r="X2" t="n">
        <v>38.56</v>
      </c>
      <c r="Y2" t="n">
        <v>0.5</v>
      </c>
      <c r="Z2" t="n">
        <v>10</v>
      </c>
      <c r="AA2" t="n">
        <v>6140.17761568359</v>
      </c>
      <c r="AB2" t="n">
        <v>8401.261899297031</v>
      </c>
      <c r="AC2" t="n">
        <v>7599.457254872938</v>
      </c>
      <c r="AD2" t="n">
        <v>6140177.61568359</v>
      </c>
      <c r="AE2" t="n">
        <v>8401261.899297031</v>
      </c>
      <c r="AF2" t="n">
        <v>1.850614556748661e-06</v>
      </c>
      <c r="AG2" t="n">
        <v>104.2122395833333</v>
      </c>
      <c r="AH2" t="n">
        <v>7599457.254872939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0.8268</v>
      </c>
      <c r="E3" t="n">
        <v>120.94</v>
      </c>
      <c r="F3" t="n">
        <v>108.79</v>
      </c>
      <c r="G3" t="n">
        <v>16.65</v>
      </c>
      <c r="H3" t="n">
        <v>0.28</v>
      </c>
      <c r="I3" t="n">
        <v>392</v>
      </c>
      <c r="J3" t="n">
        <v>125.95</v>
      </c>
      <c r="K3" t="n">
        <v>45</v>
      </c>
      <c r="L3" t="n">
        <v>2</v>
      </c>
      <c r="M3" t="n">
        <v>390</v>
      </c>
      <c r="N3" t="n">
        <v>18.95</v>
      </c>
      <c r="O3" t="n">
        <v>15767.7</v>
      </c>
      <c r="P3" t="n">
        <v>1087.2</v>
      </c>
      <c r="Q3" t="n">
        <v>5192.89</v>
      </c>
      <c r="R3" t="n">
        <v>661.7</v>
      </c>
      <c r="S3" t="n">
        <v>162.12</v>
      </c>
      <c r="T3" t="n">
        <v>244775.2</v>
      </c>
      <c r="U3" t="n">
        <v>0.25</v>
      </c>
      <c r="V3" t="n">
        <v>0.8</v>
      </c>
      <c r="W3" t="n">
        <v>14.21</v>
      </c>
      <c r="X3" t="n">
        <v>14.8</v>
      </c>
      <c r="Y3" t="n">
        <v>0.5</v>
      </c>
      <c r="Z3" t="n">
        <v>10</v>
      </c>
      <c r="AA3" t="n">
        <v>3961.226474043795</v>
      </c>
      <c r="AB3" t="n">
        <v>5419.924818765336</v>
      </c>
      <c r="AC3" t="n">
        <v>4902.654800974427</v>
      </c>
      <c r="AD3" t="n">
        <v>3961226.474043795</v>
      </c>
      <c r="AE3" t="n">
        <v>5419924.818765336</v>
      </c>
      <c r="AF3" t="n">
        <v>2.449316656826945e-06</v>
      </c>
      <c r="AG3" t="n">
        <v>78.73697916666667</v>
      </c>
      <c r="AH3" t="n">
        <v>4902654.800974428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0.8995</v>
      </c>
      <c r="E4" t="n">
        <v>111.18</v>
      </c>
      <c r="F4" t="n">
        <v>102.94</v>
      </c>
      <c r="G4" t="n">
        <v>25.84</v>
      </c>
      <c r="H4" t="n">
        <v>0.42</v>
      </c>
      <c r="I4" t="n">
        <v>239</v>
      </c>
      <c r="J4" t="n">
        <v>127.27</v>
      </c>
      <c r="K4" t="n">
        <v>45</v>
      </c>
      <c r="L4" t="n">
        <v>3</v>
      </c>
      <c r="M4" t="n">
        <v>237</v>
      </c>
      <c r="N4" t="n">
        <v>19.27</v>
      </c>
      <c r="O4" t="n">
        <v>15930.42</v>
      </c>
      <c r="P4" t="n">
        <v>992.78</v>
      </c>
      <c r="Q4" t="n">
        <v>5192.8</v>
      </c>
      <c r="R4" t="n">
        <v>467.75</v>
      </c>
      <c r="S4" t="n">
        <v>162.12</v>
      </c>
      <c r="T4" t="n">
        <v>148562.18</v>
      </c>
      <c r="U4" t="n">
        <v>0.35</v>
      </c>
      <c r="V4" t="n">
        <v>0.85</v>
      </c>
      <c r="W4" t="n">
        <v>13.92</v>
      </c>
      <c r="X4" t="n">
        <v>8.949999999999999</v>
      </c>
      <c r="Y4" t="n">
        <v>0.5</v>
      </c>
      <c r="Z4" t="n">
        <v>10</v>
      </c>
      <c r="AA4" t="n">
        <v>3445.18340117876</v>
      </c>
      <c r="AB4" t="n">
        <v>4713.851920257739</v>
      </c>
      <c r="AC4" t="n">
        <v>4263.968508920885</v>
      </c>
      <c r="AD4" t="n">
        <v>3445183.40117876</v>
      </c>
      <c r="AE4" t="n">
        <v>4713851.920257739</v>
      </c>
      <c r="AF4" t="n">
        <v>2.66468351816139e-06</v>
      </c>
      <c r="AG4" t="n">
        <v>72.3828125</v>
      </c>
      <c r="AH4" t="n">
        <v>4263968.508920885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0.9377</v>
      </c>
      <c r="E5" t="n">
        <v>106.64</v>
      </c>
      <c r="F5" t="n">
        <v>100.22</v>
      </c>
      <c r="G5" t="n">
        <v>35.79</v>
      </c>
      <c r="H5" t="n">
        <v>0.55</v>
      </c>
      <c r="I5" t="n">
        <v>168</v>
      </c>
      <c r="J5" t="n">
        <v>128.59</v>
      </c>
      <c r="K5" t="n">
        <v>45</v>
      </c>
      <c r="L5" t="n">
        <v>4</v>
      </c>
      <c r="M5" t="n">
        <v>166</v>
      </c>
      <c r="N5" t="n">
        <v>19.59</v>
      </c>
      <c r="O5" t="n">
        <v>16093.6</v>
      </c>
      <c r="P5" t="n">
        <v>927.6900000000001</v>
      </c>
      <c r="Q5" t="n">
        <v>5192.56</v>
      </c>
      <c r="R5" t="n">
        <v>376.34</v>
      </c>
      <c r="S5" t="n">
        <v>162.12</v>
      </c>
      <c r="T5" t="n">
        <v>103214.12</v>
      </c>
      <c r="U5" t="n">
        <v>0.43</v>
      </c>
      <c r="V5" t="n">
        <v>0.87</v>
      </c>
      <c r="W5" t="n">
        <v>13.82</v>
      </c>
      <c r="X5" t="n">
        <v>6.23</v>
      </c>
      <c r="Y5" t="n">
        <v>0.5</v>
      </c>
      <c r="Z5" t="n">
        <v>10</v>
      </c>
      <c r="AA5" t="n">
        <v>3192.567544866639</v>
      </c>
      <c r="AB5" t="n">
        <v>4368.211761026443</v>
      </c>
      <c r="AC5" t="n">
        <v>3951.315761377626</v>
      </c>
      <c r="AD5" t="n">
        <v>3192567.544866639</v>
      </c>
      <c r="AE5" t="n">
        <v>4368211.761026443</v>
      </c>
      <c r="AF5" t="n">
        <v>2.777847398532446e-06</v>
      </c>
      <c r="AG5" t="n">
        <v>69.42708333333333</v>
      </c>
      <c r="AH5" t="n">
        <v>3951315.761377626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0.9617</v>
      </c>
      <c r="E6" t="n">
        <v>103.98</v>
      </c>
      <c r="F6" t="n">
        <v>98.63</v>
      </c>
      <c r="G6" t="n">
        <v>46.97</v>
      </c>
      <c r="H6" t="n">
        <v>0.68</v>
      </c>
      <c r="I6" t="n">
        <v>126</v>
      </c>
      <c r="J6" t="n">
        <v>129.92</v>
      </c>
      <c r="K6" t="n">
        <v>45</v>
      </c>
      <c r="L6" t="n">
        <v>5</v>
      </c>
      <c r="M6" t="n">
        <v>124</v>
      </c>
      <c r="N6" t="n">
        <v>19.92</v>
      </c>
      <c r="O6" t="n">
        <v>16257.24</v>
      </c>
      <c r="P6" t="n">
        <v>871.5599999999999</v>
      </c>
      <c r="Q6" t="n">
        <v>5192.65</v>
      </c>
      <c r="R6" t="n">
        <v>323.28</v>
      </c>
      <c r="S6" t="n">
        <v>162.12</v>
      </c>
      <c r="T6" t="n">
        <v>76892.27</v>
      </c>
      <c r="U6" t="n">
        <v>0.5</v>
      </c>
      <c r="V6" t="n">
        <v>0.89</v>
      </c>
      <c r="W6" t="n">
        <v>13.75</v>
      </c>
      <c r="X6" t="n">
        <v>4.64</v>
      </c>
      <c r="Y6" t="n">
        <v>0.5</v>
      </c>
      <c r="Z6" t="n">
        <v>10</v>
      </c>
      <c r="AA6" t="n">
        <v>3017.415257166244</v>
      </c>
      <c r="AB6" t="n">
        <v>4128.560673821173</v>
      </c>
      <c r="AC6" t="n">
        <v>3734.536637582823</v>
      </c>
      <c r="AD6" t="n">
        <v>3017415.257166244</v>
      </c>
      <c r="AE6" t="n">
        <v>4128560.673821173</v>
      </c>
      <c r="AF6" t="n">
        <v>2.848945124420021e-06</v>
      </c>
      <c r="AG6" t="n">
        <v>67.6953125</v>
      </c>
      <c r="AH6" t="n">
        <v>3734536.637582823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0.9776</v>
      </c>
      <c r="E7" t="n">
        <v>102.29</v>
      </c>
      <c r="F7" t="n">
        <v>97.62</v>
      </c>
      <c r="G7" t="n">
        <v>59.17</v>
      </c>
      <c r="H7" t="n">
        <v>0.8100000000000001</v>
      </c>
      <c r="I7" t="n">
        <v>99</v>
      </c>
      <c r="J7" t="n">
        <v>131.25</v>
      </c>
      <c r="K7" t="n">
        <v>45</v>
      </c>
      <c r="L7" t="n">
        <v>6</v>
      </c>
      <c r="M7" t="n">
        <v>84</v>
      </c>
      <c r="N7" t="n">
        <v>20.25</v>
      </c>
      <c r="O7" t="n">
        <v>16421.36</v>
      </c>
      <c r="P7" t="n">
        <v>817.97</v>
      </c>
      <c r="Q7" t="n">
        <v>5192.58</v>
      </c>
      <c r="R7" t="n">
        <v>290.11</v>
      </c>
      <c r="S7" t="n">
        <v>162.12</v>
      </c>
      <c r="T7" t="n">
        <v>60443.07</v>
      </c>
      <c r="U7" t="n">
        <v>0.5600000000000001</v>
      </c>
      <c r="V7" t="n">
        <v>0.9</v>
      </c>
      <c r="W7" t="n">
        <v>13.7</v>
      </c>
      <c r="X7" t="n">
        <v>3.64</v>
      </c>
      <c r="Y7" t="n">
        <v>0.5</v>
      </c>
      <c r="Z7" t="n">
        <v>10</v>
      </c>
      <c r="AA7" t="n">
        <v>2882.729517571166</v>
      </c>
      <c r="AB7" t="n">
        <v>3944.277702991704</v>
      </c>
      <c r="AC7" t="n">
        <v>3567.841374846551</v>
      </c>
      <c r="AD7" t="n">
        <v>2882729.517571166</v>
      </c>
      <c r="AE7" t="n">
        <v>3944277.702991704</v>
      </c>
      <c r="AF7" t="n">
        <v>2.896047367820539e-06</v>
      </c>
      <c r="AG7" t="n">
        <v>66.59505208333333</v>
      </c>
      <c r="AH7" t="n">
        <v>3567841.374846552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0.9833</v>
      </c>
      <c r="E8" t="n">
        <v>101.7</v>
      </c>
      <c r="F8" t="n">
        <v>97.31</v>
      </c>
      <c r="G8" t="n">
        <v>66.34999999999999</v>
      </c>
      <c r="H8" t="n">
        <v>0.93</v>
      </c>
      <c r="I8" t="n">
        <v>88</v>
      </c>
      <c r="J8" t="n">
        <v>132.58</v>
      </c>
      <c r="K8" t="n">
        <v>45</v>
      </c>
      <c r="L8" t="n">
        <v>7</v>
      </c>
      <c r="M8" t="n">
        <v>12</v>
      </c>
      <c r="N8" t="n">
        <v>20.59</v>
      </c>
      <c r="O8" t="n">
        <v>16585.95</v>
      </c>
      <c r="P8" t="n">
        <v>795.58</v>
      </c>
      <c r="Q8" t="n">
        <v>5192.67</v>
      </c>
      <c r="R8" t="n">
        <v>276.67</v>
      </c>
      <c r="S8" t="n">
        <v>162.12</v>
      </c>
      <c r="T8" t="n">
        <v>53778.86</v>
      </c>
      <c r="U8" t="n">
        <v>0.59</v>
      </c>
      <c r="V8" t="n">
        <v>0.9</v>
      </c>
      <c r="W8" t="n">
        <v>13.78</v>
      </c>
      <c r="X8" t="n">
        <v>3.33</v>
      </c>
      <c r="Y8" t="n">
        <v>0.5</v>
      </c>
      <c r="Z8" t="n">
        <v>10</v>
      </c>
      <c r="AA8" t="n">
        <v>2838.140151630198</v>
      </c>
      <c r="AB8" t="n">
        <v>3883.268565367278</v>
      </c>
      <c r="AC8" t="n">
        <v>3512.65486369014</v>
      </c>
      <c r="AD8" t="n">
        <v>2838140.151630199</v>
      </c>
      <c r="AE8" t="n">
        <v>3883268.565367278</v>
      </c>
      <c r="AF8" t="n">
        <v>2.912933077718838e-06</v>
      </c>
      <c r="AG8" t="n">
        <v>66.2109375</v>
      </c>
      <c r="AH8" t="n">
        <v>3512654.86369014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0.9834000000000001</v>
      </c>
      <c r="E9" t="n">
        <v>101.68</v>
      </c>
      <c r="F9" t="n">
        <v>97.3</v>
      </c>
      <c r="G9" t="n">
        <v>66.34</v>
      </c>
      <c r="H9" t="n">
        <v>1.06</v>
      </c>
      <c r="I9" t="n">
        <v>88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802.7</v>
      </c>
      <c r="Q9" t="n">
        <v>5192.76</v>
      </c>
      <c r="R9" t="n">
        <v>276.07</v>
      </c>
      <c r="S9" t="n">
        <v>162.12</v>
      </c>
      <c r="T9" t="n">
        <v>53479.4</v>
      </c>
      <c r="U9" t="n">
        <v>0.59</v>
      </c>
      <c r="V9" t="n">
        <v>0.9</v>
      </c>
      <c r="W9" t="n">
        <v>13.78</v>
      </c>
      <c r="X9" t="n">
        <v>3.32</v>
      </c>
      <c r="Y9" t="n">
        <v>0.5</v>
      </c>
      <c r="Z9" t="n">
        <v>10</v>
      </c>
      <c r="AA9" t="n">
        <v>2847.722046835624</v>
      </c>
      <c r="AB9" t="n">
        <v>3896.378937110725</v>
      </c>
      <c r="AC9" t="n">
        <v>3524.513999954915</v>
      </c>
      <c r="AD9" t="n">
        <v>2847722.046835625</v>
      </c>
      <c r="AE9" t="n">
        <v>3896378.937110725</v>
      </c>
      <c r="AF9" t="n">
        <v>2.91322931824337e-06</v>
      </c>
      <c r="AG9" t="n">
        <v>66.19791666666667</v>
      </c>
      <c r="AH9" t="n">
        <v>3524513.999954915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2024-09-25T21:32:00Z</dcterms:created>
  <dcterms:modified xmlns:dcterms="http://purl.org/dc/terms/" xmlns:xsi="http://www.w3.org/2001/XMLSchema-instance" xsi:type="dcterms:W3CDTF">2024-09-25T21:32:00Z</dcterms:modified>
</cp:coreProperties>
</file>