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gráficos!$A$7:$A$110</f>
              <numCache>
                <formatCode>General</formatCode>
                <ptCount val="1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</numCache>
            </numRef>
          </xVal>
          <yVal>
            <numRef>
              <f>gráficos!$B$7:$B$110</f>
              <numCache>
                <formatCode>General</formatCode>
                <ptCount val="1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0.7673</v>
      </c>
      <c r="E2" t="n">
        <v>130.33</v>
      </c>
      <c r="F2" t="n">
        <v>91.37</v>
      </c>
      <c r="G2" t="n">
        <v>5.85</v>
      </c>
      <c r="H2" t="n">
        <v>0.09</v>
      </c>
      <c r="I2" t="n">
        <v>937</v>
      </c>
      <c r="J2" t="n">
        <v>194.77</v>
      </c>
      <c r="K2" t="n">
        <v>54.38</v>
      </c>
      <c r="L2" t="n">
        <v>1</v>
      </c>
      <c r="M2" t="n">
        <v>935</v>
      </c>
      <c r="N2" t="n">
        <v>39.4</v>
      </c>
      <c r="O2" t="n">
        <v>24256.19</v>
      </c>
      <c r="P2" t="n">
        <v>1268.71</v>
      </c>
      <c r="Q2" t="n">
        <v>3696.87</v>
      </c>
      <c r="R2" t="n">
        <v>1781.35</v>
      </c>
      <c r="S2" t="n">
        <v>134.83</v>
      </c>
      <c r="T2" t="n">
        <v>811931.4300000001</v>
      </c>
      <c r="U2" t="n">
        <v>0.08</v>
      </c>
      <c r="V2" t="n">
        <v>0.42</v>
      </c>
      <c r="W2" t="n">
        <v>7.78</v>
      </c>
      <c r="X2" t="n">
        <v>47.93</v>
      </c>
      <c r="Y2" t="n">
        <v>1</v>
      </c>
      <c r="Z2" t="n">
        <v>10</v>
      </c>
      <c r="AA2" t="n">
        <v>2022.405551692968</v>
      </c>
      <c r="AB2" t="n">
        <v>2767.14449806227</v>
      </c>
      <c r="AC2" t="n">
        <v>2503.052110878902</v>
      </c>
      <c r="AD2" t="n">
        <v>2022405.551692968</v>
      </c>
      <c r="AE2" t="n">
        <v>2767144.498062271</v>
      </c>
      <c r="AF2" t="n">
        <v>1.119371212248886e-06</v>
      </c>
      <c r="AG2" t="n">
        <v>2.715208333333333</v>
      </c>
      <c r="AH2" t="n">
        <v>2503052.110878902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1.4296</v>
      </c>
      <c r="E3" t="n">
        <v>69.95</v>
      </c>
      <c r="F3" t="n">
        <v>56.58</v>
      </c>
      <c r="G3" t="n">
        <v>12.17</v>
      </c>
      <c r="H3" t="n">
        <v>0.18</v>
      </c>
      <c r="I3" t="n">
        <v>279</v>
      </c>
      <c r="J3" t="n">
        <v>196.32</v>
      </c>
      <c r="K3" t="n">
        <v>54.38</v>
      </c>
      <c r="L3" t="n">
        <v>2</v>
      </c>
      <c r="M3" t="n">
        <v>277</v>
      </c>
      <c r="N3" t="n">
        <v>39.95</v>
      </c>
      <c r="O3" t="n">
        <v>24447.22</v>
      </c>
      <c r="P3" t="n">
        <v>767.65</v>
      </c>
      <c r="Q3" t="n">
        <v>3695.48</v>
      </c>
      <c r="R3" t="n">
        <v>594.87</v>
      </c>
      <c r="S3" t="n">
        <v>134.83</v>
      </c>
      <c r="T3" t="n">
        <v>221983.45</v>
      </c>
      <c r="U3" t="n">
        <v>0.23</v>
      </c>
      <c r="V3" t="n">
        <v>0.67</v>
      </c>
      <c r="W3" t="n">
        <v>6.69</v>
      </c>
      <c r="X3" t="n">
        <v>13.16</v>
      </c>
      <c r="Y3" t="n">
        <v>1</v>
      </c>
      <c r="Z3" t="n">
        <v>10</v>
      </c>
      <c r="AA3" t="n">
        <v>664.6851644754878</v>
      </c>
      <c r="AB3" t="n">
        <v>909.4515658752468</v>
      </c>
      <c r="AC3" t="n">
        <v>822.654784851402</v>
      </c>
      <c r="AD3" t="n">
        <v>664685.1644754878</v>
      </c>
      <c r="AE3" t="n">
        <v>909451.5658752469</v>
      </c>
      <c r="AF3" t="n">
        <v>2.085563775617109e-06</v>
      </c>
      <c r="AG3" t="n">
        <v>1.457291666666667</v>
      </c>
      <c r="AH3" t="n">
        <v>822654.784851402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1.6726</v>
      </c>
      <c r="E4" t="n">
        <v>59.79</v>
      </c>
      <c r="F4" t="n">
        <v>50.93</v>
      </c>
      <c r="G4" t="n">
        <v>18.75</v>
      </c>
      <c r="H4" t="n">
        <v>0.27</v>
      </c>
      <c r="I4" t="n">
        <v>163</v>
      </c>
      <c r="J4" t="n">
        <v>197.88</v>
      </c>
      <c r="K4" t="n">
        <v>54.38</v>
      </c>
      <c r="L4" t="n">
        <v>3</v>
      </c>
      <c r="M4" t="n">
        <v>161</v>
      </c>
      <c r="N4" t="n">
        <v>40.5</v>
      </c>
      <c r="O4" t="n">
        <v>24639</v>
      </c>
      <c r="P4" t="n">
        <v>674.37</v>
      </c>
      <c r="Q4" t="n">
        <v>3695.29</v>
      </c>
      <c r="R4" t="n">
        <v>402.69</v>
      </c>
      <c r="S4" t="n">
        <v>134.83</v>
      </c>
      <c r="T4" t="n">
        <v>126471.3</v>
      </c>
      <c r="U4" t="n">
        <v>0.33</v>
      </c>
      <c r="V4" t="n">
        <v>0.75</v>
      </c>
      <c r="W4" t="n">
        <v>6.51</v>
      </c>
      <c r="X4" t="n">
        <v>7.51</v>
      </c>
      <c r="Y4" t="n">
        <v>1</v>
      </c>
      <c r="Z4" t="n">
        <v>10</v>
      </c>
      <c r="AA4" t="n">
        <v>503.6697326339972</v>
      </c>
      <c r="AB4" t="n">
        <v>689.1431485302066</v>
      </c>
      <c r="AC4" t="n">
        <v>623.3722936529668</v>
      </c>
      <c r="AD4" t="n">
        <v>503669.7326339972</v>
      </c>
      <c r="AE4" t="n">
        <v>689143.1485302066</v>
      </c>
      <c r="AF4" t="n">
        <v>2.440062934455216e-06</v>
      </c>
      <c r="AG4" t="n">
        <v>1.245625</v>
      </c>
      <c r="AH4" t="n">
        <v>623372.2936529669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1.7977</v>
      </c>
      <c r="E5" t="n">
        <v>55.63</v>
      </c>
      <c r="F5" t="n">
        <v>48.68</v>
      </c>
      <c r="G5" t="n">
        <v>25.62</v>
      </c>
      <c r="H5" t="n">
        <v>0.36</v>
      </c>
      <c r="I5" t="n">
        <v>114</v>
      </c>
      <c r="J5" t="n">
        <v>199.44</v>
      </c>
      <c r="K5" t="n">
        <v>54.38</v>
      </c>
      <c r="L5" t="n">
        <v>4</v>
      </c>
      <c r="M5" t="n">
        <v>112</v>
      </c>
      <c r="N5" t="n">
        <v>41.06</v>
      </c>
      <c r="O5" t="n">
        <v>24831.54</v>
      </c>
      <c r="P5" t="n">
        <v>627.67</v>
      </c>
      <c r="Q5" t="n">
        <v>3694.97</v>
      </c>
      <c r="R5" t="n">
        <v>326.73</v>
      </c>
      <c r="S5" t="n">
        <v>134.83</v>
      </c>
      <c r="T5" t="n">
        <v>88738.99000000001</v>
      </c>
      <c r="U5" t="n">
        <v>0.41</v>
      </c>
      <c r="V5" t="n">
        <v>0.78</v>
      </c>
      <c r="W5" t="n">
        <v>6.42</v>
      </c>
      <c r="X5" t="n">
        <v>5.26</v>
      </c>
      <c r="Y5" t="n">
        <v>1</v>
      </c>
      <c r="Z5" t="n">
        <v>10</v>
      </c>
      <c r="AA5" t="n">
        <v>440.142106320742</v>
      </c>
      <c r="AB5" t="n">
        <v>602.2218475673384</v>
      </c>
      <c r="AC5" t="n">
        <v>544.7466396591825</v>
      </c>
      <c r="AD5" t="n">
        <v>440142.106320742</v>
      </c>
      <c r="AE5" t="n">
        <v>602221.8475673384</v>
      </c>
      <c r="AF5" t="n">
        <v>2.622564353264463e-06</v>
      </c>
      <c r="AG5" t="n">
        <v>1.158958333333333</v>
      </c>
      <c r="AH5" t="n">
        <v>544746.6396591825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1.8771</v>
      </c>
      <c r="E6" t="n">
        <v>53.27</v>
      </c>
      <c r="F6" t="n">
        <v>47.37</v>
      </c>
      <c r="G6" t="n">
        <v>32.67</v>
      </c>
      <c r="H6" t="n">
        <v>0.44</v>
      </c>
      <c r="I6" t="n">
        <v>87</v>
      </c>
      <c r="J6" t="n">
        <v>201.01</v>
      </c>
      <c r="K6" t="n">
        <v>54.38</v>
      </c>
      <c r="L6" t="n">
        <v>5</v>
      </c>
      <c r="M6" t="n">
        <v>85</v>
      </c>
      <c r="N6" t="n">
        <v>41.63</v>
      </c>
      <c r="O6" t="n">
        <v>25024.84</v>
      </c>
      <c r="P6" t="n">
        <v>593.21</v>
      </c>
      <c r="Q6" t="n">
        <v>3695.18</v>
      </c>
      <c r="R6" t="n">
        <v>282.83</v>
      </c>
      <c r="S6" t="n">
        <v>134.83</v>
      </c>
      <c r="T6" t="n">
        <v>66921.21000000001</v>
      </c>
      <c r="U6" t="n">
        <v>0.48</v>
      </c>
      <c r="V6" t="n">
        <v>0.8</v>
      </c>
      <c r="W6" t="n">
        <v>6.37</v>
      </c>
      <c r="X6" t="n">
        <v>3.95</v>
      </c>
      <c r="Y6" t="n">
        <v>1</v>
      </c>
      <c r="Z6" t="n">
        <v>10</v>
      </c>
      <c r="AA6" t="n">
        <v>402.2786397237692</v>
      </c>
      <c r="AB6" t="n">
        <v>550.4153821511064</v>
      </c>
      <c r="AC6" t="n">
        <v>497.8845105914447</v>
      </c>
      <c r="AD6" t="n">
        <v>402278.6397237692</v>
      </c>
      <c r="AE6" t="n">
        <v>550415.3821511064</v>
      </c>
      <c r="AF6" t="n">
        <v>2.738396588703746e-06</v>
      </c>
      <c r="AG6" t="n">
        <v>1.109791666666667</v>
      </c>
      <c r="AH6" t="n">
        <v>497884.5105914447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1.932</v>
      </c>
      <c r="E7" t="n">
        <v>51.76</v>
      </c>
      <c r="F7" t="n">
        <v>46.56</v>
      </c>
      <c r="G7" t="n">
        <v>40.49</v>
      </c>
      <c r="H7" t="n">
        <v>0.53</v>
      </c>
      <c r="I7" t="n">
        <v>69</v>
      </c>
      <c r="J7" t="n">
        <v>202.58</v>
      </c>
      <c r="K7" t="n">
        <v>54.38</v>
      </c>
      <c r="L7" t="n">
        <v>6</v>
      </c>
      <c r="M7" t="n">
        <v>67</v>
      </c>
      <c r="N7" t="n">
        <v>42.2</v>
      </c>
      <c r="O7" t="n">
        <v>25218.93</v>
      </c>
      <c r="P7" t="n">
        <v>565.67</v>
      </c>
      <c r="Q7" t="n">
        <v>3695.15</v>
      </c>
      <c r="R7" t="n">
        <v>255.42</v>
      </c>
      <c r="S7" t="n">
        <v>134.83</v>
      </c>
      <c r="T7" t="n">
        <v>53307.65</v>
      </c>
      <c r="U7" t="n">
        <v>0.53</v>
      </c>
      <c r="V7" t="n">
        <v>0.82</v>
      </c>
      <c r="W7" t="n">
        <v>6.33</v>
      </c>
      <c r="X7" t="n">
        <v>3.14</v>
      </c>
      <c r="Y7" t="n">
        <v>1</v>
      </c>
      <c r="Z7" t="n">
        <v>10</v>
      </c>
      <c r="AA7" t="n">
        <v>376.4826952764692</v>
      </c>
      <c r="AB7" t="n">
        <v>515.1202329215602</v>
      </c>
      <c r="AC7" t="n">
        <v>465.9578808673132</v>
      </c>
      <c r="AD7" t="n">
        <v>376482.6952764692</v>
      </c>
      <c r="AE7" t="n">
        <v>515120.2329215601</v>
      </c>
      <c r="AF7" t="n">
        <v>2.818487139404207e-06</v>
      </c>
      <c r="AG7" t="n">
        <v>1.078333333333333</v>
      </c>
      <c r="AH7" t="n">
        <v>465957.8808673132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1.971</v>
      </c>
      <c r="E8" t="n">
        <v>50.74</v>
      </c>
      <c r="F8" t="n">
        <v>46</v>
      </c>
      <c r="G8" t="n">
        <v>48.42</v>
      </c>
      <c r="H8" t="n">
        <v>0.61</v>
      </c>
      <c r="I8" t="n">
        <v>57</v>
      </c>
      <c r="J8" t="n">
        <v>204.16</v>
      </c>
      <c r="K8" t="n">
        <v>54.38</v>
      </c>
      <c r="L8" t="n">
        <v>7</v>
      </c>
      <c r="M8" t="n">
        <v>55</v>
      </c>
      <c r="N8" t="n">
        <v>42.78</v>
      </c>
      <c r="O8" t="n">
        <v>25413.94</v>
      </c>
      <c r="P8" t="n">
        <v>538.9299999999999</v>
      </c>
      <c r="Q8" t="n">
        <v>3694.91</v>
      </c>
      <c r="R8" t="n">
        <v>236.5</v>
      </c>
      <c r="S8" t="n">
        <v>134.83</v>
      </c>
      <c r="T8" t="n">
        <v>43909.72</v>
      </c>
      <c r="U8" t="n">
        <v>0.57</v>
      </c>
      <c r="V8" t="n">
        <v>0.83</v>
      </c>
      <c r="W8" t="n">
        <v>6.32</v>
      </c>
      <c r="X8" t="n">
        <v>2.58</v>
      </c>
      <c r="Y8" t="n">
        <v>1</v>
      </c>
      <c r="Z8" t="n">
        <v>10</v>
      </c>
      <c r="AA8" t="n">
        <v>355.8981285350329</v>
      </c>
      <c r="AB8" t="n">
        <v>486.9555205789347</v>
      </c>
      <c r="AC8" t="n">
        <v>440.481169141246</v>
      </c>
      <c r="AD8" t="n">
        <v>355898.1285350329</v>
      </c>
      <c r="AE8" t="n">
        <v>486955.5205789347</v>
      </c>
      <c r="AF8" t="n">
        <v>2.875382066131311e-06</v>
      </c>
      <c r="AG8" t="n">
        <v>1.057083333333333</v>
      </c>
      <c r="AH8" t="n">
        <v>440481.1691412459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2.0058</v>
      </c>
      <c r="E9" t="n">
        <v>49.85</v>
      </c>
      <c r="F9" t="n">
        <v>45.51</v>
      </c>
      <c r="G9" t="n">
        <v>58.1</v>
      </c>
      <c r="H9" t="n">
        <v>0.6899999999999999</v>
      </c>
      <c r="I9" t="n">
        <v>47</v>
      </c>
      <c r="J9" t="n">
        <v>205.75</v>
      </c>
      <c r="K9" t="n">
        <v>54.38</v>
      </c>
      <c r="L9" t="n">
        <v>8</v>
      </c>
      <c r="M9" t="n">
        <v>45</v>
      </c>
      <c r="N9" t="n">
        <v>43.37</v>
      </c>
      <c r="O9" t="n">
        <v>25609.61</v>
      </c>
      <c r="P9" t="n">
        <v>512.48</v>
      </c>
      <c r="Q9" t="n">
        <v>3694.85</v>
      </c>
      <c r="R9" t="n">
        <v>219.94</v>
      </c>
      <c r="S9" t="n">
        <v>134.83</v>
      </c>
      <c r="T9" t="n">
        <v>35677.53</v>
      </c>
      <c r="U9" t="n">
        <v>0.61</v>
      </c>
      <c r="V9" t="n">
        <v>0.84</v>
      </c>
      <c r="W9" t="n">
        <v>6.3</v>
      </c>
      <c r="X9" t="n">
        <v>2.09</v>
      </c>
      <c r="Y9" t="n">
        <v>1</v>
      </c>
      <c r="Z9" t="n">
        <v>10</v>
      </c>
      <c r="AA9" t="n">
        <v>337.1039326924962</v>
      </c>
      <c r="AB9" t="n">
        <v>461.2404726857735</v>
      </c>
      <c r="AC9" t="n">
        <v>417.2203293277117</v>
      </c>
      <c r="AD9" t="n">
        <v>337103.9326924962</v>
      </c>
      <c r="AE9" t="n">
        <v>461240.4726857734</v>
      </c>
      <c r="AF9" t="n">
        <v>2.926149846903187e-06</v>
      </c>
      <c r="AG9" t="n">
        <v>1.038541666666667</v>
      </c>
      <c r="AH9" t="n">
        <v>417220.3293277117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2.0263</v>
      </c>
      <c r="E10" t="n">
        <v>49.35</v>
      </c>
      <c r="F10" t="n">
        <v>45.24</v>
      </c>
      <c r="G10" t="n">
        <v>66.20999999999999</v>
      </c>
      <c r="H10" t="n">
        <v>0.77</v>
      </c>
      <c r="I10" t="n">
        <v>41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488.58</v>
      </c>
      <c r="Q10" t="n">
        <v>3694.99</v>
      </c>
      <c r="R10" t="n">
        <v>210.41</v>
      </c>
      <c r="S10" t="n">
        <v>134.83</v>
      </c>
      <c r="T10" t="n">
        <v>30940.57</v>
      </c>
      <c r="U10" t="n">
        <v>0.64</v>
      </c>
      <c r="V10" t="n">
        <v>0.84</v>
      </c>
      <c r="W10" t="n">
        <v>6.3</v>
      </c>
      <c r="X10" t="n">
        <v>1.82</v>
      </c>
      <c r="Y10" t="n">
        <v>1</v>
      </c>
      <c r="Z10" t="n">
        <v>10</v>
      </c>
      <c r="AA10" t="n">
        <v>322.8050150365638</v>
      </c>
      <c r="AB10" t="n">
        <v>441.6760627252009</v>
      </c>
      <c r="AC10" t="n">
        <v>399.5231191949543</v>
      </c>
      <c r="AD10" t="n">
        <v>322805.0150365637</v>
      </c>
      <c r="AE10" t="n">
        <v>441676.062725201</v>
      </c>
      <c r="AF10" t="n">
        <v>2.956056154541794e-06</v>
      </c>
      <c r="AG10" t="n">
        <v>1.028125</v>
      </c>
      <c r="AH10" t="n">
        <v>399523.1191949543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2.0305</v>
      </c>
      <c r="E11" t="n">
        <v>49.25</v>
      </c>
      <c r="F11" t="n">
        <v>45.22</v>
      </c>
      <c r="G11" t="n">
        <v>69.56</v>
      </c>
      <c r="H11" t="n">
        <v>0.85</v>
      </c>
      <c r="I11" t="n">
        <v>39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481.28</v>
      </c>
      <c r="Q11" t="n">
        <v>3694.92</v>
      </c>
      <c r="R11" t="n">
        <v>208.25</v>
      </c>
      <c r="S11" t="n">
        <v>134.83</v>
      </c>
      <c r="T11" t="n">
        <v>29870.95</v>
      </c>
      <c r="U11" t="n">
        <v>0.65</v>
      </c>
      <c r="V11" t="n">
        <v>0.84</v>
      </c>
      <c r="W11" t="n">
        <v>6.34</v>
      </c>
      <c r="X11" t="n">
        <v>1.8</v>
      </c>
      <c r="Y11" t="n">
        <v>1</v>
      </c>
      <c r="Z11" t="n">
        <v>10</v>
      </c>
      <c r="AA11" t="n">
        <v>318.9637581005742</v>
      </c>
      <c r="AB11" t="n">
        <v>436.4202855210841</v>
      </c>
      <c r="AC11" t="n">
        <v>394.7689459906689</v>
      </c>
      <c r="AD11" t="n">
        <v>318963.7581005742</v>
      </c>
      <c r="AE11" t="n">
        <v>436420.2855210841</v>
      </c>
      <c r="AF11" t="n">
        <v>2.96218330049702e-06</v>
      </c>
      <c r="AG11" t="n">
        <v>1.026041666666667</v>
      </c>
      <c r="AH11" t="n">
        <v>394768.9459906689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2.0345</v>
      </c>
      <c r="E12" t="n">
        <v>49.15</v>
      </c>
      <c r="F12" t="n">
        <v>45.16</v>
      </c>
      <c r="G12" t="n">
        <v>71.3</v>
      </c>
      <c r="H12" t="n">
        <v>0.93</v>
      </c>
      <c r="I12" t="n">
        <v>38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483.43</v>
      </c>
      <c r="Q12" t="n">
        <v>3694.92</v>
      </c>
      <c r="R12" t="n">
        <v>206.3</v>
      </c>
      <c r="S12" t="n">
        <v>134.83</v>
      </c>
      <c r="T12" t="n">
        <v>28903.68</v>
      </c>
      <c r="U12" t="n">
        <v>0.65</v>
      </c>
      <c r="V12" t="n">
        <v>0.84</v>
      </c>
      <c r="W12" t="n">
        <v>6.33</v>
      </c>
      <c r="X12" t="n">
        <v>1.74</v>
      </c>
      <c r="Y12" t="n">
        <v>1</v>
      </c>
      <c r="Z12" t="n">
        <v>10</v>
      </c>
      <c r="AA12" t="n">
        <v>319.1190548387329</v>
      </c>
      <c r="AB12" t="n">
        <v>436.6327693694415</v>
      </c>
      <c r="AC12" t="n">
        <v>394.9611506787619</v>
      </c>
      <c r="AD12" t="n">
        <v>319119.0548387329</v>
      </c>
      <c r="AE12" t="n">
        <v>436632.7693694414</v>
      </c>
      <c r="AF12" t="n">
        <v>2.968018677597236e-06</v>
      </c>
      <c r="AG12" t="n">
        <v>1.023958333333333</v>
      </c>
      <c r="AH12" t="n">
        <v>394961.1506787619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0.9747</v>
      </c>
      <c r="E2" t="n">
        <v>102.6</v>
      </c>
      <c r="F2" t="n">
        <v>77.91</v>
      </c>
      <c r="G2" t="n">
        <v>6.74</v>
      </c>
      <c r="H2" t="n">
        <v>0.11</v>
      </c>
      <c r="I2" t="n">
        <v>694</v>
      </c>
      <c r="J2" t="n">
        <v>159.12</v>
      </c>
      <c r="K2" t="n">
        <v>50.28</v>
      </c>
      <c r="L2" t="n">
        <v>1</v>
      </c>
      <c r="M2" t="n">
        <v>692</v>
      </c>
      <c r="N2" t="n">
        <v>27.84</v>
      </c>
      <c r="O2" t="n">
        <v>19859.16</v>
      </c>
      <c r="P2" t="n">
        <v>944.49</v>
      </c>
      <c r="Q2" t="n">
        <v>3696.41</v>
      </c>
      <c r="R2" t="n">
        <v>1320.91</v>
      </c>
      <c r="S2" t="n">
        <v>134.83</v>
      </c>
      <c r="T2" t="n">
        <v>582927.85</v>
      </c>
      <c r="U2" t="n">
        <v>0.1</v>
      </c>
      <c r="V2" t="n">
        <v>0.49</v>
      </c>
      <c r="W2" t="n">
        <v>7.38</v>
      </c>
      <c r="X2" t="n">
        <v>34.48</v>
      </c>
      <c r="Y2" t="n">
        <v>1</v>
      </c>
      <c r="Z2" t="n">
        <v>10</v>
      </c>
      <c r="AA2" t="n">
        <v>1203.706468087579</v>
      </c>
      <c r="AB2" t="n">
        <v>1646.964293418921</v>
      </c>
      <c r="AC2" t="n">
        <v>1489.780332783922</v>
      </c>
      <c r="AD2" t="n">
        <v>1203706.468087579</v>
      </c>
      <c r="AE2" t="n">
        <v>1646964.293418921</v>
      </c>
      <c r="AF2" t="n">
        <v>1.470972396107541e-06</v>
      </c>
      <c r="AG2" t="n">
        <v>2.1375</v>
      </c>
      <c r="AH2" t="n">
        <v>1489780.332783922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1.5626</v>
      </c>
      <c r="E3" t="n">
        <v>64</v>
      </c>
      <c r="F3" t="n">
        <v>54.23</v>
      </c>
      <c r="G3" t="n">
        <v>14.09</v>
      </c>
      <c r="H3" t="n">
        <v>0.22</v>
      </c>
      <c r="I3" t="n">
        <v>231</v>
      </c>
      <c r="J3" t="n">
        <v>160.54</v>
      </c>
      <c r="K3" t="n">
        <v>50.28</v>
      </c>
      <c r="L3" t="n">
        <v>2</v>
      </c>
      <c r="M3" t="n">
        <v>229</v>
      </c>
      <c r="N3" t="n">
        <v>28.26</v>
      </c>
      <c r="O3" t="n">
        <v>20034.4</v>
      </c>
      <c r="P3" t="n">
        <v>635.3</v>
      </c>
      <c r="Q3" t="n">
        <v>3695.36</v>
      </c>
      <c r="R3" t="n">
        <v>515.99</v>
      </c>
      <c r="S3" t="n">
        <v>134.83</v>
      </c>
      <c r="T3" t="n">
        <v>182782.59</v>
      </c>
      <c r="U3" t="n">
        <v>0.26</v>
      </c>
      <c r="V3" t="n">
        <v>0.7</v>
      </c>
      <c r="W3" t="n">
        <v>6.58</v>
      </c>
      <c r="X3" t="n">
        <v>10.81</v>
      </c>
      <c r="Y3" t="n">
        <v>1</v>
      </c>
      <c r="Z3" t="n">
        <v>10</v>
      </c>
      <c r="AA3" t="n">
        <v>512.898643557322</v>
      </c>
      <c r="AB3" t="n">
        <v>701.7705516063143</v>
      </c>
      <c r="AC3" t="n">
        <v>634.794555102162</v>
      </c>
      <c r="AD3" t="n">
        <v>512898.6435573219</v>
      </c>
      <c r="AE3" t="n">
        <v>701770.5516063143</v>
      </c>
      <c r="AF3" t="n">
        <v>2.358204028067758e-06</v>
      </c>
      <c r="AG3" t="n">
        <v>1.333333333333333</v>
      </c>
      <c r="AH3" t="n">
        <v>634794.5551021621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1.7732</v>
      </c>
      <c r="E4" t="n">
        <v>56.4</v>
      </c>
      <c r="F4" t="n">
        <v>49.69</v>
      </c>
      <c r="G4" t="n">
        <v>21.92</v>
      </c>
      <c r="H4" t="n">
        <v>0.33</v>
      </c>
      <c r="I4" t="n">
        <v>136</v>
      </c>
      <c r="J4" t="n">
        <v>161.97</v>
      </c>
      <c r="K4" t="n">
        <v>50.28</v>
      </c>
      <c r="L4" t="n">
        <v>3</v>
      </c>
      <c r="M4" t="n">
        <v>134</v>
      </c>
      <c r="N4" t="n">
        <v>28.69</v>
      </c>
      <c r="O4" t="n">
        <v>20210.21</v>
      </c>
      <c r="P4" t="n">
        <v>560.95</v>
      </c>
      <c r="Q4" t="n">
        <v>3695.04</v>
      </c>
      <c r="R4" t="n">
        <v>360.94</v>
      </c>
      <c r="S4" t="n">
        <v>134.83</v>
      </c>
      <c r="T4" t="n">
        <v>105734.37</v>
      </c>
      <c r="U4" t="n">
        <v>0.37</v>
      </c>
      <c r="V4" t="n">
        <v>0.77</v>
      </c>
      <c r="W4" t="n">
        <v>6.46</v>
      </c>
      <c r="X4" t="n">
        <v>6.27</v>
      </c>
      <c r="Y4" t="n">
        <v>1</v>
      </c>
      <c r="Z4" t="n">
        <v>10</v>
      </c>
      <c r="AA4" t="n">
        <v>404.4998969760387</v>
      </c>
      <c r="AB4" t="n">
        <v>553.454604318615</v>
      </c>
      <c r="AC4" t="n">
        <v>500.6336736608616</v>
      </c>
      <c r="AD4" t="n">
        <v>404499.8969760386</v>
      </c>
      <c r="AE4" t="n">
        <v>553454.604318615</v>
      </c>
      <c r="AF4" t="n">
        <v>2.676031858805676e-06</v>
      </c>
      <c r="AG4" t="n">
        <v>1.175</v>
      </c>
      <c r="AH4" t="n">
        <v>500633.6736608616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1.8845</v>
      </c>
      <c r="E5" t="n">
        <v>53.07</v>
      </c>
      <c r="F5" t="n">
        <v>47.71</v>
      </c>
      <c r="G5" t="n">
        <v>30.45</v>
      </c>
      <c r="H5" t="n">
        <v>0.43</v>
      </c>
      <c r="I5" t="n">
        <v>94</v>
      </c>
      <c r="J5" t="n">
        <v>163.4</v>
      </c>
      <c r="K5" t="n">
        <v>50.28</v>
      </c>
      <c r="L5" t="n">
        <v>4</v>
      </c>
      <c r="M5" t="n">
        <v>92</v>
      </c>
      <c r="N5" t="n">
        <v>29.12</v>
      </c>
      <c r="O5" t="n">
        <v>20386.62</v>
      </c>
      <c r="P5" t="n">
        <v>516.27</v>
      </c>
      <c r="Q5" t="n">
        <v>3695.04</v>
      </c>
      <c r="R5" t="n">
        <v>294.54</v>
      </c>
      <c r="S5" t="n">
        <v>134.83</v>
      </c>
      <c r="T5" t="n">
        <v>72741.84</v>
      </c>
      <c r="U5" t="n">
        <v>0.46</v>
      </c>
      <c r="V5" t="n">
        <v>0.8</v>
      </c>
      <c r="W5" t="n">
        <v>6.37</v>
      </c>
      <c r="X5" t="n">
        <v>4.29</v>
      </c>
      <c r="Y5" t="n">
        <v>1</v>
      </c>
      <c r="Z5" t="n">
        <v>10</v>
      </c>
      <c r="AA5" t="n">
        <v>355.4813129066308</v>
      </c>
      <c r="AB5" t="n">
        <v>486.3852150475473</v>
      </c>
      <c r="AC5" t="n">
        <v>439.9652927693454</v>
      </c>
      <c r="AD5" t="n">
        <v>355481.3129066308</v>
      </c>
      <c r="AE5" t="n">
        <v>486385.2150475473</v>
      </c>
      <c r="AF5" t="n">
        <v>2.844000698127282e-06</v>
      </c>
      <c r="AG5" t="n">
        <v>1.105625</v>
      </c>
      <c r="AH5" t="n">
        <v>439965.2927693453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1.9548</v>
      </c>
      <c r="E6" t="n">
        <v>51.16</v>
      </c>
      <c r="F6" t="n">
        <v>46.58</v>
      </c>
      <c r="G6" t="n">
        <v>39.92</v>
      </c>
      <c r="H6" t="n">
        <v>0.54</v>
      </c>
      <c r="I6" t="n">
        <v>70</v>
      </c>
      <c r="J6" t="n">
        <v>164.83</v>
      </c>
      <c r="K6" t="n">
        <v>50.28</v>
      </c>
      <c r="L6" t="n">
        <v>5</v>
      </c>
      <c r="M6" t="n">
        <v>68</v>
      </c>
      <c r="N6" t="n">
        <v>29.55</v>
      </c>
      <c r="O6" t="n">
        <v>20563.61</v>
      </c>
      <c r="P6" t="n">
        <v>480.34</v>
      </c>
      <c r="Q6" t="n">
        <v>3694.94</v>
      </c>
      <c r="R6" t="n">
        <v>255.73</v>
      </c>
      <c r="S6" t="n">
        <v>134.83</v>
      </c>
      <c r="T6" t="n">
        <v>53459.36</v>
      </c>
      <c r="U6" t="n">
        <v>0.53</v>
      </c>
      <c r="V6" t="n">
        <v>0.82</v>
      </c>
      <c r="W6" t="n">
        <v>6.34</v>
      </c>
      <c r="X6" t="n">
        <v>3.16</v>
      </c>
      <c r="Y6" t="n">
        <v>1</v>
      </c>
      <c r="Z6" t="n">
        <v>10</v>
      </c>
      <c r="AA6" t="n">
        <v>324.2319057233427</v>
      </c>
      <c r="AB6" t="n">
        <v>443.6283975128262</v>
      </c>
      <c r="AC6" t="n">
        <v>401.2891258905677</v>
      </c>
      <c r="AD6" t="n">
        <v>324231.9057233427</v>
      </c>
      <c r="AE6" t="n">
        <v>443628.3975128261</v>
      </c>
      <c r="AF6" t="n">
        <v>2.950094223772465e-06</v>
      </c>
      <c r="AG6" t="n">
        <v>1.065833333333333</v>
      </c>
      <c r="AH6" t="n">
        <v>401289.1258905677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2.0008</v>
      </c>
      <c r="E7" t="n">
        <v>49.98</v>
      </c>
      <c r="F7" t="n">
        <v>45.88</v>
      </c>
      <c r="G7" t="n">
        <v>50.06</v>
      </c>
      <c r="H7" t="n">
        <v>0.64</v>
      </c>
      <c r="I7" t="n">
        <v>55</v>
      </c>
      <c r="J7" t="n">
        <v>166.27</v>
      </c>
      <c r="K7" t="n">
        <v>50.28</v>
      </c>
      <c r="L7" t="n">
        <v>6</v>
      </c>
      <c r="M7" t="n">
        <v>47</v>
      </c>
      <c r="N7" t="n">
        <v>29.99</v>
      </c>
      <c r="O7" t="n">
        <v>20741.2</v>
      </c>
      <c r="P7" t="n">
        <v>444.85</v>
      </c>
      <c r="Q7" t="n">
        <v>3694.82</v>
      </c>
      <c r="R7" t="n">
        <v>232.68</v>
      </c>
      <c r="S7" t="n">
        <v>134.83</v>
      </c>
      <c r="T7" t="n">
        <v>42006.75</v>
      </c>
      <c r="U7" t="n">
        <v>0.58</v>
      </c>
      <c r="V7" t="n">
        <v>0.83</v>
      </c>
      <c r="W7" t="n">
        <v>6.31</v>
      </c>
      <c r="X7" t="n">
        <v>2.47</v>
      </c>
      <c r="Y7" t="n">
        <v>1</v>
      </c>
      <c r="Z7" t="n">
        <v>10</v>
      </c>
      <c r="AA7" t="n">
        <v>299.845263301286</v>
      </c>
      <c r="AB7" t="n">
        <v>410.2615174882353</v>
      </c>
      <c r="AC7" t="n">
        <v>371.1067340648135</v>
      </c>
      <c r="AD7" t="n">
        <v>299845.263301286</v>
      </c>
      <c r="AE7" t="n">
        <v>410261.5174882353</v>
      </c>
      <c r="AF7" t="n">
        <v>3.019515307409427e-06</v>
      </c>
      <c r="AG7" t="n">
        <v>1.04125</v>
      </c>
      <c r="AH7" t="n">
        <v>371106.7340648135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2.0214</v>
      </c>
      <c r="E8" t="n">
        <v>49.47</v>
      </c>
      <c r="F8" t="n">
        <v>45.6</v>
      </c>
      <c r="G8" t="n">
        <v>57</v>
      </c>
      <c r="H8" t="n">
        <v>0.74</v>
      </c>
      <c r="I8" t="n">
        <v>48</v>
      </c>
      <c r="J8" t="n">
        <v>167.72</v>
      </c>
      <c r="K8" t="n">
        <v>50.28</v>
      </c>
      <c r="L8" t="n">
        <v>7</v>
      </c>
      <c r="M8" t="n">
        <v>7</v>
      </c>
      <c r="N8" t="n">
        <v>30.44</v>
      </c>
      <c r="O8" t="n">
        <v>20919.39</v>
      </c>
      <c r="P8" t="n">
        <v>428.37</v>
      </c>
      <c r="Q8" t="n">
        <v>3695.07</v>
      </c>
      <c r="R8" t="n">
        <v>220.98</v>
      </c>
      <c r="S8" t="n">
        <v>134.83</v>
      </c>
      <c r="T8" t="n">
        <v>36190.47</v>
      </c>
      <c r="U8" t="n">
        <v>0.61</v>
      </c>
      <c r="V8" t="n">
        <v>0.83</v>
      </c>
      <c r="W8" t="n">
        <v>6.36</v>
      </c>
      <c r="X8" t="n">
        <v>2.18</v>
      </c>
      <c r="Y8" t="n">
        <v>1</v>
      </c>
      <c r="Z8" t="n">
        <v>10</v>
      </c>
      <c r="AA8" t="n">
        <v>289.1038663968995</v>
      </c>
      <c r="AB8" t="n">
        <v>395.5646643666668</v>
      </c>
      <c r="AC8" t="n">
        <v>357.8125279780045</v>
      </c>
      <c r="AD8" t="n">
        <v>289103.8663968996</v>
      </c>
      <c r="AE8" t="n">
        <v>395564.6643666668</v>
      </c>
      <c r="AF8" t="n">
        <v>3.050603879646849e-06</v>
      </c>
      <c r="AG8" t="n">
        <v>1.030625</v>
      </c>
      <c r="AH8" t="n">
        <v>357812.5279780045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2.0209</v>
      </c>
      <c r="E9" t="n">
        <v>49.48</v>
      </c>
      <c r="F9" t="n">
        <v>45.61</v>
      </c>
      <c r="G9" t="n">
        <v>57.01</v>
      </c>
      <c r="H9" t="n">
        <v>0.84</v>
      </c>
      <c r="I9" t="n">
        <v>48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430.73</v>
      </c>
      <c r="Q9" t="n">
        <v>3695.25</v>
      </c>
      <c r="R9" t="n">
        <v>221.11</v>
      </c>
      <c r="S9" t="n">
        <v>134.83</v>
      </c>
      <c r="T9" t="n">
        <v>36255.95</v>
      </c>
      <c r="U9" t="n">
        <v>0.61</v>
      </c>
      <c r="V9" t="n">
        <v>0.83</v>
      </c>
      <c r="W9" t="n">
        <v>6.36</v>
      </c>
      <c r="X9" t="n">
        <v>2.19</v>
      </c>
      <c r="Y9" t="n">
        <v>1</v>
      </c>
      <c r="Z9" t="n">
        <v>10</v>
      </c>
      <c r="AA9" t="n">
        <v>290.2131971158547</v>
      </c>
      <c r="AB9" t="n">
        <v>397.0824995965585</v>
      </c>
      <c r="AC9" t="n">
        <v>359.1855031438506</v>
      </c>
      <c r="AD9" t="n">
        <v>290213.1971158547</v>
      </c>
      <c r="AE9" t="n">
        <v>397082.4995965585</v>
      </c>
      <c r="AF9" t="n">
        <v>3.049849302650795e-06</v>
      </c>
      <c r="AG9" t="n">
        <v>1.030833333333333</v>
      </c>
      <c r="AH9" t="n">
        <v>359185.5031438506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1.5348</v>
      </c>
      <c r="E2" t="n">
        <v>65.16</v>
      </c>
      <c r="F2" t="n">
        <v>57.96</v>
      </c>
      <c r="G2" t="n">
        <v>11.29</v>
      </c>
      <c r="H2" t="n">
        <v>0.22</v>
      </c>
      <c r="I2" t="n">
        <v>308</v>
      </c>
      <c r="J2" t="n">
        <v>80.84</v>
      </c>
      <c r="K2" t="n">
        <v>35.1</v>
      </c>
      <c r="L2" t="n">
        <v>1</v>
      </c>
      <c r="M2" t="n">
        <v>306</v>
      </c>
      <c r="N2" t="n">
        <v>9.74</v>
      </c>
      <c r="O2" t="n">
        <v>10204.21</v>
      </c>
      <c r="P2" t="n">
        <v>422.57</v>
      </c>
      <c r="Q2" t="n">
        <v>3695.35</v>
      </c>
      <c r="R2" t="n">
        <v>642.52</v>
      </c>
      <c r="S2" t="n">
        <v>134.83</v>
      </c>
      <c r="T2" t="n">
        <v>245663.11</v>
      </c>
      <c r="U2" t="n">
        <v>0.21</v>
      </c>
      <c r="V2" t="n">
        <v>0.66</v>
      </c>
      <c r="W2" t="n">
        <v>6.71</v>
      </c>
      <c r="X2" t="n">
        <v>14.54</v>
      </c>
      <c r="Y2" t="n">
        <v>1</v>
      </c>
      <c r="Z2" t="n">
        <v>10</v>
      </c>
      <c r="AA2" t="n">
        <v>364.857948317029</v>
      </c>
      <c r="AB2" t="n">
        <v>499.2147412840131</v>
      </c>
      <c r="AC2" t="n">
        <v>451.570387028156</v>
      </c>
      <c r="AD2" t="n">
        <v>364857.9483170289</v>
      </c>
      <c r="AE2" t="n">
        <v>499214.7412840131</v>
      </c>
      <c r="AF2" t="n">
        <v>2.5845970687489e-06</v>
      </c>
      <c r="AG2" t="n">
        <v>1.3575</v>
      </c>
      <c r="AH2" t="n">
        <v>451570.387028156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1.8992</v>
      </c>
      <c r="E3" t="n">
        <v>52.65</v>
      </c>
      <c r="F3" t="n">
        <v>48.77</v>
      </c>
      <c r="G3" t="n">
        <v>25.22</v>
      </c>
      <c r="H3" t="n">
        <v>0.43</v>
      </c>
      <c r="I3" t="n">
        <v>116</v>
      </c>
      <c r="J3" t="n">
        <v>82.04000000000001</v>
      </c>
      <c r="K3" t="n">
        <v>35.1</v>
      </c>
      <c r="L3" t="n">
        <v>2</v>
      </c>
      <c r="M3" t="n">
        <v>67</v>
      </c>
      <c r="N3" t="n">
        <v>9.94</v>
      </c>
      <c r="O3" t="n">
        <v>10352.53</v>
      </c>
      <c r="P3" t="n">
        <v>308.53</v>
      </c>
      <c r="Q3" t="n">
        <v>3695.13</v>
      </c>
      <c r="R3" t="n">
        <v>327.74</v>
      </c>
      <c r="S3" t="n">
        <v>134.83</v>
      </c>
      <c r="T3" t="n">
        <v>89233.17</v>
      </c>
      <c r="U3" t="n">
        <v>0.41</v>
      </c>
      <c r="V3" t="n">
        <v>0.78</v>
      </c>
      <c r="W3" t="n">
        <v>6.48</v>
      </c>
      <c r="X3" t="n">
        <v>5.35</v>
      </c>
      <c r="Y3" t="n">
        <v>1</v>
      </c>
      <c r="Z3" t="n">
        <v>10</v>
      </c>
      <c r="AA3" t="n">
        <v>227.7658653257833</v>
      </c>
      <c r="AB3" t="n">
        <v>311.6393052593948</v>
      </c>
      <c r="AC3" t="n">
        <v>281.8968873540425</v>
      </c>
      <c r="AD3" t="n">
        <v>227765.8653257833</v>
      </c>
      <c r="AE3" t="n">
        <v>311639.3052593948</v>
      </c>
      <c r="AF3" t="n">
        <v>3.198245213036168e-06</v>
      </c>
      <c r="AG3" t="n">
        <v>1.096875</v>
      </c>
      <c r="AH3" t="n">
        <v>281896.8873540424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1.9198</v>
      </c>
      <c r="E4" t="n">
        <v>52.09</v>
      </c>
      <c r="F4" t="n">
        <v>48.35</v>
      </c>
      <c r="G4" t="n">
        <v>27.11</v>
      </c>
      <c r="H4" t="n">
        <v>0.63</v>
      </c>
      <c r="I4" t="n">
        <v>107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303.34</v>
      </c>
      <c r="Q4" t="n">
        <v>3695.16</v>
      </c>
      <c r="R4" t="n">
        <v>311.08</v>
      </c>
      <c r="S4" t="n">
        <v>134.83</v>
      </c>
      <c r="T4" t="n">
        <v>80948.53</v>
      </c>
      <c r="U4" t="n">
        <v>0.43</v>
      </c>
      <c r="V4" t="n">
        <v>0.79</v>
      </c>
      <c r="W4" t="n">
        <v>6.54</v>
      </c>
      <c r="X4" t="n">
        <v>4.94</v>
      </c>
      <c r="Y4" t="n">
        <v>1</v>
      </c>
      <c r="Z4" t="n">
        <v>10</v>
      </c>
      <c r="AA4" t="n">
        <v>222.3028122633672</v>
      </c>
      <c r="AB4" t="n">
        <v>304.1645150465097</v>
      </c>
      <c r="AC4" t="n">
        <v>275.1354806281387</v>
      </c>
      <c r="AD4" t="n">
        <v>222302.8122633672</v>
      </c>
      <c r="AE4" t="n">
        <v>304164.5150465097</v>
      </c>
      <c r="AF4" t="n">
        <v>3.232935530742858e-06</v>
      </c>
      <c r="AG4" t="n">
        <v>1.085208333333333</v>
      </c>
      <c r="AH4" t="n">
        <v>275135.4806281388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1.3216</v>
      </c>
      <c r="E2" t="n">
        <v>75.67</v>
      </c>
      <c r="F2" t="n">
        <v>64.09999999999999</v>
      </c>
      <c r="G2" t="n">
        <v>8.960000000000001</v>
      </c>
      <c r="H2" t="n">
        <v>0.16</v>
      </c>
      <c r="I2" t="n">
        <v>429</v>
      </c>
      <c r="J2" t="n">
        <v>107.41</v>
      </c>
      <c r="K2" t="n">
        <v>41.65</v>
      </c>
      <c r="L2" t="n">
        <v>1</v>
      </c>
      <c r="M2" t="n">
        <v>427</v>
      </c>
      <c r="N2" t="n">
        <v>14.77</v>
      </c>
      <c r="O2" t="n">
        <v>13481.73</v>
      </c>
      <c r="P2" t="n">
        <v>587.36</v>
      </c>
      <c r="Q2" t="n">
        <v>3695.65</v>
      </c>
      <c r="R2" t="n">
        <v>849.4299999999999</v>
      </c>
      <c r="S2" t="n">
        <v>134.83</v>
      </c>
      <c r="T2" t="n">
        <v>348510</v>
      </c>
      <c r="U2" t="n">
        <v>0.16</v>
      </c>
      <c r="V2" t="n">
        <v>0.59</v>
      </c>
      <c r="W2" t="n">
        <v>6.96</v>
      </c>
      <c r="X2" t="n">
        <v>20.67</v>
      </c>
      <c r="Y2" t="n">
        <v>1</v>
      </c>
      <c r="Z2" t="n">
        <v>10</v>
      </c>
      <c r="AA2" t="n">
        <v>570.2353568005058</v>
      </c>
      <c r="AB2" t="n">
        <v>780.2211721829025</v>
      </c>
      <c r="AC2" t="n">
        <v>705.7579585570583</v>
      </c>
      <c r="AD2" t="n">
        <v>570235.3568005058</v>
      </c>
      <c r="AE2" t="n">
        <v>780221.1721829025</v>
      </c>
      <c r="AF2" t="n">
        <v>2.129131354924152e-06</v>
      </c>
      <c r="AG2" t="n">
        <v>1.576458333333333</v>
      </c>
      <c r="AH2" t="n">
        <v>705757.9585570582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1.7815</v>
      </c>
      <c r="E3" t="n">
        <v>56.13</v>
      </c>
      <c r="F3" t="n">
        <v>50.63</v>
      </c>
      <c r="G3" t="n">
        <v>19.47</v>
      </c>
      <c r="H3" t="n">
        <v>0.32</v>
      </c>
      <c r="I3" t="n">
        <v>156</v>
      </c>
      <c r="J3" t="n">
        <v>108.68</v>
      </c>
      <c r="K3" t="n">
        <v>41.65</v>
      </c>
      <c r="L3" t="n">
        <v>2</v>
      </c>
      <c r="M3" t="n">
        <v>154</v>
      </c>
      <c r="N3" t="n">
        <v>15.03</v>
      </c>
      <c r="O3" t="n">
        <v>13638.32</v>
      </c>
      <c r="P3" t="n">
        <v>429.21</v>
      </c>
      <c r="Q3" t="n">
        <v>3695.26</v>
      </c>
      <c r="R3" t="n">
        <v>393.25</v>
      </c>
      <c r="S3" t="n">
        <v>134.83</v>
      </c>
      <c r="T3" t="n">
        <v>121787.01</v>
      </c>
      <c r="U3" t="n">
        <v>0.34</v>
      </c>
      <c r="V3" t="n">
        <v>0.75</v>
      </c>
      <c r="W3" t="n">
        <v>6.48</v>
      </c>
      <c r="X3" t="n">
        <v>7.21</v>
      </c>
      <c r="Y3" t="n">
        <v>1</v>
      </c>
      <c r="Z3" t="n">
        <v>10</v>
      </c>
      <c r="AA3" t="n">
        <v>318.8621354717936</v>
      </c>
      <c r="AB3" t="n">
        <v>436.2812409571126</v>
      </c>
      <c r="AC3" t="n">
        <v>394.6431716447325</v>
      </c>
      <c r="AD3" t="n">
        <v>318862.1354717936</v>
      </c>
      <c r="AE3" t="n">
        <v>436281.2409571126</v>
      </c>
      <c r="AF3" t="n">
        <v>2.870042001208669e-06</v>
      </c>
      <c r="AG3" t="n">
        <v>1.169375</v>
      </c>
      <c r="AH3" t="n">
        <v>394643.1716447325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1.9422</v>
      </c>
      <c r="E4" t="n">
        <v>51.49</v>
      </c>
      <c r="F4" t="n">
        <v>47.47</v>
      </c>
      <c r="G4" t="n">
        <v>32.01</v>
      </c>
      <c r="H4" t="n">
        <v>0.48</v>
      </c>
      <c r="I4" t="n">
        <v>89</v>
      </c>
      <c r="J4" t="n">
        <v>109.96</v>
      </c>
      <c r="K4" t="n">
        <v>41.65</v>
      </c>
      <c r="L4" t="n">
        <v>3</v>
      </c>
      <c r="M4" t="n">
        <v>79</v>
      </c>
      <c r="N4" t="n">
        <v>15.31</v>
      </c>
      <c r="O4" t="n">
        <v>13795.21</v>
      </c>
      <c r="P4" t="n">
        <v>364.54</v>
      </c>
      <c r="Q4" t="n">
        <v>3695.07</v>
      </c>
      <c r="R4" t="n">
        <v>285.22</v>
      </c>
      <c r="S4" t="n">
        <v>134.83</v>
      </c>
      <c r="T4" t="n">
        <v>68109.85000000001</v>
      </c>
      <c r="U4" t="n">
        <v>0.47</v>
      </c>
      <c r="V4" t="n">
        <v>0.8</v>
      </c>
      <c r="W4" t="n">
        <v>6.4</v>
      </c>
      <c r="X4" t="n">
        <v>4.06</v>
      </c>
      <c r="Y4" t="n">
        <v>1</v>
      </c>
      <c r="Z4" t="n">
        <v>10</v>
      </c>
      <c r="AA4" t="n">
        <v>257.7544105747287</v>
      </c>
      <c r="AB4" t="n">
        <v>352.6709558702251</v>
      </c>
      <c r="AC4" t="n">
        <v>319.0125348188714</v>
      </c>
      <c r="AD4" t="n">
        <v>257754.4105747287</v>
      </c>
      <c r="AE4" t="n">
        <v>352670.9558702251</v>
      </c>
      <c r="AF4" t="n">
        <v>3.128933805639898e-06</v>
      </c>
      <c r="AG4" t="n">
        <v>1.072708333333333</v>
      </c>
      <c r="AH4" t="n">
        <v>319012.5348188714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1.9772</v>
      </c>
      <c r="E5" t="n">
        <v>50.58</v>
      </c>
      <c r="F5" t="n">
        <v>46.87</v>
      </c>
      <c r="G5" t="n">
        <v>37.5</v>
      </c>
      <c r="H5" t="n">
        <v>0.63</v>
      </c>
      <c r="I5" t="n">
        <v>75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347.3</v>
      </c>
      <c r="Q5" t="n">
        <v>3695.14</v>
      </c>
      <c r="R5" t="n">
        <v>262.96</v>
      </c>
      <c r="S5" t="n">
        <v>134.83</v>
      </c>
      <c r="T5" t="n">
        <v>57048.76</v>
      </c>
      <c r="U5" t="n">
        <v>0.51</v>
      </c>
      <c r="V5" t="n">
        <v>0.8100000000000001</v>
      </c>
      <c r="W5" t="n">
        <v>6.43</v>
      </c>
      <c r="X5" t="n">
        <v>3.45</v>
      </c>
      <c r="Y5" t="n">
        <v>1</v>
      </c>
      <c r="Z5" t="n">
        <v>10</v>
      </c>
      <c r="AA5" t="n">
        <v>244.5345995465627</v>
      </c>
      <c r="AB5" t="n">
        <v>334.5830272045962</v>
      </c>
      <c r="AC5" t="n">
        <v>302.6508926785172</v>
      </c>
      <c r="AD5" t="n">
        <v>244534.5995465627</v>
      </c>
      <c r="AE5" t="n">
        <v>334583.0272045963</v>
      </c>
      <c r="AF5" t="n">
        <v>3.18531969957327e-06</v>
      </c>
      <c r="AG5" t="n">
        <v>1.05375</v>
      </c>
      <c r="AH5" t="n">
        <v>302650.8926785171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1.9772</v>
      </c>
      <c r="E6" t="n">
        <v>50.58</v>
      </c>
      <c r="F6" t="n">
        <v>46.87</v>
      </c>
      <c r="G6" t="n">
        <v>37.5</v>
      </c>
      <c r="H6" t="n">
        <v>0.78</v>
      </c>
      <c r="I6" t="n">
        <v>75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350.97</v>
      </c>
      <c r="Q6" t="n">
        <v>3695.08</v>
      </c>
      <c r="R6" t="n">
        <v>262.97</v>
      </c>
      <c r="S6" t="n">
        <v>134.83</v>
      </c>
      <c r="T6" t="n">
        <v>57054.22</v>
      </c>
      <c r="U6" t="n">
        <v>0.51</v>
      </c>
      <c r="V6" t="n">
        <v>0.8100000000000001</v>
      </c>
      <c r="W6" t="n">
        <v>6.43</v>
      </c>
      <c r="X6" t="n">
        <v>3.46</v>
      </c>
      <c r="Y6" t="n">
        <v>1</v>
      </c>
      <c r="Z6" t="n">
        <v>10</v>
      </c>
      <c r="AA6" t="n">
        <v>246.1507830740348</v>
      </c>
      <c r="AB6" t="n">
        <v>336.7943608078676</v>
      </c>
      <c r="AC6" t="n">
        <v>304.6511797063192</v>
      </c>
      <c r="AD6" t="n">
        <v>246150.7830740348</v>
      </c>
      <c r="AE6" t="n">
        <v>336794.3608078676</v>
      </c>
      <c r="AF6" t="n">
        <v>3.18531969957327e-06</v>
      </c>
      <c r="AG6" t="n">
        <v>1.05375</v>
      </c>
      <c r="AH6" t="n">
        <v>304651.1797063192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1.7023</v>
      </c>
      <c r="E2" t="n">
        <v>58.74</v>
      </c>
      <c r="F2" t="n">
        <v>53.87</v>
      </c>
      <c r="G2" t="n">
        <v>14.56</v>
      </c>
      <c r="H2" t="n">
        <v>0.28</v>
      </c>
      <c r="I2" t="n">
        <v>222</v>
      </c>
      <c r="J2" t="n">
        <v>61.76</v>
      </c>
      <c r="K2" t="n">
        <v>28.92</v>
      </c>
      <c r="L2" t="n">
        <v>1</v>
      </c>
      <c r="M2" t="n">
        <v>211</v>
      </c>
      <c r="N2" t="n">
        <v>6.84</v>
      </c>
      <c r="O2" t="n">
        <v>7851.41</v>
      </c>
      <c r="P2" t="n">
        <v>304.4</v>
      </c>
      <c r="Q2" t="n">
        <v>3695.4</v>
      </c>
      <c r="R2" t="n">
        <v>503.26</v>
      </c>
      <c r="S2" t="n">
        <v>134.83</v>
      </c>
      <c r="T2" t="n">
        <v>176463.4</v>
      </c>
      <c r="U2" t="n">
        <v>0.27</v>
      </c>
      <c r="V2" t="n">
        <v>0.71</v>
      </c>
      <c r="W2" t="n">
        <v>6.58</v>
      </c>
      <c r="X2" t="n">
        <v>10.44</v>
      </c>
      <c r="Y2" t="n">
        <v>1</v>
      </c>
      <c r="Z2" t="n">
        <v>10</v>
      </c>
      <c r="AA2" t="n">
        <v>248.4679507599662</v>
      </c>
      <c r="AB2" t="n">
        <v>339.9648118619806</v>
      </c>
      <c r="AC2" t="n">
        <v>307.5190473615849</v>
      </c>
      <c r="AD2" t="n">
        <v>248467.9507599662</v>
      </c>
      <c r="AE2" t="n">
        <v>339964.8118619806</v>
      </c>
      <c r="AF2" t="n">
        <v>2.977274264411063e-06</v>
      </c>
      <c r="AG2" t="n">
        <v>1.22375</v>
      </c>
      <c r="AH2" t="n">
        <v>307519.0473615848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1.8451</v>
      </c>
      <c r="E3" t="n">
        <v>54.2</v>
      </c>
      <c r="F3" t="n">
        <v>50.33</v>
      </c>
      <c r="G3" t="n">
        <v>20.27</v>
      </c>
      <c r="H3" t="n">
        <v>0.55</v>
      </c>
      <c r="I3" t="n">
        <v>149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267.24</v>
      </c>
      <c r="Q3" t="n">
        <v>3695.73</v>
      </c>
      <c r="R3" t="n">
        <v>376.37</v>
      </c>
      <c r="S3" t="n">
        <v>134.83</v>
      </c>
      <c r="T3" t="n">
        <v>113381.97</v>
      </c>
      <c r="U3" t="n">
        <v>0.36</v>
      </c>
      <c r="V3" t="n">
        <v>0.76</v>
      </c>
      <c r="W3" t="n">
        <v>6.66</v>
      </c>
      <c r="X3" t="n">
        <v>6.91</v>
      </c>
      <c r="Y3" t="n">
        <v>1</v>
      </c>
      <c r="Z3" t="n">
        <v>10</v>
      </c>
      <c r="AA3" t="n">
        <v>206.5978131202686</v>
      </c>
      <c r="AB3" t="n">
        <v>282.67624236327</v>
      </c>
      <c r="AC3" t="n">
        <v>255.6980185308005</v>
      </c>
      <c r="AD3" t="n">
        <v>206597.8131202686</v>
      </c>
      <c r="AE3" t="n">
        <v>282676.24236327</v>
      </c>
      <c r="AF3" t="n">
        <v>3.227027401318717e-06</v>
      </c>
      <c r="AG3" t="n">
        <v>1.129166666666667</v>
      </c>
      <c r="AH3" t="n">
        <v>255698.0185308005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0.9207</v>
      </c>
      <c r="E2" t="n">
        <v>108.62</v>
      </c>
      <c r="F2" t="n">
        <v>80.89</v>
      </c>
      <c r="G2" t="n">
        <v>6.49</v>
      </c>
      <c r="H2" t="n">
        <v>0.11</v>
      </c>
      <c r="I2" t="n">
        <v>748</v>
      </c>
      <c r="J2" t="n">
        <v>167.88</v>
      </c>
      <c r="K2" t="n">
        <v>51.39</v>
      </c>
      <c r="L2" t="n">
        <v>1</v>
      </c>
      <c r="M2" t="n">
        <v>746</v>
      </c>
      <c r="N2" t="n">
        <v>30.49</v>
      </c>
      <c r="O2" t="n">
        <v>20939.59</v>
      </c>
      <c r="P2" t="n">
        <v>1017.16</v>
      </c>
      <c r="Q2" t="n">
        <v>3697.18</v>
      </c>
      <c r="R2" t="n">
        <v>1420.98</v>
      </c>
      <c r="S2" t="n">
        <v>134.83</v>
      </c>
      <c r="T2" t="n">
        <v>632690.21</v>
      </c>
      <c r="U2" t="n">
        <v>0.09</v>
      </c>
      <c r="V2" t="n">
        <v>0.47</v>
      </c>
      <c r="W2" t="n">
        <v>7.51</v>
      </c>
      <c r="X2" t="n">
        <v>37.45</v>
      </c>
      <c r="Y2" t="n">
        <v>1</v>
      </c>
      <c r="Z2" t="n">
        <v>10</v>
      </c>
      <c r="AA2" t="n">
        <v>1366.625696546419</v>
      </c>
      <c r="AB2" t="n">
        <v>1869.877569285397</v>
      </c>
      <c r="AC2" t="n">
        <v>1691.41907846245</v>
      </c>
      <c r="AD2" t="n">
        <v>1366625.696546419</v>
      </c>
      <c r="AE2" t="n">
        <v>1869877.569285397</v>
      </c>
      <c r="AF2" t="n">
        <v>1.37699649863075e-06</v>
      </c>
      <c r="AG2" t="n">
        <v>2.262916666666667</v>
      </c>
      <c r="AH2" t="n">
        <v>1691419.07846245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1.5287</v>
      </c>
      <c r="E3" t="n">
        <v>65.42</v>
      </c>
      <c r="F3" t="n">
        <v>54.81</v>
      </c>
      <c r="G3" t="n">
        <v>13.53</v>
      </c>
      <c r="H3" t="n">
        <v>0.21</v>
      </c>
      <c r="I3" t="n">
        <v>243</v>
      </c>
      <c r="J3" t="n">
        <v>169.33</v>
      </c>
      <c r="K3" t="n">
        <v>51.39</v>
      </c>
      <c r="L3" t="n">
        <v>2</v>
      </c>
      <c r="M3" t="n">
        <v>241</v>
      </c>
      <c r="N3" t="n">
        <v>30.94</v>
      </c>
      <c r="O3" t="n">
        <v>21118.46</v>
      </c>
      <c r="P3" t="n">
        <v>668.3099999999999</v>
      </c>
      <c r="Q3" t="n">
        <v>3695.54</v>
      </c>
      <c r="R3" t="n">
        <v>535.0700000000001</v>
      </c>
      <c r="S3" t="n">
        <v>134.83</v>
      </c>
      <c r="T3" t="n">
        <v>192263.96</v>
      </c>
      <c r="U3" t="n">
        <v>0.25</v>
      </c>
      <c r="V3" t="n">
        <v>0.6899999999999999</v>
      </c>
      <c r="W3" t="n">
        <v>6.62</v>
      </c>
      <c r="X3" t="n">
        <v>11.39</v>
      </c>
      <c r="Y3" t="n">
        <v>1</v>
      </c>
      <c r="Z3" t="n">
        <v>10</v>
      </c>
      <c r="AA3" t="n">
        <v>548.6094658947276</v>
      </c>
      <c r="AB3" t="n">
        <v>750.6316741786446</v>
      </c>
      <c r="AC3" t="n">
        <v>678.9924407132055</v>
      </c>
      <c r="AD3" t="n">
        <v>548609.4658947276</v>
      </c>
      <c r="AE3" t="n">
        <v>750631.6741786447</v>
      </c>
      <c r="AF3" t="n">
        <v>2.286319699638131e-06</v>
      </c>
      <c r="AG3" t="n">
        <v>1.362916666666667</v>
      </c>
      <c r="AH3" t="n">
        <v>678992.4407132055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1.7468</v>
      </c>
      <c r="E4" t="n">
        <v>57.25</v>
      </c>
      <c r="F4" t="n">
        <v>50.03</v>
      </c>
      <c r="G4" t="n">
        <v>20.99</v>
      </c>
      <c r="H4" t="n">
        <v>0.31</v>
      </c>
      <c r="I4" t="n">
        <v>143</v>
      </c>
      <c r="J4" t="n">
        <v>170.79</v>
      </c>
      <c r="K4" t="n">
        <v>51.39</v>
      </c>
      <c r="L4" t="n">
        <v>3</v>
      </c>
      <c r="M4" t="n">
        <v>141</v>
      </c>
      <c r="N4" t="n">
        <v>31.4</v>
      </c>
      <c r="O4" t="n">
        <v>21297.94</v>
      </c>
      <c r="P4" t="n">
        <v>590</v>
      </c>
      <c r="Q4" t="n">
        <v>3695.09</v>
      </c>
      <c r="R4" t="n">
        <v>372.8</v>
      </c>
      <c r="S4" t="n">
        <v>134.83</v>
      </c>
      <c r="T4" t="n">
        <v>111627.82</v>
      </c>
      <c r="U4" t="n">
        <v>0.36</v>
      </c>
      <c r="V4" t="n">
        <v>0.76</v>
      </c>
      <c r="W4" t="n">
        <v>6.46</v>
      </c>
      <c r="X4" t="n">
        <v>6.61</v>
      </c>
      <c r="Y4" t="n">
        <v>1</v>
      </c>
      <c r="Z4" t="n">
        <v>10</v>
      </c>
      <c r="AA4" t="n">
        <v>429.048727338478</v>
      </c>
      <c r="AB4" t="n">
        <v>587.0433970384648</v>
      </c>
      <c r="AC4" t="n">
        <v>531.0167991456952</v>
      </c>
      <c r="AD4" t="n">
        <v>429048.727338478</v>
      </c>
      <c r="AE4" t="n">
        <v>587043.3970384648</v>
      </c>
      <c r="AF4" t="n">
        <v>2.612509486052128e-06</v>
      </c>
      <c r="AG4" t="n">
        <v>1.192708333333333</v>
      </c>
      <c r="AH4" t="n">
        <v>531016.7991456953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1.8645</v>
      </c>
      <c r="E5" t="n">
        <v>53.63</v>
      </c>
      <c r="F5" t="n">
        <v>47.91</v>
      </c>
      <c r="G5" t="n">
        <v>29.03</v>
      </c>
      <c r="H5" t="n">
        <v>0.41</v>
      </c>
      <c r="I5" t="n">
        <v>99</v>
      </c>
      <c r="J5" t="n">
        <v>172.25</v>
      </c>
      <c r="K5" t="n">
        <v>51.39</v>
      </c>
      <c r="L5" t="n">
        <v>4</v>
      </c>
      <c r="M5" t="n">
        <v>97</v>
      </c>
      <c r="N5" t="n">
        <v>31.86</v>
      </c>
      <c r="O5" t="n">
        <v>21478.05</v>
      </c>
      <c r="P5" t="n">
        <v>544.66</v>
      </c>
      <c r="Q5" t="n">
        <v>3694.99</v>
      </c>
      <c r="R5" t="n">
        <v>300.95</v>
      </c>
      <c r="S5" t="n">
        <v>134.83</v>
      </c>
      <c r="T5" t="n">
        <v>75923.55</v>
      </c>
      <c r="U5" t="n">
        <v>0.45</v>
      </c>
      <c r="V5" t="n">
        <v>0.79</v>
      </c>
      <c r="W5" t="n">
        <v>6.38</v>
      </c>
      <c r="X5" t="n">
        <v>4.49</v>
      </c>
      <c r="Y5" t="n">
        <v>1</v>
      </c>
      <c r="Z5" t="n">
        <v>10</v>
      </c>
      <c r="AA5" t="n">
        <v>375.8124371148415</v>
      </c>
      <c r="AB5" t="n">
        <v>514.203156135118</v>
      </c>
      <c r="AC5" t="n">
        <v>465.1283286022439</v>
      </c>
      <c r="AD5" t="n">
        <v>375812.4371148415</v>
      </c>
      <c r="AE5" t="n">
        <v>514203.1561351179</v>
      </c>
      <c r="AF5" t="n">
        <v>2.7885412965103e-06</v>
      </c>
      <c r="AG5" t="n">
        <v>1.117291666666667</v>
      </c>
      <c r="AH5" t="n">
        <v>465128.3286022439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1.9364</v>
      </c>
      <c r="E6" t="n">
        <v>51.64</v>
      </c>
      <c r="F6" t="n">
        <v>46.76</v>
      </c>
      <c r="G6" t="n">
        <v>37.92</v>
      </c>
      <c r="H6" t="n">
        <v>0.51</v>
      </c>
      <c r="I6" t="n">
        <v>74</v>
      </c>
      <c r="J6" t="n">
        <v>173.71</v>
      </c>
      <c r="K6" t="n">
        <v>51.39</v>
      </c>
      <c r="L6" t="n">
        <v>5</v>
      </c>
      <c r="M6" t="n">
        <v>72</v>
      </c>
      <c r="N6" t="n">
        <v>32.32</v>
      </c>
      <c r="O6" t="n">
        <v>21658.78</v>
      </c>
      <c r="P6" t="n">
        <v>508.77</v>
      </c>
      <c r="Q6" t="n">
        <v>3695</v>
      </c>
      <c r="R6" t="n">
        <v>262.03</v>
      </c>
      <c r="S6" t="n">
        <v>134.83</v>
      </c>
      <c r="T6" t="n">
        <v>56585.73</v>
      </c>
      <c r="U6" t="n">
        <v>0.51</v>
      </c>
      <c r="V6" t="n">
        <v>0.8100000000000001</v>
      </c>
      <c r="W6" t="n">
        <v>6.35</v>
      </c>
      <c r="X6" t="n">
        <v>3.35</v>
      </c>
      <c r="Y6" t="n">
        <v>1</v>
      </c>
      <c r="Z6" t="n">
        <v>10</v>
      </c>
      <c r="AA6" t="n">
        <v>343.127795449643</v>
      </c>
      <c r="AB6" t="n">
        <v>469.4825874641703</v>
      </c>
      <c r="AC6" t="n">
        <v>424.6758282395391</v>
      </c>
      <c r="AD6" t="n">
        <v>343127.795449643</v>
      </c>
      <c r="AE6" t="n">
        <v>469482.5874641703</v>
      </c>
      <c r="AF6" t="n">
        <v>2.896074747418904e-06</v>
      </c>
      <c r="AG6" t="n">
        <v>1.075833333333333</v>
      </c>
      <c r="AH6" t="n">
        <v>424675.8282395391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1.9865</v>
      </c>
      <c r="E7" t="n">
        <v>50.34</v>
      </c>
      <c r="F7" t="n">
        <v>46</v>
      </c>
      <c r="G7" t="n">
        <v>47.59</v>
      </c>
      <c r="H7" t="n">
        <v>0.61</v>
      </c>
      <c r="I7" t="n">
        <v>58</v>
      </c>
      <c r="J7" t="n">
        <v>175.18</v>
      </c>
      <c r="K7" t="n">
        <v>51.39</v>
      </c>
      <c r="L7" t="n">
        <v>6</v>
      </c>
      <c r="M7" t="n">
        <v>56</v>
      </c>
      <c r="N7" t="n">
        <v>32.79</v>
      </c>
      <c r="O7" t="n">
        <v>21840.16</v>
      </c>
      <c r="P7" t="n">
        <v>475.98</v>
      </c>
      <c r="Q7" t="n">
        <v>3694.88</v>
      </c>
      <c r="R7" t="n">
        <v>236.34</v>
      </c>
      <c r="S7" t="n">
        <v>134.83</v>
      </c>
      <c r="T7" t="n">
        <v>43824.68</v>
      </c>
      <c r="U7" t="n">
        <v>0.57</v>
      </c>
      <c r="V7" t="n">
        <v>0.83</v>
      </c>
      <c r="W7" t="n">
        <v>6.32</v>
      </c>
      <c r="X7" t="n">
        <v>2.58</v>
      </c>
      <c r="Y7" t="n">
        <v>1</v>
      </c>
      <c r="Z7" t="n">
        <v>10</v>
      </c>
      <c r="AA7" t="n">
        <v>318.4341843581633</v>
      </c>
      <c r="AB7" t="n">
        <v>435.6956993635731</v>
      </c>
      <c r="AC7" t="n">
        <v>394.1135133190675</v>
      </c>
      <c r="AD7" t="n">
        <v>318434.1843581633</v>
      </c>
      <c r="AE7" t="n">
        <v>435695.699363573</v>
      </c>
      <c r="AF7" t="n">
        <v>2.971004175659808e-06</v>
      </c>
      <c r="AG7" t="n">
        <v>1.04875</v>
      </c>
      <c r="AH7" t="n">
        <v>394113.5133190675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2.0167</v>
      </c>
      <c r="E8" t="n">
        <v>49.59</v>
      </c>
      <c r="F8" t="n">
        <v>45.59</v>
      </c>
      <c r="G8" t="n">
        <v>56.98</v>
      </c>
      <c r="H8" t="n">
        <v>0.7</v>
      </c>
      <c r="I8" t="n">
        <v>48</v>
      </c>
      <c r="J8" t="n">
        <v>176.66</v>
      </c>
      <c r="K8" t="n">
        <v>51.39</v>
      </c>
      <c r="L8" t="n">
        <v>7</v>
      </c>
      <c r="M8" t="n">
        <v>30</v>
      </c>
      <c r="N8" t="n">
        <v>33.27</v>
      </c>
      <c r="O8" t="n">
        <v>22022.17</v>
      </c>
      <c r="P8" t="n">
        <v>449.63</v>
      </c>
      <c r="Q8" t="n">
        <v>3694.79</v>
      </c>
      <c r="R8" t="n">
        <v>221.91</v>
      </c>
      <c r="S8" t="n">
        <v>134.83</v>
      </c>
      <c r="T8" t="n">
        <v>36659.82</v>
      </c>
      <c r="U8" t="n">
        <v>0.61</v>
      </c>
      <c r="V8" t="n">
        <v>0.83</v>
      </c>
      <c r="W8" t="n">
        <v>6.32</v>
      </c>
      <c r="X8" t="n">
        <v>2.17</v>
      </c>
      <c r="Y8" t="n">
        <v>1</v>
      </c>
      <c r="Z8" t="n">
        <v>10</v>
      </c>
      <c r="AA8" t="n">
        <v>301.4059546331677</v>
      </c>
      <c r="AB8" t="n">
        <v>412.3969242213579</v>
      </c>
      <c r="AC8" t="n">
        <v>373.038340576389</v>
      </c>
      <c r="AD8" t="n">
        <v>301405.9546331677</v>
      </c>
      <c r="AE8" t="n">
        <v>412396.9242213579</v>
      </c>
      <c r="AF8" t="n">
        <v>3.016171216236162e-06</v>
      </c>
      <c r="AG8" t="n">
        <v>1.033125</v>
      </c>
      <c r="AH8" t="n">
        <v>373038.340576389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2.0256</v>
      </c>
      <c r="E9" t="n">
        <v>49.37</v>
      </c>
      <c r="F9" t="n">
        <v>45.47</v>
      </c>
      <c r="G9" t="n">
        <v>60.63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3</v>
      </c>
      <c r="N9" t="n">
        <v>33.75</v>
      </c>
      <c r="O9" t="n">
        <v>22204.83</v>
      </c>
      <c r="P9" t="n">
        <v>442.87</v>
      </c>
      <c r="Q9" t="n">
        <v>3695.03</v>
      </c>
      <c r="R9" t="n">
        <v>216.6</v>
      </c>
      <c r="S9" t="n">
        <v>134.83</v>
      </c>
      <c r="T9" t="n">
        <v>34019.26</v>
      </c>
      <c r="U9" t="n">
        <v>0.62</v>
      </c>
      <c r="V9" t="n">
        <v>0.84</v>
      </c>
      <c r="W9" t="n">
        <v>6.35</v>
      </c>
      <c r="X9" t="n">
        <v>2.05</v>
      </c>
      <c r="Y9" t="n">
        <v>1</v>
      </c>
      <c r="Z9" t="n">
        <v>10</v>
      </c>
      <c r="AA9" t="n">
        <v>296.9182957360321</v>
      </c>
      <c r="AB9" t="n">
        <v>406.2567113367593</v>
      </c>
      <c r="AC9" t="n">
        <v>367.4841409916537</v>
      </c>
      <c r="AD9" t="n">
        <v>296918.2957360321</v>
      </c>
      <c r="AE9" t="n">
        <v>406256.7113367593</v>
      </c>
      <c r="AF9" t="n">
        <v>3.029482032829855e-06</v>
      </c>
      <c r="AG9" t="n">
        <v>1.028541666666667</v>
      </c>
      <c r="AH9" t="n">
        <v>367484.1409916537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2.0257</v>
      </c>
      <c r="E10" t="n">
        <v>49.36</v>
      </c>
      <c r="F10" t="n">
        <v>45.47</v>
      </c>
      <c r="G10" t="n">
        <v>60.62</v>
      </c>
      <c r="H10" t="n">
        <v>0.89</v>
      </c>
      <c r="I10" t="n">
        <v>45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445.75</v>
      </c>
      <c r="Q10" t="n">
        <v>3694.98</v>
      </c>
      <c r="R10" t="n">
        <v>216.33</v>
      </c>
      <c r="S10" t="n">
        <v>134.83</v>
      </c>
      <c r="T10" t="n">
        <v>33881.81</v>
      </c>
      <c r="U10" t="n">
        <v>0.62</v>
      </c>
      <c r="V10" t="n">
        <v>0.84</v>
      </c>
      <c r="W10" t="n">
        <v>6.36</v>
      </c>
      <c r="X10" t="n">
        <v>2.05</v>
      </c>
      <c r="Y10" t="n">
        <v>1</v>
      </c>
      <c r="Z10" t="n">
        <v>10</v>
      </c>
      <c r="AA10" t="n">
        <v>298.1409997578648</v>
      </c>
      <c r="AB10" t="n">
        <v>407.9296689213251</v>
      </c>
      <c r="AC10" t="n">
        <v>368.9974338523593</v>
      </c>
      <c r="AD10" t="n">
        <v>298140.9997578648</v>
      </c>
      <c r="AE10" t="n">
        <v>407929.6689213251</v>
      </c>
      <c r="AF10" t="n">
        <v>3.029631592566863e-06</v>
      </c>
      <c r="AG10" t="n">
        <v>1.028333333333333</v>
      </c>
      <c r="AH10" t="n">
        <v>368997.4338523593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1.7652</v>
      </c>
      <c r="E2" t="n">
        <v>56.65</v>
      </c>
      <c r="F2" t="n">
        <v>52.53</v>
      </c>
      <c r="G2" t="n">
        <v>16.25</v>
      </c>
      <c r="H2" t="n">
        <v>0.34</v>
      </c>
      <c r="I2" t="n">
        <v>194</v>
      </c>
      <c r="J2" t="n">
        <v>51.33</v>
      </c>
      <c r="K2" t="n">
        <v>24.83</v>
      </c>
      <c r="L2" t="n">
        <v>1</v>
      </c>
      <c r="M2" t="n">
        <v>60</v>
      </c>
      <c r="N2" t="n">
        <v>5.51</v>
      </c>
      <c r="O2" t="n">
        <v>6564.78</v>
      </c>
      <c r="P2" t="n">
        <v>246.26</v>
      </c>
      <c r="Q2" t="n">
        <v>3695.52</v>
      </c>
      <c r="R2" t="n">
        <v>450.57</v>
      </c>
      <c r="S2" t="n">
        <v>134.83</v>
      </c>
      <c r="T2" t="n">
        <v>150258.92</v>
      </c>
      <c r="U2" t="n">
        <v>0.3</v>
      </c>
      <c r="V2" t="n">
        <v>0.72</v>
      </c>
      <c r="W2" t="n">
        <v>6.74</v>
      </c>
      <c r="X2" t="n">
        <v>9.109999999999999</v>
      </c>
      <c r="Y2" t="n">
        <v>1</v>
      </c>
      <c r="Z2" t="n">
        <v>10</v>
      </c>
      <c r="AA2" t="n">
        <v>201.8508522679861</v>
      </c>
      <c r="AB2" t="n">
        <v>276.1812411040477</v>
      </c>
      <c r="AC2" t="n">
        <v>249.8228910759649</v>
      </c>
      <c r="AD2" t="n">
        <v>201850.8522679861</v>
      </c>
      <c r="AE2" t="n">
        <v>276181.2411040477</v>
      </c>
      <c r="AF2" t="n">
        <v>3.159470867913181e-06</v>
      </c>
      <c r="AG2" t="n">
        <v>1.180208333333333</v>
      </c>
      <c r="AH2" t="n">
        <v>249822.8910759649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1.7825</v>
      </c>
      <c r="E3" t="n">
        <v>56.1</v>
      </c>
      <c r="F3" t="n">
        <v>52.08</v>
      </c>
      <c r="G3" t="n">
        <v>16.8</v>
      </c>
      <c r="H3" t="n">
        <v>0.66</v>
      </c>
      <c r="I3" t="n">
        <v>186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246.64</v>
      </c>
      <c r="Q3" t="n">
        <v>3696.01</v>
      </c>
      <c r="R3" t="n">
        <v>434.24</v>
      </c>
      <c r="S3" t="n">
        <v>134.83</v>
      </c>
      <c r="T3" t="n">
        <v>142130.25</v>
      </c>
      <c r="U3" t="n">
        <v>0.31</v>
      </c>
      <c r="V3" t="n">
        <v>0.73</v>
      </c>
      <c r="W3" t="n">
        <v>6.75</v>
      </c>
      <c r="X3" t="n">
        <v>8.66</v>
      </c>
      <c r="Y3" t="n">
        <v>1</v>
      </c>
      <c r="Z3" t="n">
        <v>10</v>
      </c>
      <c r="AA3" t="n">
        <v>199.4642575706809</v>
      </c>
      <c r="AB3" t="n">
        <v>272.9157969500693</v>
      </c>
      <c r="AC3" t="n">
        <v>246.8690963289614</v>
      </c>
      <c r="AD3" t="n">
        <v>199464.2575706809</v>
      </c>
      <c r="AE3" t="n">
        <v>272915.7969500693</v>
      </c>
      <c r="AF3" t="n">
        <v>3.19043554387902e-06</v>
      </c>
      <c r="AG3" t="n">
        <v>1.16875</v>
      </c>
      <c r="AH3" t="n">
        <v>246869.0963289614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1.1405</v>
      </c>
      <c r="E2" t="n">
        <v>87.68000000000001</v>
      </c>
      <c r="F2" t="n">
        <v>70.45</v>
      </c>
      <c r="G2" t="n">
        <v>7.64</v>
      </c>
      <c r="H2" t="n">
        <v>0.13</v>
      </c>
      <c r="I2" t="n">
        <v>553</v>
      </c>
      <c r="J2" t="n">
        <v>133.21</v>
      </c>
      <c r="K2" t="n">
        <v>46.47</v>
      </c>
      <c r="L2" t="n">
        <v>1</v>
      </c>
      <c r="M2" t="n">
        <v>551</v>
      </c>
      <c r="N2" t="n">
        <v>20.75</v>
      </c>
      <c r="O2" t="n">
        <v>16663.42</v>
      </c>
      <c r="P2" t="n">
        <v>754.97</v>
      </c>
      <c r="Q2" t="n">
        <v>3695.84</v>
      </c>
      <c r="R2" t="n">
        <v>1066.77</v>
      </c>
      <c r="S2" t="n">
        <v>134.83</v>
      </c>
      <c r="T2" t="n">
        <v>456564.32</v>
      </c>
      <c r="U2" t="n">
        <v>0.13</v>
      </c>
      <c r="V2" t="n">
        <v>0.54</v>
      </c>
      <c r="W2" t="n">
        <v>7.13</v>
      </c>
      <c r="X2" t="n">
        <v>27.02</v>
      </c>
      <c r="Y2" t="n">
        <v>1</v>
      </c>
      <c r="Z2" t="n">
        <v>10</v>
      </c>
      <c r="AA2" t="n">
        <v>833.707653408066</v>
      </c>
      <c r="AB2" t="n">
        <v>1140.715591978741</v>
      </c>
      <c r="AC2" t="n">
        <v>1031.847296884678</v>
      </c>
      <c r="AD2" t="n">
        <v>833707.653408066</v>
      </c>
      <c r="AE2" t="n">
        <v>1140715.591978742</v>
      </c>
      <c r="AF2" t="n">
        <v>1.77335918090836e-06</v>
      </c>
      <c r="AG2" t="n">
        <v>1.826666666666667</v>
      </c>
      <c r="AH2" t="n">
        <v>1031847.296884678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1.6667</v>
      </c>
      <c r="E3" t="n">
        <v>60</v>
      </c>
      <c r="F3" t="n">
        <v>52.51</v>
      </c>
      <c r="G3" t="n">
        <v>16.16</v>
      </c>
      <c r="H3" t="n">
        <v>0.26</v>
      </c>
      <c r="I3" t="n">
        <v>195</v>
      </c>
      <c r="J3" t="n">
        <v>134.55</v>
      </c>
      <c r="K3" t="n">
        <v>46.47</v>
      </c>
      <c r="L3" t="n">
        <v>2</v>
      </c>
      <c r="M3" t="n">
        <v>193</v>
      </c>
      <c r="N3" t="n">
        <v>21.09</v>
      </c>
      <c r="O3" t="n">
        <v>16828.84</v>
      </c>
      <c r="P3" t="n">
        <v>535.99</v>
      </c>
      <c r="Q3" t="n">
        <v>3695.28</v>
      </c>
      <c r="R3" t="n">
        <v>457.35</v>
      </c>
      <c r="S3" t="n">
        <v>134.83</v>
      </c>
      <c r="T3" t="n">
        <v>153642.57</v>
      </c>
      <c r="U3" t="n">
        <v>0.29</v>
      </c>
      <c r="V3" t="n">
        <v>0.72</v>
      </c>
      <c r="W3" t="n">
        <v>6.53</v>
      </c>
      <c r="X3" t="n">
        <v>9.09</v>
      </c>
      <c r="Y3" t="n">
        <v>1</v>
      </c>
      <c r="Z3" t="n">
        <v>10</v>
      </c>
      <c r="AA3" t="n">
        <v>413.4092168485753</v>
      </c>
      <c r="AB3" t="n">
        <v>565.6447288196727</v>
      </c>
      <c r="AC3" t="n">
        <v>511.6603897884852</v>
      </c>
      <c r="AD3" t="n">
        <v>413409.2168485753</v>
      </c>
      <c r="AE3" t="n">
        <v>565644.7288196726</v>
      </c>
      <c r="AF3" t="n">
        <v>2.59154559124942e-06</v>
      </c>
      <c r="AG3" t="n">
        <v>1.25</v>
      </c>
      <c r="AH3" t="n">
        <v>511660.3897884852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1.8548</v>
      </c>
      <c r="E4" t="n">
        <v>53.91</v>
      </c>
      <c r="F4" t="n">
        <v>48.63</v>
      </c>
      <c r="G4" t="n">
        <v>25.59</v>
      </c>
      <c r="H4" t="n">
        <v>0.39</v>
      </c>
      <c r="I4" t="n">
        <v>114</v>
      </c>
      <c r="J4" t="n">
        <v>135.9</v>
      </c>
      <c r="K4" t="n">
        <v>46.47</v>
      </c>
      <c r="L4" t="n">
        <v>3</v>
      </c>
      <c r="M4" t="n">
        <v>112</v>
      </c>
      <c r="N4" t="n">
        <v>21.43</v>
      </c>
      <c r="O4" t="n">
        <v>16994.64</v>
      </c>
      <c r="P4" t="n">
        <v>468.5</v>
      </c>
      <c r="Q4" t="n">
        <v>3695.04</v>
      </c>
      <c r="R4" t="n">
        <v>325.24</v>
      </c>
      <c r="S4" t="n">
        <v>134.83</v>
      </c>
      <c r="T4" t="n">
        <v>87991.88</v>
      </c>
      <c r="U4" t="n">
        <v>0.41</v>
      </c>
      <c r="V4" t="n">
        <v>0.78</v>
      </c>
      <c r="W4" t="n">
        <v>6.42</v>
      </c>
      <c r="X4" t="n">
        <v>5.21</v>
      </c>
      <c r="Y4" t="n">
        <v>1</v>
      </c>
      <c r="Z4" t="n">
        <v>10</v>
      </c>
      <c r="AA4" t="n">
        <v>331.5779028167382</v>
      </c>
      <c r="AB4" t="n">
        <v>453.679514818529</v>
      </c>
      <c r="AC4" t="n">
        <v>410.3809786674461</v>
      </c>
      <c r="AD4" t="n">
        <v>331577.9028167382</v>
      </c>
      <c r="AE4" t="n">
        <v>453679.514818529</v>
      </c>
      <c r="AF4" t="n">
        <v>2.884021577158111e-06</v>
      </c>
      <c r="AG4" t="n">
        <v>1.123125</v>
      </c>
      <c r="AH4" t="n">
        <v>410380.9786674461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1.9532</v>
      </c>
      <c r="E5" t="n">
        <v>51.2</v>
      </c>
      <c r="F5" t="n">
        <v>46.92</v>
      </c>
      <c r="G5" t="n">
        <v>36.56</v>
      </c>
      <c r="H5" t="n">
        <v>0.52</v>
      </c>
      <c r="I5" t="n">
        <v>77</v>
      </c>
      <c r="J5" t="n">
        <v>137.25</v>
      </c>
      <c r="K5" t="n">
        <v>46.47</v>
      </c>
      <c r="L5" t="n">
        <v>4</v>
      </c>
      <c r="M5" t="n">
        <v>74</v>
      </c>
      <c r="N5" t="n">
        <v>21.78</v>
      </c>
      <c r="O5" t="n">
        <v>17160.92</v>
      </c>
      <c r="P5" t="n">
        <v>423.32</v>
      </c>
      <c r="Q5" t="n">
        <v>3695.02</v>
      </c>
      <c r="R5" t="n">
        <v>267.03</v>
      </c>
      <c r="S5" t="n">
        <v>134.83</v>
      </c>
      <c r="T5" t="n">
        <v>59072.21</v>
      </c>
      <c r="U5" t="n">
        <v>0.5</v>
      </c>
      <c r="V5" t="n">
        <v>0.8100000000000001</v>
      </c>
      <c r="W5" t="n">
        <v>6.37</v>
      </c>
      <c r="X5" t="n">
        <v>3.5</v>
      </c>
      <c r="Y5" t="n">
        <v>1</v>
      </c>
      <c r="Z5" t="n">
        <v>10</v>
      </c>
      <c r="AA5" t="n">
        <v>291.3057373825765</v>
      </c>
      <c r="AB5" t="n">
        <v>398.5773613889619</v>
      </c>
      <c r="AC5" t="n">
        <v>360.5376974248387</v>
      </c>
      <c r="AD5" t="n">
        <v>291305.7373825765</v>
      </c>
      <c r="AE5" t="n">
        <v>398577.361388962</v>
      </c>
      <c r="AF5" t="n">
        <v>3.037023368829644e-06</v>
      </c>
      <c r="AG5" t="n">
        <v>1.066666666666667</v>
      </c>
      <c r="AH5" t="n">
        <v>360537.6974248387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2.0015</v>
      </c>
      <c r="E6" t="n">
        <v>49.96</v>
      </c>
      <c r="F6" t="n">
        <v>46.15</v>
      </c>
      <c r="G6" t="n">
        <v>46.15</v>
      </c>
      <c r="H6" t="n">
        <v>0.64</v>
      </c>
      <c r="I6" t="n">
        <v>60</v>
      </c>
      <c r="J6" t="n">
        <v>138.6</v>
      </c>
      <c r="K6" t="n">
        <v>46.47</v>
      </c>
      <c r="L6" t="n">
        <v>5</v>
      </c>
      <c r="M6" t="n">
        <v>22</v>
      </c>
      <c r="N6" t="n">
        <v>22.13</v>
      </c>
      <c r="O6" t="n">
        <v>17327.69</v>
      </c>
      <c r="P6" t="n">
        <v>389.74</v>
      </c>
      <c r="Q6" t="n">
        <v>3694.85</v>
      </c>
      <c r="R6" t="n">
        <v>239.96</v>
      </c>
      <c r="S6" t="n">
        <v>134.83</v>
      </c>
      <c r="T6" t="n">
        <v>45624.42</v>
      </c>
      <c r="U6" t="n">
        <v>0.5600000000000001</v>
      </c>
      <c r="V6" t="n">
        <v>0.82</v>
      </c>
      <c r="W6" t="n">
        <v>6.36</v>
      </c>
      <c r="X6" t="n">
        <v>2.73</v>
      </c>
      <c r="Y6" t="n">
        <v>1</v>
      </c>
      <c r="Z6" t="n">
        <v>10</v>
      </c>
      <c r="AA6" t="n">
        <v>268.1647790865973</v>
      </c>
      <c r="AB6" t="n">
        <v>366.9148813413753</v>
      </c>
      <c r="AC6" t="n">
        <v>331.8970400344239</v>
      </c>
      <c r="AD6" t="n">
        <v>268164.7790865973</v>
      </c>
      <c r="AE6" t="n">
        <v>366914.8813413754</v>
      </c>
      <c r="AF6" t="n">
        <v>3.112124858034268e-06</v>
      </c>
      <c r="AG6" t="n">
        <v>1.040833333333333</v>
      </c>
      <c r="AH6" t="n">
        <v>331897.0400344239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2.0058</v>
      </c>
      <c r="E7" t="n">
        <v>49.86</v>
      </c>
      <c r="F7" t="n">
        <v>46.1</v>
      </c>
      <c r="G7" t="n">
        <v>47.69</v>
      </c>
      <c r="H7" t="n">
        <v>0.76</v>
      </c>
      <c r="I7" t="n">
        <v>58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390.28</v>
      </c>
      <c r="Q7" t="n">
        <v>3695.03</v>
      </c>
      <c r="R7" t="n">
        <v>237.07</v>
      </c>
      <c r="S7" t="n">
        <v>134.83</v>
      </c>
      <c r="T7" t="n">
        <v>44186.79</v>
      </c>
      <c r="U7" t="n">
        <v>0.57</v>
      </c>
      <c r="V7" t="n">
        <v>0.83</v>
      </c>
      <c r="W7" t="n">
        <v>6.39</v>
      </c>
      <c r="X7" t="n">
        <v>2.68</v>
      </c>
      <c r="Y7" t="n">
        <v>1</v>
      </c>
      <c r="Z7" t="n">
        <v>10</v>
      </c>
      <c r="AA7" t="n">
        <v>267.7285850924262</v>
      </c>
      <c r="AB7" t="n">
        <v>366.3180614750295</v>
      </c>
      <c r="AC7" t="n">
        <v>331.3571798184803</v>
      </c>
      <c r="AD7" t="n">
        <v>267728.5850924262</v>
      </c>
      <c r="AE7" t="n">
        <v>366318.0614750296</v>
      </c>
      <c r="AF7" t="n">
        <v>3.118810911938613e-06</v>
      </c>
      <c r="AG7" t="n">
        <v>1.03875</v>
      </c>
      <c r="AH7" t="n">
        <v>331357.1798184803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1.0293</v>
      </c>
      <c r="E2" t="n">
        <v>97.16</v>
      </c>
      <c r="F2" t="n">
        <v>75.2</v>
      </c>
      <c r="G2" t="n">
        <v>7.01</v>
      </c>
      <c r="H2" t="n">
        <v>0.12</v>
      </c>
      <c r="I2" t="n">
        <v>644</v>
      </c>
      <c r="J2" t="n">
        <v>150.44</v>
      </c>
      <c r="K2" t="n">
        <v>49.1</v>
      </c>
      <c r="L2" t="n">
        <v>1</v>
      </c>
      <c r="M2" t="n">
        <v>642</v>
      </c>
      <c r="N2" t="n">
        <v>25.34</v>
      </c>
      <c r="O2" t="n">
        <v>18787.76</v>
      </c>
      <c r="P2" t="n">
        <v>877.4299999999999</v>
      </c>
      <c r="Q2" t="n">
        <v>3696.38</v>
      </c>
      <c r="R2" t="n">
        <v>1229.27</v>
      </c>
      <c r="S2" t="n">
        <v>134.83</v>
      </c>
      <c r="T2" t="n">
        <v>537357.74</v>
      </c>
      <c r="U2" t="n">
        <v>0.11</v>
      </c>
      <c r="V2" t="n">
        <v>0.51</v>
      </c>
      <c r="W2" t="n">
        <v>7.27</v>
      </c>
      <c r="X2" t="n">
        <v>31.77</v>
      </c>
      <c r="Y2" t="n">
        <v>1</v>
      </c>
      <c r="Z2" t="n">
        <v>10</v>
      </c>
      <c r="AA2" t="n">
        <v>1063.463681073667</v>
      </c>
      <c r="AB2" t="n">
        <v>1455.077925151385</v>
      </c>
      <c r="AC2" t="n">
        <v>1316.207330189631</v>
      </c>
      <c r="AD2" t="n">
        <v>1063463.681073667</v>
      </c>
      <c r="AE2" t="n">
        <v>1455077.925151385</v>
      </c>
      <c r="AF2" t="n">
        <v>1.568126765370598e-06</v>
      </c>
      <c r="AG2" t="n">
        <v>2.024166666666666</v>
      </c>
      <c r="AH2" t="n">
        <v>1316207.330189631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1.596</v>
      </c>
      <c r="E3" t="n">
        <v>62.66</v>
      </c>
      <c r="F3" t="n">
        <v>53.69</v>
      </c>
      <c r="G3" t="n">
        <v>14.71</v>
      </c>
      <c r="H3" t="n">
        <v>0.23</v>
      </c>
      <c r="I3" t="n">
        <v>219</v>
      </c>
      <c r="J3" t="n">
        <v>151.83</v>
      </c>
      <c r="K3" t="n">
        <v>49.1</v>
      </c>
      <c r="L3" t="n">
        <v>2</v>
      </c>
      <c r="M3" t="n">
        <v>217</v>
      </c>
      <c r="N3" t="n">
        <v>25.73</v>
      </c>
      <c r="O3" t="n">
        <v>18959.54</v>
      </c>
      <c r="P3" t="n">
        <v>603.4</v>
      </c>
      <c r="Q3" t="n">
        <v>3695.53</v>
      </c>
      <c r="R3" t="n">
        <v>496.25</v>
      </c>
      <c r="S3" t="n">
        <v>134.83</v>
      </c>
      <c r="T3" t="n">
        <v>172971.64</v>
      </c>
      <c r="U3" t="n">
        <v>0.27</v>
      </c>
      <c r="V3" t="n">
        <v>0.71</v>
      </c>
      <c r="W3" t="n">
        <v>6.61</v>
      </c>
      <c r="X3" t="n">
        <v>10.27</v>
      </c>
      <c r="Y3" t="n">
        <v>1</v>
      </c>
      <c r="Z3" t="n">
        <v>10</v>
      </c>
      <c r="AA3" t="n">
        <v>479.5050096644701</v>
      </c>
      <c r="AB3" t="n">
        <v>656.0799084909618</v>
      </c>
      <c r="AC3" t="n">
        <v>593.4645628385185</v>
      </c>
      <c r="AD3" t="n">
        <v>479505.0096644701</v>
      </c>
      <c r="AE3" t="n">
        <v>656079.9084909618</v>
      </c>
      <c r="AF3" t="n">
        <v>2.431487727126663e-06</v>
      </c>
      <c r="AG3" t="n">
        <v>1.305416666666667</v>
      </c>
      <c r="AH3" t="n">
        <v>593464.5628385185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1.7997</v>
      </c>
      <c r="E4" t="n">
        <v>55.56</v>
      </c>
      <c r="F4" t="n">
        <v>49.35</v>
      </c>
      <c r="G4" t="n">
        <v>22.95</v>
      </c>
      <c r="H4" t="n">
        <v>0.35</v>
      </c>
      <c r="I4" t="n">
        <v>129</v>
      </c>
      <c r="J4" t="n">
        <v>153.23</v>
      </c>
      <c r="K4" t="n">
        <v>49.1</v>
      </c>
      <c r="L4" t="n">
        <v>3</v>
      </c>
      <c r="M4" t="n">
        <v>127</v>
      </c>
      <c r="N4" t="n">
        <v>26.13</v>
      </c>
      <c r="O4" t="n">
        <v>19131.85</v>
      </c>
      <c r="P4" t="n">
        <v>531.09</v>
      </c>
      <c r="Q4" t="n">
        <v>3695.42</v>
      </c>
      <c r="R4" t="n">
        <v>349.63</v>
      </c>
      <c r="S4" t="n">
        <v>134.83</v>
      </c>
      <c r="T4" t="n">
        <v>100114.78</v>
      </c>
      <c r="U4" t="n">
        <v>0.39</v>
      </c>
      <c r="V4" t="n">
        <v>0.77</v>
      </c>
      <c r="W4" t="n">
        <v>6.43</v>
      </c>
      <c r="X4" t="n">
        <v>5.92</v>
      </c>
      <c r="Y4" t="n">
        <v>1</v>
      </c>
      <c r="Z4" t="n">
        <v>10</v>
      </c>
      <c r="AA4" t="n">
        <v>380.1842111123819</v>
      </c>
      <c r="AB4" t="n">
        <v>520.1848101876095</v>
      </c>
      <c r="AC4" t="n">
        <v>470.5391019872698</v>
      </c>
      <c r="AD4" t="n">
        <v>380184.2111123819</v>
      </c>
      <c r="AE4" t="n">
        <v>520184.8101876095</v>
      </c>
      <c r="AF4" t="n">
        <v>2.741822344930987e-06</v>
      </c>
      <c r="AG4" t="n">
        <v>1.1575</v>
      </c>
      <c r="AH4" t="n">
        <v>470539.1019872698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1.9064</v>
      </c>
      <c r="E5" t="n">
        <v>52.46</v>
      </c>
      <c r="F5" t="n">
        <v>47.46</v>
      </c>
      <c r="G5" t="n">
        <v>32</v>
      </c>
      <c r="H5" t="n">
        <v>0.46</v>
      </c>
      <c r="I5" t="n">
        <v>89</v>
      </c>
      <c r="J5" t="n">
        <v>154.63</v>
      </c>
      <c r="K5" t="n">
        <v>49.1</v>
      </c>
      <c r="L5" t="n">
        <v>4</v>
      </c>
      <c r="M5" t="n">
        <v>87</v>
      </c>
      <c r="N5" t="n">
        <v>26.53</v>
      </c>
      <c r="O5" t="n">
        <v>19304.72</v>
      </c>
      <c r="P5" t="n">
        <v>486.57</v>
      </c>
      <c r="Q5" t="n">
        <v>3695.11</v>
      </c>
      <c r="R5" t="n">
        <v>285.89</v>
      </c>
      <c r="S5" t="n">
        <v>134.83</v>
      </c>
      <c r="T5" t="n">
        <v>68441.44</v>
      </c>
      <c r="U5" t="n">
        <v>0.47</v>
      </c>
      <c r="V5" t="n">
        <v>0.8</v>
      </c>
      <c r="W5" t="n">
        <v>6.37</v>
      </c>
      <c r="X5" t="n">
        <v>4.04</v>
      </c>
      <c r="Y5" t="n">
        <v>1</v>
      </c>
      <c r="Z5" t="n">
        <v>10</v>
      </c>
      <c r="AA5" t="n">
        <v>334.4527654343513</v>
      </c>
      <c r="AB5" t="n">
        <v>457.6130286819347</v>
      </c>
      <c r="AC5" t="n">
        <v>413.9390834884497</v>
      </c>
      <c r="AD5" t="n">
        <v>334452.7654343513</v>
      </c>
      <c r="AE5" t="n">
        <v>457613.0286819348</v>
      </c>
      <c r="AF5" t="n">
        <v>2.90437857330468e-06</v>
      </c>
      <c r="AG5" t="n">
        <v>1.092916666666667</v>
      </c>
      <c r="AH5" t="n">
        <v>413939.0834884497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1.9729</v>
      </c>
      <c r="E6" t="n">
        <v>50.69</v>
      </c>
      <c r="F6" t="n">
        <v>46.39</v>
      </c>
      <c r="G6" t="n">
        <v>42.18</v>
      </c>
      <c r="H6" t="n">
        <v>0.57</v>
      </c>
      <c r="I6" t="n">
        <v>66</v>
      </c>
      <c r="J6" t="n">
        <v>156.03</v>
      </c>
      <c r="K6" t="n">
        <v>49.1</v>
      </c>
      <c r="L6" t="n">
        <v>5</v>
      </c>
      <c r="M6" t="n">
        <v>64</v>
      </c>
      <c r="N6" t="n">
        <v>26.94</v>
      </c>
      <c r="O6" t="n">
        <v>19478.15</v>
      </c>
      <c r="P6" t="n">
        <v>447.7</v>
      </c>
      <c r="Q6" t="n">
        <v>3694.9</v>
      </c>
      <c r="R6" t="n">
        <v>249.77</v>
      </c>
      <c r="S6" t="n">
        <v>134.83</v>
      </c>
      <c r="T6" t="n">
        <v>50496.38</v>
      </c>
      <c r="U6" t="n">
        <v>0.54</v>
      </c>
      <c r="V6" t="n">
        <v>0.82</v>
      </c>
      <c r="W6" t="n">
        <v>6.33</v>
      </c>
      <c r="X6" t="n">
        <v>2.98</v>
      </c>
      <c r="Y6" t="n">
        <v>1</v>
      </c>
      <c r="Z6" t="n">
        <v>10</v>
      </c>
      <c r="AA6" t="n">
        <v>303.7763099140811</v>
      </c>
      <c r="AB6" t="n">
        <v>415.6401488893982</v>
      </c>
      <c r="AC6" t="n">
        <v>375.972036434006</v>
      </c>
      <c r="AD6" t="n">
        <v>303776.3099140811</v>
      </c>
      <c r="AE6" t="n">
        <v>415640.1488893982</v>
      </c>
      <c r="AF6" t="n">
        <v>3.005690561934958e-06</v>
      </c>
      <c r="AG6" t="n">
        <v>1.056041666666667</v>
      </c>
      <c r="AH6" t="n">
        <v>375972.036434006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2.0115</v>
      </c>
      <c r="E7" t="n">
        <v>49.71</v>
      </c>
      <c r="F7" t="n">
        <v>45.82</v>
      </c>
      <c r="G7" t="n">
        <v>51.87</v>
      </c>
      <c r="H7" t="n">
        <v>0.67</v>
      </c>
      <c r="I7" t="n">
        <v>53</v>
      </c>
      <c r="J7" t="n">
        <v>157.44</v>
      </c>
      <c r="K7" t="n">
        <v>49.1</v>
      </c>
      <c r="L7" t="n">
        <v>6</v>
      </c>
      <c r="M7" t="n">
        <v>25</v>
      </c>
      <c r="N7" t="n">
        <v>27.35</v>
      </c>
      <c r="O7" t="n">
        <v>19652.13</v>
      </c>
      <c r="P7" t="n">
        <v>418.3</v>
      </c>
      <c r="Q7" t="n">
        <v>3694.9</v>
      </c>
      <c r="R7" t="n">
        <v>229.09</v>
      </c>
      <c r="S7" t="n">
        <v>134.83</v>
      </c>
      <c r="T7" t="n">
        <v>40222.87</v>
      </c>
      <c r="U7" t="n">
        <v>0.59</v>
      </c>
      <c r="V7" t="n">
        <v>0.83</v>
      </c>
      <c r="W7" t="n">
        <v>6.35</v>
      </c>
      <c r="X7" t="n">
        <v>2.4</v>
      </c>
      <c r="Y7" t="n">
        <v>1</v>
      </c>
      <c r="Z7" t="n">
        <v>10</v>
      </c>
      <c r="AA7" t="n">
        <v>284.0481905389172</v>
      </c>
      <c r="AB7" t="n">
        <v>388.6472656170979</v>
      </c>
      <c r="AC7" t="n">
        <v>351.5553160564644</v>
      </c>
      <c r="AD7" t="n">
        <v>284048.1905389172</v>
      </c>
      <c r="AE7" t="n">
        <v>388647.2656170979</v>
      </c>
      <c r="AF7" t="n">
        <v>3.064497219997043e-06</v>
      </c>
      <c r="AG7" t="n">
        <v>1.035625</v>
      </c>
      <c r="AH7" t="n">
        <v>351555.3160564644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2.0156</v>
      </c>
      <c r="E8" t="n">
        <v>49.61</v>
      </c>
      <c r="F8" t="n">
        <v>45.78</v>
      </c>
      <c r="G8" t="n">
        <v>53.86</v>
      </c>
      <c r="H8" t="n">
        <v>0.78</v>
      </c>
      <c r="I8" t="n">
        <v>51</v>
      </c>
      <c r="J8" t="n">
        <v>158.86</v>
      </c>
      <c r="K8" t="n">
        <v>49.1</v>
      </c>
      <c r="L8" t="n">
        <v>7</v>
      </c>
      <c r="M8" t="n">
        <v>1</v>
      </c>
      <c r="N8" t="n">
        <v>27.77</v>
      </c>
      <c r="O8" t="n">
        <v>19826.68</v>
      </c>
      <c r="P8" t="n">
        <v>416.68</v>
      </c>
      <c r="Q8" t="n">
        <v>3695.04</v>
      </c>
      <c r="R8" t="n">
        <v>226.73</v>
      </c>
      <c r="S8" t="n">
        <v>134.83</v>
      </c>
      <c r="T8" t="n">
        <v>39052.22</v>
      </c>
      <c r="U8" t="n">
        <v>0.59</v>
      </c>
      <c r="V8" t="n">
        <v>0.83</v>
      </c>
      <c r="W8" t="n">
        <v>6.37</v>
      </c>
      <c r="X8" t="n">
        <v>2.36</v>
      </c>
      <c r="Y8" t="n">
        <v>1</v>
      </c>
      <c r="Z8" t="n">
        <v>10</v>
      </c>
      <c r="AA8" t="n">
        <v>282.6898518233482</v>
      </c>
      <c r="AB8" t="n">
        <v>386.7887266607817</v>
      </c>
      <c r="AC8" t="n">
        <v>349.8741534496633</v>
      </c>
      <c r="AD8" t="n">
        <v>282689.8518233483</v>
      </c>
      <c r="AE8" t="n">
        <v>386788.7266607817</v>
      </c>
      <c r="AF8" t="n">
        <v>3.070743523055452e-06</v>
      </c>
      <c r="AG8" t="n">
        <v>1.033541666666667</v>
      </c>
      <c r="AH8" t="n">
        <v>349874.1534496633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2.0156</v>
      </c>
      <c r="E9" t="n">
        <v>49.61</v>
      </c>
      <c r="F9" t="n">
        <v>45.78</v>
      </c>
      <c r="G9" t="n">
        <v>53.86</v>
      </c>
      <c r="H9" t="n">
        <v>0.88</v>
      </c>
      <c r="I9" t="n">
        <v>51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419.95</v>
      </c>
      <c r="Q9" t="n">
        <v>3694.94</v>
      </c>
      <c r="R9" t="n">
        <v>226.68</v>
      </c>
      <c r="S9" t="n">
        <v>134.83</v>
      </c>
      <c r="T9" t="n">
        <v>39027.51</v>
      </c>
      <c r="U9" t="n">
        <v>0.59</v>
      </c>
      <c r="V9" t="n">
        <v>0.83</v>
      </c>
      <c r="W9" t="n">
        <v>6.37</v>
      </c>
      <c r="X9" t="n">
        <v>2.36</v>
      </c>
      <c r="Y9" t="n">
        <v>1</v>
      </c>
      <c r="Z9" t="n">
        <v>10</v>
      </c>
      <c r="AA9" t="n">
        <v>284.1024499193161</v>
      </c>
      <c r="AB9" t="n">
        <v>388.7215056951145</v>
      </c>
      <c r="AC9" t="n">
        <v>351.6224707656318</v>
      </c>
      <c r="AD9" t="n">
        <v>284102.4499193161</v>
      </c>
      <c r="AE9" t="n">
        <v>388721.5056951145</v>
      </c>
      <c r="AF9" t="n">
        <v>3.070743523055452e-06</v>
      </c>
      <c r="AG9" t="n">
        <v>1.033541666666667</v>
      </c>
      <c r="AH9" t="n">
        <v>351622.4707656318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0.8189</v>
      </c>
      <c r="E2" t="n">
        <v>122.11</v>
      </c>
      <c r="F2" t="n">
        <v>87.37</v>
      </c>
      <c r="G2" t="n">
        <v>6.05</v>
      </c>
      <c r="H2" t="n">
        <v>0.1</v>
      </c>
      <c r="I2" t="n">
        <v>867</v>
      </c>
      <c r="J2" t="n">
        <v>185.69</v>
      </c>
      <c r="K2" t="n">
        <v>53.44</v>
      </c>
      <c r="L2" t="n">
        <v>1</v>
      </c>
      <c r="M2" t="n">
        <v>865</v>
      </c>
      <c r="N2" t="n">
        <v>36.26</v>
      </c>
      <c r="O2" t="n">
        <v>23136.14</v>
      </c>
      <c r="P2" t="n">
        <v>1175.3</v>
      </c>
      <c r="Q2" t="n">
        <v>3697.4</v>
      </c>
      <c r="R2" t="n">
        <v>1645.29</v>
      </c>
      <c r="S2" t="n">
        <v>134.83</v>
      </c>
      <c r="T2" t="n">
        <v>744252.41</v>
      </c>
      <c r="U2" t="n">
        <v>0.08</v>
      </c>
      <c r="V2" t="n">
        <v>0.44</v>
      </c>
      <c r="W2" t="n">
        <v>7.62</v>
      </c>
      <c r="X2" t="n">
        <v>43.93</v>
      </c>
      <c r="Y2" t="n">
        <v>1</v>
      </c>
      <c r="Z2" t="n">
        <v>10</v>
      </c>
      <c r="AA2" t="n">
        <v>1761.908287640439</v>
      </c>
      <c r="AB2" t="n">
        <v>2410.720649057398</v>
      </c>
      <c r="AC2" t="n">
        <v>2180.644853779041</v>
      </c>
      <c r="AD2" t="n">
        <v>1761908.287640439</v>
      </c>
      <c r="AE2" t="n">
        <v>2410720.649057398</v>
      </c>
      <c r="AF2" t="n">
        <v>1.204197632423908e-06</v>
      </c>
      <c r="AG2" t="n">
        <v>2.543958333333333</v>
      </c>
      <c r="AH2" t="n">
        <v>2180644.853779041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1.4626</v>
      </c>
      <c r="E3" t="n">
        <v>68.37</v>
      </c>
      <c r="F3" t="n">
        <v>55.96</v>
      </c>
      <c r="G3" t="n">
        <v>12.58</v>
      </c>
      <c r="H3" t="n">
        <v>0.19</v>
      </c>
      <c r="I3" t="n">
        <v>267</v>
      </c>
      <c r="J3" t="n">
        <v>187.21</v>
      </c>
      <c r="K3" t="n">
        <v>53.44</v>
      </c>
      <c r="L3" t="n">
        <v>2</v>
      </c>
      <c r="M3" t="n">
        <v>265</v>
      </c>
      <c r="N3" t="n">
        <v>36.77</v>
      </c>
      <c r="O3" t="n">
        <v>23322.88</v>
      </c>
      <c r="P3" t="n">
        <v>733.95</v>
      </c>
      <c r="Q3" t="n">
        <v>3695.43</v>
      </c>
      <c r="R3" t="n">
        <v>573.6900000000001</v>
      </c>
      <c r="S3" t="n">
        <v>134.83</v>
      </c>
      <c r="T3" t="n">
        <v>211454.36</v>
      </c>
      <c r="U3" t="n">
        <v>0.24</v>
      </c>
      <c r="V3" t="n">
        <v>0.68</v>
      </c>
      <c r="W3" t="n">
        <v>6.67</v>
      </c>
      <c r="X3" t="n">
        <v>12.54</v>
      </c>
      <c r="Y3" t="n">
        <v>1</v>
      </c>
      <c r="Z3" t="n">
        <v>10</v>
      </c>
      <c r="AA3" t="n">
        <v>623.8569954184929</v>
      </c>
      <c r="AB3" t="n">
        <v>853.5886637597712</v>
      </c>
      <c r="AC3" t="n">
        <v>772.1233597097518</v>
      </c>
      <c r="AD3" t="n">
        <v>623856.9954184929</v>
      </c>
      <c r="AE3" t="n">
        <v>853588.6637597712</v>
      </c>
      <c r="AF3" t="n">
        <v>2.150762556091352e-06</v>
      </c>
      <c r="AG3" t="n">
        <v>1.424375</v>
      </c>
      <c r="AH3" t="n">
        <v>772123.3597097518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1.695</v>
      </c>
      <c r="E4" t="n">
        <v>59</v>
      </c>
      <c r="F4" t="n">
        <v>50.69</v>
      </c>
      <c r="G4" t="n">
        <v>19.37</v>
      </c>
      <c r="H4" t="n">
        <v>0.28</v>
      </c>
      <c r="I4" t="n">
        <v>157</v>
      </c>
      <c r="J4" t="n">
        <v>188.73</v>
      </c>
      <c r="K4" t="n">
        <v>53.44</v>
      </c>
      <c r="L4" t="n">
        <v>3</v>
      </c>
      <c r="M4" t="n">
        <v>155</v>
      </c>
      <c r="N4" t="n">
        <v>37.29</v>
      </c>
      <c r="O4" t="n">
        <v>23510.33</v>
      </c>
      <c r="P4" t="n">
        <v>647.1</v>
      </c>
      <c r="Q4" t="n">
        <v>3695.11</v>
      </c>
      <c r="R4" t="n">
        <v>394.86</v>
      </c>
      <c r="S4" t="n">
        <v>134.83</v>
      </c>
      <c r="T4" t="n">
        <v>122588.86</v>
      </c>
      <c r="U4" t="n">
        <v>0.34</v>
      </c>
      <c r="V4" t="n">
        <v>0.75</v>
      </c>
      <c r="W4" t="n">
        <v>6.49</v>
      </c>
      <c r="X4" t="n">
        <v>7.27</v>
      </c>
      <c r="Y4" t="n">
        <v>1</v>
      </c>
      <c r="Z4" t="n">
        <v>10</v>
      </c>
      <c r="AA4" t="n">
        <v>479.3923386388816</v>
      </c>
      <c r="AB4" t="n">
        <v>655.9257470230569</v>
      </c>
      <c r="AC4" t="n">
        <v>593.3251143247435</v>
      </c>
      <c r="AD4" t="n">
        <v>479392.3386388816</v>
      </c>
      <c r="AE4" t="n">
        <v>655925.747023057</v>
      </c>
      <c r="AF4" t="n">
        <v>2.492508226839082e-06</v>
      </c>
      <c r="AG4" t="n">
        <v>1.229166666666667</v>
      </c>
      <c r="AH4" t="n">
        <v>593325.1143247435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1.8198</v>
      </c>
      <c r="E5" t="n">
        <v>54.95</v>
      </c>
      <c r="F5" t="n">
        <v>48.43</v>
      </c>
      <c r="G5" t="n">
        <v>26.66</v>
      </c>
      <c r="H5" t="n">
        <v>0.37</v>
      </c>
      <c r="I5" t="n">
        <v>109</v>
      </c>
      <c r="J5" t="n">
        <v>190.25</v>
      </c>
      <c r="K5" t="n">
        <v>53.44</v>
      </c>
      <c r="L5" t="n">
        <v>4</v>
      </c>
      <c r="M5" t="n">
        <v>107</v>
      </c>
      <c r="N5" t="n">
        <v>37.82</v>
      </c>
      <c r="O5" t="n">
        <v>23698.48</v>
      </c>
      <c r="P5" t="n">
        <v>600.0700000000001</v>
      </c>
      <c r="Q5" t="n">
        <v>3695.06</v>
      </c>
      <c r="R5" t="n">
        <v>318.73</v>
      </c>
      <c r="S5" t="n">
        <v>134.83</v>
      </c>
      <c r="T5" t="n">
        <v>84763.78999999999</v>
      </c>
      <c r="U5" t="n">
        <v>0.42</v>
      </c>
      <c r="V5" t="n">
        <v>0.79</v>
      </c>
      <c r="W5" t="n">
        <v>6.4</v>
      </c>
      <c r="X5" t="n">
        <v>5.01</v>
      </c>
      <c r="Y5" t="n">
        <v>1</v>
      </c>
      <c r="Z5" t="n">
        <v>10</v>
      </c>
      <c r="AA5" t="n">
        <v>418.3208866708051</v>
      </c>
      <c r="AB5" t="n">
        <v>572.3650921580268</v>
      </c>
      <c r="AC5" t="n">
        <v>517.7393710819161</v>
      </c>
      <c r="AD5" t="n">
        <v>418320.886670805</v>
      </c>
      <c r="AE5" t="n">
        <v>572365.0921580268</v>
      </c>
      <c r="AF5" t="n">
        <v>2.676027416638208e-06</v>
      </c>
      <c r="AG5" t="n">
        <v>1.144791666666667</v>
      </c>
      <c r="AH5" t="n">
        <v>517739.3710819161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1.8953</v>
      </c>
      <c r="E6" t="n">
        <v>52.76</v>
      </c>
      <c r="F6" t="n">
        <v>47.2</v>
      </c>
      <c r="G6" t="n">
        <v>34.12</v>
      </c>
      <c r="H6" t="n">
        <v>0.46</v>
      </c>
      <c r="I6" t="n">
        <v>83</v>
      </c>
      <c r="J6" t="n">
        <v>191.78</v>
      </c>
      <c r="K6" t="n">
        <v>53.44</v>
      </c>
      <c r="L6" t="n">
        <v>5</v>
      </c>
      <c r="M6" t="n">
        <v>81</v>
      </c>
      <c r="N6" t="n">
        <v>38.35</v>
      </c>
      <c r="O6" t="n">
        <v>23887.36</v>
      </c>
      <c r="P6" t="n">
        <v>567.49</v>
      </c>
      <c r="Q6" t="n">
        <v>3694.8</v>
      </c>
      <c r="R6" t="n">
        <v>277.3</v>
      </c>
      <c r="S6" t="n">
        <v>134.83</v>
      </c>
      <c r="T6" t="n">
        <v>64179.14</v>
      </c>
      <c r="U6" t="n">
        <v>0.49</v>
      </c>
      <c r="V6" t="n">
        <v>0.8100000000000001</v>
      </c>
      <c r="W6" t="n">
        <v>6.36</v>
      </c>
      <c r="X6" t="n">
        <v>3.79</v>
      </c>
      <c r="Y6" t="n">
        <v>1</v>
      </c>
      <c r="Z6" t="n">
        <v>10</v>
      </c>
      <c r="AA6" t="n">
        <v>383.7217944015748</v>
      </c>
      <c r="AB6" t="n">
        <v>525.0250877110432</v>
      </c>
      <c r="AC6" t="n">
        <v>474.9174302172391</v>
      </c>
      <c r="AD6" t="n">
        <v>383721.7944015748</v>
      </c>
      <c r="AE6" t="n">
        <v>525025.0877110432</v>
      </c>
      <c r="AF6" t="n">
        <v>2.787050644441364e-06</v>
      </c>
      <c r="AG6" t="n">
        <v>1.099166666666667</v>
      </c>
      <c r="AH6" t="n">
        <v>474917.4302172391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1.9477</v>
      </c>
      <c r="E7" t="n">
        <v>51.34</v>
      </c>
      <c r="F7" t="n">
        <v>46.42</v>
      </c>
      <c r="G7" t="n">
        <v>42.2</v>
      </c>
      <c r="H7" t="n">
        <v>0.55</v>
      </c>
      <c r="I7" t="n">
        <v>66</v>
      </c>
      <c r="J7" t="n">
        <v>193.32</v>
      </c>
      <c r="K7" t="n">
        <v>53.44</v>
      </c>
      <c r="L7" t="n">
        <v>6</v>
      </c>
      <c r="M7" t="n">
        <v>64</v>
      </c>
      <c r="N7" t="n">
        <v>38.89</v>
      </c>
      <c r="O7" t="n">
        <v>24076.95</v>
      </c>
      <c r="P7" t="n">
        <v>536.88</v>
      </c>
      <c r="Q7" t="n">
        <v>3694.82</v>
      </c>
      <c r="R7" t="n">
        <v>250.61</v>
      </c>
      <c r="S7" t="n">
        <v>134.83</v>
      </c>
      <c r="T7" t="n">
        <v>50919.16</v>
      </c>
      <c r="U7" t="n">
        <v>0.54</v>
      </c>
      <c r="V7" t="n">
        <v>0.82</v>
      </c>
      <c r="W7" t="n">
        <v>6.33</v>
      </c>
      <c r="X7" t="n">
        <v>3</v>
      </c>
      <c r="Y7" t="n">
        <v>1</v>
      </c>
      <c r="Z7" t="n">
        <v>10</v>
      </c>
      <c r="AA7" t="n">
        <v>357.8871153035146</v>
      </c>
      <c r="AB7" t="n">
        <v>489.6769400234746</v>
      </c>
      <c r="AC7" t="n">
        <v>442.9428601335353</v>
      </c>
      <c r="AD7" t="n">
        <v>357887.1153035146</v>
      </c>
      <c r="AE7" t="n">
        <v>489676.9400234746</v>
      </c>
      <c r="AF7" t="n">
        <v>2.864105176055741e-06</v>
      </c>
      <c r="AG7" t="n">
        <v>1.069583333333333</v>
      </c>
      <c r="AH7" t="n">
        <v>442942.8601335353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1.9868</v>
      </c>
      <c r="E8" t="n">
        <v>50.33</v>
      </c>
      <c r="F8" t="n">
        <v>45.85</v>
      </c>
      <c r="G8" t="n">
        <v>50.95</v>
      </c>
      <c r="H8" t="n">
        <v>0.64</v>
      </c>
      <c r="I8" t="n">
        <v>54</v>
      </c>
      <c r="J8" t="n">
        <v>194.86</v>
      </c>
      <c r="K8" t="n">
        <v>53.44</v>
      </c>
      <c r="L8" t="n">
        <v>7</v>
      </c>
      <c r="M8" t="n">
        <v>52</v>
      </c>
      <c r="N8" t="n">
        <v>39.43</v>
      </c>
      <c r="O8" t="n">
        <v>24267.28</v>
      </c>
      <c r="P8" t="n">
        <v>509.48</v>
      </c>
      <c r="Q8" t="n">
        <v>3694.99</v>
      </c>
      <c r="R8" t="n">
        <v>231.24</v>
      </c>
      <c r="S8" t="n">
        <v>134.83</v>
      </c>
      <c r="T8" t="n">
        <v>41293.3</v>
      </c>
      <c r="U8" t="n">
        <v>0.58</v>
      </c>
      <c r="V8" t="n">
        <v>0.83</v>
      </c>
      <c r="W8" t="n">
        <v>6.32</v>
      </c>
      <c r="X8" t="n">
        <v>2.44</v>
      </c>
      <c r="Y8" t="n">
        <v>1</v>
      </c>
      <c r="Z8" t="n">
        <v>10</v>
      </c>
      <c r="AA8" t="n">
        <v>337.5277979171127</v>
      </c>
      <c r="AB8" t="n">
        <v>461.8204237857075</v>
      </c>
      <c r="AC8" t="n">
        <v>417.7449307086345</v>
      </c>
      <c r="AD8" t="n">
        <v>337527.7979171127</v>
      </c>
      <c r="AE8" t="n">
        <v>461820.4237857075</v>
      </c>
      <c r="AF8" t="n">
        <v>2.921601973500819e-06</v>
      </c>
      <c r="AG8" t="n">
        <v>1.048541666666667</v>
      </c>
      <c r="AH8" t="n">
        <v>417744.9307086345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2.0162</v>
      </c>
      <c r="E9" t="n">
        <v>49.6</v>
      </c>
      <c r="F9" t="n">
        <v>45.46</v>
      </c>
      <c r="G9" t="n">
        <v>60.61</v>
      </c>
      <c r="H9" t="n">
        <v>0.72</v>
      </c>
      <c r="I9" t="n">
        <v>45</v>
      </c>
      <c r="J9" t="n">
        <v>196.41</v>
      </c>
      <c r="K9" t="n">
        <v>53.44</v>
      </c>
      <c r="L9" t="n">
        <v>8</v>
      </c>
      <c r="M9" t="n">
        <v>36</v>
      </c>
      <c r="N9" t="n">
        <v>39.98</v>
      </c>
      <c r="O9" t="n">
        <v>24458.36</v>
      </c>
      <c r="P9" t="n">
        <v>484.07</v>
      </c>
      <c r="Q9" t="n">
        <v>3694.96</v>
      </c>
      <c r="R9" t="n">
        <v>217.78</v>
      </c>
      <c r="S9" t="n">
        <v>134.83</v>
      </c>
      <c r="T9" t="n">
        <v>34609.07</v>
      </c>
      <c r="U9" t="n">
        <v>0.62</v>
      </c>
      <c r="V9" t="n">
        <v>0.84</v>
      </c>
      <c r="W9" t="n">
        <v>6.31</v>
      </c>
      <c r="X9" t="n">
        <v>2.04</v>
      </c>
      <c r="Y9" t="n">
        <v>1</v>
      </c>
      <c r="Z9" t="n">
        <v>10</v>
      </c>
      <c r="AA9" t="n">
        <v>320.7531897460474</v>
      </c>
      <c r="AB9" t="n">
        <v>438.8686648425732</v>
      </c>
      <c r="AC9" t="n">
        <v>396.9836554260368</v>
      </c>
      <c r="AD9" t="n">
        <v>320753.1897460474</v>
      </c>
      <c r="AE9" t="n">
        <v>438868.6648425732</v>
      </c>
      <c r="AF9" t="n">
        <v>2.964834859559267e-06</v>
      </c>
      <c r="AG9" t="n">
        <v>1.033333333333333</v>
      </c>
      <c r="AH9" t="n">
        <v>396983.6554260368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2.029</v>
      </c>
      <c r="E10" t="n">
        <v>49.28</v>
      </c>
      <c r="F10" t="n">
        <v>45.29</v>
      </c>
      <c r="G10" t="n">
        <v>66.28</v>
      </c>
      <c r="H10" t="n">
        <v>0.8100000000000001</v>
      </c>
      <c r="I10" t="n">
        <v>41</v>
      </c>
      <c r="J10" t="n">
        <v>197.97</v>
      </c>
      <c r="K10" t="n">
        <v>53.44</v>
      </c>
      <c r="L10" t="n">
        <v>9</v>
      </c>
      <c r="M10" t="n">
        <v>9</v>
      </c>
      <c r="N10" t="n">
        <v>40.53</v>
      </c>
      <c r="O10" t="n">
        <v>24650.18</v>
      </c>
      <c r="P10" t="n">
        <v>470.57</v>
      </c>
      <c r="Q10" t="n">
        <v>3694.93</v>
      </c>
      <c r="R10" t="n">
        <v>211.15</v>
      </c>
      <c r="S10" t="n">
        <v>134.83</v>
      </c>
      <c r="T10" t="n">
        <v>31312.16</v>
      </c>
      <c r="U10" t="n">
        <v>0.64</v>
      </c>
      <c r="V10" t="n">
        <v>0.84</v>
      </c>
      <c r="W10" t="n">
        <v>6.33</v>
      </c>
      <c r="X10" t="n">
        <v>1.87</v>
      </c>
      <c r="Y10" t="n">
        <v>1</v>
      </c>
      <c r="Z10" t="n">
        <v>10</v>
      </c>
      <c r="AA10" t="n">
        <v>312.5547600529097</v>
      </c>
      <c r="AB10" t="n">
        <v>427.6512116472309</v>
      </c>
      <c r="AC10" t="n">
        <v>386.8367802198636</v>
      </c>
      <c r="AD10" t="n">
        <v>312554.7600529097</v>
      </c>
      <c r="AE10" t="n">
        <v>427651.2116472308</v>
      </c>
      <c r="AF10" t="n">
        <v>2.983657340564305e-06</v>
      </c>
      <c r="AG10" t="n">
        <v>1.026666666666667</v>
      </c>
      <c r="AH10" t="n">
        <v>386836.7802198636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2.0319</v>
      </c>
      <c r="E11" t="n">
        <v>49.21</v>
      </c>
      <c r="F11" t="n">
        <v>45.26</v>
      </c>
      <c r="G11" t="n">
        <v>67.89</v>
      </c>
      <c r="H11" t="n">
        <v>0.89</v>
      </c>
      <c r="I11" t="n">
        <v>40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471.93</v>
      </c>
      <c r="Q11" t="n">
        <v>3694.93</v>
      </c>
      <c r="R11" t="n">
        <v>209.63</v>
      </c>
      <c r="S11" t="n">
        <v>134.83</v>
      </c>
      <c r="T11" t="n">
        <v>30554.97</v>
      </c>
      <c r="U11" t="n">
        <v>0.64</v>
      </c>
      <c r="V11" t="n">
        <v>0.84</v>
      </c>
      <c r="W11" t="n">
        <v>6.34</v>
      </c>
      <c r="X11" t="n">
        <v>1.84</v>
      </c>
      <c r="Y11" t="n">
        <v>1</v>
      </c>
      <c r="Z11" t="n">
        <v>10</v>
      </c>
      <c r="AA11" t="n">
        <v>312.6249152195616</v>
      </c>
      <c r="AB11" t="n">
        <v>427.7472010412715</v>
      </c>
      <c r="AC11" t="n">
        <v>386.923608520859</v>
      </c>
      <c r="AD11" t="n">
        <v>312624.9152195616</v>
      </c>
      <c r="AE11" t="n">
        <v>427747.2010412715</v>
      </c>
      <c r="AF11" t="n">
        <v>2.987921808917009e-06</v>
      </c>
      <c r="AG11" t="n">
        <v>1.025208333333333</v>
      </c>
      <c r="AH11" t="n">
        <v>386923.608520859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1.2597</v>
      </c>
      <c r="E2" t="n">
        <v>79.38</v>
      </c>
      <c r="F2" t="n">
        <v>66.09</v>
      </c>
      <c r="G2" t="n">
        <v>8.460000000000001</v>
      </c>
      <c r="H2" t="n">
        <v>0.15</v>
      </c>
      <c r="I2" t="n">
        <v>469</v>
      </c>
      <c r="J2" t="n">
        <v>116.05</v>
      </c>
      <c r="K2" t="n">
        <v>43.4</v>
      </c>
      <c r="L2" t="n">
        <v>1</v>
      </c>
      <c r="M2" t="n">
        <v>467</v>
      </c>
      <c r="N2" t="n">
        <v>16.65</v>
      </c>
      <c r="O2" t="n">
        <v>14546.17</v>
      </c>
      <c r="P2" t="n">
        <v>641.25</v>
      </c>
      <c r="Q2" t="n">
        <v>3695.54</v>
      </c>
      <c r="R2" t="n">
        <v>918.95</v>
      </c>
      <c r="S2" t="n">
        <v>134.83</v>
      </c>
      <c r="T2" t="n">
        <v>383070.08</v>
      </c>
      <c r="U2" t="n">
        <v>0.15</v>
      </c>
      <c r="V2" t="n">
        <v>0.58</v>
      </c>
      <c r="W2" t="n">
        <v>6.99</v>
      </c>
      <c r="X2" t="n">
        <v>22.67</v>
      </c>
      <c r="Y2" t="n">
        <v>1</v>
      </c>
      <c r="Z2" t="n">
        <v>10</v>
      </c>
      <c r="AA2" t="n">
        <v>648.6219183497179</v>
      </c>
      <c r="AB2" t="n">
        <v>887.4731238655644</v>
      </c>
      <c r="AC2" t="n">
        <v>802.7739345001864</v>
      </c>
      <c r="AD2" t="n">
        <v>648621.918349718</v>
      </c>
      <c r="AE2" t="n">
        <v>887473.1238655644</v>
      </c>
      <c r="AF2" t="n">
        <v>2.004010005681089e-06</v>
      </c>
      <c r="AG2" t="n">
        <v>1.65375</v>
      </c>
      <c r="AH2" t="n">
        <v>802773.9345001865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1.7437</v>
      </c>
      <c r="E3" t="n">
        <v>57.35</v>
      </c>
      <c r="F3" t="n">
        <v>51.23</v>
      </c>
      <c r="G3" t="n">
        <v>18.19</v>
      </c>
      <c r="H3" t="n">
        <v>0.3</v>
      </c>
      <c r="I3" t="n">
        <v>169</v>
      </c>
      <c r="J3" t="n">
        <v>117.34</v>
      </c>
      <c r="K3" t="n">
        <v>43.4</v>
      </c>
      <c r="L3" t="n">
        <v>2</v>
      </c>
      <c r="M3" t="n">
        <v>167</v>
      </c>
      <c r="N3" t="n">
        <v>16.94</v>
      </c>
      <c r="O3" t="n">
        <v>14705.49</v>
      </c>
      <c r="P3" t="n">
        <v>465.71</v>
      </c>
      <c r="Q3" t="n">
        <v>3695.15</v>
      </c>
      <c r="R3" t="n">
        <v>413.65</v>
      </c>
      <c r="S3" t="n">
        <v>134.83</v>
      </c>
      <c r="T3" t="n">
        <v>131923.47</v>
      </c>
      <c r="U3" t="n">
        <v>0.33</v>
      </c>
      <c r="V3" t="n">
        <v>0.74</v>
      </c>
      <c r="W3" t="n">
        <v>6.49</v>
      </c>
      <c r="X3" t="n">
        <v>7.81</v>
      </c>
      <c r="Y3" t="n">
        <v>1</v>
      </c>
      <c r="Z3" t="n">
        <v>10</v>
      </c>
      <c r="AA3" t="n">
        <v>349.413000746171</v>
      </c>
      <c r="AB3" t="n">
        <v>478.082282634568</v>
      </c>
      <c r="AC3" t="n">
        <v>432.454780572622</v>
      </c>
      <c r="AD3" t="n">
        <v>349413.0007461709</v>
      </c>
      <c r="AE3" t="n">
        <v>478082.282634568</v>
      </c>
      <c r="AF3" t="n">
        <v>2.773987653335012e-06</v>
      </c>
      <c r="AG3" t="n">
        <v>1.194791666666667</v>
      </c>
      <c r="AH3" t="n">
        <v>432454.780572622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1.9106</v>
      </c>
      <c r="E4" t="n">
        <v>52.34</v>
      </c>
      <c r="F4" t="n">
        <v>47.91</v>
      </c>
      <c r="G4" t="n">
        <v>29.34</v>
      </c>
      <c r="H4" t="n">
        <v>0.45</v>
      </c>
      <c r="I4" t="n">
        <v>98</v>
      </c>
      <c r="J4" t="n">
        <v>118.63</v>
      </c>
      <c r="K4" t="n">
        <v>43.4</v>
      </c>
      <c r="L4" t="n">
        <v>3</v>
      </c>
      <c r="M4" t="n">
        <v>96</v>
      </c>
      <c r="N4" t="n">
        <v>17.23</v>
      </c>
      <c r="O4" t="n">
        <v>14865.24</v>
      </c>
      <c r="P4" t="n">
        <v>401.98</v>
      </c>
      <c r="Q4" t="n">
        <v>3695.2</v>
      </c>
      <c r="R4" t="n">
        <v>300.89</v>
      </c>
      <c r="S4" t="n">
        <v>134.83</v>
      </c>
      <c r="T4" t="n">
        <v>75896.48</v>
      </c>
      <c r="U4" t="n">
        <v>0.45</v>
      </c>
      <c r="V4" t="n">
        <v>0.79</v>
      </c>
      <c r="W4" t="n">
        <v>6.39</v>
      </c>
      <c r="X4" t="n">
        <v>4.49</v>
      </c>
      <c r="Y4" t="n">
        <v>1</v>
      </c>
      <c r="Z4" t="n">
        <v>10</v>
      </c>
      <c r="AA4" t="n">
        <v>283.4760269694999</v>
      </c>
      <c r="AB4" t="n">
        <v>387.8644061793458</v>
      </c>
      <c r="AC4" t="n">
        <v>350.8471716247013</v>
      </c>
      <c r="AD4" t="n">
        <v>283476.0269694999</v>
      </c>
      <c r="AE4" t="n">
        <v>387864.4061793459</v>
      </c>
      <c r="AF4" t="n">
        <v>3.039502672742945e-06</v>
      </c>
      <c r="AG4" t="n">
        <v>1.090416666666667</v>
      </c>
      <c r="AH4" t="n">
        <v>350847.1716247014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1.9838</v>
      </c>
      <c r="E5" t="n">
        <v>50.41</v>
      </c>
      <c r="F5" t="n">
        <v>46.65</v>
      </c>
      <c r="G5" t="n">
        <v>39.99</v>
      </c>
      <c r="H5" t="n">
        <v>0.59</v>
      </c>
      <c r="I5" t="n">
        <v>70</v>
      </c>
      <c r="J5" t="n">
        <v>119.93</v>
      </c>
      <c r="K5" t="n">
        <v>43.4</v>
      </c>
      <c r="L5" t="n">
        <v>4</v>
      </c>
      <c r="M5" t="n">
        <v>16</v>
      </c>
      <c r="N5" t="n">
        <v>17.53</v>
      </c>
      <c r="O5" t="n">
        <v>15025.44</v>
      </c>
      <c r="P5" t="n">
        <v>362.71</v>
      </c>
      <c r="Q5" t="n">
        <v>3695.03</v>
      </c>
      <c r="R5" t="n">
        <v>256.12</v>
      </c>
      <c r="S5" t="n">
        <v>134.83</v>
      </c>
      <c r="T5" t="n">
        <v>53650.55</v>
      </c>
      <c r="U5" t="n">
        <v>0.53</v>
      </c>
      <c r="V5" t="n">
        <v>0.82</v>
      </c>
      <c r="W5" t="n">
        <v>6.41</v>
      </c>
      <c r="X5" t="n">
        <v>3.23</v>
      </c>
      <c r="Y5" t="n">
        <v>1</v>
      </c>
      <c r="Z5" t="n">
        <v>10</v>
      </c>
      <c r="AA5" t="n">
        <v>253.4605526903369</v>
      </c>
      <c r="AB5" t="n">
        <v>346.7959100811627</v>
      </c>
      <c r="AC5" t="n">
        <v>313.6981951542368</v>
      </c>
      <c r="AD5" t="n">
        <v>253460.5526903369</v>
      </c>
      <c r="AE5" t="n">
        <v>346795.9100811627</v>
      </c>
      <c r="AF5" t="n">
        <v>3.155953837636059e-06</v>
      </c>
      <c r="AG5" t="n">
        <v>1.050208333333333</v>
      </c>
      <c r="AH5" t="n">
        <v>313698.1951542368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1.9864</v>
      </c>
      <c r="E6" t="n">
        <v>50.34</v>
      </c>
      <c r="F6" t="n">
        <v>46.61</v>
      </c>
      <c r="G6" t="n">
        <v>40.53</v>
      </c>
      <c r="H6" t="n">
        <v>0.73</v>
      </c>
      <c r="I6" t="n">
        <v>69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363.96</v>
      </c>
      <c r="Q6" t="n">
        <v>3694.99</v>
      </c>
      <c r="R6" t="n">
        <v>253.96</v>
      </c>
      <c r="S6" t="n">
        <v>134.83</v>
      </c>
      <c r="T6" t="n">
        <v>52577.1</v>
      </c>
      <c r="U6" t="n">
        <v>0.53</v>
      </c>
      <c r="V6" t="n">
        <v>0.82</v>
      </c>
      <c r="W6" t="n">
        <v>6.43</v>
      </c>
      <c r="X6" t="n">
        <v>3.19</v>
      </c>
      <c r="Y6" t="n">
        <v>1</v>
      </c>
      <c r="Z6" t="n">
        <v>10</v>
      </c>
      <c r="AA6" t="n">
        <v>253.6031018496155</v>
      </c>
      <c r="AB6" t="n">
        <v>346.9909521297127</v>
      </c>
      <c r="AC6" t="n">
        <v>313.8746226634164</v>
      </c>
      <c r="AD6" t="n">
        <v>253603.1018496155</v>
      </c>
      <c r="AE6" t="n">
        <v>346990.9521297127</v>
      </c>
      <c r="AF6" t="n">
        <v>3.160090081197836e-06</v>
      </c>
      <c r="AG6" t="n">
        <v>1.04875</v>
      </c>
      <c r="AH6" t="n">
        <v>313874.6226634164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1.4584</v>
      </c>
      <c r="E2" t="n">
        <v>68.56999999999999</v>
      </c>
      <c r="F2" t="n">
        <v>60.04</v>
      </c>
      <c r="G2" t="n">
        <v>10.32</v>
      </c>
      <c r="H2" t="n">
        <v>0.2</v>
      </c>
      <c r="I2" t="n">
        <v>349</v>
      </c>
      <c r="J2" t="n">
        <v>89.87</v>
      </c>
      <c r="K2" t="n">
        <v>37.55</v>
      </c>
      <c r="L2" t="n">
        <v>1</v>
      </c>
      <c r="M2" t="n">
        <v>347</v>
      </c>
      <c r="N2" t="n">
        <v>11.32</v>
      </c>
      <c r="O2" t="n">
        <v>11317.98</v>
      </c>
      <c r="P2" t="n">
        <v>478.87</v>
      </c>
      <c r="Q2" t="n">
        <v>3695.93</v>
      </c>
      <c r="R2" t="n">
        <v>712.48</v>
      </c>
      <c r="S2" t="n">
        <v>134.83</v>
      </c>
      <c r="T2" t="n">
        <v>280438.39</v>
      </c>
      <c r="U2" t="n">
        <v>0.19</v>
      </c>
      <c r="V2" t="n">
        <v>0.63</v>
      </c>
      <c r="W2" t="n">
        <v>6.79</v>
      </c>
      <c r="X2" t="n">
        <v>16.61</v>
      </c>
      <c r="Y2" t="n">
        <v>1</v>
      </c>
      <c r="Z2" t="n">
        <v>10</v>
      </c>
      <c r="AA2" t="n">
        <v>429.1520488437193</v>
      </c>
      <c r="AB2" t="n">
        <v>587.1847660801591</v>
      </c>
      <c r="AC2" t="n">
        <v>531.144676124463</v>
      </c>
      <c r="AD2" t="n">
        <v>429152.0488437193</v>
      </c>
      <c r="AE2" t="n">
        <v>587184.7660801591</v>
      </c>
      <c r="AF2" t="n">
        <v>2.41679018464226e-06</v>
      </c>
      <c r="AG2" t="n">
        <v>1.428541666666667</v>
      </c>
      <c r="AH2" t="n">
        <v>531144.676124463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1.8657</v>
      </c>
      <c r="E3" t="n">
        <v>53.6</v>
      </c>
      <c r="F3" t="n">
        <v>49.26</v>
      </c>
      <c r="G3" t="n">
        <v>23.27</v>
      </c>
      <c r="H3" t="n">
        <v>0.39</v>
      </c>
      <c r="I3" t="n">
        <v>127</v>
      </c>
      <c r="J3" t="n">
        <v>91.09999999999999</v>
      </c>
      <c r="K3" t="n">
        <v>37.55</v>
      </c>
      <c r="L3" t="n">
        <v>2</v>
      </c>
      <c r="M3" t="n">
        <v>122</v>
      </c>
      <c r="N3" t="n">
        <v>11.54</v>
      </c>
      <c r="O3" t="n">
        <v>11468.97</v>
      </c>
      <c r="P3" t="n">
        <v>349.46</v>
      </c>
      <c r="Q3" t="n">
        <v>3694.96</v>
      </c>
      <c r="R3" t="n">
        <v>346.45</v>
      </c>
      <c r="S3" t="n">
        <v>134.83</v>
      </c>
      <c r="T3" t="n">
        <v>98531.34</v>
      </c>
      <c r="U3" t="n">
        <v>0.39</v>
      </c>
      <c r="V3" t="n">
        <v>0.77</v>
      </c>
      <c r="W3" t="n">
        <v>6.44</v>
      </c>
      <c r="X3" t="n">
        <v>5.84</v>
      </c>
      <c r="Y3" t="n">
        <v>1</v>
      </c>
      <c r="Z3" t="n">
        <v>10</v>
      </c>
      <c r="AA3" t="n">
        <v>256.3726610304478</v>
      </c>
      <c r="AB3" t="n">
        <v>350.7803851852532</v>
      </c>
      <c r="AC3" t="n">
        <v>317.3023975466401</v>
      </c>
      <c r="AD3" t="n">
        <v>256372.6610304478</v>
      </c>
      <c r="AE3" t="n">
        <v>350780.3851852532</v>
      </c>
      <c r="AF3" t="n">
        <v>3.091748112648838e-06</v>
      </c>
      <c r="AG3" t="n">
        <v>1.116666666666667</v>
      </c>
      <c r="AH3" t="n">
        <v>317302.3975466401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1.9421</v>
      </c>
      <c r="E4" t="n">
        <v>51.49</v>
      </c>
      <c r="F4" t="n">
        <v>47.78</v>
      </c>
      <c r="G4" t="n">
        <v>30.5</v>
      </c>
      <c r="H4" t="n">
        <v>0.57</v>
      </c>
      <c r="I4" t="n">
        <v>94</v>
      </c>
      <c r="J4" t="n">
        <v>92.31999999999999</v>
      </c>
      <c r="K4" t="n">
        <v>37.55</v>
      </c>
      <c r="L4" t="n">
        <v>3</v>
      </c>
      <c r="M4" t="n">
        <v>2</v>
      </c>
      <c r="N4" t="n">
        <v>11.77</v>
      </c>
      <c r="O4" t="n">
        <v>11620.34</v>
      </c>
      <c r="P4" t="n">
        <v>318.06</v>
      </c>
      <c r="Q4" t="n">
        <v>3695.2</v>
      </c>
      <c r="R4" t="n">
        <v>292.27</v>
      </c>
      <c r="S4" t="n">
        <v>134.83</v>
      </c>
      <c r="T4" t="n">
        <v>71607.78</v>
      </c>
      <c r="U4" t="n">
        <v>0.46</v>
      </c>
      <c r="V4" t="n">
        <v>0.8</v>
      </c>
      <c r="W4" t="n">
        <v>6.5</v>
      </c>
      <c r="X4" t="n">
        <v>4.36</v>
      </c>
      <c r="Y4" t="n">
        <v>1</v>
      </c>
      <c r="Z4" t="n">
        <v>10</v>
      </c>
      <c r="AA4" t="n">
        <v>229.7625377258008</v>
      </c>
      <c r="AB4" t="n">
        <v>314.3712405240669</v>
      </c>
      <c r="AC4" t="n">
        <v>284.3680905513503</v>
      </c>
      <c r="AD4" t="n">
        <v>229762.5377258008</v>
      </c>
      <c r="AE4" t="n">
        <v>314371.2405240669</v>
      </c>
      <c r="AF4" t="n">
        <v>3.218354510143811e-06</v>
      </c>
      <c r="AG4" t="n">
        <v>1.072708333333333</v>
      </c>
      <c r="AH4" t="n">
        <v>284368.0905513503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1.9419</v>
      </c>
      <c r="E5" t="n">
        <v>51.5</v>
      </c>
      <c r="F5" t="n">
        <v>47.78</v>
      </c>
      <c r="G5" t="n">
        <v>30.5</v>
      </c>
      <c r="H5" t="n">
        <v>0.75</v>
      </c>
      <c r="I5" t="n">
        <v>94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321.99</v>
      </c>
      <c r="Q5" t="n">
        <v>3695.24</v>
      </c>
      <c r="R5" t="n">
        <v>292.33</v>
      </c>
      <c r="S5" t="n">
        <v>134.83</v>
      </c>
      <c r="T5" t="n">
        <v>71638.14999999999</v>
      </c>
      <c r="U5" t="n">
        <v>0.46</v>
      </c>
      <c r="V5" t="n">
        <v>0.8</v>
      </c>
      <c r="W5" t="n">
        <v>6.5</v>
      </c>
      <c r="X5" t="n">
        <v>4.36</v>
      </c>
      <c r="Y5" t="n">
        <v>1</v>
      </c>
      <c r="Z5" t="n">
        <v>10</v>
      </c>
      <c r="AA5" t="n">
        <v>231.5485296198638</v>
      </c>
      <c r="AB5" t="n">
        <v>316.8149134259241</v>
      </c>
      <c r="AC5" t="n">
        <v>286.5785427411715</v>
      </c>
      <c r="AD5" t="n">
        <v>231548.5296198638</v>
      </c>
      <c r="AE5" t="n">
        <v>316814.9134259241</v>
      </c>
      <c r="AF5" t="n">
        <v>3.218023079783876e-06</v>
      </c>
      <c r="AG5" t="n">
        <v>1.072916666666667</v>
      </c>
      <c r="AH5" t="n">
        <v>286578.5427411716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0.7673</v>
      </c>
      <c r="E2" t="n">
        <v>130.33</v>
      </c>
      <c r="F2" t="n">
        <v>91.37</v>
      </c>
      <c r="G2" t="n">
        <v>5.85</v>
      </c>
      <c r="H2" t="n">
        <v>0.09</v>
      </c>
      <c r="I2" t="n">
        <v>937</v>
      </c>
      <c r="J2" t="n">
        <v>194.77</v>
      </c>
      <c r="K2" t="n">
        <v>54.38</v>
      </c>
      <c r="L2" t="n">
        <v>1</v>
      </c>
      <c r="M2" t="n">
        <v>935</v>
      </c>
      <c r="N2" t="n">
        <v>39.4</v>
      </c>
      <c r="O2" t="n">
        <v>24256.19</v>
      </c>
      <c r="P2" t="n">
        <v>1268.71</v>
      </c>
      <c r="Q2" t="n">
        <v>3696.87</v>
      </c>
      <c r="R2" t="n">
        <v>1781.35</v>
      </c>
      <c r="S2" t="n">
        <v>134.83</v>
      </c>
      <c r="T2" t="n">
        <v>811931.4300000001</v>
      </c>
      <c r="U2" t="n">
        <v>0.08</v>
      </c>
      <c r="V2" t="n">
        <v>0.42</v>
      </c>
      <c r="W2" t="n">
        <v>7.78</v>
      </c>
      <c r="X2" t="n">
        <v>47.93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1.4296</v>
      </c>
      <c r="E3" t="n">
        <v>69.95</v>
      </c>
      <c r="F3" t="n">
        <v>56.58</v>
      </c>
      <c r="G3" t="n">
        <v>12.17</v>
      </c>
      <c r="H3" t="n">
        <v>0.18</v>
      </c>
      <c r="I3" t="n">
        <v>279</v>
      </c>
      <c r="J3" t="n">
        <v>196.32</v>
      </c>
      <c r="K3" t="n">
        <v>54.38</v>
      </c>
      <c r="L3" t="n">
        <v>2</v>
      </c>
      <c r="M3" t="n">
        <v>277</v>
      </c>
      <c r="N3" t="n">
        <v>39.95</v>
      </c>
      <c r="O3" t="n">
        <v>24447.22</v>
      </c>
      <c r="P3" t="n">
        <v>767.65</v>
      </c>
      <c r="Q3" t="n">
        <v>3695.48</v>
      </c>
      <c r="R3" t="n">
        <v>594.87</v>
      </c>
      <c r="S3" t="n">
        <v>134.83</v>
      </c>
      <c r="T3" t="n">
        <v>221983.45</v>
      </c>
      <c r="U3" t="n">
        <v>0.23</v>
      </c>
      <c r="V3" t="n">
        <v>0.67</v>
      </c>
      <c r="W3" t="n">
        <v>6.69</v>
      </c>
      <c r="X3" t="n">
        <v>13.16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1.6726</v>
      </c>
      <c r="E4" t="n">
        <v>59.79</v>
      </c>
      <c r="F4" t="n">
        <v>50.93</v>
      </c>
      <c r="G4" t="n">
        <v>18.75</v>
      </c>
      <c r="H4" t="n">
        <v>0.27</v>
      </c>
      <c r="I4" t="n">
        <v>163</v>
      </c>
      <c r="J4" t="n">
        <v>197.88</v>
      </c>
      <c r="K4" t="n">
        <v>54.38</v>
      </c>
      <c r="L4" t="n">
        <v>3</v>
      </c>
      <c r="M4" t="n">
        <v>161</v>
      </c>
      <c r="N4" t="n">
        <v>40.5</v>
      </c>
      <c r="O4" t="n">
        <v>24639</v>
      </c>
      <c r="P4" t="n">
        <v>674.37</v>
      </c>
      <c r="Q4" t="n">
        <v>3695.29</v>
      </c>
      <c r="R4" t="n">
        <v>402.69</v>
      </c>
      <c r="S4" t="n">
        <v>134.83</v>
      </c>
      <c r="T4" t="n">
        <v>126471.3</v>
      </c>
      <c r="U4" t="n">
        <v>0.33</v>
      </c>
      <c r="V4" t="n">
        <v>0.75</v>
      </c>
      <c r="W4" t="n">
        <v>6.51</v>
      </c>
      <c r="X4" t="n">
        <v>7.51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1.7977</v>
      </c>
      <c r="E5" t="n">
        <v>55.63</v>
      </c>
      <c r="F5" t="n">
        <v>48.68</v>
      </c>
      <c r="G5" t="n">
        <v>25.62</v>
      </c>
      <c r="H5" t="n">
        <v>0.36</v>
      </c>
      <c r="I5" t="n">
        <v>114</v>
      </c>
      <c r="J5" t="n">
        <v>199.44</v>
      </c>
      <c r="K5" t="n">
        <v>54.38</v>
      </c>
      <c r="L5" t="n">
        <v>4</v>
      </c>
      <c r="M5" t="n">
        <v>112</v>
      </c>
      <c r="N5" t="n">
        <v>41.06</v>
      </c>
      <c r="O5" t="n">
        <v>24831.54</v>
      </c>
      <c r="P5" t="n">
        <v>627.67</v>
      </c>
      <c r="Q5" t="n">
        <v>3694.97</v>
      </c>
      <c r="R5" t="n">
        <v>326.73</v>
      </c>
      <c r="S5" t="n">
        <v>134.83</v>
      </c>
      <c r="T5" t="n">
        <v>88738.99000000001</v>
      </c>
      <c r="U5" t="n">
        <v>0.41</v>
      </c>
      <c r="V5" t="n">
        <v>0.78</v>
      </c>
      <c r="W5" t="n">
        <v>6.42</v>
      </c>
      <c r="X5" t="n">
        <v>5.26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1.8771</v>
      </c>
      <c r="E6" t="n">
        <v>53.27</v>
      </c>
      <c r="F6" t="n">
        <v>47.37</v>
      </c>
      <c r="G6" t="n">
        <v>32.67</v>
      </c>
      <c r="H6" t="n">
        <v>0.44</v>
      </c>
      <c r="I6" t="n">
        <v>87</v>
      </c>
      <c r="J6" t="n">
        <v>201.01</v>
      </c>
      <c r="K6" t="n">
        <v>54.38</v>
      </c>
      <c r="L6" t="n">
        <v>5</v>
      </c>
      <c r="M6" t="n">
        <v>85</v>
      </c>
      <c r="N6" t="n">
        <v>41.63</v>
      </c>
      <c r="O6" t="n">
        <v>25024.84</v>
      </c>
      <c r="P6" t="n">
        <v>593.21</v>
      </c>
      <c r="Q6" t="n">
        <v>3695.18</v>
      </c>
      <c r="R6" t="n">
        <v>282.83</v>
      </c>
      <c r="S6" t="n">
        <v>134.83</v>
      </c>
      <c r="T6" t="n">
        <v>66921.21000000001</v>
      </c>
      <c r="U6" t="n">
        <v>0.48</v>
      </c>
      <c r="V6" t="n">
        <v>0.8</v>
      </c>
      <c r="W6" t="n">
        <v>6.37</v>
      </c>
      <c r="X6" t="n">
        <v>3.95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1.932</v>
      </c>
      <c r="E7" t="n">
        <v>51.76</v>
      </c>
      <c r="F7" t="n">
        <v>46.56</v>
      </c>
      <c r="G7" t="n">
        <v>40.49</v>
      </c>
      <c r="H7" t="n">
        <v>0.53</v>
      </c>
      <c r="I7" t="n">
        <v>69</v>
      </c>
      <c r="J7" t="n">
        <v>202.58</v>
      </c>
      <c r="K7" t="n">
        <v>54.38</v>
      </c>
      <c r="L7" t="n">
        <v>6</v>
      </c>
      <c r="M7" t="n">
        <v>67</v>
      </c>
      <c r="N7" t="n">
        <v>42.2</v>
      </c>
      <c r="O7" t="n">
        <v>25218.93</v>
      </c>
      <c r="P7" t="n">
        <v>565.67</v>
      </c>
      <c r="Q7" t="n">
        <v>3695.15</v>
      </c>
      <c r="R7" t="n">
        <v>255.42</v>
      </c>
      <c r="S7" t="n">
        <v>134.83</v>
      </c>
      <c r="T7" t="n">
        <v>53307.65</v>
      </c>
      <c r="U7" t="n">
        <v>0.53</v>
      </c>
      <c r="V7" t="n">
        <v>0.82</v>
      </c>
      <c r="W7" t="n">
        <v>6.33</v>
      </c>
      <c r="X7" t="n">
        <v>3.14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1.971</v>
      </c>
      <c r="E8" t="n">
        <v>50.74</v>
      </c>
      <c r="F8" t="n">
        <v>46</v>
      </c>
      <c r="G8" t="n">
        <v>48.42</v>
      </c>
      <c r="H8" t="n">
        <v>0.61</v>
      </c>
      <c r="I8" t="n">
        <v>57</v>
      </c>
      <c r="J8" t="n">
        <v>204.16</v>
      </c>
      <c r="K8" t="n">
        <v>54.38</v>
      </c>
      <c r="L8" t="n">
        <v>7</v>
      </c>
      <c r="M8" t="n">
        <v>55</v>
      </c>
      <c r="N8" t="n">
        <v>42.78</v>
      </c>
      <c r="O8" t="n">
        <v>25413.94</v>
      </c>
      <c r="P8" t="n">
        <v>538.9299999999999</v>
      </c>
      <c r="Q8" t="n">
        <v>3694.91</v>
      </c>
      <c r="R8" t="n">
        <v>236.5</v>
      </c>
      <c r="S8" t="n">
        <v>134.83</v>
      </c>
      <c r="T8" t="n">
        <v>43909.72</v>
      </c>
      <c r="U8" t="n">
        <v>0.57</v>
      </c>
      <c r="V8" t="n">
        <v>0.83</v>
      </c>
      <c r="W8" t="n">
        <v>6.32</v>
      </c>
      <c r="X8" t="n">
        <v>2.58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2.0058</v>
      </c>
      <c r="E9" t="n">
        <v>49.85</v>
      </c>
      <c r="F9" t="n">
        <v>45.51</v>
      </c>
      <c r="G9" t="n">
        <v>58.1</v>
      </c>
      <c r="H9" t="n">
        <v>0.6899999999999999</v>
      </c>
      <c r="I9" t="n">
        <v>47</v>
      </c>
      <c r="J9" t="n">
        <v>205.75</v>
      </c>
      <c r="K9" t="n">
        <v>54.38</v>
      </c>
      <c r="L9" t="n">
        <v>8</v>
      </c>
      <c r="M9" t="n">
        <v>45</v>
      </c>
      <c r="N9" t="n">
        <v>43.37</v>
      </c>
      <c r="O9" t="n">
        <v>25609.61</v>
      </c>
      <c r="P9" t="n">
        <v>512.48</v>
      </c>
      <c r="Q9" t="n">
        <v>3694.85</v>
      </c>
      <c r="R9" t="n">
        <v>219.94</v>
      </c>
      <c r="S9" t="n">
        <v>134.83</v>
      </c>
      <c r="T9" t="n">
        <v>35677.53</v>
      </c>
      <c r="U9" t="n">
        <v>0.61</v>
      </c>
      <c r="V9" t="n">
        <v>0.84</v>
      </c>
      <c r="W9" t="n">
        <v>6.3</v>
      </c>
      <c r="X9" t="n">
        <v>2.09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2.0263</v>
      </c>
      <c r="E10" t="n">
        <v>49.35</v>
      </c>
      <c r="F10" t="n">
        <v>45.24</v>
      </c>
      <c r="G10" t="n">
        <v>66.20999999999999</v>
      </c>
      <c r="H10" t="n">
        <v>0.77</v>
      </c>
      <c r="I10" t="n">
        <v>41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488.58</v>
      </c>
      <c r="Q10" t="n">
        <v>3694.99</v>
      </c>
      <c r="R10" t="n">
        <v>210.41</v>
      </c>
      <c r="S10" t="n">
        <v>134.83</v>
      </c>
      <c r="T10" t="n">
        <v>30940.57</v>
      </c>
      <c r="U10" t="n">
        <v>0.64</v>
      </c>
      <c r="V10" t="n">
        <v>0.84</v>
      </c>
      <c r="W10" t="n">
        <v>6.3</v>
      </c>
      <c r="X10" t="n">
        <v>1.82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2.0305</v>
      </c>
      <c r="E11" t="n">
        <v>49.25</v>
      </c>
      <c r="F11" t="n">
        <v>45.22</v>
      </c>
      <c r="G11" t="n">
        <v>69.56</v>
      </c>
      <c r="H11" t="n">
        <v>0.85</v>
      </c>
      <c r="I11" t="n">
        <v>39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481.28</v>
      </c>
      <c r="Q11" t="n">
        <v>3694.92</v>
      </c>
      <c r="R11" t="n">
        <v>208.25</v>
      </c>
      <c r="S11" t="n">
        <v>134.83</v>
      </c>
      <c r="T11" t="n">
        <v>29870.95</v>
      </c>
      <c r="U11" t="n">
        <v>0.65</v>
      </c>
      <c r="V11" t="n">
        <v>0.84</v>
      </c>
      <c r="W11" t="n">
        <v>6.34</v>
      </c>
      <c r="X11" t="n">
        <v>1.8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2.0345</v>
      </c>
      <c r="E12" t="n">
        <v>49.15</v>
      </c>
      <c r="F12" t="n">
        <v>45.16</v>
      </c>
      <c r="G12" t="n">
        <v>71.3</v>
      </c>
      <c r="H12" t="n">
        <v>0.93</v>
      </c>
      <c r="I12" t="n">
        <v>38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483.43</v>
      </c>
      <c r="Q12" t="n">
        <v>3694.92</v>
      </c>
      <c r="R12" t="n">
        <v>206.3</v>
      </c>
      <c r="S12" t="n">
        <v>134.83</v>
      </c>
      <c r="T12" t="n">
        <v>28903.68</v>
      </c>
      <c r="U12" t="n">
        <v>0.65</v>
      </c>
      <c r="V12" t="n">
        <v>0.84</v>
      </c>
      <c r="W12" t="n">
        <v>6.33</v>
      </c>
      <c r="X12" t="n">
        <v>1.74</v>
      </c>
      <c r="Y12" t="n">
        <v>1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1.4584</v>
      </c>
      <c r="E13" t="n">
        <v>68.56999999999999</v>
      </c>
      <c r="F13" t="n">
        <v>60.04</v>
      </c>
      <c r="G13" t="n">
        <v>10.32</v>
      </c>
      <c r="H13" t="n">
        <v>0.2</v>
      </c>
      <c r="I13" t="n">
        <v>349</v>
      </c>
      <c r="J13" t="n">
        <v>89.87</v>
      </c>
      <c r="K13" t="n">
        <v>37.55</v>
      </c>
      <c r="L13" t="n">
        <v>1</v>
      </c>
      <c r="M13" t="n">
        <v>347</v>
      </c>
      <c r="N13" t="n">
        <v>11.32</v>
      </c>
      <c r="O13" t="n">
        <v>11317.98</v>
      </c>
      <c r="P13" t="n">
        <v>478.87</v>
      </c>
      <c r="Q13" t="n">
        <v>3695.93</v>
      </c>
      <c r="R13" t="n">
        <v>712.48</v>
      </c>
      <c r="S13" t="n">
        <v>134.83</v>
      </c>
      <c r="T13" t="n">
        <v>280438.39</v>
      </c>
      <c r="U13" t="n">
        <v>0.19</v>
      </c>
      <c r="V13" t="n">
        <v>0.63</v>
      </c>
      <c r="W13" t="n">
        <v>6.79</v>
      </c>
      <c r="X13" t="n">
        <v>16.61</v>
      </c>
      <c r="Y13" t="n">
        <v>1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1.8657</v>
      </c>
      <c r="E14" t="n">
        <v>53.6</v>
      </c>
      <c r="F14" t="n">
        <v>49.26</v>
      </c>
      <c r="G14" t="n">
        <v>23.27</v>
      </c>
      <c r="H14" t="n">
        <v>0.39</v>
      </c>
      <c r="I14" t="n">
        <v>127</v>
      </c>
      <c r="J14" t="n">
        <v>91.09999999999999</v>
      </c>
      <c r="K14" t="n">
        <v>37.55</v>
      </c>
      <c r="L14" t="n">
        <v>2</v>
      </c>
      <c r="M14" t="n">
        <v>122</v>
      </c>
      <c r="N14" t="n">
        <v>11.54</v>
      </c>
      <c r="O14" t="n">
        <v>11468.97</v>
      </c>
      <c r="P14" t="n">
        <v>349.46</v>
      </c>
      <c r="Q14" t="n">
        <v>3694.96</v>
      </c>
      <c r="R14" t="n">
        <v>346.45</v>
      </c>
      <c r="S14" t="n">
        <v>134.83</v>
      </c>
      <c r="T14" t="n">
        <v>98531.34</v>
      </c>
      <c r="U14" t="n">
        <v>0.39</v>
      </c>
      <c r="V14" t="n">
        <v>0.77</v>
      </c>
      <c r="W14" t="n">
        <v>6.44</v>
      </c>
      <c r="X14" t="n">
        <v>5.84</v>
      </c>
      <c r="Y14" t="n">
        <v>1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1.9421</v>
      </c>
      <c r="E15" t="n">
        <v>51.49</v>
      </c>
      <c r="F15" t="n">
        <v>47.78</v>
      </c>
      <c r="G15" t="n">
        <v>30.5</v>
      </c>
      <c r="H15" t="n">
        <v>0.57</v>
      </c>
      <c r="I15" t="n">
        <v>94</v>
      </c>
      <c r="J15" t="n">
        <v>92.31999999999999</v>
      </c>
      <c r="K15" t="n">
        <v>37.55</v>
      </c>
      <c r="L15" t="n">
        <v>3</v>
      </c>
      <c r="M15" t="n">
        <v>2</v>
      </c>
      <c r="N15" t="n">
        <v>11.77</v>
      </c>
      <c r="O15" t="n">
        <v>11620.34</v>
      </c>
      <c r="P15" t="n">
        <v>318.06</v>
      </c>
      <c r="Q15" t="n">
        <v>3695.2</v>
      </c>
      <c r="R15" t="n">
        <v>292.27</v>
      </c>
      <c r="S15" t="n">
        <v>134.83</v>
      </c>
      <c r="T15" t="n">
        <v>71607.78</v>
      </c>
      <c r="U15" t="n">
        <v>0.46</v>
      </c>
      <c r="V15" t="n">
        <v>0.8</v>
      </c>
      <c r="W15" t="n">
        <v>6.5</v>
      </c>
      <c r="X15" t="n">
        <v>4.36</v>
      </c>
      <c r="Y15" t="n">
        <v>1</v>
      </c>
      <c r="Z15" t="n">
        <v>10</v>
      </c>
    </row>
    <row r="16">
      <c r="A16" t="n">
        <v>3</v>
      </c>
      <c r="B16" t="n">
        <v>40</v>
      </c>
      <c r="C16" t="inlineStr">
        <is>
          <t xml:space="preserve">CONCLUIDO	</t>
        </is>
      </c>
      <c r="D16" t="n">
        <v>1.9419</v>
      </c>
      <c r="E16" t="n">
        <v>51.5</v>
      </c>
      <c r="F16" t="n">
        <v>47.78</v>
      </c>
      <c r="G16" t="n">
        <v>30.5</v>
      </c>
      <c r="H16" t="n">
        <v>0.75</v>
      </c>
      <c r="I16" t="n">
        <v>94</v>
      </c>
      <c r="J16" t="n">
        <v>93.55</v>
      </c>
      <c r="K16" t="n">
        <v>37.55</v>
      </c>
      <c r="L16" t="n">
        <v>4</v>
      </c>
      <c r="M16" t="n">
        <v>0</v>
      </c>
      <c r="N16" t="n">
        <v>12</v>
      </c>
      <c r="O16" t="n">
        <v>11772.07</v>
      </c>
      <c r="P16" t="n">
        <v>321.99</v>
      </c>
      <c r="Q16" t="n">
        <v>3695.24</v>
      </c>
      <c r="R16" t="n">
        <v>292.33</v>
      </c>
      <c r="S16" t="n">
        <v>134.83</v>
      </c>
      <c r="T16" t="n">
        <v>71638.14999999999</v>
      </c>
      <c r="U16" t="n">
        <v>0.46</v>
      </c>
      <c r="V16" t="n">
        <v>0.8</v>
      </c>
      <c r="W16" t="n">
        <v>6.5</v>
      </c>
      <c r="X16" t="n">
        <v>4.36</v>
      </c>
      <c r="Y16" t="n">
        <v>1</v>
      </c>
      <c r="Z16" t="n">
        <v>10</v>
      </c>
    </row>
    <row r="17">
      <c r="A17" t="n">
        <v>0</v>
      </c>
      <c r="B17" t="n">
        <v>30</v>
      </c>
      <c r="C17" t="inlineStr">
        <is>
          <t xml:space="preserve">CONCLUIDO	</t>
        </is>
      </c>
      <c r="D17" t="n">
        <v>1.6148</v>
      </c>
      <c r="E17" t="n">
        <v>61.93</v>
      </c>
      <c r="F17" t="n">
        <v>55.95</v>
      </c>
      <c r="G17" t="n">
        <v>12.62</v>
      </c>
      <c r="H17" t="n">
        <v>0.24</v>
      </c>
      <c r="I17" t="n">
        <v>266</v>
      </c>
      <c r="J17" t="n">
        <v>71.52</v>
      </c>
      <c r="K17" t="n">
        <v>32.27</v>
      </c>
      <c r="L17" t="n">
        <v>1</v>
      </c>
      <c r="M17" t="n">
        <v>264</v>
      </c>
      <c r="N17" t="n">
        <v>8.25</v>
      </c>
      <c r="O17" t="n">
        <v>9054.6</v>
      </c>
      <c r="P17" t="n">
        <v>365.92</v>
      </c>
      <c r="Q17" t="n">
        <v>3695.61</v>
      </c>
      <c r="R17" t="n">
        <v>573.77</v>
      </c>
      <c r="S17" t="n">
        <v>134.83</v>
      </c>
      <c r="T17" t="n">
        <v>211498.32</v>
      </c>
      <c r="U17" t="n">
        <v>0.23</v>
      </c>
      <c r="V17" t="n">
        <v>0.68</v>
      </c>
      <c r="W17" t="n">
        <v>6.66</v>
      </c>
      <c r="X17" t="n">
        <v>12.52</v>
      </c>
      <c r="Y17" t="n">
        <v>1</v>
      </c>
      <c r="Z17" t="n">
        <v>10</v>
      </c>
    </row>
    <row r="18">
      <c r="A18" t="n">
        <v>1</v>
      </c>
      <c r="B18" t="n">
        <v>30</v>
      </c>
      <c r="C18" t="inlineStr">
        <is>
          <t xml:space="preserve">CONCLUIDO	</t>
        </is>
      </c>
      <c r="D18" t="n">
        <v>1.8866</v>
      </c>
      <c r="E18" t="n">
        <v>53</v>
      </c>
      <c r="F18" t="n">
        <v>49.22</v>
      </c>
      <c r="G18" t="n">
        <v>23.62</v>
      </c>
      <c r="H18" t="n">
        <v>0.48</v>
      </c>
      <c r="I18" t="n">
        <v>125</v>
      </c>
      <c r="J18" t="n">
        <v>72.7</v>
      </c>
      <c r="K18" t="n">
        <v>32.27</v>
      </c>
      <c r="L18" t="n">
        <v>2</v>
      </c>
      <c r="M18" t="n">
        <v>2</v>
      </c>
      <c r="N18" t="n">
        <v>8.43</v>
      </c>
      <c r="O18" t="n">
        <v>9200.25</v>
      </c>
      <c r="P18" t="n">
        <v>284.71</v>
      </c>
      <c r="Q18" t="n">
        <v>3695.31</v>
      </c>
      <c r="R18" t="n">
        <v>340.05</v>
      </c>
      <c r="S18" t="n">
        <v>134.83</v>
      </c>
      <c r="T18" t="n">
        <v>95340.74000000001</v>
      </c>
      <c r="U18" t="n">
        <v>0.4</v>
      </c>
      <c r="V18" t="n">
        <v>0.77</v>
      </c>
      <c r="W18" t="n">
        <v>6.58</v>
      </c>
      <c r="X18" t="n">
        <v>5.8</v>
      </c>
      <c r="Y18" t="n">
        <v>1</v>
      </c>
      <c r="Z18" t="n">
        <v>10</v>
      </c>
    </row>
    <row r="19">
      <c r="A19" t="n">
        <v>2</v>
      </c>
      <c r="B19" t="n">
        <v>30</v>
      </c>
      <c r="C19" t="inlineStr">
        <is>
          <t xml:space="preserve">CONCLUIDO	</t>
        </is>
      </c>
      <c r="D19" t="n">
        <v>1.8862</v>
      </c>
      <c r="E19" t="n">
        <v>53.02</v>
      </c>
      <c r="F19" t="n">
        <v>49.23</v>
      </c>
      <c r="G19" t="n">
        <v>23.63</v>
      </c>
      <c r="H19" t="n">
        <v>0.71</v>
      </c>
      <c r="I19" t="n">
        <v>125</v>
      </c>
      <c r="J19" t="n">
        <v>73.88</v>
      </c>
      <c r="K19" t="n">
        <v>32.27</v>
      </c>
      <c r="L19" t="n">
        <v>3</v>
      </c>
      <c r="M19" t="n">
        <v>0</v>
      </c>
      <c r="N19" t="n">
        <v>8.609999999999999</v>
      </c>
      <c r="O19" t="n">
        <v>9346.23</v>
      </c>
      <c r="P19" t="n">
        <v>288.92</v>
      </c>
      <c r="Q19" t="n">
        <v>3695.51</v>
      </c>
      <c r="R19" t="n">
        <v>340.13</v>
      </c>
      <c r="S19" t="n">
        <v>134.83</v>
      </c>
      <c r="T19" t="n">
        <v>95383.92999999999</v>
      </c>
      <c r="U19" t="n">
        <v>0.4</v>
      </c>
      <c r="V19" t="n">
        <v>0.77</v>
      </c>
      <c r="W19" t="n">
        <v>6.58</v>
      </c>
      <c r="X19" t="n">
        <v>5.81</v>
      </c>
      <c r="Y19" t="n">
        <v>1</v>
      </c>
      <c r="Z19" t="n">
        <v>10</v>
      </c>
    </row>
    <row r="20">
      <c r="A20" t="n">
        <v>0</v>
      </c>
      <c r="B20" t="n">
        <v>15</v>
      </c>
      <c r="C20" t="inlineStr">
        <is>
          <t xml:space="preserve">CONCLUIDO	</t>
        </is>
      </c>
      <c r="D20" t="n">
        <v>1.6846</v>
      </c>
      <c r="E20" t="n">
        <v>59.36</v>
      </c>
      <c r="F20" t="n">
        <v>54.92</v>
      </c>
      <c r="G20" t="n">
        <v>13.34</v>
      </c>
      <c r="H20" t="n">
        <v>0.43</v>
      </c>
      <c r="I20" t="n">
        <v>247</v>
      </c>
      <c r="J20" t="n">
        <v>39.78</v>
      </c>
      <c r="K20" t="n">
        <v>19.54</v>
      </c>
      <c r="L20" t="n">
        <v>1</v>
      </c>
      <c r="M20" t="n">
        <v>0</v>
      </c>
      <c r="N20" t="n">
        <v>4.24</v>
      </c>
      <c r="O20" t="n">
        <v>5140</v>
      </c>
      <c r="P20" t="n">
        <v>215.32</v>
      </c>
      <c r="Q20" t="n">
        <v>3696.36</v>
      </c>
      <c r="R20" t="n">
        <v>526.9400000000001</v>
      </c>
      <c r="S20" t="n">
        <v>134.83</v>
      </c>
      <c r="T20" t="n">
        <v>188175.74</v>
      </c>
      <c r="U20" t="n">
        <v>0.26</v>
      </c>
      <c r="V20" t="n">
        <v>0.6899999999999999</v>
      </c>
      <c r="W20" t="n">
        <v>6.95</v>
      </c>
      <c r="X20" t="n">
        <v>11.49</v>
      </c>
      <c r="Y20" t="n">
        <v>1</v>
      </c>
      <c r="Z20" t="n">
        <v>10</v>
      </c>
    </row>
    <row r="21">
      <c r="A21" t="n">
        <v>0</v>
      </c>
      <c r="B21" t="n">
        <v>70</v>
      </c>
      <c r="C21" t="inlineStr">
        <is>
          <t xml:space="preserve">CONCLUIDO	</t>
        </is>
      </c>
      <c r="D21" t="n">
        <v>1.0844</v>
      </c>
      <c r="E21" t="n">
        <v>92.22</v>
      </c>
      <c r="F21" t="n">
        <v>72.73999999999999</v>
      </c>
      <c r="G21" t="n">
        <v>7.31</v>
      </c>
      <c r="H21" t="n">
        <v>0.12</v>
      </c>
      <c r="I21" t="n">
        <v>597</v>
      </c>
      <c r="J21" t="n">
        <v>141.81</v>
      </c>
      <c r="K21" t="n">
        <v>47.83</v>
      </c>
      <c r="L21" t="n">
        <v>1</v>
      </c>
      <c r="M21" t="n">
        <v>595</v>
      </c>
      <c r="N21" t="n">
        <v>22.98</v>
      </c>
      <c r="O21" t="n">
        <v>17723.39</v>
      </c>
      <c r="P21" t="n">
        <v>814.5700000000001</v>
      </c>
      <c r="Q21" t="n">
        <v>3696.04</v>
      </c>
      <c r="R21" t="n">
        <v>1144.41</v>
      </c>
      <c r="S21" t="n">
        <v>134.83</v>
      </c>
      <c r="T21" t="n">
        <v>495163.17</v>
      </c>
      <c r="U21" t="n">
        <v>0.12</v>
      </c>
      <c r="V21" t="n">
        <v>0.52</v>
      </c>
      <c r="W21" t="n">
        <v>7.23</v>
      </c>
      <c r="X21" t="n">
        <v>29.31</v>
      </c>
      <c r="Y21" t="n">
        <v>1</v>
      </c>
      <c r="Z21" t="n">
        <v>10</v>
      </c>
    </row>
    <row r="22">
      <c r="A22" t="n">
        <v>1</v>
      </c>
      <c r="B22" t="n">
        <v>70</v>
      </c>
      <c r="C22" t="inlineStr">
        <is>
          <t xml:space="preserve">CONCLUIDO	</t>
        </is>
      </c>
      <c r="D22" t="n">
        <v>1.6318</v>
      </c>
      <c r="E22" t="n">
        <v>61.28</v>
      </c>
      <c r="F22" t="n">
        <v>53.07</v>
      </c>
      <c r="G22" t="n">
        <v>15.38</v>
      </c>
      <c r="H22" t="n">
        <v>0.25</v>
      </c>
      <c r="I22" t="n">
        <v>207</v>
      </c>
      <c r="J22" t="n">
        <v>143.17</v>
      </c>
      <c r="K22" t="n">
        <v>47.83</v>
      </c>
      <c r="L22" t="n">
        <v>2</v>
      </c>
      <c r="M22" t="n">
        <v>205</v>
      </c>
      <c r="N22" t="n">
        <v>23.34</v>
      </c>
      <c r="O22" t="n">
        <v>17891.86</v>
      </c>
      <c r="P22" t="n">
        <v>569.17</v>
      </c>
      <c r="Q22" t="n">
        <v>3695.32</v>
      </c>
      <c r="R22" t="n">
        <v>475.84</v>
      </c>
      <c r="S22" t="n">
        <v>134.83</v>
      </c>
      <c r="T22" t="n">
        <v>162828.69</v>
      </c>
      <c r="U22" t="n">
        <v>0.28</v>
      </c>
      <c r="V22" t="n">
        <v>0.72</v>
      </c>
      <c r="W22" t="n">
        <v>6.57</v>
      </c>
      <c r="X22" t="n">
        <v>9.65</v>
      </c>
      <c r="Y22" t="n">
        <v>1</v>
      </c>
      <c r="Z22" t="n">
        <v>10</v>
      </c>
    </row>
    <row r="23">
      <c r="A23" t="n">
        <v>2</v>
      </c>
      <c r="B23" t="n">
        <v>70</v>
      </c>
      <c r="C23" t="inlineStr">
        <is>
          <t xml:space="preserve">CONCLUIDO	</t>
        </is>
      </c>
      <c r="D23" t="n">
        <v>1.8283</v>
      </c>
      <c r="E23" t="n">
        <v>54.7</v>
      </c>
      <c r="F23" t="n">
        <v>48.97</v>
      </c>
      <c r="G23" t="n">
        <v>24.28</v>
      </c>
      <c r="H23" t="n">
        <v>0.37</v>
      </c>
      <c r="I23" t="n">
        <v>121</v>
      </c>
      <c r="J23" t="n">
        <v>144.54</v>
      </c>
      <c r="K23" t="n">
        <v>47.83</v>
      </c>
      <c r="L23" t="n">
        <v>3</v>
      </c>
      <c r="M23" t="n">
        <v>119</v>
      </c>
      <c r="N23" t="n">
        <v>23.71</v>
      </c>
      <c r="O23" t="n">
        <v>18060.85</v>
      </c>
      <c r="P23" t="n">
        <v>499.9</v>
      </c>
      <c r="Q23" t="n">
        <v>3694.94</v>
      </c>
      <c r="R23" t="n">
        <v>336.66</v>
      </c>
      <c r="S23" t="n">
        <v>134.83</v>
      </c>
      <c r="T23" t="n">
        <v>93669.33</v>
      </c>
      <c r="U23" t="n">
        <v>0.4</v>
      </c>
      <c r="V23" t="n">
        <v>0.78</v>
      </c>
      <c r="W23" t="n">
        <v>6.43</v>
      </c>
      <c r="X23" t="n">
        <v>5.55</v>
      </c>
      <c r="Y23" t="n">
        <v>1</v>
      </c>
      <c r="Z23" t="n">
        <v>10</v>
      </c>
    </row>
    <row r="24">
      <c r="A24" t="n">
        <v>3</v>
      </c>
      <c r="B24" t="n">
        <v>70</v>
      </c>
      <c r="C24" t="inlineStr">
        <is>
          <t xml:space="preserve">CONCLUIDO	</t>
        </is>
      </c>
      <c r="D24" t="n">
        <v>1.93</v>
      </c>
      <c r="E24" t="n">
        <v>51.81</v>
      </c>
      <c r="F24" t="n">
        <v>47.19</v>
      </c>
      <c r="G24" t="n">
        <v>34.11</v>
      </c>
      <c r="H24" t="n">
        <v>0.49</v>
      </c>
      <c r="I24" t="n">
        <v>83</v>
      </c>
      <c r="J24" t="n">
        <v>145.92</v>
      </c>
      <c r="K24" t="n">
        <v>47.83</v>
      </c>
      <c r="L24" t="n">
        <v>4</v>
      </c>
      <c r="M24" t="n">
        <v>81</v>
      </c>
      <c r="N24" t="n">
        <v>24.09</v>
      </c>
      <c r="O24" t="n">
        <v>18230.35</v>
      </c>
      <c r="P24" t="n">
        <v>455.33</v>
      </c>
      <c r="Q24" t="n">
        <v>3695.07</v>
      </c>
      <c r="R24" t="n">
        <v>277.05</v>
      </c>
      <c r="S24" t="n">
        <v>134.83</v>
      </c>
      <c r="T24" t="n">
        <v>64054.08</v>
      </c>
      <c r="U24" t="n">
        <v>0.49</v>
      </c>
      <c r="V24" t="n">
        <v>0.8100000000000001</v>
      </c>
      <c r="W24" t="n">
        <v>6.34</v>
      </c>
      <c r="X24" t="n">
        <v>3.77</v>
      </c>
      <c r="Y24" t="n">
        <v>1</v>
      </c>
      <c r="Z24" t="n">
        <v>10</v>
      </c>
    </row>
    <row r="25">
      <c r="A25" t="n">
        <v>4</v>
      </c>
      <c r="B25" t="n">
        <v>70</v>
      </c>
      <c r="C25" t="inlineStr">
        <is>
          <t xml:space="preserve">CONCLUIDO	</t>
        </is>
      </c>
      <c r="D25" t="n">
        <v>1.9937</v>
      </c>
      <c r="E25" t="n">
        <v>50.16</v>
      </c>
      <c r="F25" t="n">
        <v>46.17</v>
      </c>
      <c r="G25" t="n">
        <v>45.41</v>
      </c>
      <c r="H25" t="n">
        <v>0.6</v>
      </c>
      <c r="I25" t="n">
        <v>61</v>
      </c>
      <c r="J25" t="n">
        <v>147.3</v>
      </c>
      <c r="K25" t="n">
        <v>47.83</v>
      </c>
      <c r="L25" t="n">
        <v>5</v>
      </c>
      <c r="M25" t="n">
        <v>50</v>
      </c>
      <c r="N25" t="n">
        <v>24.47</v>
      </c>
      <c r="O25" t="n">
        <v>18400.38</v>
      </c>
      <c r="P25" t="n">
        <v>415.57</v>
      </c>
      <c r="Q25" t="n">
        <v>3694.8</v>
      </c>
      <c r="R25" t="n">
        <v>241.86</v>
      </c>
      <c r="S25" t="n">
        <v>134.83</v>
      </c>
      <c r="T25" t="n">
        <v>46569.83</v>
      </c>
      <c r="U25" t="n">
        <v>0.5600000000000001</v>
      </c>
      <c r="V25" t="n">
        <v>0.82</v>
      </c>
      <c r="W25" t="n">
        <v>6.33</v>
      </c>
      <c r="X25" t="n">
        <v>2.75</v>
      </c>
      <c r="Y25" t="n">
        <v>1</v>
      </c>
      <c r="Z25" t="n">
        <v>10</v>
      </c>
    </row>
    <row r="26">
      <c r="A26" t="n">
        <v>5</v>
      </c>
      <c r="B26" t="n">
        <v>70</v>
      </c>
      <c r="C26" t="inlineStr">
        <is>
          <t xml:space="preserve">CONCLUIDO	</t>
        </is>
      </c>
      <c r="D26" t="n">
        <v>2.0106</v>
      </c>
      <c r="E26" t="n">
        <v>49.74</v>
      </c>
      <c r="F26" t="n">
        <v>45.92</v>
      </c>
      <c r="G26" t="n">
        <v>50.09</v>
      </c>
      <c r="H26" t="n">
        <v>0.71</v>
      </c>
      <c r="I26" t="n">
        <v>55</v>
      </c>
      <c r="J26" t="n">
        <v>148.68</v>
      </c>
      <c r="K26" t="n">
        <v>47.83</v>
      </c>
      <c r="L26" t="n">
        <v>6</v>
      </c>
      <c r="M26" t="n">
        <v>3</v>
      </c>
      <c r="N26" t="n">
        <v>24.85</v>
      </c>
      <c r="O26" t="n">
        <v>18570.94</v>
      </c>
      <c r="P26" t="n">
        <v>401.52</v>
      </c>
      <c r="Q26" t="n">
        <v>3695.03</v>
      </c>
      <c r="R26" t="n">
        <v>231.42</v>
      </c>
      <c r="S26" t="n">
        <v>134.83</v>
      </c>
      <c r="T26" t="n">
        <v>41379.82</v>
      </c>
      <c r="U26" t="n">
        <v>0.58</v>
      </c>
      <c r="V26" t="n">
        <v>0.83</v>
      </c>
      <c r="W26" t="n">
        <v>6.38</v>
      </c>
      <c r="X26" t="n">
        <v>2.5</v>
      </c>
      <c r="Y26" t="n">
        <v>1</v>
      </c>
      <c r="Z26" t="n">
        <v>10</v>
      </c>
    </row>
    <row r="27">
      <c r="A27" t="n">
        <v>6</v>
      </c>
      <c r="B27" t="n">
        <v>70</v>
      </c>
      <c r="C27" t="inlineStr">
        <is>
          <t xml:space="preserve">CONCLUIDO	</t>
        </is>
      </c>
      <c r="D27" t="n">
        <v>2.0139</v>
      </c>
      <c r="E27" t="n">
        <v>49.66</v>
      </c>
      <c r="F27" t="n">
        <v>45.87</v>
      </c>
      <c r="G27" t="n">
        <v>50.96</v>
      </c>
      <c r="H27" t="n">
        <v>0.83</v>
      </c>
      <c r="I27" t="n">
        <v>54</v>
      </c>
      <c r="J27" t="n">
        <v>150.07</v>
      </c>
      <c r="K27" t="n">
        <v>47.83</v>
      </c>
      <c r="L27" t="n">
        <v>7</v>
      </c>
      <c r="M27" t="n">
        <v>0</v>
      </c>
      <c r="N27" t="n">
        <v>25.24</v>
      </c>
      <c r="O27" t="n">
        <v>18742.03</v>
      </c>
      <c r="P27" t="n">
        <v>404.67</v>
      </c>
      <c r="Q27" t="n">
        <v>3695.11</v>
      </c>
      <c r="R27" t="n">
        <v>229.6</v>
      </c>
      <c r="S27" t="n">
        <v>134.83</v>
      </c>
      <c r="T27" t="n">
        <v>40470.31</v>
      </c>
      <c r="U27" t="n">
        <v>0.59</v>
      </c>
      <c r="V27" t="n">
        <v>0.83</v>
      </c>
      <c r="W27" t="n">
        <v>6.38</v>
      </c>
      <c r="X27" t="n">
        <v>2.45</v>
      </c>
      <c r="Y27" t="n">
        <v>1</v>
      </c>
      <c r="Z27" t="n">
        <v>10</v>
      </c>
    </row>
    <row r="28">
      <c r="A28" t="n">
        <v>0</v>
      </c>
      <c r="B28" t="n">
        <v>90</v>
      </c>
      <c r="C28" t="inlineStr">
        <is>
          <t xml:space="preserve">CONCLUIDO	</t>
        </is>
      </c>
      <c r="D28" t="n">
        <v>0.8695000000000001</v>
      </c>
      <c r="E28" t="n">
        <v>115.01</v>
      </c>
      <c r="F28" t="n">
        <v>83.97</v>
      </c>
      <c r="G28" t="n">
        <v>6.26</v>
      </c>
      <c r="H28" t="n">
        <v>0.1</v>
      </c>
      <c r="I28" t="n">
        <v>805</v>
      </c>
      <c r="J28" t="n">
        <v>176.73</v>
      </c>
      <c r="K28" t="n">
        <v>52.44</v>
      </c>
      <c r="L28" t="n">
        <v>1</v>
      </c>
      <c r="M28" t="n">
        <v>803</v>
      </c>
      <c r="N28" t="n">
        <v>33.29</v>
      </c>
      <c r="O28" t="n">
        <v>22031.19</v>
      </c>
      <c r="P28" t="n">
        <v>1092.83</v>
      </c>
      <c r="Q28" t="n">
        <v>3697.06</v>
      </c>
      <c r="R28" t="n">
        <v>1528.09</v>
      </c>
      <c r="S28" t="n">
        <v>134.83</v>
      </c>
      <c r="T28" t="n">
        <v>685961.14</v>
      </c>
      <c r="U28" t="n">
        <v>0.09</v>
      </c>
      <c r="V28" t="n">
        <v>0.45</v>
      </c>
      <c r="W28" t="n">
        <v>7.56</v>
      </c>
      <c r="X28" t="n">
        <v>40.53</v>
      </c>
      <c r="Y28" t="n">
        <v>1</v>
      </c>
      <c r="Z28" t="n">
        <v>10</v>
      </c>
    </row>
    <row r="29">
      <c r="A29" t="n">
        <v>1</v>
      </c>
      <c r="B29" t="n">
        <v>90</v>
      </c>
      <c r="C29" t="inlineStr">
        <is>
          <t xml:space="preserve">CONCLUIDO	</t>
        </is>
      </c>
      <c r="D29" t="n">
        <v>1.4951</v>
      </c>
      <c r="E29" t="n">
        <v>66.88</v>
      </c>
      <c r="F29" t="n">
        <v>55.4</v>
      </c>
      <c r="G29" t="n">
        <v>13.03</v>
      </c>
      <c r="H29" t="n">
        <v>0.2</v>
      </c>
      <c r="I29" t="n">
        <v>255</v>
      </c>
      <c r="J29" t="n">
        <v>178.21</v>
      </c>
      <c r="K29" t="n">
        <v>52.44</v>
      </c>
      <c r="L29" t="n">
        <v>2</v>
      </c>
      <c r="M29" t="n">
        <v>253</v>
      </c>
      <c r="N29" t="n">
        <v>33.77</v>
      </c>
      <c r="O29" t="n">
        <v>22213.89</v>
      </c>
      <c r="P29" t="n">
        <v>701.09</v>
      </c>
      <c r="Q29" t="n">
        <v>3695.59</v>
      </c>
      <c r="R29" t="n">
        <v>554.24</v>
      </c>
      <c r="S29" t="n">
        <v>134.83</v>
      </c>
      <c r="T29" t="n">
        <v>201787.54</v>
      </c>
      <c r="U29" t="n">
        <v>0.24</v>
      </c>
      <c r="V29" t="n">
        <v>0.6899999999999999</v>
      </c>
      <c r="W29" t="n">
        <v>6.66</v>
      </c>
      <c r="X29" t="n">
        <v>11.97</v>
      </c>
      <c r="Y29" t="n">
        <v>1</v>
      </c>
      <c r="Z29" t="n">
        <v>10</v>
      </c>
    </row>
    <row r="30">
      <c r="A30" t="n">
        <v>2</v>
      </c>
      <c r="B30" t="n">
        <v>90</v>
      </c>
      <c r="C30" t="inlineStr">
        <is>
          <t xml:space="preserve">CONCLUIDO	</t>
        </is>
      </c>
      <c r="D30" t="n">
        <v>1.721</v>
      </c>
      <c r="E30" t="n">
        <v>58.1</v>
      </c>
      <c r="F30" t="n">
        <v>50.35</v>
      </c>
      <c r="G30" t="n">
        <v>20.14</v>
      </c>
      <c r="H30" t="n">
        <v>0.3</v>
      </c>
      <c r="I30" t="n">
        <v>150</v>
      </c>
      <c r="J30" t="n">
        <v>179.7</v>
      </c>
      <c r="K30" t="n">
        <v>52.44</v>
      </c>
      <c r="L30" t="n">
        <v>3</v>
      </c>
      <c r="M30" t="n">
        <v>148</v>
      </c>
      <c r="N30" t="n">
        <v>34.26</v>
      </c>
      <c r="O30" t="n">
        <v>22397.24</v>
      </c>
      <c r="P30" t="n">
        <v>618.26</v>
      </c>
      <c r="Q30" t="n">
        <v>3695.25</v>
      </c>
      <c r="R30" t="n">
        <v>383.94</v>
      </c>
      <c r="S30" t="n">
        <v>134.83</v>
      </c>
      <c r="T30" t="n">
        <v>117163.94</v>
      </c>
      <c r="U30" t="n">
        <v>0.35</v>
      </c>
      <c r="V30" t="n">
        <v>0.76</v>
      </c>
      <c r="W30" t="n">
        <v>6.46</v>
      </c>
      <c r="X30" t="n">
        <v>6.93</v>
      </c>
      <c r="Y30" t="n">
        <v>1</v>
      </c>
      <c r="Z30" t="n">
        <v>10</v>
      </c>
    </row>
    <row r="31">
      <c r="A31" t="n">
        <v>3</v>
      </c>
      <c r="B31" t="n">
        <v>90</v>
      </c>
      <c r="C31" t="inlineStr">
        <is>
          <t xml:space="preserve">CONCLUIDO	</t>
        </is>
      </c>
      <c r="D31" t="n">
        <v>1.8415</v>
      </c>
      <c r="E31" t="n">
        <v>54.3</v>
      </c>
      <c r="F31" t="n">
        <v>48.19</v>
      </c>
      <c r="G31" t="n">
        <v>27.8</v>
      </c>
      <c r="H31" t="n">
        <v>0.39</v>
      </c>
      <c r="I31" t="n">
        <v>104</v>
      </c>
      <c r="J31" t="n">
        <v>181.19</v>
      </c>
      <c r="K31" t="n">
        <v>52.44</v>
      </c>
      <c r="L31" t="n">
        <v>4</v>
      </c>
      <c r="M31" t="n">
        <v>102</v>
      </c>
      <c r="N31" t="n">
        <v>34.75</v>
      </c>
      <c r="O31" t="n">
        <v>22581.25</v>
      </c>
      <c r="P31" t="n">
        <v>573.17</v>
      </c>
      <c r="Q31" t="n">
        <v>3694.95</v>
      </c>
      <c r="R31" t="n">
        <v>310.44</v>
      </c>
      <c r="S31" t="n">
        <v>134.83</v>
      </c>
      <c r="T31" t="n">
        <v>80641.13</v>
      </c>
      <c r="U31" t="n">
        <v>0.43</v>
      </c>
      <c r="V31" t="n">
        <v>0.79</v>
      </c>
      <c r="W31" t="n">
        <v>6.39</v>
      </c>
      <c r="X31" t="n">
        <v>4.77</v>
      </c>
      <c r="Y31" t="n">
        <v>1</v>
      </c>
      <c r="Z31" t="n">
        <v>10</v>
      </c>
    </row>
    <row r="32">
      <c r="A32" t="n">
        <v>4</v>
      </c>
      <c r="B32" t="n">
        <v>90</v>
      </c>
      <c r="C32" t="inlineStr">
        <is>
          <t xml:space="preserve">CONCLUIDO	</t>
        </is>
      </c>
      <c r="D32" t="n">
        <v>1.9137</v>
      </c>
      <c r="E32" t="n">
        <v>52.25</v>
      </c>
      <c r="F32" t="n">
        <v>47.03</v>
      </c>
      <c r="G32" t="n">
        <v>35.72</v>
      </c>
      <c r="H32" t="n">
        <v>0.49</v>
      </c>
      <c r="I32" t="n">
        <v>79</v>
      </c>
      <c r="J32" t="n">
        <v>182.69</v>
      </c>
      <c r="K32" t="n">
        <v>52.44</v>
      </c>
      <c r="L32" t="n">
        <v>5</v>
      </c>
      <c r="M32" t="n">
        <v>77</v>
      </c>
      <c r="N32" t="n">
        <v>35.25</v>
      </c>
      <c r="O32" t="n">
        <v>22766.06</v>
      </c>
      <c r="P32" t="n">
        <v>538.9299999999999</v>
      </c>
      <c r="Q32" t="n">
        <v>3694.91</v>
      </c>
      <c r="R32" t="n">
        <v>271.21</v>
      </c>
      <c r="S32" t="n">
        <v>134.83</v>
      </c>
      <c r="T32" t="n">
        <v>61150.5</v>
      </c>
      <c r="U32" t="n">
        <v>0.5</v>
      </c>
      <c r="V32" t="n">
        <v>0.8100000000000001</v>
      </c>
      <c r="W32" t="n">
        <v>6.35</v>
      </c>
      <c r="X32" t="n">
        <v>3.61</v>
      </c>
      <c r="Y32" t="n">
        <v>1</v>
      </c>
      <c r="Z32" t="n">
        <v>10</v>
      </c>
    </row>
    <row r="33">
      <c r="A33" t="n">
        <v>5</v>
      </c>
      <c r="B33" t="n">
        <v>90</v>
      </c>
      <c r="C33" t="inlineStr">
        <is>
          <t xml:space="preserve">CONCLUIDO	</t>
        </is>
      </c>
      <c r="D33" t="n">
        <v>1.9662</v>
      </c>
      <c r="E33" t="n">
        <v>50.86</v>
      </c>
      <c r="F33" t="n">
        <v>46.24</v>
      </c>
      <c r="G33" t="n">
        <v>44.74</v>
      </c>
      <c r="H33" t="n">
        <v>0.58</v>
      </c>
      <c r="I33" t="n">
        <v>62</v>
      </c>
      <c r="J33" t="n">
        <v>184.19</v>
      </c>
      <c r="K33" t="n">
        <v>52.44</v>
      </c>
      <c r="L33" t="n">
        <v>6</v>
      </c>
      <c r="M33" t="n">
        <v>60</v>
      </c>
      <c r="N33" t="n">
        <v>35.75</v>
      </c>
      <c r="O33" t="n">
        <v>22951.43</v>
      </c>
      <c r="P33" t="n">
        <v>508.37</v>
      </c>
      <c r="Q33" t="n">
        <v>3694.87</v>
      </c>
      <c r="R33" t="n">
        <v>244.57</v>
      </c>
      <c r="S33" t="n">
        <v>134.83</v>
      </c>
      <c r="T33" t="n">
        <v>47917.27</v>
      </c>
      <c r="U33" t="n">
        <v>0.55</v>
      </c>
      <c r="V33" t="n">
        <v>0.82</v>
      </c>
      <c r="W33" t="n">
        <v>6.32</v>
      </c>
      <c r="X33" t="n">
        <v>2.82</v>
      </c>
      <c r="Y33" t="n">
        <v>1</v>
      </c>
      <c r="Z33" t="n">
        <v>10</v>
      </c>
    </row>
    <row r="34">
      <c r="A34" t="n">
        <v>6</v>
      </c>
      <c r="B34" t="n">
        <v>90</v>
      </c>
      <c r="C34" t="inlineStr">
        <is>
          <t xml:space="preserve">CONCLUIDO	</t>
        </is>
      </c>
      <c r="D34" t="n">
        <v>2.0021</v>
      </c>
      <c r="E34" t="n">
        <v>49.95</v>
      </c>
      <c r="F34" t="n">
        <v>45.71</v>
      </c>
      <c r="G34" t="n">
        <v>53.78</v>
      </c>
      <c r="H34" t="n">
        <v>0.67</v>
      </c>
      <c r="I34" t="n">
        <v>51</v>
      </c>
      <c r="J34" t="n">
        <v>185.7</v>
      </c>
      <c r="K34" t="n">
        <v>52.44</v>
      </c>
      <c r="L34" t="n">
        <v>7</v>
      </c>
      <c r="M34" t="n">
        <v>46</v>
      </c>
      <c r="N34" t="n">
        <v>36.26</v>
      </c>
      <c r="O34" t="n">
        <v>23137.49</v>
      </c>
      <c r="P34" t="n">
        <v>479.31</v>
      </c>
      <c r="Q34" t="n">
        <v>3694.84</v>
      </c>
      <c r="R34" t="n">
        <v>226.93</v>
      </c>
      <c r="S34" t="n">
        <v>134.83</v>
      </c>
      <c r="T34" t="n">
        <v>39150.33</v>
      </c>
      <c r="U34" t="n">
        <v>0.59</v>
      </c>
      <c r="V34" t="n">
        <v>0.83</v>
      </c>
      <c r="W34" t="n">
        <v>6.3</v>
      </c>
      <c r="X34" t="n">
        <v>2.3</v>
      </c>
      <c r="Y34" t="n">
        <v>1</v>
      </c>
      <c r="Z34" t="n">
        <v>10</v>
      </c>
    </row>
    <row r="35">
      <c r="A35" t="n">
        <v>7</v>
      </c>
      <c r="B35" t="n">
        <v>90</v>
      </c>
      <c r="C35" t="inlineStr">
        <is>
          <t xml:space="preserve">CONCLUIDO	</t>
        </is>
      </c>
      <c r="D35" t="n">
        <v>2.0247</v>
      </c>
      <c r="E35" t="n">
        <v>49.39</v>
      </c>
      <c r="F35" t="n">
        <v>45.41</v>
      </c>
      <c r="G35" t="n">
        <v>61.92</v>
      </c>
      <c r="H35" t="n">
        <v>0.76</v>
      </c>
      <c r="I35" t="n">
        <v>44</v>
      </c>
      <c r="J35" t="n">
        <v>187.22</v>
      </c>
      <c r="K35" t="n">
        <v>52.44</v>
      </c>
      <c r="L35" t="n">
        <v>8</v>
      </c>
      <c r="M35" t="n">
        <v>19</v>
      </c>
      <c r="N35" t="n">
        <v>36.78</v>
      </c>
      <c r="O35" t="n">
        <v>23324.24</v>
      </c>
      <c r="P35" t="n">
        <v>460.34</v>
      </c>
      <c r="Q35" t="n">
        <v>3694.98</v>
      </c>
      <c r="R35" t="n">
        <v>215.27</v>
      </c>
      <c r="S35" t="n">
        <v>134.83</v>
      </c>
      <c r="T35" t="n">
        <v>33357.72</v>
      </c>
      <c r="U35" t="n">
        <v>0.63</v>
      </c>
      <c r="V35" t="n">
        <v>0.84</v>
      </c>
      <c r="W35" t="n">
        <v>6.33</v>
      </c>
      <c r="X35" t="n">
        <v>1.99</v>
      </c>
      <c r="Y35" t="n">
        <v>1</v>
      </c>
      <c r="Z35" t="n">
        <v>10</v>
      </c>
    </row>
    <row r="36">
      <c r="A36" t="n">
        <v>8</v>
      </c>
      <c r="B36" t="n">
        <v>90</v>
      </c>
      <c r="C36" t="inlineStr">
        <is>
          <t xml:space="preserve">CONCLUIDO	</t>
        </is>
      </c>
      <c r="D36" t="n">
        <v>2.0262</v>
      </c>
      <c r="E36" t="n">
        <v>49.35</v>
      </c>
      <c r="F36" t="n">
        <v>45.4</v>
      </c>
      <c r="G36" t="n">
        <v>63.35</v>
      </c>
      <c r="H36" t="n">
        <v>0.85</v>
      </c>
      <c r="I36" t="n">
        <v>43</v>
      </c>
      <c r="J36" t="n">
        <v>188.74</v>
      </c>
      <c r="K36" t="n">
        <v>52.44</v>
      </c>
      <c r="L36" t="n">
        <v>9</v>
      </c>
      <c r="M36" t="n">
        <v>0</v>
      </c>
      <c r="N36" t="n">
        <v>37.3</v>
      </c>
      <c r="O36" t="n">
        <v>23511.69</v>
      </c>
      <c r="P36" t="n">
        <v>456.52</v>
      </c>
      <c r="Q36" t="n">
        <v>3695.02</v>
      </c>
      <c r="R36" t="n">
        <v>213.97</v>
      </c>
      <c r="S36" t="n">
        <v>134.83</v>
      </c>
      <c r="T36" t="n">
        <v>32713.86</v>
      </c>
      <c r="U36" t="n">
        <v>0.63</v>
      </c>
      <c r="V36" t="n">
        <v>0.84</v>
      </c>
      <c r="W36" t="n">
        <v>6.36</v>
      </c>
      <c r="X36" t="n">
        <v>1.99</v>
      </c>
      <c r="Y36" t="n">
        <v>1</v>
      </c>
      <c r="Z36" t="n">
        <v>10</v>
      </c>
    </row>
    <row r="37">
      <c r="A37" t="n">
        <v>0</v>
      </c>
      <c r="B37" t="n">
        <v>10</v>
      </c>
      <c r="C37" t="inlineStr">
        <is>
          <t xml:space="preserve">CONCLUIDO	</t>
        </is>
      </c>
      <c r="D37" t="n">
        <v>1.5056</v>
      </c>
      <c r="E37" t="n">
        <v>66.42</v>
      </c>
      <c r="F37" t="n">
        <v>60.66</v>
      </c>
      <c r="G37" t="n">
        <v>9.84</v>
      </c>
      <c r="H37" t="n">
        <v>0.64</v>
      </c>
      <c r="I37" t="n">
        <v>370</v>
      </c>
      <c r="J37" t="n">
        <v>26.11</v>
      </c>
      <c r="K37" t="n">
        <v>12.1</v>
      </c>
      <c r="L37" t="n">
        <v>1</v>
      </c>
      <c r="M37" t="n">
        <v>0</v>
      </c>
      <c r="N37" t="n">
        <v>3.01</v>
      </c>
      <c r="O37" t="n">
        <v>3454.41</v>
      </c>
      <c r="P37" t="n">
        <v>175.63</v>
      </c>
      <c r="Q37" t="n">
        <v>3696.79</v>
      </c>
      <c r="R37" t="n">
        <v>715.14</v>
      </c>
      <c r="S37" t="n">
        <v>134.83</v>
      </c>
      <c r="T37" t="n">
        <v>281660.5</v>
      </c>
      <c r="U37" t="n">
        <v>0.19</v>
      </c>
      <c r="V37" t="n">
        <v>0.63</v>
      </c>
      <c r="W37" t="n">
        <v>7.33</v>
      </c>
      <c r="X37" t="n">
        <v>17.23</v>
      </c>
      <c r="Y37" t="n">
        <v>1</v>
      </c>
      <c r="Z37" t="n">
        <v>10</v>
      </c>
    </row>
    <row r="38">
      <c r="A38" t="n">
        <v>0</v>
      </c>
      <c r="B38" t="n">
        <v>45</v>
      </c>
      <c r="C38" t="inlineStr">
        <is>
          <t xml:space="preserve">CONCLUIDO	</t>
        </is>
      </c>
      <c r="D38" t="n">
        <v>1.3899</v>
      </c>
      <c r="E38" t="n">
        <v>71.95</v>
      </c>
      <c r="F38" t="n">
        <v>61.98</v>
      </c>
      <c r="G38" t="n">
        <v>9.59</v>
      </c>
      <c r="H38" t="n">
        <v>0.18</v>
      </c>
      <c r="I38" t="n">
        <v>388</v>
      </c>
      <c r="J38" t="n">
        <v>98.70999999999999</v>
      </c>
      <c r="K38" t="n">
        <v>39.72</v>
      </c>
      <c r="L38" t="n">
        <v>1</v>
      </c>
      <c r="M38" t="n">
        <v>386</v>
      </c>
      <c r="N38" t="n">
        <v>12.99</v>
      </c>
      <c r="O38" t="n">
        <v>12407.75</v>
      </c>
      <c r="P38" t="n">
        <v>532.25</v>
      </c>
      <c r="Q38" t="n">
        <v>3695.72</v>
      </c>
      <c r="R38" t="n">
        <v>778.85</v>
      </c>
      <c r="S38" t="n">
        <v>134.83</v>
      </c>
      <c r="T38" t="n">
        <v>313426.11</v>
      </c>
      <c r="U38" t="n">
        <v>0.17</v>
      </c>
      <c r="V38" t="n">
        <v>0.61</v>
      </c>
      <c r="W38" t="n">
        <v>6.86</v>
      </c>
      <c r="X38" t="n">
        <v>18.56</v>
      </c>
      <c r="Y38" t="n">
        <v>1</v>
      </c>
      <c r="Z38" t="n">
        <v>10</v>
      </c>
    </row>
    <row r="39">
      <c r="A39" t="n">
        <v>1</v>
      </c>
      <c r="B39" t="n">
        <v>45</v>
      </c>
      <c r="C39" t="inlineStr">
        <is>
          <t xml:space="preserve">CONCLUIDO	</t>
        </is>
      </c>
      <c r="D39" t="n">
        <v>1.8212</v>
      </c>
      <c r="E39" t="n">
        <v>54.91</v>
      </c>
      <c r="F39" t="n">
        <v>50</v>
      </c>
      <c r="G39" t="n">
        <v>21.13</v>
      </c>
      <c r="H39" t="n">
        <v>0.35</v>
      </c>
      <c r="I39" t="n">
        <v>142</v>
      </c>
      <c r="J39" t="n">
        <v>99.95</v>
      </c>
      <c r="K39" t="n">
        <v>39.72</v>
      </c>
      <c r="L39" t="n">
        <v>2</v>
      </c>
      <c r="M39" t="n">
        <v>140</v>
      </c>
      <c r="N39" t="n">
        <v>13.24</v>
      </c>
      <c r="O39" t="n">
        <v>12561.45</v>
      </c>
      <c r="P39" t="n">
        <v>391.05</v>
      </c>
      <c r="Q39" t="n">
        <v>3695.05</v>
      </c>
      <c r="R39" t="n">
        <v>371.64</v>
      </c>
      <c r="S39" t="n">
        <v>134.83</v>
      </c>
      <c r="T39" t="n">
        <v>111052.64</v>
      </c>
      <c r="U39" t="n">
        <v>0.36</v>
      </c>
      <c r="V39" t="n">
        <v>0.76</v>
      </c>
      <c r="W39" t="n">
        <v>6.47</v>
      </c>
      <c r="X39" t="n">
        <v>6.58</v>
      </c>
      <c r="Y39" t="n">
        <v>1</v>
      </c>
      <c r="Z39" t="n">
        <v>10</v>
      </c>
    </row>
    <row r="40">
      <c r="A40" t="n">
        <v>2</v>
      </c>
      <c r="B40" t="n">
        <v>45</v>
      </c>
      <c r="C40" t="inlineStr">
        <is>
          <t xml:space="preserve">CONCLUIDO	</t>
        </is>
      </c>
      <c r="D40" t="n">
        <v>1.9574</v>
      </c>
      <c r="E40" t="n">
        <v>51.09</v>
      </c>
      <c r="F40" t="n">
        <v>47.33</v>
      </c>
      <c r="G40" t="n">
        <v>33.02</v>
      </c>
      <c r="H40" t="n">
        <v>0.52</v>
      </c>
      <c r="I40" t="n">
        <v>86</v>
      </c>
      <c r="J40" t="n">
        <v>101.2</v>
      </c>
      <c r="K40" t="n">
        <v>39.72</v>
      </c>
      <c r="L40" t="n">
        <v>3</v>
      </c>
      <c r="M40" t="n">
        <v>28</v>
      </c>
      <c r="N40" t="n">
        <v>13.49</v>
      </c>
      <c r="O40" t="n">
        <v>12715.54</v>
      </c>
      <c r="P40" t="n">
        <v>336.09</v>
      </c>
      <c r="Q40" t="n">
        <v>3695.19</v>
      </c>
      <c r="R40" t="n">
        <v>279.14</v>
      </c>
      <c r="S40" t="n">
        <v>134.83</v>
      </c>
      <c r="T40" t="n">
        <v>65081.89</v>
      </c>
      <c r="U40" t="n">
        <v>0.48</v>
      </c>
      <c r="V40" t="n">
        <v>0.8</v>
      </c>
      <c r="W40" t="n">
        <v>6.43</v>
      </c>
      <c r="X40" t="n">
        <v>3.91</v>
      </c>
      <c r="Y40" t="n">
        <v>1</v>
      </c>
      <c r="Z40" t="n">
        <v>10</v>
      </c>
    </row>
    <row r="41">
      <c r="A41" t="n">
        <v>3</v>
      </c>
      <c r="B41" t="n">
        <v>45</v>
      </c>
      <c r="C41" t="inlineStr">
        <is>
          <t xml:space="preserve">CONCLUIDO	</t>
        </is>
      </c>
      <c r="D41" t="n">
        <v>1.96</v>
      </c>
      <c r="E41" t="n">
        <v>51.02</v>
      </c>
      <c r="F41" t="n">
        <v>47.31</v>
      </c>
      <c r="G41" t="n">
        <v>33.79</v>
      </c>
      <c r="H41" t="n">
        <v>0.6899999999999999</v>
      </c>
      <c r="I41" t="n">
        <v>84</v>
      </c>
      <c r="J41" t="n">
        <v>102.45</v>
      </c>
      <c r="K41" t="n">
        <v>39.72</v>
      </c>
      <c r="L41" t="n">
        <v>4</v>
      </c>
      <c r="M41" t="n">
        <v>0</v>
      </c>
      <c r="N41" t="n">
        <v>13.74</v>
      </c>
      <c r="O41" t="n">
        <v>12870.03</v>
      </c>
      <c r="P41" t="n">
        <v>335.6</v>
      </c>
      <c r="Q41" t="n">
        <v>3695.08</v>
      </c>
      <c r="R41" t="n">
        <v>276.94</v>
      </c>
      <c r="S41" t="n">
        <v>134.83</v>
      </c>
      <c r="T41" t="n">
        <v>63993.4</v>
      </c>
      <c r="U41" t="n">
        <v>0.49</v>
      </c>
      <c r="V41" t="n">
        <v>0.8</v>
      </c>
      <c r="W41" t="n">
        <v>6.47</v>
      </c>
      <c r="X41" t="n">
        <v>3.89</v>
      </c>
      <c r="Y41" t="n">
        <v>1</v>
      </c>
      <c r="Z41" t="n">
        <v>10</v>
      </c>
    </row>
    <row r="42">
      <c r="A42" t="n">
        <v>0</v>
      </c>
      <c r="B42" t="n">
        <v>60</v>
      </c>
      <c r="C42" t="inlineStr">
        <is>
          <t xml:space="preserve">CONCLUIDO	</t>
        </is>
      </c>
      <c r="D42" t="n">
        <v>1.1982</v>
      </c>
      <c r="E42" t="n">
        <v>83.45999999999999</v>
      </c>
      <c r="F42" t="n">
        <v>68.27</v>
      </c>
      <c r="G42" t="n">
        <v>8.02</v>
      </c>
      <c r="H42" t="n">
        <v>0.14</v>
      </c>
      <c r="I42" t="n">
        <v>511</v>
      </c>
      <c r="J42" t="n">
        <v>124.63</v>
      </c>
      <c r="K42" t="n">
        <v>45</v>
      </c>
      <c r="L42" t="n">
        <v>1</v>
      </c>
      <c r="M42" t="n">
        <v>509</v>
      </c>
      <c r="N42" t="n">
        <v>18.64</v>
      </c>
      <c r="O42" t="n">
        <v>15605.44</v>
      </c>
      <c r="P42" t="n">
        <v>697.83</v>
      </c>
      <c r="Q42" t="n">
        <v>3696.34</v>
      </c>
      <c r="R42" t="n">
        <v>992.3</v>
      </c>
      <c r="S42" t="n">
        <v>134.83</v>
      </c>
      <c r="T42" t="n">
        <v>419538.59</v>
      </c>
      <c r="U42" t="n">
        <v>0.14</v>
      </c>
      <c r="V42" t="n">
        <v>0.5600000000000001</v>
      </c>
      <c r="W42" t="n">
        <v>7.07</v>
      </c>
      <c r="X42" t="n">
        <v>24.83</v>
      </c>
      <c r="Y42" t="n">
        <v>1</v>
      </c>
      <c r="Z42" t="n">
        <v>10</v>
      </c>
    </row>
    <row r="43">
      <c r="A43" t="n">
        <v>1</v>
      </c>
      <c r="B43" t="n">
        <v>60</v>
      </c>
      <c r="C43" t="inlineStr">
        <is>
          <t xml:space="preserve">CONCLUIDO	</t>
        </is>
      </c>
      <c r="D43" t="n">
        <v>1.7047</v>
      </c>
      <c r="E43" t="n">
        <v>58.66</v>
      </c>
      <c r="F43" t="n">
        <v>51.88</v>
      </c>
      <c r="G43" t="n">
        <v>17.1</v>
      </c>
      <c r="H43" t="n">
        <v>0.28</v>
      </c>
      <c r="I43" t="n">
        <v>182</v>
      </c>
      <c r="J43" t="n">
        <v>125.95</v>
      </c>
      <c r="K43" t="n">
        <v>45</v>
      </c>
      <c r="L43" t="n">
        <v>2</v>
      </c>
      <c r="M43" t="n">
        <v>180</v>
      </c>
      <c r="N43" t="n">
        <v>18.95</v>
      </c>
      <c r="O43" t="n">
        <v>15767.7</v>
      </c>
      <c r="P43" t="n">
        <v>501.31</v>
      </c>
      <c r="Q43" t="n">
        <v>3695</v>
      </c>
      <c r="R43" t="n">
        <v>434.95</v>
      </c>
      <c r="S43" t="n">
        <v>134.83</v>
      </c>
      <c r="T43" t="n">
        <v>142508.81</v>
      </c>
      <c r="U43" t="n">
        <v>0.31</v>
      </c>
      <c r="V43" t="n">
        <v>0.73</v>
      </c>
      <c r="W43" t="n">
        <v>6.54</v>
      </c>
      <c r="X43" t="n">
        <v>8.460000000000001</v>
      </c>
      <c r="Y43" t="n">
        <v>1</v>
      </c>
      <c r="Z43" t="n">
        <v>10</v>
      </c>
    </row>
    <row r="44">
      <c r="A44" t="n">
        <v>2</v>
      </c>
      <c r="B44" t="n">
        <v>60</v>
      </c>
      <c r="C44" t="inlineStr">
        <is>
          <t xml:space="preserve">CONCLUIDO	</t>
        </is>
      </c>
      <c r="D44" t="n">
        <v>1.882</v>
      </c>
      <c r="E44" t="n">
        <v>53.13</v>
      </c>
      <c r="F44" t="n">
        <v>48.29</v>
      </c>
      <c r="G44" t="n">
        <v>27.34</v>
      </c>
      <c r="H44" t="n">
        <v>0.42</v>
      </c>
      <c r="I44" t="n">
        <v>106</v>
      </c>
      <c r="J44" t="n">
        <v>127.27</v>
      </c>
      <c r="K44" t="n">
        <v>45</v>
      </c>
      <c r="L44" t="n">
        <v>3</v>
      </c>
      <c r="M44" t="n">
        <v>104</v>
      </c>
      <c r="N44" t="n">
        <v>19.27</v>
      </c>
      <c r="O44" t="n">
        <v>15930.42</v>
      </c>
      <c r="P44" t="n">
        <v>436.94</v>
      </c>
      <c r="Q44" t="n">
        <v>3694.94</v>
      </c>
      <c r="R44" t="n">
        <v>313.9</v>
      </c>
      <c r="S44" t="n">
        <v>134.83</v>
      </c>
      <c r="T44" t="n">
        <v>82362.66</v>
      </c>
      <c r="U44" t="n">
        <v>0.43</v>
      </c>
      <c r="V44" t="n">
        <v>0.79</v>
      </c>
      <c r="W44" t="n">
        <v>6.4</v>
      </c>
      <c r="X44" t="n">
        <v>4.87</v>
      </c>
      <c r="Y44" t="n">
        <v>1</v>
      </c>
      <c r="Z44" t="n">
        <v>10</v>
      </c>
    </row>
    <row r="45">
      <c r="A45" t="n">
        <v>3</v>
      </c>
      <c r="B45" t="n">
        <v>60</v>
      </c>
      <c r="C45" t="inlineStr">
        <is>
          <t xml:space="preserve">CONCLUIDO	</t>
        </is>
      </c>
      <c r="D45" t="n">
        <v>1.9729</v>
      </c>
      <c r="E45" t="n">
        <v>50.69</v>
      </c>
      <c r="F45" t="n">
        <v>46.71</v>
      </c>
      <c r="G45" t="n">
        <v>38.93</v>
      </c>
      <c r="H45" t="n">
        <v>0.55</v>
      </c>
      <c r="I45" t="n">
        <v>72</v>
      </c>
      <c r="J45" t="n">
        <v>128.59</v>
      </c>
      <c r="K45" t="n">
        <v>45</v>
      </c>
      <c r="L45" t="n">
        <v>4</v>
      </c>
      <c r="M45" t="n">
        <v>56</v>
      </c>
      <c r="N45" t="n">
        <v>19.59</v>
      </c>
      <c r="O45" t="n">
        <v>16093.6</v>
      </c>
      <c r="P45" t="n">
        <v>390.22</v>
      </c>
      <c r="Q45" t="n">
        <v>3695.19</v>
      </c>
      <c r="R45" t="n">
        <v>259.82</v>
      </c>
      <c r="S45" t="n">
        <v>134.83</v>
      </c>
      <c r="T45" t="n">
        <v>55493.82</v>
      </c>
      <c r="U45" t="n">
        <v>0.52</v>
      </c>
      <c r="V45" t="n">
        <v>0.8100000000000001</v>
      </c>
      <c r="W45" t="n">
        <v>6.36</v>
      </c>
      <c r="X45" t="n">
        <v>3.3</v>
      </c>
      <c r="Y45" t="n">
        <v>1</v>
      </c>
      <c r="Z45" t="n">
        <v>10</v>
      </c>
    </row>
    <row r="46">
      <c r="A46" t="n">
        <v>4</v>
      </c>
      <c r="B46" t="n">
        <v>60</v>
      </c>
      <c r="C46" t="inlineStr">
        <is>
          <t xml:space="preserve">CONCLUIDO	</t>
        </is>
      </c>
      <c r="D46" t="n">
        <v>1.9972</v>
      </c>
      <c r="E46" t="n">
        <v>50.07</v>
      </c>
      <c r="F46" t="n">
        <v>46.33</v>
      </c>
      <c r="G46" t="n">
        <v>44.12</v>
      </c>
      <c r="H46" t="n">
        <v>0.68</v>
      </c>
      <c r="I46" t="n">
        <v>63</v>
      </c>
      <c r="J46" t="n">
        <v>129.92</v>
      </c>
      <c r="K46" t="n">
        <v>45</v>
      </c>
      <c r="L46" t="n">
        <v>5</v>
      </c>
      <c r="M46" t="n">
        <v>2</v>
      </c>
      <c r="N46" t="n">
        <v>19.92</v>
      </c>
      <c r="O46" t="n">
        <v>16257.24</v>
      </c>
      <c r="P46" t="n">
        <v>375.23</v>
      </c>
      <c r="Q46" t="n">
        <v>3694.91</v>
      </c>
      <c r="R46" t="n">
        <v>244.9</v>
      </c>
      <c r="S46" t="n">
        <v>134.83</v>
      </c>
      <c r="T46" t="n">
        <v>48077.82</v>
      </c>
      <c r="U46" t="n">
        <v>0.55</v>
      </c>
      <c r="V46" t="n">
        <v>0.82</v>
      </c>
      <c r="W46" t="n">
        <v>6.4</v>
      </c>
      <c r="X46" t="n">
        <v>2.91</v>
      </c>
      <c r="Y46" t="n">
        <v>1</v>
      </c>
      <c r="Z46" t="n">
        <v>10</v>
      </c>
    </row>
    <row r="47">
      <c r="A47" t="n">
        <v>5</v>
      </c>
      <c r="B47" t="n">
        <v>60</v>
      </c>
      <c r="C47" t="inlineStr">
        <is>
          <t xml:space="preserve">CONCLUIDO	</t>
        </is>
      </c>
      <c r="D47" t="n">
        <v>1.9969</v>
      </c>
      <c r="E47" t="n">
        <v>50.08</v>
      </c>
      <c r="F47" t="n">
        <v>46.34</v>
      </c>
      <c r="G47" t="n">
        <v>44.13</v>
      </c>
      <c r="H47" t="n">
        <v>0.8100000000000001</v>
      </c>
      <c r="I47" t="n">
        <v>63</v>
      </c>
      <c r="J47" t="n">
        <v>131.25</v>
      </c>
      <c r="K47" t="n">
        <v>45</v>
      </c>
      <c r="L47" t="n">
        <v>6</v>
      </c>
      <c r="M47" t="n">
        <v>0</v>
      </c>
      <c r="N47" t="n">
        <v>20.25</v>
      </c>
      <c r="O47" t="n">
        <v>16421.36</v>
      </c>
      <c r="P47" t="n">
        <v>378.82</v>
      </c>
      <c r="Q47" t="n">
        <v>3694.99</v>
      </c>
      <c r="R47" t="n">
        <v>245.05</v>
      </c>
      <c r="S47" t="n">
        <v>134.83</v>
      </c>
      <c r="T47" t="n">
        <v>48151.52</v>
      </c>
      <c r="U47" t="n">
        <v>0.55</v>
      </c>
      <c r="V47" t="n">
        <v>0.82</v>
      </c>
      <c r="W47" t="n">
        <v>6.41</v>
      </c>
      <c r="X47" t="n">
        <v>2.92</v>
      </c>
      <c r="Y47" t="n">
        <v>1</v>
      </c>
      <c r="Z47" t="n">
        <v>10</v>
      </c>
    </row>
    <row r="48">
      <c r="A48" t="n">
        <v>0</v>
      </c>
      <c r="B48" t="n">
        <v>80</v>
      </c>
      <c r="C48" t="inlineStr">
        <is>
          <t xml:space="preserve">CONCLUIDO	</t>
        </is>
      </c>
      <c r="D48" t="n">
        <v>0.9747</v>
      </c>
      <c r="E48" t="n">
        <v>102.6</v>
      </c>
      <c r="F48" t="n">
        <v>77.91</v>
      </c>
      <c r="G48" t="n">
        <v>6.74</v>
      </c>
      <c r="H48" t="n">
        <v>0.11</v>
      </c>
      <c r="I48" t="n">
        <v>694</v>
      </c>
      <c r="J48" t="n">
        <v>159.12</v>
      </c>
      <c r="K48" t="n">
        <v>50.28</v>
      </c>
      <c r="L48" t="n">
        <v>1</v>
      </c>
      <c r="M48" t="n">
        <v>692</v>
      </c>
      <c r="N48" t="n">
        <v>27.84</v>
      </c>
      <c r="O48" t="n">
        <v>19859.16</v>
      </c>
      <c r="P48" t="n">
        <v>944.49</v>
      </c>
      <c r="Q48" t="n">
        <v>3696.41</v>
      </c>
      <c r="R48" t="n">
        <v>1320.91</v>
      </c>
      <c r="S48" t="n">
        <v>134.83</v>
      </c>
      <c r="T48" t="n">
        <v>582927.85</v>
      </c>
      <c r="U48" t="n">
        <v>0.1</v>
      </c>
      <c r="V48" t="n">
        <v>0.49</v>
      </c>
      <c r="W48" t="n">
        <v>7.38</v>
      </c>
      <c r="X48" t="n">
        <v>34.48</v>
      </c>
      <c r="Y48" t="n">
        <v>1</v>
      </c>
      <c r="Z48" t="n">
        <v>10</v>
      </c>
    </row>
    <row r="49">
      <c r="A49" t="n">
        <v>1</v>
      </c>
      <c r="B49" t="n">
        <v>80</v>
      </c>
      <c r="C49" t="inlineStr">
        <is>
          <t xml:space="preserve">CONCLUIDO	</t>
        </is>
      </c>
      <c r="D49" t="n">
        <v>1.5626</v>
      </c>
      <c r="E49" t="n">
        <v>64</v>
      </c>
      <c r="F49" t="n">
        <v>54.23</v>
      </c>
      <c r="G49" t="n">
        <v>14.09</v>
      </c>
      <c r="H49" t="n">
        <v>0.22</v>
      </c>
      <c r="I49" t="n">
        <v>231</v>
      </c>
      <c r="J49" t="n">
        <v>160.54</v>
      </c>
      <c r="K49" t="n">
        <v>50.28</v>
      </c>
      <c r="L49" t="n">
        <v>2</v>
      </c>
      <c r="M49" t="n">
        <v>229</v>
      </c>
      <c r="N49" t="n">
        <v>28.26</v>
      </c>
      <c r="O49" t="n">
        <v>20034.4</v>
      </c>
      <c r="P49" t="n">
        <v>635.3</v>
      </c>
      <c r="Q49" t="n">
        <v>3695.36</v>
      </c>
      <c r="R49" t="n">
        <v>515.99</v>
      </c>
      <c r="S49" t="n">
        <v>134.83</v>
      </c>
      <c r="T49" t="n">
        <v>182782.59</v>
      </c>
      <c r="U49" t="n">
        <v>0.26</v>
      </c>
      <c r="V49" t="n">
        <v>0.7</v>
      </c>
      <c r="W49" t="n">
        <v>6.58</v>
      </c>
      <c r="X49" t="n">
        <v>10.81</v>
      </c>
      <c r="Y49" t="n">
        <v>1</v>
      </c>
      <c r="Z49" t="n">
        <v>10</v>
      </c>
    </row>
    <row r="50">
      <c r="A50" t="n">
        <v>2</v>
      </c>
      <c r="B50" t="n">
        <v>80</v>
      </c>
      <c r="C50" t="inlineStr">
        <is>
          <t xml:space="preserve">CONCLUIDO	</t>
        </is>
      </c>
      <c r="D50" t="n">
        <v>1.7732</v>
      </c>
      <c r="E50" t="n">
        <v>56.4</v>
      </c>
      <c r="F50" t="n">
        <v>49.69</v>
      </c>
      <c r="G50" t="n">
        <v>21.92</v>
      </c>
      <c r="H50" t="n">
        <v>0.33</v>
      </c>
      <c r="I50" t="n">
        <v>136</v>
      </c>
      <c r="J50" t="n">
        <v>161.97</v>
      </c>
      <c r="K50" t="n">
        <v>50.28</v>
      </c>
      <c r="L50" t="n">
        <v>3</v>
      </c>
      <c r="M50" t="n">
        <v>134</v>
      </c>
      <c r="N50" t="n">
        <v>28.69</v>
      </c>
      <c r="O50" t="n">
        <v>20210.21</v>
      </c>
      <c r="P50" t="n">
        <v>560.95</v>
      </c>
      <c r="Q50" t="n">
        <v>3695.04</v>
      </c>
      <c r="R50" t="n">
        <v>360.94</v>
      </c>
      <c r="S50" t="n">
        <v>134.83</v>
      </c>
      <c r="T50" t="n">
        <v>105734.37</v>
      </c>
      <c r="U50" t="n">
        <v>0.37</v>
      </c>
      <c r="V50" t="n">
        <v>0.77</v>
      </c>
      <c r="W50" t="n">
        <v>6.46</v>
      </c>
      <c r="X50" t="n">
        <v>6.27</v>
      </c>
      <c r="Y50" t="n">
        <v>1</v>
      </c>
      <c r="Z50" t="n">
        <v>10</v>
      </c>
    </row>
    <row r="51">
      <c r="A51" t="n">
        <v>3</v>
      </c>
      <c r="B51" t="n">
        <v>80</v>
      </c>
      <c r="C51" t="inlineStr">
        <is>
          <t xml:space="preserve">CONCLUIDO	</t>
        </is>
      </c>
      <c r="D51" t="n">
        <v>1.8845</v>
      </c>
      <c r="E51" t="n">
        <v>53.07</v>
      </c>
      <c r="F51" t="n">
        <v>47.71</v>
      </c>
      <c r="G51" t="n">
        <v>30.45</v>
      </c>
      <c r="H51" t="n">
        <v>0.43</v>
      </c>
      <c r="I51" t="n">
        <v>94</v>
      </c>
      <c r="J51" t="n">
        <v>163.4</v>
      </c>
      <c r="K51" t="n">
        <v>50.28</v>
      </c>
      <c r="L51" t="n">
        <v>4</v>
      </c>
      <c r="M51" t="n">
        <v>92</v>
      </c>
      <c r="N51" t="n">
        <v>29.12</v>
      </c>
      <c r="O51" t="n">
        <v>20386.62</v>
      </c>
      <c r="P51" t="n">
        <v>516.27</v>
      </c>
      <c r="Q51" t="n">
        <v>3695.04</v>
      </c>
      <c r="R51" t="n">
        <v>294.54</v>
      </c>
      <c r="S51" t="n">
        <v>134.83</v>
      </c>
      <c r="T51" t="n">
        <v>72741.84</v>
      </c>
      <c r="U51" t="n">
        <v>0.46</v>
      </c>
      <c r="V51" t="n">
        <v>0.8</v>
      </c>
      <c r="W51" t="n">
        <v>6.37</v>
      </c>
      <c r="X51" t="n">
        <v>4.29</v>
      </c>
      <c r="Y51" t="n">
        <v>1</v>
      </c>
      <c r="Z51" t="n">
        <v>10</v>
      </c>
    </row>
    <row r="52">
      <c r="A52" t="n">
        <v>4</v>
      </c>
      <c r="B52" t="n">
        <v>80</v>
      </c>
      <c r="C52" t="inlineStr">
        <is>
          <t xml:space="preserve">CONCLUIDO	</t>
        </is>
      </c>
      <c r="D52" t="n">
        <v>1.9548</v>
      </c>
      <c r="E52" t="n">
        <v>51.16</v>
      </c>
      <c r="F52" t="n">
        <v>46.58</v>
      </c>
      <c r="G52" t="n">
        <v>39.92</v>
      </c>
      <c r="H52" t="n">
        <v>0.54</v>
      </c>
      <c r="I52" t="n">
        <v>70</v>
      </c>
      <c r="J52" t="n">
        <v>164.83</v>
      </c>
      <c r="K52" t="n">
        <v>50.28</v>
      </c>
      <c r="L52" t="n">
        <v>5</v>
      </c>
      <c r="M52" t="n">
        <v>68</v>
      </c>
      <c r="N52" t="n">
        <v>29.55</v>
      </c>
      <c r="O52" t="n">
        <v>20563.61</v>
      </c>
      <c r="P52" t="n">
        <v>480.34</v>
      </c>
      <c r="Q52" t="n">
        <v>3694.94</v>
      </c>
      <c r="R52" t="n">
        <v>255.73</v>
      </c>
      <c r="S52" t="n">
        <v>134.83</v>
      </c>
      <c r="T52" t="n">
        <v>53459.36</v>
      </c>
      <c r="U52" t="n">
        <v>0.53</v>
      </c>
      <c r="V52" t="n">
        <v>0.82</v>
      </c>
      <c r="W52" t="n">
        <v>6.34</v>
      </c>
      <c r="X52" t="n">
        <v>3.16</v>
      </c>
      <c r="Y52" t="n">
        <v>1</v>
      </c>
      <c r="Z52" t="n">
        <v>10</v>
      </c>
    </row>
    <row r="53">
      <c r="A53" t="n">
        <v>5</v>
      </c>
      <c r="B53" t="n">
        <v>80</v>
      </c>
      <c r="C53" t="inlineStr">
        <is>
          <t xml:space="preserve">CONCLUIDO	</t>
        </is>
      </c>
      <c r="D53" t="n">
        <v>2.0008</v>
      </c>
      <c r="E53" t="n">
        <v>49.98</v>
      </c>
      <c r="F53" t="n">
        <v>45.88</v>
      </c>
      <c r="G53" t="n">
        <v>50.06</v>
      </c>
      <c r="H53" t="n">
        <v>0.64</v>
      </c>
      <c r="I53" t="n">
        <v>55</v>
      </c>
      <c r="J53" t="n">
        <v>166.27</v>
      </c>
      <c r="K53" t="n">
        <v>50.28</v>
      </c>
      <c r="L53" t="n">
        <v>6</v>
      </c>
      <c r="M53" t="n">
        <v>47</v>
      </c>
      <c r="N53" t="n">
        <v>29.99</v>
      </c>
      <c r="O53" t="n">
        <v>20741.2</v>
      </c>
      <c r="P53" t="n">
        <v>444.85</v>
      </c>
      <c r="Q53" t="n">
        <v>3694.82</v>
      </c>
      <c r="R53" t="n">
        <v>232.68</v>
      </c>
      <c r="S53" t="n">
        <v>134.83</v>
      </c>
      <c r="T53" t="n">
        <v>42006.75</v>
      </c>
      <c r="U53" t="n">
        <v>0.58</v>
      </c>
      <c r="V53" t="n">
        <v>0.83</v>
      </c>
      <c r="W53" t="n">
        <v>6.31</v>
      </c>
      <c r="X53" t="n">
        <v>2.47</v>
      </c>
      <c r="Y53" t="n">
        <v>1</v>
      </c>
      <c r="Z53" t="n">
        <v>10</v>
      </c>
    </row>
    <row r="54">
      <c r="A54" t="n">
        <v>6</v>
      </c>
      <c r="B54" t="n">
        <v>80</v>
      </c>
      <c r="C54" t="inlineStr">
        <is>
          <t xml:space="preserve">CONCLUIDO	</t>
        </is>
      </c>
      <c r="D54" t="n">
        <v>2.0214</v>
      </c>
      <c r="E54" t="n">
        <v>49.47</v>
      </c>
      <c r="F54" t="n">
        <v>45.6</v>
      </c>
      <c r="G54" t="n">
        <v>57</v>
      </c>
      <c r="H54" t="n">
        <v>0.74</v>
      </c>
      <c r="I54" t="n">
        <v>48</v>
      </c>
      <c r="J54" t="n">
        <v>167.72</v>
      </c>
      <c r="K54" t="n">
        <v>50.28</v>
      </c>
      <c r="L54" t="n">
        <v>7</v>
      </c>
      <c r="M54" t="n">
        <v>7</v>
      </c>
      <c r="N54" t="n">
        <v>30.44</v>
      </c>
      <c r="O54" t="n">
        <v>20919.39</v>
      </c>
      <c r="P54" t="n">
        <v>428.37</v>
      </c>
      <c r="Q54" t="n">
        <v>3695.07</v>
      </c>
      <c r="R54" t="n">
        <v>220.98</v>
      </c>
      <c r="S54" t="n">
        <v>134.83</v>
      </c>
      <c r="T54" t="n">
        <v>36190.47</v>
      </c>
      <c r="U54" t="n">
        <v>0.61</v>
      </c>
      <c r="V54" t="n">
        <v>0.83</v>
      </c>
      <c r="W54" t="n">
        <v>6.36</v>
      </c>
      <c r="X54" t="n">
        <v>2.18</v>
      </c>
      <c r="Y54" t="n">
        <v>1</v>
      </c>
      <c r="Z54" t="n">
        <v>10</v>
      </c>
    </row>
    <row r="55">
      <c r="A55" t="n">
        <v>7</v>
      </c>
      <c r="B55" t="n">
        <v>80</v>
      </c>
      <c r="C55" t="inlineStr">
        <is>
          <t xml:space="preserve">CONCLUIDO	</t>
        </is>
      </c>
      <c r="D55" t="n">
        <v>2.0209</v>
      </c>
      <c r="E55" t="n">
        <v>49.48</v>
      </c>
      <c r="F55" t="n">
        <v>45.61</v>
      </c>
      <c r="G55" t="n">
        <v>57.01</v>
      </c>
      <c r="H55" t="n">
        <v>0.84</v>
      </c>
      <c r="I55" t="n">
        <v>48</v>
      </c>
      <c r="J55" t="n">
        <v>169.17</v>
      </c>
      <c r="K55" t="n">
        <v>50.28</v>
      </c>
      <c r="L55" t="n">
        <v>8</v>
      </c>
      <c r="M55" t="n">
        <v>0</v>
      </c>
      <c r="N55" t="n">
        <v>30.89</v>
      </c>
      <c r="O55" t="n">
        <v>21098.19</v>
      </c>
      <c r="P55" t="n">
        <v>430.73</v>
      </c>
      <c r="Q55" t="n">
        <v>3695.25</v>
      </c>
      <c r="R55" t="n">
        <v>221.11</v>
      </c>
      <c r="S55" t="n">
        <v>134.83</v>
      </c>
      <c r="T55" t="n">
        <v>36255.95</v>
      </c>
      <c r="U55" t="n">
        <v>0.61</v>
      </c>
      <c r="V55" t="n">
        <v>0.83</v>
      </c>
      <c r="W55" t="n">
        <v>6.36</v>
      </c>
      <c r="X55" t="n">
        <v>2.19</v>
      </c>
      <c r="Y55" t="n">
        <v>1</v>
      </c>
      <c r="Z55" t="n">
        <v>10</v>
      </c>
    </row>
    <row r="56">
      <c r="A56" t="n">
        <v>0</v>
      </c>
      <c r="B56" t="n">
        <v>35</v>
      </c>
      <c r="C56" t="inlineStr">
        <is>
          <t xml:space="preserve">CONCLUIDO	</t>
        </is>
      </c>
      <c r="D56" t="n">
        <v>1.5348</v>
      </c>
      <c r="E56" t="n">
        <v>65.16</v>
      </c>
      <c r="F56" t="n">
        <v>57.96</v>
      </c>
      <c r="G56" t="n">
        <v>11.29</v>
      </c>
      <c r="H56" t="n">
        <v>0.22</v>
      </c>
      <c r="I56" t="n">
        <v>308</v>
      </c>
      <c r="J56" t="n">
        <v>80.84</v>
      </c>
      <c r="K56" t="n">
        <v>35.1</v>
      </c>
      <c r="L56" t="n">
        <v>1</v>
      </c>
      <c r="M56" t="n">
        <v>306</v>
      </c>
      <c r="N56" t="n">
        <v>9.74</v>
      </c>
      <c r="O56" t="n">
        <v>10204.21</v>
      </c>
      <c r="P56" t="n">
        <v>422.57</v>
      </c>
      <c r="Q56" t="n">
        <v>3695.35</v>
      </c>
      <c r="R56" t="n">
        <v>642.52</v>
      </c>
      <c r="S56" t="n">
        <v>134.83</v>
      </c>
      <c r="T56" t="n">
        <v>245663.11</v>
      </c>
      <c r="U56" t="n">
        <v>0.21</v>
      </c>
      <c r="V56" t="n">
        <v>0.66</v>
      </c>
      <c r="W56" t="n">
        <v>6.71</v>
      </c>
      <c r="X56" t="n">
        <v>14.54</v>
      </c>
      <c r="Y56" t="n">
        <v>1</v>
      </c>
      <c r="Z56" t="n">
        <v>10</v>
      </c>
    </row>
    <row r="57">
      <c r="A57" t="n">
        <v>1</v>
      </c>
      <c r="B57" t="n">
        <v>35</v>
      </c>
      <c r="C57" t="inlineStr">
        <is>
          <t xml:space="preserve">CONCLUIDO	</t>
        </is>
      </c>
      <c r="D57" t="n">
        <v>1.8992</v>
      </c>
      <c r="E57" t="n">
        <v>52.65</v>
      </c>
      <c r="F57" t="n">
        <v>48.77</v>
      </c>
      <c r="G57" t="n">
        <v>25.22</v>
      </c>
      <c r="H57" t="n">
        <v>0.43</v>
      </c>
      <c r="I57" t="n">
        <v>116</v>
      </c>
      <c r="J57" t="n">
        <v>82.04000000000001</v>
      </c>
      <c r="K57" t="n">
        <v>35.1</v>
      </c>
      <c r="L57" t="n">
        <v>2</v>
      </c>
      <c r="M57" t="n">
        <v>67</v>
      </c>
      <c r="N57" t="n">
        <v>9.94</v>
      </c>
      <c r="O57" t="n">
        <v>10352.53</v>
      </c>
      <c r="P57" t="n">
        <v>308.53</v>
      </c>
      <c r="Q57" t="n">
        <v>3695.13</v>
      </c>
      <c r="R57" t="n">
        <v>327.74</v>
      </c>
      <c r="S57" t="n">
        <v>134.83</v>
      </c>
      <c r="T57" t="n">
        <v>89233.17</v>
      </c>
      <c r="U57" t="n">
        <v>0.41</v>
      </c>
      <c r="V57" t="n">
        <v>0.78</v>
      </c>
      <c r="W57" t="n">
        <v>6.48</v>
      </c>
      <c r="X57" t="n">
        <v>5.35</v>
      </c>
      <c r="Y57" t="n">
        <v>1</v>
      </c>
      <c r="Z57" t="n">
        <v>10</v>
      </c>
    </row>
    <row r="58">
      <c r="A58" t="n">
        <v>2</v>
      </c>
      <c r="B58" t="n">
        <v>35</v>
      </c>
      <c r="C58" t="inlineStr">
        <is>
          <t xml:space="preserve">CONCLUIDO	</t>
        </is>
      </c>
      <c r="D58" t="n">
        <v>1.9198</v>
      </c>
      <c r="E58" t="n">
        <v>52.09</v>
      </c>
      <c r="F58" t="n">
        <v>48.35</v>
      </c>
      <c r="G58" t="n">
        <v>27.11</v>
      </c>
      <c r="H58" t="n">
        <v>0.63</v>
      </c>
      <c r="I58" t="n">
        <v>107</v>
      </c>
      <c r="J58" t="n">
        <v>83.25</v>
      </c>
      <c r="K58" t="n">
        <v>35.1</v>
      </c>
      <c r="L58" t="n">
        <v>3</v>
      </c>
      <c r="M58" t="n">
        <v>0</v>
      </c>
      <c r="N58" t="n">
        <v>10.15</v>
      </c>
      <c r="O58" t="n">
        <v>10501.19</v>
      </c>
      <c r="P58" t="n">
        <v>303.34</v>
      </c>
      <c r="Q58" t="n">
        <v>3695.16</v>
      </c>
      <c r="R58" t="n">
        <v>311.08</v>
      </c>
      <c r="S58" t="n">
        <v>134.83</v>
      </c>
      <c r="T58" t="n">
        <v>80948.53</v>
      </c>
      <c r="U58" t="n">
        <v>0.43</v>
      </c>
      <c r="V58" t="n">
        <v>0.79</v>
      </c>
      <c r="W58" t="n">
        <v>6.54</v>
      </c>
      <c r="X58" t="n">
        <v>4.94</v>
      </c>
      <c r="Y58" t="n">
        <v>1</v>
      </c>
      <c r="Z58" t="n">
        <v>10</v>
      </c>
    </row>
    <row r="59">
      <c r="A59" t="n">
        <v>0</v>
      </c>
      <c r="B59" t="n">
        <v>50</v>
      </c>
      <c r="C59" t="inlineStr">
        <is>
          <t xml:space="preserve">CONCLUIDO	</t>
        </is>
      </c>
      <c r="D59" t="n">
        <v>1.3216</v>
      </c>
      <c r="E59" t="n">
        <v>75.67</v>
      </c>
      <c r="F59" t="n">
        <v>64.09999999999999</v>
      </c>
      <c r="G59" t="n">
        <v>8.960000000000001</v>
      </c>
      <c r="H59" t="n">
        <v>0.16</v>
      </c>
      <c r="I59" t="n">
        <v>429</v>
      </c>
      <c r="J59" t="n">
        <v>107.41</v>
      </c>
      <c r="K59" t="n">
        <v>41.65</v>
      </c>
      <c r="L59" t="n">
        <v>1</v>
      </c>
      <c r="M59" t="n">
        <v>427</v>
      </c>
      <c r="N59" t="n">
        <v>14.77</v>
      </c>
      <c r="O59" t="n">
        <v>13481.73</v>
      </c>
      <c r="P59" t="n">
        <v>587.36</v>
      </c>
      <c r="Q59" t="n">
        <v>3695.65</v>
      </c>
      <c r="R59" t="n">
        <v>849.4299999999999</v>
      </c>
      <c r="S59" t="n">
        <v>134.83</v>
      </c>
      <c r="T59" t="n">
        <v>348510</v>
      </c>
      <c r="U59" t="n">
        <v>0.16</v>
      </c>
      <c r="V59" t="n">
        <v>0.59</v>
      </c>
      <c r="W59" t="n">
        <v>6.96</v>
      </c>
      <c r="X59" t="n">
        <v>20.67</v>
      </c>
      <c r="Y59" t="n">
        <v>1</v>
      </c>
      <c r="Z59" t="n">
        <v>10</v>
      </c>
    </row>
    <row r="60">
      <c r="A60" t="n">
        <v>1</v>
      </c>
      <c r="B60" t="n">
        <v>50</v>
      </c>
      <c r="C60" t="inlineStr">
        <is>
          <t xml:space="preserve">CONCLUIDO	</t>
        </is>
      </c>
      <c r="D60" t="n">
        <v>1.7815</v>
      </c>
      <c r="E60" t="n">
        <v>56.13</v>
      </c>
      <c r="F60" t="n">
        <v>50.63</v>
      </c>
      <c r="G60" t="n">
        <v>19.47</v>
      </c>
      <c r="H60" t="n">
        <v>0.32</v>
      </c>
      <c r="I60" t="n">
        <v>156</v>
      </c>
      <c r="J60" t="n">
        <v>108.68</v>
      </c>
      <c r="K60" t="n">
        <v>41.65</v>
      </c>
      <c r="L60" t="n">
        <v>2</v>
      </c>
      <c r="M60" t="n">
        <v>154</v>
      </c>
      <c r="N60" t="n">
        <v>15.03</v>
      </c>
      <c r="O60" t="n">
        <v>13638.32</v>
      </c>
      <c r="P60" t="n">
        <v>429.21</v>
      </c>
      <c r="Q60" t="n">
        <v>3695.26</v>
      </c>
      <c r="R60" t="n">
        <v>393.25</v>
      </c>
      <c r="S60" t="n">
        <v>134.83</v>
      </c>
      <c r="T60" t="n">
        <v>121787.01</v>
      </c>
      <c r="U60" t="n">
        <v>0.34</v>
      </c>
      <c r="V60" t="n">
        <v>0.75</v>
      </c>
      <c r="W60" t="n">
        <v>6.48</v>
      </c>
      <c r="X60" t="n">
        <v>7.21</v>
      </c>
      <c r="Y60" t="n">
        <v>1</v>
      </c>
      <c r="Z60" t="n">
        <v>10</v>
      </c>
    </row>
    <row r="61">
      <c r="A61" t="n">
        <v>2</v>
      </c>
      <c r="B61" t="n">
        <v>50</v>
      </c>
      <c r="C61" t="inlineStr">
        <is>
          <t xml:space="preserve">CONCLUIDO	</t>
        </is>
      </c>
      <c r="D61" t="n">
        <v>1.9422</v>
      </c>
      <c r="E61" t="n">
        <v>51.49</v>
      </c>
      <c r="F61" t="n">
        <v>47.47</v>
      </c>
      <c r="G61" t="n">
        <v>32.01</v>
      </c>
      <c r="H61" t="n">
        <v>0.48</v>
      </c>
      <c r="I61" t="n">
        <v>89</v>
      </c>
      <c r="J61" t="n">
        <v>109.96</v>
      </c>
      <c r="K61" t="n">
        <v>41.65</v>
      </c>
      <c r="L61" t="n">
        <v>3</v>
      </c>
      <c r="M61" t="n">
        <v>79</v>
      </c>
      <c r="N61" t="n">
        <v>15.31</v>
      </c>
      <c r="O61" t="n">
        <v>13795.21</v>
      </c>
      <c r="P61" t="n">
        <v>364.54</v>
      </c>
      <c r="Q61" t="n">
        <v>3695.07</v>
      </c>
      <c r="R61" t="n">
        <v>285.22</v>
      </c>
      <c r="S61" t="n">
        <v>134.83</v>
      </c>
      <c r="T61" t="n">
        <v>68109.85000000001</v>
      </c>
      <c r="U61" t="n">
        <v>0.47</v>
      </c>
      <c r="V61" t="n">
        <v>0.8</v>
      </c>
      <c r="W61" t="n">
        <v>6.4</v>
      </c>
      <c r="X61" t="n">
        <v>4.06</v>
      </c>
      <c r="Y61" t="n">
        <v>1</v>
      </c>
      <c r="Z61" t="n">
        <v>10</v>
      </c>
    </row>
    <row r="62">
      <c r="A62" t="n">
        <v>3</v>
      </c>
      <c r="B62" t="n">
        <v>50</v>
      </c>
      <c r="C62" t="inlineStr">
        <is>
          <t xml:space="preserve">CONCLUIDO	</t>
        </is>
      </c>
      <c r="D62" t="n">
        <v>1.9772</v>
      </c>
      <c r="E62" t="n">
        <v>50.58</v>
      </c>
      <c r="F62" t="n">
        <v>46.87</v>
      </c>
      <c r="G62" t="n">
        <v>37.5</v>
      </c>
      <c r="H62" t="n">
        <v>0.63</v>
      </c>
      <c r="I62" t="n">
        <v>75</v>
      </c>
      <c r="J62" t="n">
        <v>111.23</v>
      </c>
      <c r="K62" t="n">
        <v>41.65</v>
      </c>
      <c r="L62" t="n">
        <v>4</v>
      </c>
      <c r="M62" t="n">
        <v>1</v>
      </c>
      <c r="N62" t="n">
        <v>15.58</v>
      </c>
      <c r="O62" t="n">
        <v>13952.52</v>
      </c>
      <c r="P62" t="n">
        <v>347.3</v>
      </c>
      <c r="Q62" t="n">
        <v>3695.14</v>
      </c>
      <c r="R62" t="n">
        <v>262.96</v>
      </c>
      <c r="S62" t="n">
        <v>134.83</v>
      </c>
      <c r="T62" t="n">
        <v>57048.76</v>
      </c>
      <c r="U62" t="n">
        <v>0.51</v>
      </c>
      <c r="V62" t="n">
        <v>0.8100000000000001</v>
      </c>
      <c r="W62" t="n">
        <v>6.43</v>
      </c>
      <c r="X62" t="n">
        <v>3.45</v>
      </c>
      <c r="Y62" t="n">
        <v>1</v>
      </c>
      <c r="Z62" t="n">
        <v>10</v>
      </c>
    </row>
    <row r="63">
      <c r="A63" t="n">
        <v>4</v>
      </c>
      <c r="B63" t="n">
        <v>50</v>
      </c>
      <c r="C63" t="inlineStr">
        <is>
          <t xml:space="preserve">CONCLUIDO	</t>
        </is>
      </c>
      <c r="D63" t="n">
        <v>1.9772</v>
      </c>
      <c r="E63" t="n">
        <v>50.58</v>
      </c>
      <c r="F63" t="n">
        <v>46.87</v>
      </c>
      <c r="G63" t="n">
        <v>37.5</v>
      </c>
      <c r="H63" t="n">
        <v>0.78</v>
      </c>
      <c r="I63" t="n">
        <v>75</v>
      </c>
      <c r="J63" t="n">
        <v>112.51</v>
      </c>
      <c r="K63" t="n">
        <v>41.65</v>
      </c>
      <c r="L63" t="n">
        <v>5</v>
      </c>
      <c r="M63" t="n">
        <v>0</v>
      </c>
      <c r="N63" t="n">
        <v>15.86</v>
      </c>
      <c r="O63" t="n">
        <v>14110.24</v>
      </c>
      <c r="P63" t="n">
        <v>350.97</v>
      </c>
      <c r="Q63" t="n">
        <v>3695.08</v>
      </c>
      <c r="R63" t="n">
        <v>262.97</v>
      </c>
      <c r="S63" t="n">
        <v>134.83</v>
      </c>
      <c r="T63" t="n">
        <v>57054.22</v>
      </c>
      <c r="U63" t="n">
        <v>0.51</v>
      </c>
      <c r="V63" t="n">
        <v>0.8100000000000001</v>
      </c>
      <c r="W63" t="n">
        <v>6.43</v>
      </c>
      <c r="X63" t="n">
        <v>3.46</v>
      </c>
      <c r="Y63" t="n">
        <v>1</v>
      </c>
      <c r="Z63" t="n">
        <v>10</v>
      </c>
    </row>
    <row r="64">
      <c r="A64" t="n">
        <v>0</v>
      </c>
      <c r="B64" t="n">
        <v>25</v>
      </c>
      <c r="C64" t="inlineStr">
        <is>
          <t xml:space="preserve">CONCLUIDO	</t>
        </is>
      </c>
      <c r="D64" t="n">
        <v>1.7023</v>
      </c>
      <c r="E64" t="n">
        <v>58.74</v>
      </c>
      <c r="F64" t="n">
        <v>53.87</v>
      </c>
      <c r="G64" t="n">
        <v>14.56</v>
      </c>
      <c r="H64" t="n">
        <v>0.28</v>
      </c>
      <c r="I64" t="n">
        <v>222</v>
      </c>
      <c r="J64" t="n">
        <v>61.76</v>
      </c>
      <c r="K64" t="n">
        <v>28.92</v>
      </c>
      <c r="L64" t="n">
        <v>1</v>
      </c>
      <c r="M64" t="n">
        <v>211</v>
      </c>
      <c r="N64" t="n">
        <v>6.84</v>
      </c>
      <c r="O64" t="n">
        <v>7851.41</v>
      </c>
      <c r="P64" t="n">
        <v>304.4</v>
      </c>
      <c r="Q64" t="n">
        <v>3695.4</v>
      </c>
      <c r="R64" t="n">
        <v>503.26</v>
      </c>
      <c r="S64" t="n">
        <v>134.83</v>
      </c>
      <c r="T64" t="n">
        <v>176463.4</v>
      </c>
      <c r="U64" t="n">
        <v>0.27</v>
      </c>
      <c r="V64" t="n">
        <v>0.71</v>
      </c>
      <c r="W64" t="n">
        <v>6.58</v>
      </c>
      <c r="X64" t="n">
        <v>10.44</v>
      </c>
      <c r="Y64" t="n">
        <v>1</v>
      </c>
      <c r="Z64" t="n">
        <v>10</v>
      </c>
    </row>
    <row r="65">
      <c r="A65" t="n">
        <v>1</v>
      </c>
      <c r="B65" t="n">
        <v>25</v>
      </c>
      <c r="C65" t="inlineStr">
        <is>
          <t xml:space="preserve">CONCLUIDO	</t>
        </is>
      </c>
      <c r="D65" t="n">
        <v>1.8451</v>
      </c>
      <c r="E65" t="n">
        <v>54.2</v>
      </c>
      <c r="F65" t="n">
        <v>50.33</v>
      </c>
      <c r="G65" t="n">
        <v>20.27</v>
      </c>
      <c r="H65" t="n">
        <v>0.55</v>
      </c>
      <c r="I65" t="n">
        <v>149</v>
      </c>
      <c r="J65" t="n">
        <v>62.92</v>
      </c>
      <c r="K65" t="n">
        <v>28.92</v>
      </c>
      <c r="L65" t="n">
        <v>2</v>
      </c>
      <c r="M65" t="n">
        <v>0</v>
      </c>
      <c r="N65" t="n">
        <v>7</v>
      </c>
      <c r="O65" t="n">
        <v>7994.37</v>
      </c>
      <c r="P65" t="n">
        <v>267.24</v>
      </c>
      <c r="Q65" t="n">
        <v>3695.73</v>
      </c>
      <c r="R65" t="n">
        <v>376.37</v>
      </c>
      <c r="S65" t="n">
        <v>134.83</v>
      </c>
      <c r="T65" t="n">
        <v>113381.97</v>
      </c>
      <c r="U65" t="n">
        <v>0.36</v>
      </c>
      <c r="V65" t="n">
        <v>0.76</v>
      </c>
      <c r="W65" t="n">
        <v>6.66</v>
      </c>
      <c r="X65" t="n">
        <v>6.91</v>
      </c>
      <c r="Y65" t="n">
        <v>1</v>
      </c>
      <c r="Z65" t="n">
        <v>10</v>
      </c>
    </row>
    <row r="66">
      <c r="A66" t="n">
        <v>0</v>
      </c>
      <c r="B66" t="n">
        <v>85</v>
      </c>
      <c r="C66" t="inlineStr">
        <is>
          <t xml:space="preserve">CONCLUIDO	</t>
        </is>
      </c>
      <c r="D66" t="n">
        <v>0.9207</v>
      </c>
      <c r="E66" t="n">
        <v>108.62</v>
      </c>
      <c r="F66" t="n">
        <v>80.89</v>
      </c>
      <c r="G66" t="n">
        <v>6.49</v>
      </c>
      <c r="H66" t="n">
        <v>0.11</v>
      </c>
      <c r="I66" t="n">
        <v>748</v>
      </c>
      <c r="J66" t="n">
        <v>167.88</v>
      </c>
      <c r="K66" t="n">
        <v>51.39</v>
      </c>
      <c r="L66" t="n">
        <v>1</v>
      </c>
      <c r="M66" t="n">
        <v>746</v>
      </c>
      <c r="N66" t="n">
        <v>30.49</v>
      </c>
      <c r="O66" t="n">
        <v>20939.59</v>
      </c>
      <c r="P66" t="n">
        <v>1017.16</v>
      </c>
      <c r="Q66" t="n">
        <v>3697.18</v>
      </c>
      <c r="R66" t="n">
        <v>1420.98</v>
      </c>
      <c r="S66" t="n">
        <v>134.83</v>
      </c>
      <c r="T66" t="n">
        <v>632690.21</v>
      </c>
      <c r="U66" t="n">
        <v>0.09</v>
      </c>
      <c r="V66" t="n">
        <v>0.47</v>
      </c>
      <c r="W66" t="n">
        <v>7.51</v>
      </c>
      <c r="X66" t="n">
        <v>37.45</v>
      </c>
      <c r="Y66" t="n">
        <v>1</v>
      </c>
      <c r="Z66" t="n">
        <v>10</v>
      </c>
    </row>
    <row r="67">
      <c r="A67" t="n">
        <v>1</v>
      </c>
      <c r="B67" t="n">
        <v>85</v>
      </c>
      <c r="C67" t="inlineStr">
        <is>
          <t xml:space="preserve">CONCLUIDO	</t>
        </is>
      </c>
      <c r="D67" t="n">
        <v>1.5287</v>
      </c>
      <c r="E67" t="n">
        <v>65.42</v>
      </c>
      <c r="F67" t="n">
        <v>54.81</v>
      </c>
      <c r="G67" t="n">
        <v>13.53</v>
      </c>
      <c r="H67" t="n">
        <v>0.21</v>
      </c>
      <c r="I67" t="n">
        <v>243</v>
      </c>
      <c r="J67" t="n">
        <v>169.33</v>
      </c>
      <c r="K67" t="n">
        <v>51.39</v>
      </c>
      <c r="L67" t="n">
        <v>2</v>
      </c>
      <c r="M67" t="n">
        <v>241</v>
      </c>
      <c r="N67" t="n">
        <v>30.94</v>
      </c>
      <c r="O67" t="n">
        <v>21118.46</v>
      </c>
      <c r="P67" t="n">
        <v>668.3099999999999</v>
      </c>
      <c r="Q67" t="n">
        <v>3695.54</v>
      </c>
      <c r="R67" t="n">
        <v>535.0700000000001</v>
      </c>
      <c r="S67" t="n">
        <v>134.83</v>
      </c>
      <c r="T67" t="n">
        <v>192263.96</v>
      </c>
      <c r="U67" t="n">
        <v>0.25</v>
      </c>
      <c r="V67" t="n">
        <v>0.6899999999999999</v>
      </c>
      <c r="W67" t="n">
        <v>6.62</v>
      </c>
      <c r="X67" t="n">
        <v>11.39</v>
      </c>
      <c r="Y67" t="n">
        <v>1</v>
      </c>
      <c r="Z67" t="n">
        <v>10</v>
      </c>
    </row>
    <row r="68">
      <c r="A68" t="n">
        <v>2</v>
      </c>
      <c r="B68" t="n">
        <v>85</v>
      </c>
      <c r="C68" t="inlineStr">
        <is>
          <t xml:space="preserve">CONCLUIDO	</t>
        </is>
      </c>
      <c r="D68" t="n">
        <v>1.7468</v>
      </c>
      <c r="E68" t="n">
        <v>57.25</v>
      </c>
      <c r="F68" t="n">
        <v>50.03</v>
      </c>
      <c r="G68" t="n">
        <v>20.99</v>
      </c>
      <c r="H68" t="n">
        <v>0.31</v>
      </c>
      <c r="I68" t="n">
        <v>143</v>
      </c>
      <c r="J68" t="n">
        <v>170.79</v>
      </c>
      <c r="K68" t="n">
        <v>51.39</v>
      </c>
      <c r="L68" t="n">
        <v>3</v>
      </c>
      <c r="M68" t="n">
        <v>141</v>
      </c>
      <c r="N68" t="n">
        <v>31.4</v>
      </c>
      <c r="O68" t="n">
        <v>21297.94</v>
      </c>
      <c r="P68" t="n">
        <v>590</v>
      </c>
      <c r="Q68" t="n">
        <v>3695.09</v>
      </c>
      <c r="R68" t="n">
        <v>372.8</v>
      </c>
      <c r="S68" t="n">
        <v>134.83</v>
      </c>
      <c r="T68" t="n">
        <v>111627.82</v>
      </c>
      <c r="U68" t="n">
        <v>0.36</v>
      </c>
      <c r="V68" t="n">
        <v>0.76</v>
      </c>
      <c r="W68" t="n">
        <v>6.46</v>
      </c>
      <c r="X68" t="n">
        <v>6.61</v>
      </c>
      <c r="Y68" t="n">
        <v>1</v>
      </c>
      <c r="Z68" t="n">
        <v>10</v>
      </c>
    </row>
    <row r="69">
      <c r="A69" t="n">
        <v>3</v>
      </c>
      <c r="B69" t="n">
        <v>85</v>
      </c>
      <c r="C69" t="inlineStr">
        <is>
          <t xml:space="preserve">CONCLUIDO	</t>
        </is>
      </c>
      <c r="D69" t="n">
        <v>1.8645</v>
      </c>
      <c r="E69" t="n">
        <v>53.63</v>
      </c>
      <c r="F69" t="n">
        <v>47.91</v>
      </c>
      <c r="G69" t="n">
        <v>29.03</v>
      </c>
      <c r="H69" t="n">
        <v>0.41</v>
      </c>
      <c r="I69" t="n">
        <v>99</v>
      </c>
      <c r="J69" t="n">
        <v>172.25</v>
      </c>
      <c r="K69" t="n">
        <v>51.39</v>
      </c>
      <c r="L69" t="n">
        <v>4</v>
      </c>
      <c r="M69" t="n">
        <v>97</v>
      </c>
      <c r="N69" t="n">
        <v>31.86</v>
      </c>
      <c r="O69" t="n">
        <v>21478.05</v>
      </c>
      <c r="P69" t="n">
        <v>544.66</v>
      </c>
      <c r="Q69" t="n">
        <v>3694.99</v>
      </c>
      <c r="R69" t="n">
        <v>300.95</v>
      </c>
      <c r="S69" t="n">
        <v>134.83</v>
      </c>
      <c r="T69" t="n">
        <v>75923.55</v>
      </c>
      <c r="U69" t="n">
        <v>0.45</v>
      </c>
      <c r="V69" t="n">
        <v>0.79</v>
      </c>
      <c r="W69" t="n">
        <v>6.38</v>
      </c>
      <c r="X69" t="n">
        <v>4.49</v>
      </c>
      <c r="Y69" t="n">
        <v>1</v>
      </c>
      <c r="Z69" t="n">
        <v>10</v>
      </c>
    </row>
    <row r="70">
      <c r="A70" t="n">
        <v>4</v>
      </c>
      <c r="B70" t="n">
        <v>85</v>
      </c>
      <c r="C70" t="inlineStr">
        <is>
          <t xml:space="preserve">CONCLUIDO	</t>
        </is>
      </c>
      <c r="D70" t="n">
        <v>1.9364</v>
      </c>
      <c r="E70" t="n">
        <v>51.64</v>
      </c>
      <c r="F70" t="n">
        <v>46.76</v>
      </c>
      <c r="G70" t="n">
        <v>37.92</v>
      </c>
      <c r="H70" t="n">
        <v>0.51</v>
      </c>
      <c r="I70" t="n">
        <v>74</v>
      </c>
      <c r="J70" t="n">
        <v>173.71</v>
      </c>
      <c r="K70" t="n">
        <v>51.39</v>
      </c>
      <c r="L70" t="n">
        <v>5</v>
      </c>
      <c r="M70" t="n">
        <v>72</v>
      </c>
      <c r="N70" t="n">
        <v>32.32</v>
      </c>
      <c r="O70" t="n">
        <v>21658.78</v>
      </c>
      <c r="P70" t="n">
        <v>508.77</v>
      </c>
      <c r="Q70" t="n">
        <v>3695</v>
      </c>
      <c r="R70" t="n">
        <v>262.03</v>
      </c>
      <c r="S70" t="n">
        <v>134.83</v>
      </c>
      <c r="T70" t="n">
        <v>56585.73</v>
      </c>
      <c r="U70" t="n">
        <v>0.51</v>
      </c>
      <c r="V70" t="n">
        <v>0.8100000000000001</v>
      </c>
      <c r="W70" t="n">
        <v>6.35</v>
      </c>
      <c r="X70" t="n">
        <v>3.35</v>
      </c>
      <c r="Y70" t="n">
        <v>1</v>
      </c>
      <c r="Z70" t="n">
        <v>10</v>
      </c>
    </row>
    <row r="71">
      <c r="A71" t="n">
        <v>5</v>
      </c>
      <c r="B71" t="n">
        <v>85</v>
      </c>
      <c r="C71" t="inlineStr">
        <is>
          <t xml:space="preserve">CONCLUIDO	</t>
        </is>
      </c>
      <c r="D71" t="n">
        <v>1.9865</v>
      </c>
      <c r="E71" t="n">
        <v>50.34</v>
      </c>
      <c r="F71" t="n">
        <v>46</v>
      </c>
      <c r="G71" t="n">
        <v>47.59</v>
      </c>
      <c r="H71" t="n">
        <v>0.61</v>
      </c>
      <c r="I71" t="n">
        <v>58</v>
      </c>
      <c r="J71" t="n">
        <v>175.18</v>
      </c>
      <c r="K71" t="n">
        <v>51.39</v>
      </c>
      <c r="L71" t="n">
        <v>6</v>
      </c>
      <c r="M71" t="n">
        <v>56</v>
      </c>
      <c r="N71" t="n">
        <v>32.79</v>
      </c>
      <c r="O71" t="n">
        <v>21840.16</v>
      </c>
      <c r="P71" t="n">
        <v>475.98</v>
      </c>
      <c r="Q71" t="n">
        <v>3694.88</v>
      </c>
      <c r="R71" t="n">
        <v>236.34</v>
      </c>
      <c r="S71" t="n">
        <v>134.83</v>
      </c>
      <c r="T71" t="n">
        <v>43824.68</v>
      </c>
      <c r="U71" t="n">
        <v>0.57</v>
      </c>
      <c r="V71" t="n">
        <v>0.83</v>
      </c>
      <c r="W71" t="n">
        <v>6.32</v>
      </c>
      <c r="X71" t="n">
        <v>2.58</v>
      </c>
      <c r="Y71" t="n">
        <v>1</v>
      </c>
      <c r="Z71" t="n">
        <v>10</v>
      </c>
    </row>
    <row r="72">
      <c r="A72" t="n">
        <v>6</v>
      </c>
      <c r="B72" t="n">
        <v>85</v>
      </c>
      <c r="C72" t="inlineStr">
        <is>
          <t xml:space="preserve">CONCLUIDO	</t>
        </is>
      </c>
      <c r="D72" t="n">
        <v>2.0167</v>
      </c>
      <c r="E72" t="n">
        <v>49.59</v>
      </c>
      <c r="F72" t="n">
        <v>45.59</v>
      </c>
      <c r="G72" t="n">
        <v>56.98</v>
      </c>
      <c r="H72" t="n">
        <v>0.7</v>
      </c>
      <c r="I72" t="n">
        <v>48</v>
      </c>
      <c r="J72" t="n">
        <v>176.66</v>
      </c>
      <c r="K72" t="n">
        <v>51.39</v>
      </c>
      <c r="L72" t="n">
        <v>7</v>
      </c>
      <c r="M72" t="n">
        <v>30</v>
      </c>
      <c r="N72" t="n">
        <v>33.27</v>
      </c>
      <c r="O72" t="n">
        <v>22022.17</v>
      </c>
      <c r="P72" t="n">
        <v>449.63</v>
      </c>
      <c r="Q72" t="n">
        <v>3694.79</v>
      </c>
      <c r="R72" t="n">
        <v>221.91</v>
      </c>
      <c r="S72" t="n">
        <v>134.83</v>
      </c>
      <c r="T72" t="n">
        <v>36659.82</v>
      </c>
      <c r="U72" t="n">
        <v>0.61</v>
      </c>
      <c r="V72" t="n">
        <v>0.83</v>
      </c>
      <c r="W72" t="n">
        <v>6.32</v>
      </c>
      <c r="X72" t="n">
        <v>2.17</v>
      </c>
      <c r="Y72" t="n">
        <v>1</v>
      </c>
      <c r="Z72" t="n">
        <v>10</v>
      </c>
    </row>
    <row r="73">
      <c r="A73" t="n">
        <v>7</v>
      </c>
      <c r="B73" t="n">
        <v>85</v>
      </c>
      <c r="C73" t="inlineStr">
        <is>
          <t xml:space="preserve">CONCLUIDO	</t>
        </is>
      </c>
      <c r="D73" t="n">
        <v>2.0256</v>
      </c>
      <c r="E73" t="n">
        <v>49.37</v>
      </c>
      <c r="F73" t="n">
        <v>45.47</v>
      </c>
      <c r="G73" t="n">
        <v>60.63</v>
      </c>
      <c r="H73" t="n">
        <v>0.8</v>
      </c>
      <c r="I73" t="n">
        <v>45</v>
      </c>
      <c r="J73" t="n">
        <v>178.14</v>
      </c>
      <c r="K73" t="n">
        <v>51.39</v>
      </c>
      <c r="L73" t="n">
        <v>8</v>
      </c>
      <c r="M73" t="n">
        <v>3</v>
      </c>
      <c r="N73" t="n">
        <v>33.75</v>
      </c>
      <c r="O73" t="n">
        <v>22204.83</v>
      </c>
      <c r="P73" t="n">
        <v>442.87</v>
      </c>
      <c r="Q73" t="n">
        <v>3695.03</v>
      </c>
      <c r="R73" t="n">
        <v>216.6</v>
      </c>
      <c r="S73" t="n">
        <v>134.83</v>
      </c>
      <c r="T73" t="n">
        <v>34019.26</v>
      </c>
      <c r="U73" t="n">
        <v>0.62</v>
      </c>
      <c r="V73" t="n">
        <v>0.84</v>
      </c>
      <c r="W73" t="n">
        <v>6.35</v>
      </c>
      <c r="X73" t="n">
        <v>2.05</v>
      </c>
      <c r="Y73" t="n">
        <v>1</v>
      </c>
      <c r="Z73" t="n">
        <v>10</v>
      </c>
    </row>
    <row r="74">
      <c r="A74" t="n">
        <v>8</v>
      </c>
      <c r="B74" t="n">
        <v>85</v>
      </c>
      <c r="C74" t="inlineStr">
        <is>
          <t xml:space="preserve">CONCLUIDO	</t>
        </is>
      </c>
      <c r="D74" t="n">
        <v>2.0257</v>
      </c>
      <c r="E74" t="n">
        <v>49.36</v>
      </c>
      <c r="F74" t="n">
        <v>45.47</v>
      </c>
      <c r="G74" t="n">
        <v>60.62</v>
      </c>
      <c r="H74" t="n">
        <v>0.89</v>
      </c>
      <c r="I74" t="n">
        <v>45</v>
      </c>
      <c r="J74" t="n">
        <v>179.63</v>
      </c>
      <c r="K74" t="n">
        <v>51.39</v>
      </c>
      <c r="L74" t="n">
        <v>9</v>
      </c>
      <c r="M74" t="n">
        <v>0</v>
      </c>
      <c r="N74" t="n">
        <v>34.24</v>
      </c>
      <c r="O74" t="n">
        <v>22388.15</v>
      </c>
      <c r="P74" t="n">
        <v>445.75</v>
      </c>
      <c r="Q74" t="n">
        <v>3694.98</v>
      </c>
      <c r="R74" t="n">
        <v>216.33</v>
      </c>
      <c r="S74" t="n">
        <v>134.83</v>
      </c>
      <c r="T74" t="n">
        <v>33881.81</v>
      </c>
      <c r="U74" t="n">
        <v>0.62</v>
      </c>
      <c r="V74" t="n">
        <v>0.84</v>
      </c>
      <c r="W74" t="n">
        <v>6.36</v>
      </c>
      <c r="X74" t="n">
        <v>2.05</v>
      </c>
      <c r="Y74" t="n">
        <v>1</v>
      </c>
      <c r="Z74" t="n">
        <v>10</v>
      </c>
    </row>
    <row r="75">
      <c r="A75" t="n">
        <v>0</v>
      </c>
      <c r="B75" t="n">
        <v>20</v>
      </c>
      <c r="C75" t="inlineStr">
        <is>
          <t xml:space="preserve">CONCLUIDO	</t>
        </is>
      </c>
      <c r="D75" t="n">
        <v>1.7652</v>
      </c>
      <c r="E75" t="n">
        <v>56.65</v>
      </c>
      <c r="F75" t="n">
        <v>52.53</v>
      </c>
      <c r="G75" t="n">
        <v>16.25</v>
      </c>
      <c r="H75" t="n">
        <v>0.34</v>
      </c>
      <c r="I75" t="n">
        <v>194</v>
      </c>
      <c r="J75" t="n">
        <v>51.33</v>
      </c>
      <c r="K75" t="n">
        <v>24.83</v>
      </c>
      <c r="L75" t="n">
        <v>1</v>
      </c>
      <c r="M75" t="n">
        <v>60</v>
      </c>
      <c r="N75" t="n">
        <v>5.51</v>
      </c>
      <c r="O75" t="n">
        <v>6564.78</v>
      </c>
      <c r="P75" t="n">
        <v>246.26</v>
      </c>
      <c r="Q75" t="n">
        <v>3695.52</v>
      </c>
      <c r="R75" t="n">
        <v>450.57</v>
      </c>
      <c r="S75" t="n">
        <v>134.83</v>
      </c>
      <c r="T75" t="n">
        <v>150258.92</v>
      </c>
      <c r="U75" t="n">
        <v>0.3</v>
      </c>
      <c r="V75" t="n">
        <v>0.72</v>
      </c>
      <c r="W75" t="n">
        <v>6.74</v>
      </c>
      <c r="X75" t="n">
        <v>9.109999999999999</v>
      </c>
      <c r="Y75" t="n">
        <v>1</v>
      </c>
      <c r="Z75" t="n">
        <v>10</v>
      </c>
    </row>
    <row r="76">
      <c r="A76" t="n">
        <v>1</v>
      </c>
      <c r="B76" t="n">
        <v>20</v>
      </c>
      <c r="C76" t="inlineStr">
        <is>
          <t xml:space="preserve">CONCLUIDO	</t>
        </is>
      </c>
      <c r="D76" t="n">
        <v>1.7825</v>
      </c>
      <c r="E76" t="n">
        <v>56.1</v>
      </c>
      <c r="F76" t="n">
        <v>52.08</v>
      </c>
      <c r="G76" t="n">
        <v>16.8</v>
      </c>
      <c r="H76" t="n">
        <v>0.66</v>
      </c>
      <c r="I76" t="n">
        <v>186</v>
      </c>
      <c r="J76" t="n">
        <v>52.47</v>
      </c>
      <c r="K76" t="n">
        <v>24.83</v>
      </c>
      <c r="L76" t="n">
        <v>2</v>
      </c>
      <c r="M76" t="n">
        <v>0</v>
      </c>
      <c r="N76" t="n">
        <v>5.64</v>
      </c>
      <c r="O76" t="n">
        <v>6705.1</v>
      </c>
      <c r="P76" t="n">
        <v>246.64</v>
      </c>
      <c r="Q76" t="n">
        <v>3696.01</v>
      </c>
      <c r="R76" t="n">
        <v>434.24</v>
      </c>
      <c r="S76" t="n">
        <v>134.83</v>
      </c>
      <c r="T76" t="n">
        <v>142130.25</v>
      </c>
      <c r="U76" t="n">
        <v>0.31</v>
      </c>
      <c r="V76" t="n">
        <v>0.73</v>
      </c>
      <c r="W76" t="n">
        <v>6.75</v>
      </c>
      <c r="X76" t="n">
        <v>8.66</v>
      </c>
      <c r="Y76" t="n">
        <v>1</v>
      </c>
      <c r="Z76" t="n">
        <v>10</v>
      </c>
    </row>
    <row r="77">
      <c r="A77" t="n">
        <v>0</v>
      </c>
      <c r="B77" t="n">
        <v>65</v>
      </c>
      <c r="C77" t="inlineStr">
        <is>
          <t xml:space="preserve">CONCLUIDO	</t>
        </is>
      </c>
      <c r="D77" t="n">
        <v>1.1405</v>
      </c>
      <c r="E77" t="n">
        <v>87.68000000000001</v>
      </c>
      <c r="F77" t="n">
        <v>70.45</v>
      </c>
      <c r="G77" t="n">
        <v>7.64</v>
      </c>
      <c r="H77" t="n">
        <v>0.13</v>
      </c>
      <c r="I77" t="n">
        <v>553</v>
      </c>
      <c r="J77" t="n">
        <v>133.21</v>
      </c>
      <c r="K77" t="n">
        <v>46.47</v>
      </c>
      <c r="L77" t="n">
        <v>1</v>
      </c>
      <c r="M77" t="n">
        <v>551</v>
      </c>
      <c r="N77" t="n">
        <v>20.75</v>
      </c>
      <c r="O77" t="n">
        <v>16663.42</v>
      </c>
      <c r="P77" t="n">
        <v>754.97</v>
      </c>
      <c r="Q77" t="n">
        <v>3695.84</v>
      </c>
      <c r="R77" t="n">
        <v>1066.77</v>
      </c>
      <c r="S77" t="n">
        <v>134.83</v>
      </c>
      <c r="T77" t="n">
        <v>456564.32</v>
      </c>
      <c r="U77" t="n">
        <v>0.13</v>
      </c>
      <c r="V77" t="n">
        <v>0.54</v>
      </c>
      <c r="W77" t="n">
        <v>7.13</v>
      </c>
      <c r="X77" t="n">
        <v>27.02</v>
      </c>
      <c r="Y77" t="n">
        <v>1</v>
      </c>
      <c r="Z77" t="n">
        <v>10</v>
      </c>
    </row>
    <row r="78">
      <c r="A78" t="n">
        <v>1</v>
      </c>
      <c r="B78" t="n">
        <v>65</v>
      </c>
      <c r="C78" t="inlineStr">
        <is>
          <t xml:space="preserve">CONCLUIDO	</t>
        </is>
      </c>
      <c r="D78" t="n">
        <v>1.6667</v>
      </c>
      <c r="E78" t="n">
        <v>60</v>
      </c>
      <c r="F78" t="n">
        <v>52.51</v>
      </c>
      <c r="G78" t="n">
        <v>16.16</v>
      </c>
      <c r="H78" t="n">
        <v>0.26</v>
      </c>
      <c r="I78" t="n">
        <v>195</v>
      </c>
      <c r="J78" t="n">
        <v>134.55</v>
      </c>
      <c r="K78" t="n">
        <v>46.47</v>
      </c>
      <c r="L78" t="n">
        <v>2</v>
      </c>
      <c r="M78" t="n">
        <v>193</v>
      </c>
      <c r="N78" t="n">
        <v>21.09</v>
      </c>
      <c r="O78" t="n">
        <v>16828.84</v>
      </c>
      <c r="P78" t="n">
        <v>535.99</v>
      </c>
      <c r="Q78" t="n">
        <v>3695.28</v>
      </c>
      <c r="R78" t="n">
        <v>457.35</v>
      </c>
      <c r="S78" t="n">
        <v>134.83</v>
      </c>
      <c r="T78" t="n">
        <v>153642.57</v>
      </c>
      <c r="U78" t="n">
        <v>0.29</v>
      </c>
      <c r="V78" t="n">
        <v>0.72</v>
      </c>
      <c r="W78" t="n">
        <v>6.53</v>
      </c>
      <c r="X78" t="n">
        <v>9.09</v>
      </c>
      <c r="Y78" t="n">
        <v>1</v>
      </c>
      <c r="Z78" t="n">
        <v>10</v>
      </c>
    </row>
    <row r="79">
      <c r="A79" t="n">
        <v>2</v>
      </c>
      <c r="B79" t="n">
        <v>65</v>
      </c>
      <c r="C79" t="inlineStr">
        <is>
          <t xml:space="preserve">CONCLUIDO	</t>
        </is>
      </c>
      <c r="D79" t="n">
        <v>1.8548</v>
      </c>
      <c r="E79" t="n">
        <v>53.91</v>
      </c>
      <c r="F79" t="n">
        <v>48.63</v>
      </c>
      <c r="G79" t="n">
        <v>25.59</v>
      </c>
      <c r="H79" t="n">
        <v>0.39</v>
      </c>
      <c r="I79" t="n">
        <v>114</v>
      </c>
      <c r="J79" t="n">
        <v>135.9</v>
      </c>
      <c r="K79" t="n">
        <v>46.47</v>
      </c>
      <c r="L79" t="n">
        <v>3</v>
      </c>
      <c r="M79" t="n">
        <v>112</v>
      </c>
      <c r="N79" t="n">
        <v>21.43</v>
      </c>
      <c r="O79" t="n">
        <v>16994.64</v>
      </c>
      <c r="P79" t="n">
        <v>468.5</v>
      </c>
      <c r="Q79" t="n">
        <v>3695.04</v>
      </c>
      <c r="R79" t="n">
        <v>325.24</v>
      </c>
      <c r="S79" t="n">
        <v>134.83</v>
      </c>
      <c r="T79" t="n">
        <v>87991.88</v>
      </c>
      <c r="U79" t="n">
        <v>0.41</v>
      </c>
      <c r="V79" t="n">
        <v>0.78</v>
      </c>
      <c r="W79" t="n">
        <v>6.42</v>
      </c>
      <c r="X79" t="n">
        <v>5.21</v>
      </c>
      <c r="Y79" t="n">
        <v>1</v>
      </c>
      <c r="Z79" t="n">
        <v>10</v>
      </c>
    </row>
    <row r="80">
      <c r="A80" t="n">
        <v>3</v>
      </c>
      <c r="B80" t="n">
        <v>65</v>
      </c>
      <c r="C80" t="inlineStr">
        <is>
          <t xml:space="preserve">CONCLUIDO	</t>
        </is>
      </c>
      <c r="D80" t="n">
        <v>1.9532</v>
      </c>
      <c r="E80" t="n">
        <v>51.2</v>
      </c>
      <c r="F80" t="n">
        <v>46.92</v>
      </c>
      <c r="G80" t="n">
        <v>36.56</v>
      </c>
      <c r="H80" t="n">
        <v>0.52</v>
      </c>
      <c r="I80" t="n">
        <v>77</v>
      </c>
      <c r="J80" t="n">
        <v>137.25</v>
      </c>
      <c r="K80" t="n">
        <v>46.47</v>
      </c>
      <c r="L80" t="n">
        <v>4</v>
      </c>
      <c r="M80" t="n">
        <v>74</v>
      </c>
      <c r="N80" t="n">
        <v>21.78</v>
      </c>
      <c r="O80" t="n">
        <v>17160.92</v>
      </c>
      <c r="P80" t="n">
        <v>423.32</v>
      </c>
      <c r="Q80" t="n">
        <v>3695.02</v>
      </c>
      <c r="R80" t="n">
        <v>267.03</v>
      </c>
      <c r="S80" t="n">
        <v>134.83</v>
      </c>
      <c r="T80" t="n">
        <v>59072.21</v>
      </c>
      <c r="U80" t="n">
        <v>0.5</v>
      </c>
      <c r="V80" t="n">
        <v>0.8100000000000001</v>
      </c>
      <c r="W80" t="n">
        <v>6.37</v>
      </c>
      <c r="X80" t="n">
        <v>3.5</v>
      </c>
      <c r="Y80" t="n">
        <v>1</v>
      </c>
      <c r="Z80" t="n">
        <v>10</v>
      </c>
    </row>
    <row r="81">
      <c r="A81" t="n">
        <v>4</v>
      </c>
      <c r="B81" t="n">
        <v>65</v>
      </c>
      <c r="C81" t="inlineStr">
        <is>
          <t xml:space="preserve">CONCLUIDO	</t>
        </is>
      </c>
      <c r="D81" t="n">
        <v>2.0015</v>
      </c>
      <c r="E81" t="n">
        <v>49.96</v>
      </c>
      <c r="F81" t="n">
        <v>46.15</v>
      </c>
      <c r="G81" t="n">
        <v>46.15</v>
      </c>
      <c r="H81" t="n">
        <v>0.64</v>
      </c>
      <c r="I81" t="n">
        <v>60</v>
      </c>
      <c r="J81" t="n">
        <v>138.6</v>
      </c>
      <c r="K81" t="n">
        <v>46.47</v>
      </c>
      <c r="L81" t="n">
        <v>5</v>
      </c>
      <c r="M81" t="n">
        <v>22</v>
      </c>
      <c r="N81" t="n">
        <v>22.13</v>
      </c>
      <c r="O81" t="n">
        <v>17327.69</v>
      </c>
      <c r="P81" t="n">
        <v>389.74</v>
      </c>
      <c r="Q81" t="n">
        <v>3694.85</v>
      </c>
      <c r="R81" t="n">
        <v>239.96</v>
      </c>
      <c r="S81" t="n">
        <v>134.83</v>
      </c>
      <c r="T81" t="n">
        <v>45624.42</v>
      </c>
      <c r="U81" t="n">
        <v>0.5600000000000001</v>
      </c>
      <c r="V81" t="n">
        <v>0.82</v>
      </c>
      <c r="W81" t="n">
        <v>6.36</v>
      </c>
      <c r="X81" t="n">
        <v>2.73</v>
      </c>
      <c r="Y81" t="n">
        <v>1</v>
      </c>
      <c r="Z81" t="n">
        <v>10</v>
      </c>
    </row>
    <row r="82">
      <c r="A82" t="n">
        <v>5</v>
      </c>
      <c r="B82" t="n">
        <v>65</v>
      </c>
      <c r="C82" t="inlineStr">
        <is>
          <t xml:space="preserve">CONCLUIDO	</t>
        </is>
      </c>
      <c r="D82" t="n">
        <v>2.0058</v>
      </c>
      <c r="E82" t="n">
        <v>49.86</v>
      </c>
      <c r="F82" t="n">
        <v>46.1</v>
      </c>
      <c r="G82" t="n">
        <v>47.69</v>
      </c>
      <c r="H82" t="n">
        <v>0.76</v>
      </c>
      <c r="I82" t="n">
        <v>58</v>
      </c>
      <c r="J82" t="n">
        <v>139.95</v>
      </c>
      <c r="K82" t="n">
        <v>46.47</v>
      </c>
      <c r="L82" t="n">
        <v>6</v>
      </c>
      <c r="M82" t="n">
        <v>0</v>
      </c>
      <c r="N82" t="n">
        <v>22.49</v>
      </c>
      <c r="O82" t="n">
        <v>17494.97</v>
      </c>
      <c r="P82" t="n">
        <v>390.28</v>
      </c>
      <c r="Q82" t="n">
        <v>3695.03</v>
      </c>
      <c r="R82" t="n">
        <v>237.07</v>
      </c>
      <c r="S82" t="n">
        <v>134.83</v>
      </c>
      <c r="T82" t="n">
        <v>44186.79</v>
      </c>
      <c r="U82" t="n">
        <v>0.57</v>
      </c>
      <c r="V82" t="n">
        <v>0.83</v>
      </c>
      <c r="W82" t="n">
        <v>6.39</v>
      </c>
      <c r="X82" t="n">
        <v>2.68</v>
      </c>
      <c r="Y82" t="n">
        <v>1</v>
      </c>
      <c r="Z82" t="n">
        <v>10</v>
      </c>
    </row>
    <row r="83">
      <c r="A83" t="n">
        <v>0</v>
      </c>
      <c r="B83" t="n">
        <v>75</v>
      </c>
      <c r="C83" t="inlineStr">
        <is>
          <t xml:space="preserve">CONCLUIDO	</t>
        </is>
      </c>
      <c r="D83" t="n">
        <v>1.0293</v>
      </c>
      <c r="E83" t="n">
        <v>97.16</v>
      </c>
      <c r="F83" t="n">
        <v>75.2</v>
      </c>
      <c r="G83" t="n">
        <v>7.01</v>
      </c>
      <c r="H83" t="n">
        <v>0.12</v>
      </c>
      <c r="I83" t="n">
        <v>644</v>
      </c>
      <c r="J83" t="n">
        <v>150.44</v>
      </c>
      <c r="K83" t="n">
        <v>49.1</v>
      </c>
      <c r="L83" t="n">
        <v>1</v>
      </c>
      <c r="M83" t="n">
        <v>642</v>
      </c>
      <c r="N83" t="n">
        <v>25.34</v>
      </c>
      <c r="O83" t="n">
        <v>18787.76</v>
      </c>
      <c r="P83" t="n">
        <v>877.4299999999999</v>
      </c>
      <c r="Q83" t="n">
        <v>3696.38</v>
      </c>
      <c r="R83" t="n">
        <v>1229.27</v>
      </c>
      <c r="S83" t="n">
        <v>134.83</v>
      </c>
      <c r="T83" t="n">
        <v>537357.74</v>
      </c>
      <c r="U83" t="n">
        <v>0.11</v>
      </c>
      <c r="V83" t="n">
        <v>0.51</v>
      </c>
      <c r="W83" t="n">
        <v>7.27</v>
      </c>
      <c r="X83" t="n">
        <v>31.77</v>
      </c>
      <c r="Y83" t="n">
        <v>1</v>
      </c>
      <c r="Z83" t="n">
        <v>10</v>
      </c>
    </row>
    <row r="84">
      <c r="A84" t="n">
        <v>1</v>
      </c>
      <c r="B84" t="n">
        <v>75</v>
      </c>
      <c r="C84" t="inlineStr">
        <is>
          <t xml:space="preserve">CONCLUIDO	</t>
        </is>
      </c>
      <c r="D84" t="n">
        <v>1.596</v>
      </c>
      <c r="E84" t="n">
        <v>62.66</v>
      </c>
      <c r="F84" t="n">
        <v>53.69</v>
      </c>
      <c r="G84" t="n">
        <v>14.71</v>
      </c>
      <c r="H84" t="n">
        <v>0.23</v>
      </c>
      <c r="I84" t="n">
        <v>219</v>
      </c>
      <c r="J84" t="n">
        <v>151.83</v>
      </c>
      <c r="K84" t="n">
        <v>49.1</v>
      </c>
      <c r="L84" t="n">
        <v>2</v>
      </c>
      <c r="M84" t="n">
        <v>217</v>
      </c>
      <c r="N84" t="n">
        <v>25.73</v>
      </c>
      <c r="O84" t="n">
        <v>18959.54</v>
      </c>
      <c r="P84" t="n">
        <v>603.4</v>
      </c>
      <c r="Q84" t="n">
        <v>3695.53</v>
      </c>
      <c r="R84" t="n">
        <v>496.25</v>
      </c>
      <c r="S84" t="n">
        <v>134.83</v>
      </c>
      <c r="T84" t="n">
        <v>172971.64</v>
      </c>
      <c r="U84" t="n">
        <v>0.27</v>
      </c>
      <c r="V84" t="n">
        <v>0.71</v>
      </c>
      <c r="W84" t="n">
        <v>6.61</v>
      </c>
      <c r="X84" t="n">
        <v>10.27</v>
      </c>
      <c r="Y84" t="n">
        <v>1</v>
      </c>
      <c r="Z84" t="n">
        <v>10</v>
      </c>
    </row>
    <row r="85">
      <c r="A85" t="n">
        <v>2</v>
      </c>
      <c r="B85" t="n">
        <v>75</v>
      </c>
      <c r="C85" t="inlineStr">
        <is>
          <t xml:space="preserve">CONCLUIDO	</t>
        </is>
      </c>
      <c r="D85" t="n">
        <v>1.7997</v>
      </c>
      <c r="E85" t="n">
        <v>55.56</v>
      </c>
      <c r="F85" t="n">
        <v>49.35</v>
      </c>
      <c r="G85" t="n">
        <v>22.95</v>
      </c>
      <c r="H85" t="n">
        <v>0.35</v>
      </c>
      <c r="I85" t="n">
        <v>129</v>
      </c>
      <c r="J85" t="n">
        <v>153.23</v>
      </c>
      <c r="K85" t="n">
        <v>49.1</v>
      </c>
      <c r="L85" t="n">
        <v>3</v>
      </c>
      <c r="M85" t="n">
        <v>127</v>
      </c>
      <c r="N85" t="n">
        <v>26.13</v>
      </c>
      <c r="O85" t="n">
        <v>19131.85</v>
      </c>
      <c r="P85" t="n">
        <v>531.09</v>
      </c>
      <c r="Q85" t="n">
        <v>3695.42</v>
      </c>
      <c r="R85" t="n">
        <v>349.63</v>
      </c>
      <c r="S85" t="n">
        <v>134.83</v>
      </c>
      <c r="T85" t="n">
        <v>100114.78</v>
      </c>
      <c r="U85" t="n">
        <v>0.39</v>
      </c>
      <c r="V85" t="n">
        <v>0.77</v>
      </c>
      <c r="W85" t="n">
        <v>6.43</v>
      </c>
      <c r="X85" t="n">
        <v>5.92</v>
      </c>
      <c r="Y85" t="n">
        <v>1</v>
      </c>
      <c r="Z85" t="n">
        <v>10</v>
      </c>
    </row>
    <row r="86">
      <c r="A86" t="n">
        <v>3</v>
      </c>
      <c r="B86" t="n">
        <v>75</v>
      </c>
      <c r="C86" t="inlineStr">
        <is>
          <t xml:space="preserve">CONCLUIDO	</t>
        </is>
      </c>
      <c r="D86" t="n">
        <v>1.9064</v>
      </c>
      <c r="E86" t="n">
        <v>52.46</v>
      </c>
      <c r="F86" t="n">
        <v>47.46</v>
      </c>
      <c r="G86" t="n">
        <v>32</v>
      </c>
      <c r="H86" t="n">
        <v>0.46</v>
      </c>
      <c r="I86" t="n">
        <v>89</v>
      </c>
      <c r="J86" t="n">
        <v>154.63</v>
      </c>
      <c r="K86" t="n">
        <v>49.1</v>
      </c>
      <c r="L86" t="n">
        <v>4</v>
      </c>
      <c r="M86" t="n">
        <v>87</v>
      </c>
      <c r="N86" t="n">
        <v>26.53</v>
      </c>
      <c r="O86" t="n">
        <v>19304.72</v>
      </c>
      <c r="P86" t="n">
        <v>486.57</v>
      </c>
      <c r="Q86" t="n">
        <v>3695.11</v>
      </c>
      <c r="R86" t="n">
        <v>285.89</v>
      </c>
      <c r="S86" t="n">
        <v>134.83</v>
      </c>
      <c r="T86" t="n">
        <v>68441.44</v>
      </c>
      <c r="U86" t="n">
        <v>0.47</v>
      </c>
      <c r="V86" t="n">
        <v>0.8</v>
      </c>
      <c r="W86" t="n">
        <v>6.37</v>
      </c>
      <c r="X86" t="n">
        <v>4.04</v>
      </c>
      <c r="Y86" t="n">
        <v>1</v>
      </c>
      <c r="Z86" t="n">
        <v>10</v>
      </c>
    </row>
    <row r="87">
      <c r="A87" t="n">
        <v>4</v>
      </c>
      <c r="B87" t="n">
        <v>75</v>
      </c>
      <c r="C87" t="inlineStr">
        <is>
          <t xml:space="preserve">CONCLUIDO	</t>
        </is>
      </c>
      <c r="D87" t="n">
        <v>1.9729</v>
      </c>
      <c r="E87" t="n">
        <v>50.69</v>
      </c>
      <c r="F87" t="n">
        <v>46.39</v>
      </c>
      <c r="G87" t="n">
        <v>42.18</v>
      </c>
      <c r="H87" t="n">
        <v>0.57</v>
      </c>
      <c r="I87" t="n">
        <v>66</v>
      </c>
      <c r="J87" t="n">
        <v>156.03</v>
      </c>
      <c r="K87" t="n">
        <v>49.1</v>
      </c>
      <c r="L87" t="n">
        <v>5</v>
      </c>
      <c r="M87" t="n">
        <v>64</v>
      </c>
      <c r="N87" t="n">
        <v>26.94</v>
      </c>
      <c r="O87" t="n">
        <v>19478.15</v>
      </c>
      <c r="P87" t="n">
        <v>447.7</v>
      </c>
      <c r="Q87" t="n">
        <v>3694.9</v>
      </c>
      <c r="R87" t="n">
        <v>249.77</v>
      </c>
      <c r="S87" t="n">
        <v>134.83</v>
      </c>
      <c r="T87" t="n">
        <v>50496.38</v>
      </c>
      <c r="U87" t="n">
        <v>0.54</v>
      </c>
      <c r="V87" t="n">
        <v>0.82</v>
      </c>
      <c r="W87" t="n">
        <v>6.33</v>
      </c>
      <c r="X87" t="n">
        <v>2.98</v>
      </c>
      <c r="Y87" t="n">
        <v>1</v>
      </c>
      <c r="Z87" t="n">
        <v>10</v>
      </c>
    </row>
    <row r="88">
      <c r="A88" t="n">
        <v>5</v>
      </c>
      <c r="B88" t="n">
        <v>75</v>
      </c>
      <c r="C88" t="inlineStr">
        <is>
          <t xml:space="preserve">CONCLUIDO	</t>
        </is>
      </c>
      <c r="D88" t="n">
        <v>2.0115</v>
      </c>
      <c r="E88" t="n">
        <v>49.71</v>
      </c>
      <c r="F88" t="n">
        <v>45.82</v>
      </c>
      <c r="G88" t="n">
        <v>51.87</v>
      </c>
      <c r="H88" t="n">
        <v>0.67</v>
      </c>
      <c r="I88" t="n">
        <v>53</v>
      </c>
      <c r="J88" t="n">
        <v>157.44</v>
      </c>
      <c r="K88" t="n">
        <v>49.1</v>
      </c>
      <c r="L88" t="n">
        <v>6</v>
      </c>
      <c r="M88" t="n">
        <v>25</v>
      </c>
      <c r="N88" t="n">
        <v>27.35</v>
      </c>
      <c r="O88" t="n">
        <v>19652.13</v>
      </c>
      <c r="P88" t="n">
        <v>418.3</v>
      </c>
      <c r="Q88" t="n">
        <v>3694.9</v>
      </c>
      <c r="R88" t="n">
        <v>229.09</v>
      </c>
      <c r="S88" t="n">
        <v>134.83</v>
      </c>
      <c r="T88" t="n">
        <v>40222.87</v>
      </c>
      <c r="U88" t="n">
        <v>0.59</v>
      </c>
      <c r="V88" t="n">
        <v>0.83</v>
      </c>
      <c r="W88" t="n">
        <v>6.35</v>
      </c>
      <c r="X88" t="n">
        <v>2.4</v>
      </c>
      <c r="Y88" t="n">
        <v>1</v>
      </c>
      <c r="Z88" t="n">
        <v>10</v>
      </c>
    </row>
    <row r="89">
      <c r="A89" t="n">
        <v>6</v>
      </c>
      <c r="B89" t="n">
        <v>75</v>
      </c>
      <c r="C89" t="inlineStr">
        <is>
          <t xml:space="preserve">CONCLUIDO	</t>
        </is>
      </c>
      <c r="D89" t="n">
        <v>2.0156</v>
      </c>
      <c r="E89" t="n">
        <v>49.61</v>
      </c>
      <c r="F89" t="n">
        <v>45.78</v>
      </c>
      <c r="G89" t="n">
        <v>53.86</v>
      </c>
      <c r="H89" t="n">
        <v>0.78</v>
      </c>
      <c r="I89" t="n">
        <v>51</v>
      </c>
      <c r="J89" t="n">
        <v>158.86</v>
      </c>
      <c r="K89" t="n">
        <v>49.1</v>
      </c>
      <c r="L89" t="n">
        <v>7</v>
      </c>
      <c r="M89" t="n">
        <v>1</v>
      </c>
      <c r="N89" t="n">
        <v>27.77</v>
      </c>
      <c r="O89" t="n">
        <v>19826.68</v>
      </c>
      <c r="P89" t="n">
        <v>416.68</v>
      </c>
      <c r="Q89" t="n">
        <v>3695.04</v>
      </c>
      <c r="R89" t="n">
        <v>226.73</v>
      </c>
      <c r="S89" t="n">
        <v>134.83</v>
      </c>
      <c r="T89" t="n">
        <v>39052.22</v>
      </c>
      <c r="U89" t="n">
        <v>0.59</v>
      </c>
      <c r="V89" t="n">
        <v>0.83</v>
      </c>
      <c r="W89" t="n">
        <v>6.37</v>
      </c>
      <c r="X89" t="n">
        <v>2.36</v>
      </c>
      <c r="Y89" t="n">
        <v>1</v>
      </c>
      <c r="Z89" t="n">
        <v>10</v>
      </c>
    </row>
    <row r="90">
      <c r="A90" t="n">
        <v>7</v>
      </c>
      <c r="B90" t="n">
        <v>75</v>
      </c>
      <c r="C90" t="inlineStr">
        <is>
          <t xml:space="preserve">CONCLUIDO	</t>
        </is>
      </c>
      <c r="D90" t="n">
        <v>2.0156</v>
      </c>
      <c r="E90" t="n">
        <v>49.61</v>
      </c>
      <c r="F90" t="n">
        <v>45.78</v>
      </c>
      <c r="G90" t="n">
        <v>53.86</v>
      </c>
      <c r="H90" t="n">
        <v>0.88</v>
      </c>
      <c r="I90" t="n">
        <v>51</v>
      </c>
      <c r="J90" t="n">
        <v>160.28</v>
      </c>
      <c r="K90" t="n">
        <v>49.1</v>
      </c>
      <c r="L90" t="n">
        <v>8</v>
      </c>
      <c r="M90" t="n">
        <v>0</v>
      </c>
      <c r="N90" t="n">
        <v>28.19</v>
      </c>
      <c r="O90" t="n">
        <v>20001.93</v>
      </c>
      <c r="P90" t="n">
        <v>419.95</v>
      </c>
      <c r="Q90" t="n">
        <v>3694.94</v>
      </c>
      <c r="R90" t="n">
        <v>226.68</v>
      </c>
      <c r="S90" t="n">
        <v>134.83</v>
      </c>
      <c r="T90" t="n">
        <v>39027.51</v>
      </c>
      <c r="U90" t="n">
        <v>0.59</v>
      </c>
      <c r="V90" t="n">
        <v>0.83</v>
      </c>
      <c r="W90" t="n">
        <v>6.37</v>
      </c>
      <c r="X90" t="n">
        <v>2.36</v>
      </c>
      <c r="Y90" t="n">
        <v>1</v>
      </c>
      <c r="Z90" t="n">
        <v>10</v>
      </c>
    </row>
    <row r="91">
      <c r="A91" t="n">
        <v>0</v>
      </c>
      <c r="B91" t="n">
        <v>95</v>
      </c>
      <c r="C91" t="inlineStr">
        <is>
          <t xml:space="preserve">CONCLUIDO	</t>
        </is>
      </c>
      <c r="D91" t="n">
        <v>0.8189</v>
      </c>
      <c r="E91" t="n">
        <v>122.11</v>
      </c>
      <c r="F91" t="n">
        <v>87.37</v>
      </c>
      <c r="G91" t="n">
        <v>6.05</v>
      </c>
      <c r="H91" t="n">
        <v>0.1</v>
      </c>
      <c r="I91" t="n">
        <v>867</v>
      </c>
      <c r="J91" t="n">
        <v>185.69</v>
      </c>
      <c r="K91" t="n">
        <v>53.44</v>
      </c>
      <c r="L91" t="n">
        <v>1</v>
      </c>
      <c r="M91" t="n">
        <v>865</v>
      </c>
      <c r="N91" t="n">
        <v>36.26</v>
      </c>
      <c r="O91" t="n">
        <v>23136.14</v>
      </c>
      <c r="P91" t="n">
        <v>1175.3</v>
      </c>
      <c r="Q91" t="n">
        <v>3697.4</v>
      </c>
      <c r="R91" t="n">
        <v>1645.29</v>
      </c>
      <c r="S91" t="n">
        <v>134.83</v>
      </c>
      <c r="T91" t="n">
        <v>744252.41</v>
      </c>
      <c r="U91" t="n">
        <v>0.08</v>
      </c>
      <c r="V91" t="n">
        <v>0.44</v>
      </c>
      <c r="W91" t="n">
        <v>7.62</v>
      </c>
      <c r="X91" t="n">
        <v>43.93</v>
      </c>
      <c r="Y91" t="n">
        <v>1</v>
      </c>
      <c r="Z91" t="n">
        <v>10</v>
      </c>
    </row>
    <row r="92">
      <c r="A92" t="n">
        <v>1</v>
      </c>
      <c r="B92" t="n">
        <v>95</v>
      </c>
      <c r="C92" t="inlineStr">
        <is>
          <t xml:space="preserve">CONCLUIDO	</t>
        </is>
      </c>
      <c r="D92" t="n">
        <v>1.4626</v>
      </c>
      <c r="E92" t="n">
        <v>68.37</v>
      </c>
      <c r="F92" t="n">
        <v>55.96</v>
      </c>
      <c r="G92" t="n">
        <v>12.58</v>
      </c>
      <c r="H92" t="n">
        <v>0.19</v>
      </c>
      <c r="I92" t="n">
        <v>267</v>
      </c>
      <c r="J92" t="n">
        <v>187.21</v>
      </c>
      <c r="K92" t="n">
        <v>53.44</v>
      </c>
      <c r="L92" t="n">
        <v>2</v>
      </c>
      <c r="M92" t="n">
        <v>265</v>
      </c>
      <c r="N92" t="n">
        <v>36.77</v>
      </c>
      <c r="O92" t="n">
        <v>23322.88</v>
      </c>
      <c r="P92" t="n">
        <v>733.95</v>
      </c>
      <c r="Q92" t="n">
        <v>3695.43</v>
      </c>
      <c r="R92" t="n">
        <v>573.6900000000001</v>
      </c>
      <c r="S92" t="n">
        <v>134.83</v>
      </c>
      <c r="T92" t="n">
        <v>211454.36</v>
      </c>
      <c r="U92" t="n">
        <v>0.24</v>
      </c>
      <c r="V92" t="n">
        <v>0.68</v>
      </c>
      <c r="W92" t="n">
        <v>6.67</v>
      </c>
      <c r="X92" t="n">
        <v>12.54</v>
      </c>
      <c r="Y92" t="n">
        <v>1</v>
      </c>
      <c r="Z92" t="n">
        <v>10</v>
      </c>
    </row>
    <row r="93">
      <c r="A93" t="n">
        <v>2</v>
      </c>
      <c r="B93" t="n">
        <v>95</v>
      </c>
      <c r="C93" t="inlineStr">
        <is>
          <t xml:space="preserve">CONCLUIDO	</t>
        </is>
      </c>
      <c r="D93" t="n">
        <v>1.695</v>
      </c>
      <c r="E93" t="n">
        <v>59</v>
      </c>
      <c r="F93" t="n">
        <v>50.69</v>
      </c>
      <c r="G93" t="n">
        <v>19.37</v>
      </c>
      <c r="H93" t="n">
        <v>0.28</v>
      </c>
      <c r="I93" t="n">
        <v>157</v>
      </c>
      <c r="J93" t="n">
        <v>188.73</v>
      </c>
      <c r="K93" t="n">
        <v>53.44</v>
      </c>
      <c r="L93" t="n">
        <v>3</v>
      </c>
      <c r="M93" t="n">
        <v>155</v>
      </c>
      <c r="N93" t="n">
        <v>37.29</v>
      </c>
      <c r="O93" t="n">
        <v>23510.33</v>
      </c>
      <c r="P93" t="n">
        <v>647.1</v>
      </c>
      <c r="Q93" t="n">
        <v>3695.11</v>
      </c>
      <c r="R93" t="n">
        <v>394.86</v>
      </c>
      <c r="S93" t="n">
        <v>134.83</v>
      </c>
      <c r="T93" t="n">
        <v>122588.86</v>
      </c>
      <c r="U93" t="n">
        <v>0.34</v>
      </c>
      <c r="V93" t="n">
        <v>0.75</v>
      </c>
      <c r="W93" t="n">
        <v>6.49</v>
      </c>
      <c r="X93" t="n">
        <v>7.27</v>
      </c>
      <c r="Y93" t="n">
        <v>1</v>
      </c>
      <c r="Z93" t="n">
        <v>10</v>
      </c>
    </row>
    <row r="94">
      <c r="A94" t="n">
        <v>3</v>
      </c>
      <c r="B94" t="n">
        <v>95</v>
      </c>
      <c r="C94" t="inlineStr">
        <is>
          <t xml:space="preserve">CONCLUIDO	</t>
        </is>
      </c>
      <c r="D94" t="n">
        <v>1.8198</v>
      </c>
      <c r="E94" t="n">
        <v>54.95</v>
      </c>
      <c r="F94" t="n">
        <v>48.43</v>
      </c>
      <c r="G94" t="n">
        <v>26.66</v>
      </c>
      <c r="H94" t="n">
        <v>0.37</v>
      </c>
      <c r="I94" t="n">
        <v>109</v>
      </c>
      <c r="J94" t="n">
        <v>190.25</v>
      </c>
      <c r="K94" t="n">
        <v>53.44</v>
      </c>
      <c r="L94" t="n">
        <v>4</v>
      </c>
      <c r="M94" t="n">
        <v>107</v>
      </c>
      <c r="N94" t="n">
        <v>37.82</v>
      </c>
      <c r="O94" t="n">
        <v>23698.48</v>
      </c>
      <c r="P94" t="n">
        <v>600.0700000000001</v>
      </c>
      <c r="Q94" t="n">
        <v>3695.06</v>
      </c>
      <c r="R94" t="n">
        <v>318.73</v>
      </c>
      <c r="S94" t="n">
        <v>134.83</v>
      </c>
      <c r="T94" t="n">
        <v>84763.78999999999</v>
      </c>
      <c r="U94" t="n">
        <v>0.42</v>
      </c>
      <c r="V94" t="n">
        <v>0.79</v>
      </c>
      <c r="W94" t="n">
        <v>6.4</v>
      </c>
      <c r="X94" t="n">
        <v>5.01</v>
      </c>
      <c r="Y94" t="n">
        <v>1</v>
      </c>
      <c r="Z94" t="n">
        <v>10</v>
      </c>
    </row>
    <row r="95">
      <c r="A95" t="n">
        <v>4</v>
      </c>
      <c r="B95" t="n">
        <v>95</v>
      </c>
      <c r="C95" t="inlineStr">
        <is>
          <t xml:space="preserve">CONCLUIDO	</t>
        </is>
      </c>
      <c r="D95" t="n">
        <v>1.8953</v>
      </c>
      <c r="E95" t="n">
        <v>52.76</v>
      </c>
      <c r="F95" t="n">
        <v>47.2</v>
      </c>
      <c r="G95" t="n">
        <v>34.12</v>
      </c>
      <c r="H95" t="n">
        <v>0.46</v>
      </c>
      <c r="I95" t="n">
        <v>83</v>
      </c>
      <c r="J95" t="n">
        <v>191.78</v>
      </c>
      <c r="K95" t="n">
        <v>53.44</v>
      </c>
      <c r="L95" t="n">
        <v>5</v>
      </c>
      <c r="M95" t="n">
        <v>81</v>
      </c>
      <c r="N95" t="n">
        <v>38.35</v>
      </c>
      <c r="O95" t="n">
        <v>23887.36</v>
      </c>
      <c r="P95" t="n">
        <v>567.49</v>
      </c>
      <c r="Q95" t="n">
        <v>3694.8</v>
      </c>
      <c r="R95" t="n">
        <v>277.3</v>
      </c>
      <c r="S95" t="n">
        <v>134.83</v>
      </c>
      <c r="T95" t="n">
        <v>64179.14</v>
      </c>
      <c r="U95" t="n">
        <v>0.49</v>
      </c>
      <c r="V95" t="n">
        <v>0.8100000000000001</v>
      </c>
      <c r="W95" t="n">
        <v>6.36</v>
      </c>
      <c r="X95" t="n">
        <v>3.79</v>
      </c>
      <c r="Y95" t="n">
        <v>1</v>
      </c>
      <c r="Z95" t="n">
        <v>10</v>
      </c>
    </row>
    <row r="96">
      <c r="A96" t="n">
        <v>5</v>
      </c>
      <c r="B96" t="n">
        <v>95</v>
      </c>
      <c r="C96" t="inlineStr">
        <is>
          <t xml:space="preserve">CONCLUIDO	</t>
        </is>
      </c>
      <c r="D96" t="n">
        <v>1.9477</v>
      </c>
      <c r="E96" t="n">
        <v>51.34</v>
      </c>
      <c r="F96" t="n">
        <v>46.42</v>
      </c>
      <c r="G96" t="n">
        <v>42.2</v>
      </c>
      <c r="H96" t="n">
        <v>0.55</v>
      </c>
      <c r="I96" t="n">
        <v>66</v>
      </c>
      <c r="J96" t="n">
        <v>193.32</v>
      </c>
      <c r="K96" t="n">
        <v>53.44</v>
      </c>
      <c r="L96" t="n">
        <v>6</v>
      </c>
      <c r="M96" t="n">
        <v>64</v>
      </c>
      <c r="N96" t="n">
        <v>38.89</v>
      </c>
      <c r="O96" t="n">
        <v>24076.95</v>
      </c>
      <c r="P96" t="n">
        <v>536.88</v>
      </c>
      <c r="Q96" t="n">
        <v>3694.82</v>
      </c>
      <c r="R96" t="n">
        <v>250.61</v>
      </c>
      <c r="S96" t="n">
        <v>134.83</v>
      </c>
      <c r="T96" t="n">
        <v>50919.16</v>
      </c>
      <c r="U96" t="n">
        <v>0.54</v>
      </c>
      <c r="V96" t="n">
        <v>0.82</v>
      </c>
      <c r="W96" t="n">
        <v>6.33</v>
      </c>
      <c r="X96" t="n">
        <v>3</v>
      </c>
      <c r="Y96" t="n">
        <v>1</v>
      </c>
      <c r="Z96" t="n">
        <v>10</v>
      </c>
    </row>
    <row r="97">
      <c r="A97" t="n">
        <v>6</v>
      </c>
      <c r="B97" t="n">
        <v>95</v>
      </c>
      <c r="C97" t="inlineStr">
        <is>
          <t xml:space="preserve">CONCLUIDO	</t>
        </is>
      </c>
      <c r="D97" t="n">
        <v>1.9868</v>
      </c>
      <c r="E97" t="n">
        <v>50.33</v>
      </c>
      <c r="F97" t="n">
        <v>45.85</v>
      </c>
      <c r="G97" t="n">
        <v>50.95</v>
      </c>
      <c r="H97" t="n">
        <v>0.64</v>
      </c>
      <c r="I97" t="n">
        <v>54</v>
      </c>
      <c r="J97" t="n">
        <v>194.86</v>
      </c>
      <c r="K97" t="n">
        <v>53.44</v>
      </c>
      <c r="L97" t="n">
        <v>7</v>
      </c>
      <c r="M97" t="n">
        <v>52</v>
      </c>
      <c r="N97" t="n">
        <v>39.43</v>
      </c>
      <c r="O97" t="n">
        <v>24267.28</v>
      </c>
      <c r="P97" t="n">
        <v>509.48</v>
      </c>
      <c r="Q97" t="n">
        <v>3694.99</v>
      </c>
      <c r="R97" t="n">
        <v>231.24</v>
      </c>
      <c r="S97" t="n">
        <v>134.83</v>
      </c>
      <c r="T97" t="n">
        <v>41293.3</v>
      </c>
      <c r="U97" t="n">
        <v>0.58</v>
      </c>
      <c r="V97" t="n">
        <v>0.83</v>
      </c>
      <c r="W97" t="n">
        <v>6.32</v>
      </c>
      <c r="X97" t="n">
        <v>2.44</v>
      </c>
      <c r="Y97" t="n">
        <v>1</v>
      </c>
      <c r="Z97" t="n">
        <v>10</v>
      </c>
    </row>
    <row r="98">
      <c r="A98" t="n">
        <v>7</v>
      </c>
      <c r="B98" t="n">
        <v>95</v>
      </c>
      <c r="C98" t="inlineStr">
        <is>
          <t xml:space="preserve">CONCLUIDO	</t>
        </is>
      </c>
      <c r="D98" t="n">
        <v>2.0162</v>
      </c>
      <c r="E98" t="n">
        <v>49.6</v>
      </c>
      <c r="F98" t="n">
        <v>45.46</v>
      </c>
      <c r="G98" t="n">
        <v>60.61</v>
      </c>
      <c r="H98" t="n">
        <v>0.72</v>
      </c>
      <c r="I98" t="n">
        <v>45</v>
      </c>
      <c r="J98" t="n">
        <v>196.41</v>
      </c>
      <c r="K98" t="n">
        <v>53.44</v>
      </c>
      <c r="L98" t="n">
        <v>8</v>
      </c>
      <c r="M98" t="n">
        <v>36</v>
      </c>
      <c r="N98" t="n">
        <v>39.98</v>
      </c>
      <c r="O98" t="n">
        <v>24458.36</v>
      </c>
      <c r="P98" t="n">
        <v>484.07</v>
      </c>
      <c r="Q98" t="n">
        <v>3694.96</v>
      </c>
      <c r="R98" t="n">
        <v>217.78</v>
      </c>
      <c r="S98" t="n">
        <v>134.83</v>
      </c>
      <c r="T98" t="n">
        <v>34609.07</v>
      </c>
      <c r="U98" t="n">
        <v>0.62</v>
      </c>
      <c r="V98" t="n">
        <v>0.84</v>
      </c>
      <c r="W98" t="n">
        <v>6.31</v>
      </c>
      <c r="X98" t="n">
        <v>2.04</v>
      </c>
      <c r="Y98" t="n">
        <v>1</v>
      </c>
      <c r="Z98" t="n">
        <v>10</v>
      </c>
    </row>
    <row r="99">
      <c r="A99" t="n">
        <v>8</v>
      </c>
      <c r="B99" t="n">
        <v>95</v>
      </c>
      <c r="C99" t="inlineStr">
        <is>
          <t xml:space="preserve">CONCLUIDO	</t>
        </is>
      </c>
      <c r="D99" t="n">
        <v>2.029</v>
      </c>
      <c r="E99" t="n">
        <v>49.28</v>
      </c>
      <c r="F99" t="n">
        <v>45.29</v>
      </c>
      <c r="G99" t="n">
        <v>66.28</v>
      </c>
      <c r="H99" t="n">
        <v>0.8100000000000001</v>
      </c>
      <c r="I99" t="n">
        <v>41</v>
      </c>
      <c r="J99" t="n">
        <v>197.97</v>
      </c>
      <c r="K99" t="n">
        <v>53.44</v>
      </c>
      <c r="L99" t="n">
        <v>9</v>
      </c>
      <c r="M99" t="n">
        <v>9</v>
      </c>
      <c r="N99" t="n">
        <v>40.53</v>
      </c>
      <c r="O99" t="n">
        <v>24650.18</v>
      </c>
      <c r="P99" t="n">
        <v>470.57</v>
      </c>
      <c r="Q99" t="n">
        <v>3694.93</v>
      </c>
      <c r="R99" t="n">
        <v>211.15</v>
      </c>
      <c r="S99" t="n">
        <v>134.83</v>
      </c>
      <c r="T99" t="n">
        <v>31312.16</v>
      </c>
      <c r="U99" t="n">
        <v>0.64</v>
      </c>
      <c r="V99" t="n">
        <v>0.84</v>
      </c>
      <c r="W99" t="n">
        <v>6.33</v>
      </c>
      <c r="X99" t="n">
        <v>1.87</v>
      </c>
      <c r="Y99" t="n">
        <v>1</v>
      </c>
      <c r="Z99" t="n">
        <v>10</v>
      </c>
    </row>
    <row r="100">
      <c r="A100" t="n">
        <v>9</v>
      </c>
      <c r="B100" t="n">
        <v>95</v>
      </c>
      <c r="C100" t="inlineStr">
        <is>
          <t xml:space="preserve">CONCLUIDO	</t>
        </is>
      </c>
      <c r="D100" t="n">
        <v>2.0319</v>
      </c>
      <c r="E100" t="n">
        <v>49.21</v>
      </c>
      <c r="F100" t="n">
        <v>45.26</v>
      </c>
      <c r="G100" t="n">
        <v>67.89</v>
      </c>
      <c r="H100" t="n">
        <v>0.89</v>
      </c>
      <c r="I100" t="n">
        <v>40</v>
      </c>
      <c r="J100" t="n">
        <v>199.53</v>
      </c>
      <c r="K100" t="n">
        <v>53.44</v>
      </c>
      <c r="L100" t="n">
        <v>10</v>
      </c>
      <c r="M100" t="n">
        <v>0</v>
      </c>
      <c r="N100" t="n">
        <v>41.1</v>
      </c>
      <c r="O100" t="n">
        <v>24842.77</v>
      </c>
      <c r="P100" t="n">
        <v>471.93</v>
      </c>
      <c r="Q100" t="n">
        <v>3694.93</v>
      </c>
      <c r="R100" t="n">
        <v>209.63</v>
      </c>
      <c r="S100" t="n">
        <v>134.83</v>
      </c>
      <c r="T100" t="n">
        <v>30554.97</v>
      </c>
      <c r="U100" t="n">
        <v>0.64</v>
      </c>
      <c r="V100" t="n">
        <v>0.84</v>
      </c>
      <c r="W100" t="n">
        <v>6.34</v>
      </c>
      <c r="X100" t="n">
        <v>1.84</v>
      </c>
      <c r="Y100" t="n">
        <v>1</v>
      </c>
      <c r="Z100" t="n">
        <v>10</v>
      </c>
    </row>
    <row r="101">
      <c r="A101" t="n">
        <v>0</v>
      </c>
      <c r="B101" t="n">
        <v>55</v>
      </c>
      <c r="C101" t="inlineStr">
        <is>
          <t xml:space="preserve">CONCLUIDO	</t>
        </is>
      </c>
      <c r="D101" t="n">
        <v>1.2597</v>
      </c>
      <c r="E101" t="n">
        <v>79.38</v>
      </c>
      <c r="F101" t="n">
        <v>66.09</v>
      </c>
      <c r="G101" t="n">
        <v>8.460000000000001</v>
      </c>
      <c r="H101" t="n">
        <v>0.15</v>
      </c>
      <c r="I101" t="n">
        <v>469</v>
      </c>
      <c r="J101" t="n">
        <v>116.05</v>
      </c>
      <c r="K101" t="n">
        <v>43.4</v>
      </c>
      <c r="L101" t="n">
        <v>1</v>
      </c>
      <c r="M101" t="n">
        <v>467</v>
      </c>
      <c r="N101" t="n">
        <v>16.65</v>
      </c>
      <c r="O101" t="n">
        <v>14546.17</v>
      </c>
      <c r="P101" t="n">
        <v>641.25</v>
      </c>
      <c r="Q101" t="n">
        <v>3695.54</v>
      </c>
      <c r="R101" t="n">
        <v>918.95</v>
      </c>
      <c r="S101" t="n">
        <v>134.83</v>
      </c>
      <c r="T101" t="n">
        <v>383070.08</v>
      </c>
      <c r="U101" t="n">
        <v>0.15</v>
      </c>
      <c r="V101" t="n">
        <v>0.58</v>
      </c>
      <c r="W101" t="n">
        <v>6.99</v>
      </c>
      <c r="X101" t="n">
        <v>22.67</v>
      </c>
      <c r="Y101" t="n">
        <v>1</v>
      </c>
      <c r="Z101" t="n">
        <v>10</v>
      </c>
    </row>
    <row r="102">
      <c r="A102" t="n">
        <v>1</v>
      </c>
      <c r="B102" t="n">
        <v>55</v>
      </c>
      <c r="C102" t="inlineStr">
        <is>
          <t xml:space="preserve">CONCLUIDO	</t>
        </is>
      </c>
      <c r="D102" t="n">
        <v>1.7437</v>
      </c>
      <c r="E102" t="n">
        <v>57.35</v>
      </c>
      <c r="F102" t="n">
        <v>51.23</v>
      </c>
      <c r="G102" t="n">
        <v>18.19</v>
      </c>
      <c r="H102" t="n">
        <v>0.3</v>
      </c>
      <c r="I102" t="n">
        <v>169</v>
      </c>
      <c r="J102" t="n">
        <v>117.34</v>
      </c>
      <c r="K102" t="n">
        <v>43.4</v>
      </c>
      <c r="L102" t="n">
        <v>2</v>
      </c>
      <c r="M102" t="n">
        <v>167</v>
      </c>
      <c r="N102" t="n">
        <v>16.94</v>
      </c>
      <c r="O102" t="n">
        <v>14705.49</v>
      </c>
      <c r="P102" t="n">
        <v>465.71</v>
      </c>
      <c r="Q102" t="n">
        <v>3695.15</v>
      </c>
      <c r="R102" t="n">
        <v>413.65</v>
      </c>
      <c r="S102" t="n">
        <v>134.83</v>
      </c>
      <c r="T102" t="n">
        <v>131923.47</v>
      </c>
      <c r="U102" t="n">
        <v>0.33</v>
      </c>
      <c r="V102" t="n">
        <v>0.74</v>
      </c>
      <c r="W102" t="n">
        <v>6.49</v>
      </c>
      <c r="X102" t="n">
        <v>7.81</v>
      </c>
      <c r="Y102" t="n">
        <v>1</v>
      </c>
      <c r="Z102" t="n">
        <v>10</v>
      </c>
    </row>
    <row r="103">
      <c r="A103" t="n">
        <v>2</v>
      </c>
      <c r="B103" t="n">
        <v>55</v>
      </c>
      <c r="C103" t="inlineStr">
        <is>
          <t xml:space="preserve">CONCLUIDO	</t>
        </is>
      </c>
      <c r="D103" t="n">
        <v>1.9106</v>
      </c>
      <c r="E103" t="n">
        <v>52.34</v>
      </c>
      <c r="F103" t="n">
        <v>47.91</v>
      </c>
      <c r="G103" t="n">
        <v>29.34</v>
      </c>
      <c r="H103" t="n">
        <v>0.45</v>
      </c>
      <c r="I103" t="n">
        <v>98</v>
      </c>
      <c r="J103" t="n">
        <v>118.63</v>
      </c>
      <c r="K103" t="n">
        <v>43.4</v>
      </c>
      <c r="L103" t="n">
        <v>3</v>
      </c>
      <c r="M103" t="n">
        <v>96</v>
      </c>
      <c r="N103" t="n">
        <v>17.23</v>
      </c>
      <c r="O103" t="n">
        <v>14865.24</v>
      </c>
      <c r="P103" t="n">
        <v>401.98</v>
      </c>
      <c r="Q103" t="n">
        <v>3695.2</v>
      </c>
      <c r="R103" t="n">
        <v>300.89</v>
      </c>
      <c r="S103" t="n">
        <v>134.83</v>
      </c>
      <c r="T103" t="n">
        <v>75896.48</v>
      </c>
      <c r="U103" t="n">
        <v>0.45</v>
      </c>
      <c r="V103" t="n">
        <v>0.79</v>
      </c>
      <c r="W103" t="n">
        <v>6.39</v>
      </c>
      <c r="X103" t="n">
        <v>4.49</v>
      </c>
      <c r="Y103" t="n">
        <v>1</v>
      </c>
      <c r="Z103" t="n">
        <v>10</v>
      </c>
    </row>
    <row r="104">
      <c r="A104" t="n">
        <v>3</v>
      </c>
      <c r="B104" t="n">
        <v>55</v>
      </c>
      <c r="C104" t="inlineStr">
        <is>
          <t xml:space="preserve">CONCLUIDO	</t>
        </is>
      </c>
      <c r="D104" t="n">
        <v>1.9838</v>
      </c>
      <c r="E104" t="n">
        <v>50.41</v>
      </c>
      <c r="F104" t="n">
        <v>46.65</v>
      </c>
      <c r="G104" t="n">
        <v>39.99</v>
      </c>
      <c r="H104" t="n">
        <v>0.59</v>
      </c>
      <c r="I104" t="n">
        <v>70</v>
      </c>
      <c r="J104" t="n">
        <v>119.93</v>
      </c>
      <c r="K104" t="n">
        <v>43.4</v>
      </c>
      <c r="L104" t="n">
        <v>4</v>
      </c>
      <c r="M104" t="n">
        <v>16</v>
      </c>
      <c r="N104" t="n">
        <v>17.53</v>
      </c>
      <c r="O104" t="n">
        <v>15025.44</v>
      </c>
      <c r="P104" t="n">
        <v>362.71</v>
      </c>
      <c r="Q104" t="n">
        <v>3695.03</v>
      </c>
      <c r="R104" t="n">
        <v>256.12</v>
      </c>
      <c r="S104" t="n">
        <v>134.83</v>
      </c>
      <c r="T104" t="n">
        <v>53650.55</v>
      </c>
      <c r="U104" t="n">
        <v>0.53</v>
      </c>
      <c r="V104" t="n">
        <v>0.82</v>
      </c>
      <c r="W104" t="n">
        <v>6.41</v>
      </c>
      <c r="X104" t="n">
        <v>3.23</v>
      </c>
      <c r="Y104" t="n">
        <v>1</v>
      </c>
      <c r="Z104" t="n">
        <v>10</v>
      </c>
    </row>
    <row r="105">
      <c r="A105" t="n">
        <v>4</v>
      </c>
      <c r="B105" t="n">
        <v>55</v>
      </c>
      <c r="C105" t="inlineStr">
        <is>
          <t xml:space="preserve">CONCLUIDO	</t>
        </is>
      </c>
      <c r="D105" t="n">
        <v>1.9864</v>
      </c>
      <c r="E105" t="n">
        <v>50.34</v>
      </c>
      <c r="F105" t="n">
        <v>46.61</v>
      </c>
      <c r="G105" t="n">
        <v>40.53</v>
      </c>
      <c r="H105" t="n">
        <v>0.73</v>
      </c>
      <c r="I105" t="n">
        <v>69</v>
      </c>
      <c r="J105" t="n">
        <v>121.23</v>
      </c>
      <c r="K105" t="n">
        <v>43.4</v>
      </c>
      <c r="L105" t="n">
        <v>5</v>
      </c>
      <c r="M105" t="n">
        <v>0</v>
      </c>
      <c r="N105" t="n">
        <v>17.83</v>
      </c>
      <c r="O105" t="n">
        <v>15186.08</v>
      </c>
      <c r="P105" t="n">
        <v>363.96</v>
      </c>
      <c r="Q105" t="n">
        <v>3694.99</v>
      </c>
      <c r="R105" t="n">
        <v>253.96</v>
      </c>
      <c r="S105" t="n">
        <v>134.83</v>
      </c>
      <c r="T105" t="n">
        <v>52577.1</v>
      </c>
      <c r="U105" t="n">
        <v>0.53</v>
      </c>
      <c r="V105" t="n">
        <v>0.82</v>
      </c>
      <c r="W105" t="n">
        <v>6.43</v>
      </c>
      <c r="X105" t="n">
        <v>3.19</v>
      </c>
      <c r="Y105" t="n">
        <v>1</v>
      </c>
      <c r="Z10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INDEX(resultados!$A$2:$ZZ$105, 1, MATCH($B$1, resultados!$A$1:$ZZ$1, 0))</f>
        <v/>
      </c>
      <c r="B7">
        <f>INDEX(resultados!$A$2:$ZZ$105, 1, MATCH($B$2, resultados!$A$1:$ZZ$1, 0))</f>
        <v/>
      </c>
      <c r="C7">
        <f>INDEX(resultados!$A$2:$ZZ$105, 1, MATCH($B$3, resultados!$A$1:$ZZ$1, 0))</f>
        <v/>
      </c>
    </row>
    <row r="8">
      <c r="A8">
        <f>INDEX(resultados!$A$2:$ZZ$105, 2, MATCH($B$1, resultados!$A$1:$ZZ$1, 0))</f>
        <v/>
      </c>
      <c r="B8">
        <f>INDEX(resultados!$A$2:$ZZ$105, 2, MATCH($B$2, resultados!$A$1:$ZZ$1, 0))</f>
        <v/>
      </c>
      <c r="C8">
        <f>INDEX(resultados!$A$2:$ZZ$105, 2, MATCH($B$3, resultados!$A$1:$ZZ$1, 0))</f>
        <v/>
      </c>
    </row>
    <row r="9">
      <c r="A9">
        <f>INDEX(resultados!$A$2:$ZZ$105, 3, MATCH($B$1, resultados!$A$1:$ZZ$1, 0))</f>
        <v/>
      </c>
      <c r="B9">
        <f>INDEX(resultados!$A$2:$ZZ$105, 3, MATCH($B$2, resultados!$A$1:$ZZ$1, 0))</f>
        <v/>
      </c>
      <c r="C9">
        <f>INDEX(resultados!$A$2:$ZZ$105, 3, MATCH($B$3, resultados!$A$1:$ZZ$1, 0))</f>
        <v/>
      </c>
    </row>
    <row r="10">
      <c r="A10">
        <f>INDEX(resultados!$A$2:$ZZ$105, 4, MATCH($B$1, resultados!$A$1:$ZZ$1, 0))</f>
        <v/>
      </c>
      <c r="B10">
        <f>INDEX(resultados!$A$2:$ZZ$105, 4, MATCH($B$2, resultados!$A$1:$ZZ$1, 0))</f>
        <v/>
      </c>
      <c r="C10">
        <f>INDEX(resultados!$A$2:$ZZ$105, 4, MATCH($B$3, resultados!$A$1:$ZZ$1, 0))</f>
        <v/>
      </c>
    </row>
    <row r="11">
      <c r="A11">
        <f>INDEX(resultados!$A$2:$ZZ$105, 5, MATCH($B$1, resultados!$A$1:$ZZ$1, 0))</f>
        <v/>
      </c>
      <c r="B11">
        <f>INDEX(resultados!$A$2:$ZZ$105, 5, MATCH($B$2, resultados!$A$1:$ZZ$1, 0))</f>
        <v/>
      </c>
      <c r="C11">
        <f>INDEX(resultados!$A$2:$ZZ$105, 5, MATCH($B$3, resultados!$A$1:$ZZ$1, 0))</f>
        <v/>
      </c>
    </row>
    <row r="12">
      <c r="A12">
        <f>INDEX(resultados!$A$2:$ZZ$105, 6, MATCH($B$1, resultados!$A$1:$ZZ$1, 0))</f>
        <v/>
      </c>
      <c r="B12">
        <f>INDEX(resultados!$A$2:$ZZ$105, 6, MATCH($B$2, resultados!$A$1:$ZZ$1, 0))</f>
        <v/>
      </c>
      <c r="C12">
        <f>INDEX(resultados!$A$2:$ZZ$105, 6, MATCH($B$3, resultados!$A$1:$ZZ$1, 0))</f>
        <v/>
      </c>
    </row>
    <row r="13">
      <c r="A13">
        <f>INDEX(resultados!$A$2:$ZZ$105, 7, MATCH($B$1, resultados!$A$1:$ZZ$1, 0))</f>
        <v/>
      </c>
      <c r="B13">
        <f>INDEX(resultados!$A$2:$ZZ$105, 7, MATCH($B$2, resultados!$A$1:$ZZ$1, 0))</f>
        <v/>
      </c>
      <c r="C13">
        <f>INDEX(resultados!$A$2:$ZZ$105, 7, MATCH($B$3, resultados!$A$1:$ZZ$1, 0))</f>
        <v/>
      </c>
    </row>
    <row r="14">
      <c r="A14">
        <f>INDEX(resultados!$A$2:$ZZ$105, 8, MATCH($B$1, resultados!$A$1:$ZZ$1, 0))</f>
        <v/>
      </c>
      <c r="B14">
        <f>INDEX(resultados!$A$2:$ZZ$105, 8, MATCH($B$2, resultados!$A$1:$ZZ$1, 0))</f>
        <v/>
      </c>
      <c r="C14">
        <f>INDEX(resultados!$A$2:$ZZ$105, 8, MATCH($B$3, resultados!$A$1:$ZZ$1, 0))</f>
        <v/>
      </c>
    </row>
    <row r="15">
      <c r="A15">
        <f>INDEX(resultados!$A$2:$ZZ$105, 9, MATCH($B$1, resultados!$A$1:$ZZ$1, 0))</f>
        <v/>
      </c>
      <c r="B15">
        <f>INDEX(resultados!$A$2:$ZZ$105, 9, MATCH($B$2, resultados!$A$1:$ZZ$1, 0))</f>
        <v/>
      </c>
      <c r="C15">
        <f>INDEX(resultados!$A$2:$ZZ$105, 9, MATCH($B$3, resultados!$A$1:$ZZ$1, 0))</f>
        <v/>
      </c>
    </row>
    <row r="16">
      <c r="A16">
        <f>INDEX(resultados!$A$2:$ZZ$105, 10, MATCH($B$1, resultados!$A$1:$ZZ$1, 0))</f>
        <v/>
      </c>
      <c r="B16">
        <f>INDEX(resultados!$A$2:$ZZ$105, 10, MATCH($B$2, resultados!$A$1:$ZZ$1, 0))</f>
        <v/>
      </c>
      <c r="C16">
        <f>INDEX(resultados!$A$2:$ZZ$105, 10, MATCH($B$3, resultados!$A$1:$ZZ$1, 0))</f>
        <v/>
      </c>
    </row>
    <row r="17">
      <c r="A17">
        <f>INDEX(resultados!$A$2:$ZZ$105, 11, MATCH($B$1, resultados!$A$1:$ZZ$1, 0))</f>
        <v/>
      </c>
      <c r="B17">
        <f>INDEX(resultados!$A$2:$ZZ$105, 11, MATCH($B$2, resultados!$A$1:$ZZ$1, 0))</f>
        <v/>
      </c>
      <c r="C17">
        <f>INDEX(resultados!$A$2:$ZZ$105, 11, MATCH($B$3, resultados!$A$1:$ZZ$1, 0))</f>
        <v/>
      </c>
    </row>
    <row r="18">
      <c r="A18">
        <f>INDEX(resultados!$A$2:$ZZ$105, 12, MATCH($B$1, resultados!$A$1:$ZZ$1, 0))</f>
        <v/>
      </c>
      <c r="B18">
        <f>INDEX(resultados!$A$2:$ZZ$105, 12, MATCH($B$2, resultados!$A$1:$ZZ$1, 0))</f>
        <v/>
      </c>
      <c r="C18">
        <f>INDEX(resultados!$A$2:$ZZ$105, 12, MATCH($B$3, resultados!$A$1:$ZZ$1, 0))</f>
        <v/>
      </c>
    </row>
    <row r="19">
      <c r="A19">
        <f>INDEX(resultados!$A$2:$ZZ$105, 13, MATCH($B$1, resultados!$A$1:$ZZ$1, 0))</f>
        <v/>
      </c>
      <c r="B19">
        <f>INDEX(resultados!$A$2:$ZZ$105, 13, MATCH($B$2, resultados!$A$1:$ZZ$1, 0))</f>
        <v/>
      </c>
      <c r="C19">
        <f>INDEX(resultados!$A$2:$ZZ$105, 13, MATCH($B$3, resultados!$A$1:$ZZ$1, 0))</f>
        <v/>
      </c>
    </row>
    <row r="20">
      <c r="A20">
        <f>INDEX(resultados!$A$2:$ZZ$105, 14, MATCH($B$1, resultados!$A$1:$ZZ$1, 0))</f>
        <v/>
      </c>
      <c r="B20">
        <f>INDEX(resultados!$A$2:$ZZ$105, 14, MATCH($B$2, resultados!$A$1:$ZZ$1, 0))</f>
        <v/>
      </c>
      <c r="C20">
        <f>INDEX(resultados!$A$2:$ZZ$105, 14, MATCH($B$3, resultados!$A$1:$ZZ$1, 0))</f>
        <v/>
      </c>
    </row>
    <row r="21">
      <c r="A21">
        <f>INDEX(resultados!$A$2:$ZZ$105, 15, MATCH($B$1, resultados!$A$1:$ZZ$1, 0))</f>
        <v/>
      </c>
      <c r="B21">
        <f>INDEX(resultados!$A$2:$ZZ$105, 15, MATCH($B$2, resultados!$A$1:$ZZ$1, 0))</f>
        <v/>
      </c>
      <c r="C21">
        <f>INDEX(resultados!$A$2:$ZZ$105, 15, MATCH($B$3, resultados!$A$1:$ZZ$1, 0))</f>
        <v/>
      </c>
    </row>
    <row r="22">
      <c r="A22">
        <f>INDEX(resultados!$A$2:$ZZ$105, 16, MATCH($B$1, resultados!$A$1:$ZZ$1, 0))</f>
        <v/>
      </c>
      <c r="B22">
        <f>INDEX(resultados!$A$2:$ZZ$105, 16, MATCH($B$2, resultados!$A$1:$ZZ$1, 0))</f>
        <v/>
      </c>
      <c r="C22">
        <f>INDEX(resultados!$A$2:$ZZ$105, 16, MATCH($B$3, resultados!$A$1:$ZZ$1, 0))</f>
        <v/>
      </c>
    </row>
    <row r="23">
      <c r="A23">
        <f>INDEX(resultados!$A$2:$ZZ$105, 17, MATCH($B$1, resultados!$A$1:$ZZ$1, 0))</f>
        <v/>
      </c>
      <c r="B23">
        <f>INDEX(resultados!$A$2:$ZZ$105, 17, MATCH($B$2, resultados!$A$1:$ZZ$1, 0))</f>
        <v/>
      </c>
      <c r="C23">
        <f>INDEX(resultados!$A$2:$ZZ$105, 17, MATCH($B$3, resultados!$A$1:$ZZ$1, 0))</f>
        <v/>
      </c>
    </row>
    <row r="24">
      <c r="A24">
        <f>INDEX(resultados!$A$2:$ZZ$105, 18, MATCH($B$1, resultados!$A$1:$ZZ$1, 0))</f>
        <v/>
      </c>
      <c r="B24">
        <f>INDEX(resultados!$A$2:$ZZ$105, 18, MATCH($B$2, resultados!$A$1:$ZZ$1, 0))</f>
        <v/>
      </c>
      <c r="C24">
        <f>INDEX(resultados!$A$2:$ZZ$105, 18, MATCH($B$3, resultados!$A$1:$ZZ$1, 0))</f>
        <v/>
      </c>
    </row>
    <row r="25">
      <c r="A25">
        <f>INDEX(resultados!$A$2:$ZZ$105, 19, MATCH($B$1, resultados!$A$1:$ZZ$1, 0))</f>
        <v/>
      </c>
      <c r="B25">
        <f>INDEX(resultados!$A$2:$ZZ$105, 19, MATCH($B$2, resultados!$A$1:$ZZ$1, 0))</f>
        <v/>
      </c>
      <c r="C25">
        <f>INDEX(resultados!$A$2:$ZZ$105, 19, MATCH($B$3, resultados!$A$1:$ZZ$1, 0))</f>
        <v/>
      </c>
    </row>
    <row r="26">
      <c r="A26">
        <f>INDEX(resultados!$A$2:$ZZ$105, 20, MATCH($B$1, resultados!$A$1:$ZZ$1, 0))</f>
        <v/>
      </c>
      <c r="B26">
        <f>INDEX(resultados!$A$2:$ZZ$105, 20, MATCH($B$2, resultados!$A$1:$ZZ$1, 0))</f>
        <v/>
      </c>
      <c r="C26">
        <f>INDEX(resultados!$A$2:$ZZ$105, 20, MATCH($B$3, resultados!$A$1:$ZZ$1, 0))</f>
        <v/>
      </c>
    </row>
    <row r="27">
      <c r="A27">
        <f>INDEX(resultados!$A$2:$ZZ$105, 21, MATCH($B$1, resultados!$A$1:$ZZ$1, 0))</f>
        <v/>
      </c>
      <c r="B27">
        <f>INDEX(resultados!$A$2:$ZZ$105, 21, MATCH($B$2, resultados!$A$1:$ZZ$1, 0))</f>
        <v/>
      </c>
      <c r="C27">
        <f>INDEX(resultados!$A$2:$ZZ$105, 21, MATCH($B$3, resultados!$A$1:$ZZ$1, 0))</f>
        <v/>
      </c>
    </row>
    <row r="28">
      <c r="A28">
        <f>INDEX(resultados!$A$2:$ZZ$105, 22, MATCH($B$1, resultados!$A$1:$ZZ$1, 0))</f>
        <v/>
      </c>
      <c r="B28">
        <f>INDEX(resultados!$A$2:$ZZ$105, 22, MATCH($B$2, resultados!$A$1:$ZZ$1, 0))</f>
        <v/>
      </c>
      <c r="C28">
        <f>INDEX(resultados!$A$2:$ZZ$105, 22, MATCH($B$3, resultados!$A$1:$ZZ$1, 0))</f>
        <v/>
      </c>
    </row>
    <row r="29">
      <c r="A29">
        <f>INDEX(resultados!$A$2:$ZZ$105, 23, MATCH($B$1, resultados!$A$1:$ZZ$1, 0))</f>
        <v/>
      </c>
      <c r="B29">
        <f>INDEX(resultados!$A$2:$ZZ$105, 23, MATCH($B$2, resultados!$A$1:$ZZ$1, 0))</f>
        <v/>
      </c>
      <c r="C29">
        <f>INDEX(resultados!$A$2:$ZZ$105, 23, MATCH($B$3, resultados!$A$1:$ZZ$1, 0))</f>
        <v/>
      </c>
    </row>
    <row r="30">
      <c r="A30">
        <f>INDEX(resultados!$A$2:$ZZ$105, 24, MATCH($B$1, resultados!$A$1:$ZZ$1, 0))</f>
        <v/>
      </c>
      <c r="B30">
        <f>INDEX(resultados!$A$2:$ZZ$105, 24, MATCH($B$2, resultados!$A$1:$ZZ$1, 0))</f>
        <v/>
      </c>
      <c r="C30">
        <f>INDEX(resultados!$A$2:$ZZ$105, 24, MATCH($B$3, resultados!$A$1:$ZZ$1, 0))</f>
        <v/>
      </c>
    </row>
    <row r="31">
      <c r="A31">
        <f>INDEX(resultados!$A$2:$ZZ$105, 25, MATCH($B$1, resultados!$A$1:$ZZ$1, 0))</f>
        <v/>
      </c>
      <c r="B31">
        <f>INDEX(resultados!$A$2:$ZZ$105, 25, MATCH($B$2, resultados!$A$1:$ZZ$1, 0))</f>
        <v/>
      </c>
      <c r="C31">
        <f>INDEX(resultados!$A$2:$ZZ$105, 25, MATCH($B$3, resultados!$A$1:$ZZ$1, 0))</f>
        <v/>
      </c>
    </row>
    <row r="32">
      <c r="A32">
        <f>INDEX(resultados!$A$2:$ZZ$105, 26, MATCH($B$1, resultados!$A$1:$ZZ$1, 0))</f>
        <v/>
      </c>
      <c r="B32">
        <f>INDEX(resultados!$A$2:$ZZ$105, 26, MATCH($B$2, resultados!$A$1:$ZZ$1, 0))</f>
        <v/>
      </c>
      <c r="C32">
        <f>INDEX(resultados!$A$2:$ZZ$105, 26, MATCH($B$3, resultados!$A$1:$ZZ$1, 0))</f>
        <v/>
      </c>
    </row>
    <row r="33">
      <c r="A33">
        <f>INDEX(resultados!$A$2:$ZZ$105, 27, MATCH($B$1, resultados!$A$1:$ZZ$1, 0))</f>
        <v/>
      </c>
      <c r="B33">
        <f>INDEX(resultados!$A$2:$ZZ$105, 27, MATCH($B$2, resultados!$A$1:$ZZ$1, 0))</f>
        <v/>
      </c>
      <c r="C33">
        <f>INDEX(resultados!$A$2:$ZZ$105, 27, MATCH($B$3, resultados!$A$1:$ZZ$1, 0))</f>
        <v/>
      </c>
    </row>
    <row r="34">
      <c r="A34">
        <f>INDEX(resultados!$A$2:$ZZ$105, 28, MATCH($B$1, resultados!$A$1:$ZZ$1, 0))</f>
        <v/>
      </c>
      <c r="B34">
        <f>INDEX(resultados!$A$2:$ZZ$105, 28, MATCH($B$2, resultados!$A$1:$ZZ$1, 0))</f>
        <v/>
      </c>
      <c r="C34">
        <f>INDEX(resultados!$A$2:$ZZ$105, 28, MATCH($B$3, resultados!$A$1:$ZZ$1, 0))</f>
        <v/>
      </c>
    </row>
    <row r="35">
      <c r="A35">
        <f>INDEX(resultados!$A$2:$ZZ$105, 29, MATCH($B$1, resultados!$A$1:$ZZ$1, 0))</f>
        <v/>
      </c>
      <c r="B35">
        <f>INDEX(resultados!$A$2:$ZZ$105, 29, MATCH($B$2, resultados!$A$1:$ZZ$1, 0))</f>
        <v/>
      </c>
      <c r="C35">
        <f>INDEX(resultados!$A$2:$ZZ$105, 29, MATCH($B$3, resultados!$A$1:$ZZ$1, 0))</f>
        <v/>
      </c>
    </row>
    <row r="36">
      <c r="A36">
        <f>INDEX(resultados!$A$2:$ZZ$105, 30, MATCH($B$1, resultados!$A$1:$ZZ$1, 0))</f>
        <v/>
      </c>
      <c r="B36">
        <f>INDEX(resultados!$A$2:$ZZ$105, 30, MATCH($B$2, resultados!$A$1:$ZZ$1, 0))</f>
        <v/>
      </c>
      <c r="C36">
        <f>INDEX(resultados!$A$2:$ZZ$105, 30, MATCH($B$3, resultados!$A$1:$ZZ$1, 0))</f>
        <v/>
      </c>
    </row>
    <row r="37">
      <c r="A37">
        <f>INDEX(resultados!$A$2:$ZZ$105, 31, MATCH($B$1, resultados!$A$1:$ZZ$1, 0))</f>
        <v/>
      </c>
      <c r="B37">
        <f>INDEX(resultados!$A$2:$ZZ$105, 31, MATCH($B$2, resultados!$A$1:$ZZ$1, 0))</f>
        <v/>
      </c>
      <c r="C37">
        <f>INDEX(resultados!$A$2:$ZZ$105, 31, MATCH($B$3, resultados!$A$1:$ZZ$1, 0))</f>
        <v/>
      </c>
    </row>
    <row r="38">
      <c r="A38">
        <f>INDEX(resultados!$A$2:$ZZ$105, 32, MATCH($B$1, resultados!$A$1:$ZZ$1, 0))</f>
        <v/>
      </c>
      <c r="B38">
        <f>INDEX(resultados!$A$2:$ZZ$105, 32, MATCH($B$2, resultados!$A$1:$ZZ$1, 0))</f>
        <v/>
      </c>
      <c r="C38">
        <f>INDEX(resultados!$A$2:$ZZ$105, 32, MATCH($B$3, resultados!$A$1:$ZZ$1, 0))</f>
        <v/>
      </c>
    </row>
    <row r="39">
      <c r="A39">
        <f>INDEX(resultados!$A$2:$ZZ$105, 33, MATCH($B$1, resultados!$A$1:$ZZ$1, 0))</f>
        <v/>
      </c>
      <c r="B39">
        <f>INDEX(resultados!$A$2:$ZZ$105, 33, MATCH($B$2, resultados!$A$1:$ZZ$1, 0))</f>
        <v/>
      </c>
      <c r="C39">
        <f>INDEX(resultados!$A$2:$ZZ$105, 33, MATCH($B$3, resultados!$A$1:$ZZ$1, 0))</f>
        <v/>
      </c>
    </row>
    <row r="40">
      <c r="A40">
        <f>INDEX(resultados!$A$2:$ZZ$105, 34, MATCH($B$1, resultados!$A$1:$ZZ$1, 0))</f>
        <v/>
      </c>
      <c r="B40">
        <f>INDEX(resultados!$A$2:$ZZ$105, 34, MATCH($B$2, resultados!$A$1:$ZZ$1, 0))</f>
        <v/>
      </c>
      <c r="C40">
        <f>INDEX(resultados!$A$2:$ZZ$105, 34, MATCH($B$3, resultados!$A$1:$ZZ$1, 0))</f>
        <v/>
      </c>
    </row>
    <row r="41">
      <c r="A41">
        <f>INDEX(resultados!$A$2:$ZZ$105, 35, MATCH($B$1, resultados!$A$1:$ZZ$1, 0))</f>
        <v/>
      </c>
      <c r="B41">
        <f>INDEX(resultados!$A$2:$ZZ$105, 35, MATCH($B$2, resultados!$A$1:$ZZ$1, 0))</f>
        <v/>
      </c>
      <c r="C41">
        <f>INDEX(resultados!$A$2:$ZZ$105, 35, MATCH($B$3, resultados!$A$1:$ZZ$1, 0))</f>
        <v/>
      </c>
    </row>
    <row r="42">
      <c r="A42">
        <f>INDEX(resultados!$A$2:$ZZ$105, 36, MATCH($B$1, resultados!$A$1:$ZZ$1, 0))</f>
        <v/>
      </c>
      <c r="B42">
        <f>INDEX(resultados!$A$2:$ZZ$105, 36, MATCH($B$2, resultados!$A$1:$ZZ$1, 0))</f>
        <v/>
      </c>
      <c r="C42">
        <f>INDEX(resultados!$A$2:$ZZ$105, 36, MATCH($B$3, resultados!$A$1:$ZZ$1, 0))</f>
        <v/>
      </c>
    </row>
    <row r="43">
      <c r="A43">
        <f>INDEX(resultados!$A$2:$ZZ$105, 37, MATCH($B$1, resultados!$A$1:$ZZ$1, 0))</f>
        <v/>
      </c>
      <c r="B43">
        <f>INDEX(resultados!$A$2:$ZZ$105, 37, MATCH($B$2, resultados!$A$1:$ZZ$1, 0))</f>
        <v/>
      </c>
      <c r="C43">
        <f>INDEX(resultados!$A$2:$ZZ$105, 37, MATCH($B$3, resultados!$A$1:$ZZ$1, 0))</f>
        <v/>
      </c>
    </row>
    <row r="44">
      <c r="A44">
        <f>INDEX(resultados!$A$2:$ZZ$105, 38, MATCH($B$1, resultados!$A$1:$ZZ$1, 0))</f>
        <v/>
      </c>
      <c r="B44">
        <f>INDEX(resultados!$A$2:$ZZ$105, 38, MATCH($B$2, resultados!$A$1:$ZZ$1, 0))</f>
        <v/>
      </c>
      <c r="C44">
        <f>INDEX(resultados!$A$2:$ZZ$105, 38, MATCH($B$3, resultados!$A$1:$ZZ$1, 0))</f>
        <v/>
      </c>
    </row>
    <row r="45">
      <c r="A45">
        <f>INDEX(resultados!$A$2:$ZZ$105, 39, MATCH($B$1, resultados!$A$1:$ZZ$1, 0))</f>
        <v/>
      </c>
      <c r="B45">
        <f>INDEX(resultados!$A$2:$ZZ$105, 39, MATCH($B$2, resultados!$A$1:$ZZ$1, 0))</f>
        <v/>
      </c>
      <c r="C45">
        <f>INDEX(resultados!$A$2:$ZZ$105, 39, MATCH($B$3, resultados!$A$1:$ZZ$1, 0))</f>
        <v/>
      </c>
    </row>
    <row r="46">
      <c r="A46">
        <f>INDEX(resultados!$A$2:$ZZ$105, 40, MATCH($B$1, resultados!$A$1:$ZZ$1, 0))</f>
        <v/>
      </c>
      <c r="B46">
        <f>INDEX(resultados!$A$2:$ZZ$105, 40, MATCH($B$2, resultados!$A$1:$ZZ$1, 0))</f>
        <v/>
      </c>
      <c r="C46">
        <f>INDEX(resultados!$A$2:$ZZ$105, 40, MATCH($B$3, resultados!$A$1:$ZZ$1, 0))</f>
        <v/>
      </c>
    </row>
    <row r="47">
      <c r="A47">
        <f>INDEX(resultados!$A$2:$ZZ$105, 41, MATCH($B$1, resultados!$A$1:$ZZ$1, 0))</f>
        <v/>
      </c>
      <c r="B47">
        <f>INDEX(resultados!$A$2:$ZZ$105, 41, MATCH($B$2, resultados!$A$1:$ZZ$1, 0))</f>
        <v/>
      </c>
      <c r="C47">
        <f>INDEX(resultados!$A$2:$ZZ$105, 41, MATCH($B$3, resultados!$A$1:$ZZ$1, 0))</f>
        <v/>
      </c>
    </row>
    <row r="48">
      <c r="A48">
        <f>INDEX(resultados!$A$2:$ZZ$105, 42, MATCH($B$1, resultados!$A$1:$ZZ$1, 0))</f>
        <v/>
      </c>
      <c r="B48">
        <f>INDEX(resultados!$A$2:$ZZ$105, 42, MATCH($B$2, resultados!$A$1:$ZZ$1, 0))</f>
        <v/>
      </c>
      <c r="C48">
        <f>INDEX(resultados!$A$2:$ZZ$105, 42, MATCH($B$3, resultados!$A$1:$ZZ$1, 0))</f>
        <v/>
      </c>
    </row>
    <row r="49">
      <c r="A49">
        <f>INDEX(resultados!$A$2:$ZZ$105, 43, MATCH($B$1, resultados!$A$1:$ZZ$1, 0))</f>
        <v/>
      </c>
      <c r="B49">
        <f>INDEX(resultados!$A$2:$ZZ$105, 43, MATCH($B$2, resultados!$A$1:$ZZ$1, 0))</f>
        <v/>
      </c>
      <c r="C49">
        <f>INDEX(resultados!$A$2:$ZZ$105, 43, MATCH($B$3, resultados!$A$1:$ZZ$1, 0))</f>
        <v/>
      </c>
    </row>
    <row r="50">
      <c r="A50">
        <f>INDEX(resultados!$A$2:$ZZ$105, 44, MATCH($B$1, resultados!$A$1:$ZZ$1, 0))</f>
        <v/>
      </c>
      <c r="B50">
        <f>INDEX(resultados!$A$2:$ZZ$105, 44, MATCH($B$2, resultados!$A$1:$ZZ$1, 0))</f>
        <v/>
      </c>
      <c r="C50">
        <f>INDEX(resultados!$A$2:$ZZ$105, 44, MATCH($B$3, resultados!$A$1:$ZZ$1, 0))</f>
        <v/>
      </c>
    </row>
    <row r="51">
      <c r="A51">
        <f>INDEX(resultados!$A$2:$ZZ$105, 45, MATCH($B$1, resultados!$A$1:$ZZ$1, 0))</f>
        <v/>
      </c>
      <c r="B51">
        <f>INDEX(resultados!$A$2:$ZZ$105, 45, MATCH($B$2, resultados!$A$1:$ZZ$1, 0))</f>
        <v/>
      </c>
      <c r="C51">
        <f>INDEX(resultados!$A$2:$ZZ$105, 45, MATCH($B$3, resultados!$A$1:$ZZ$1, 0))</f>
        <v/>
      </c>
    </row>
    <row r="52">
      <c r="A52">
        <f>INDEX(resultados!$A$2:$ZZ$105, 46, MATCH($B$1, resultados!$A$1:$ZZ$1, 0))</f>
        <v/>
      </c>
      <c r="B52">
        <f>INDEX(resultados!$A$2:$ZZ$105, 46, MATCH($B$2, resultados!$A$1:$ZZ$1, 0))</f>
        <v/>
      </c>
      <c r="C52">
        <f>INDEX(resultados!$A$2:$ZZ$105, 46, MATCH($B$3, resultados!$A$1:$ZZ$1, 0))</f>
        <v/>
      </c>
    </row>
    <row r="53">
      <c r="A53">
        <f>INDEX(resultados!$A$2:$ZZ$105, 47, MATCH($B$1, resultados!$A$1:$ZZ$1, 0))</f>
        <v/>
      </c>
      <c r="B53">
        <f>INDEX(resultados!$A$2:$ZZ$105, 47, MATCH($B$2, resultados!$A$1:$ZZ$1, 0))</f>
        <v/>
      </c>
      <c r="C53">
        <f>INDEX(resultados!$A$2:$ZZ$105, 47, MATCH($B$3, resultados!$A$1:$ZZ$1, 0))</f>
        <v/>
      </c>
    </row>
    <row r="54">
      <c r="A54">
        <f>INDEX(resultados!$A$2:$ZZ$105, 48, MATCH($B$1, resultados!$A$1:$ZZ$1, 0))</f>
        <v/>
      </c>
      <c r="B54">
        <f>INDEX(resultados!$A$2:$ZZ$105, 48, MATCH($B$2, resultados!$A$1:$ZZ$1, 0))</f>
        <v/>
      </c>
      <c r="C54">
        <f>INDEX(resultados!$A$2:$ZZ$105, 48, MATCH($B$3, resultados!$A$1:$ZZ$1, 0))</f>
        <v/>
      </c>
    </row>
    <row r="55">
      <c r="A55">
        <f>INDEX(resultados!$A$2:$ZZ$105, 49, MATCH($B$1, resultados!$A$1:$ZZ$1, 0))</f>
        <v/>
      </c>
      <c r="B55">
        <f>INDEX(resultados!$A$2:$ZZ$105, 49, MATCH($B$2, resultados!$A$1:$ZZ$1, 0))</f>
        <v/>
      </c>
      <c r="C55">
        <f>INDEX(resultados!$A$2:$ZZ$105, 49, MATCH($B$3, resultados!$A$1:$ZZ$1, 0))</f>
        <v/>
      </c>
    </row>
    <row r="56">
      <c r="A56">
        <f>INDEX(resultados!$A$2:$ZZ$105, 50, MATCH($B$1, resultados!$A$1:$ZZ$1, 0))</f>
        <v/>
      </c>
      <c r="B56">
        <f>INDEX(resultados!$A$2:$ZZ$105, 50, MATCH($B$2, resultados!$A$1:$ZZ$1, 0))</f>
        <v/>
      </c>
      <c r="C56">
        <f>INDEX(resultados!$A$2:$ZZ$105, 50, MATCH($B$3, resultados!$A$1:$ZZ$1, 0))</f>
        <v/>
      </c>
    </row>
    <row r="57">
      <c r="A57">
        <f>INDEX(resultados!$A$2:$ZZ$105, 51, MATCH($B$1, resultados!$A$1:$ZZ$1, 0))</f>
        <v/>
      </c>
      <c r="B57">
        <f>INDEX(resultados!$A$2:$ZZ$105, 51, MATCH($B$2, resultados!$A$1:$ZZ$1, 0))</f>
        <v/>
      </c>
      <c r="C57">
        <f>INDEX(resultados!$A$2:$ZZ$105, 51, MATCH($B$3, resultados!$A$1:$ZZ$1, 0))</f>
        <v/>
      </c>
    </row>
    <row r="58">
      <c r="A58">
        <f>INDEX(resultados!$A$2:$ZZ$105, 52, MATCH($B$1, resultados!$A$1:$ZZ$1, 0))</f>
        <v/>
      </c>
      <c r="B58">
        <f>INDEX(resultados!$A$2:$ZZ$105, 52, MATCH($B$2, resultados!$A$1:$ZZ$1, 0))</f>
        <v/>
      </c>
      <c r="C58">
        <f>INDEX(resultados!$A$2:$ZZ$105, 52, MATCH($B$3, resultados!$A$1:$ZZ$1, 0))</f>
        <v/>
      </c>
    </row>
    <row r="59">
      <c r="A59">
        <f>INDEX(resultados!$A$2:$ZZ$105, 53, MATCH($B$1, resultados!$A$1:$ZZ$1, 0))</f>
        <v/>
      </c>
      <c r="B59">
        <f>INDEX(resultados!$A$2:$ZZ$105, 53, MATCH($B$2, resultados!$A$1:$ZZ$1, 0))</f>
        <v/>
      </c>
      <c r="C59">
        <f>INDEX(resultados!$A$2:$ZZ$105, 53, MATCH($B$3, resultados!$A$1:$ZZ$1, 0))</f>
        <v/>
      </c>
    </row>
    <row r="60">
      <c r="A60">
        <f>INDEX(resultados!$A$2:$ZZ$105, 54, MATCH($B$1, resultados!$A$1:$ZZ$1, 0))</f>
        <v/>
      </c>
      <c r="B60">
        <f>INDEX(resultados!$A$2:$ZZ$105, 54, MATCH($B$2, resultados!$A$1:$ZZ$1, 0))</f>
        <v/>
      </c>
      <c r="C60">
        <f>INDEX(resultados!$A$2:$ZZ$105, 54, MATCH($B$3, resultados!$A$1:$ZZ$1, 0))</f>
        <v/>
      </c>
    </row>
    <row r="61">
      <c r="A61">
        <f>INDEX(resultados!$A$2:$ZZ$105, 55, MATCH($B$1, resultados!$A$1:$ZZ$1, 0))</f>
        <v/>
      </c>
      <c r="B61">
        <f>INDEX(resultados!$A$2:$ZZ$105, 55, MATCH($B$2, resultados!$A$1:$ZZ$1, 0))</f>
        <v/>
      </c>
      <c r="C61">
        <f>INDEX(resultados!$A$2:$ZZ$105, 55, MATCH($B$3, resultados!$A$1:$ZZ$1, 0))</f>
        <v/>
      </c>
    </row>
    <row r="62">
      <c r="A62">
        <f>INDEX(resultados!$A$2:$ZZ$105, 56, MATCH($B$1, resultados!$A$1:$ZZ$1, 0))</f>
        <v/>
      </c>
      <c r="B62">
        <f>INDEX(resultados!$A$2:$ZZ$105, 56, MATCH($B$2, resultados!$A$1:$ZZ$1, 0))</f>
        <v/>
      </c>
      <c r="C62">
        <f>INDEX(resultados!$A$2:$ZZ$105, 56, MATCH($B$3, resultados!$A$1:$ZZ$1, 0))</f>
        <v/>
      </c>
    </row>
    <row r="63">
      <c r="A63">
        <f>INDEX(resultados!$A$2:$ZZ$105, 57, MATCH($B$1, resultados!$A$1:$ZZ$1, 0))</f>
        <v/>
      </c>
      <c r="B63">
        <f>INDEX(resultados!$A$2:$ZZ$105, 57, MATCH($B$2, resultados!$A$1:$ZZ$1, 0))</f>
        <v/>
      </c>
      <c r="C63">
        <f>INDEX(resultados!$A$2:$ZZ$105, 57, MATCH($B$3, resultados!$A$1:$ZZ$1, 0))</f>
        <v/>
      </c>
    </row>
    <row r="64">
      <c r="A64">
        <f>INDEX(resultados!$A$2:$ZZ$105, 58, MATCH($B$1, resultados!$A$1:$ZZ$1, 0))</f>
        <v/>
      </c>
      <c r="B64">
        <f>INDEX(resultados!$A$2:$ZZ$105, 58, MATCH($B$2, resultados!$A$1:$ZZ$1, 0))</f>
        <v/>
      </c>
      <c r="C64">
        <f>INDEX(resultados!$A$2:$ZZ$105, 58, MATCH($B$3, resultados!$A$1:$ZZ$1, 0))</f>
        <v/>
      </c>
    </row>
    <row r="65">
      <c r="A65">
        <f>INDEX(resultados!$A$2:$ZZ$105, 59, MATCH($B$1, resultados!$A$1:$ZZ$1, 0))</f>
        <v/>
      </c>
      <c r="B65">
        <f>INDEX(resultados!$A$2:$ZZ$105, 59, MATCH($B$2, resultados!$A$1:$ZZ$1, 0))</f>
        <v/>
      </c>
      <c r="C65">
        <f>INDEX(resultados!$A$2:$ZZ$105, 59, MATCH($B$3, resultados!$A$1:$ZZ$1, 0))</f>
        <v/>
      </c>
    </row>
    <row r="66">
      <c r="A66">
        <f>INDEX(resultados!$A$2:$ZZ$105, 60, MATCH($B$1, resultados!$A$1:$ZZ$1, 0))</f>
        <v/>
      </c>
      <c r="B66">
        <f>INDEX(resultados!$A$2:$ZZ$105, 60, MATCH($B$2, resultados!$A$1:$ZZ$1, 0))</f>
        <v/>
      </c>
      <c r="C66">
        <f>INDEX(resultados!$A$2:$ZZ$105, 60, MATCH($B$3, resultados!$A$1:$ZZ$1, 0))</f>
        <v/>
      </c>
    </row>
    <row r="67">
      <c r="A67">
        <f>INDEX(resultados!$A$2:$ZZ$105, 61, MATCH($B$1, resultados!$A$1:$ZZ$1, 0))</f>
        <v/>
      </c>
      <c r="B67">
        <f>INDEX(resultados!$A$2:$ZZ$105, 61, MATCH($B$2, resultados!$A$1:$ZZ$1, 0))</f>
        <v/>
      </c>
      <c r="C67">
        <f>INDEX(resultados!$A$2:$ZZ$105, 61, MATCH($B$3, resultados!$A$1:$ZZ$1, 0))</f>
        <v/>
      </c>
    </row>
    <row r="68">
      <c r="A68">
        <f>INDEX(resultados!$A$2:$ZZ$105, 62, MATCH($B$1, resultados!$A$1:$ZZ$1, 0))</f>
        <v/>
      </c>
      <c r="B68">
        <f>INDEX(resultados!$A$2:$ZZ$105, 62, MATCH($B$2, resultados!$A$1:$ZZ$1, 0))</f>
        <v/>
      </c>
      <c r="C68">
        <f>INDEX(resultados!$A$2:$ZZ$105, 62, MATCH($B$3, resultados!$A$1:$ZZ$1, 0))</f>
        <v/>
      </c>
    </row>
    <row r="69">
      <c r="A69">
        <f>INDEX(resultados!$A$2:$ZZ$105, 63, MATCH($B$1, resultados!$A$1:$ZZ$1, 0))</f>
        <v/>
      </c>
      <c r="B69">
        <f>INDEX(resultados!$A$2:$ZZ$105, 63, MATCH($B$2, resultados!$A$1:$ZZ$1, 0))</f>
        <v/>
      </c>
      <c r="C69">
        <f>INDEX(resultados!$A$2:$ZZ$105, 63, MATCH($B$3, resultados!$A$1:$ZZ$1, 0))</f>
        <v/>
      </c>
    </row>
    <row r="70">
      <c r="A70">
        <f>INDEX(resultados!$A$2:$ZZ$105, 64, MATCH($B$1, resultados!$A$1:$ZZ$1, 0))</f>
        <v/>
      </c>
      <c r="B70">
        <f>INDEX(resultados!$A$2:$ZZ$105, 64, MATCH($B$2, resultados!$A$1:$ZZ$1, 0))</f>
        <v/>
      </c>
      <c r="C70">
        <f>INDEX(resultados!$A$2:$ZZ$105, 64, MATCH($B$3, resultados!$A$1:$ZZ$1, 0))</f>
        <v/>
      </c>
    </row>
    <row r="71">
      <c r="A71">
        <f>INDEX(resultados!$A$2:$ZZ$105, 65, MATCH($B$1, resultados!$A$1:$ZZ$1, 0))</f>
        <v/>
      </c>
      <c r="B71">
        <f>INDEX(resultados!$A$2:$ZZ$105, 65, MATCH($B$2, resultados!$A$1:$ZZ$1, 0))</f>
        <v/>
      </c>
      <c r="C71">
        <f>INDEX(resultados!$A$2:$ZZ$105, 65, MATCH($B$3, resultados!$A$1:$ZZ$1, 0))</f>
        <v/>
      </c>
    </row>
    <row r="72">
      <c r="A72">
        <f>INDEX(resultados!$A$2:$ZZ$105, 66, MATCH($B$1, resultados!$A$1:$ZZ$1, 0))</f>
        <v/>
      </c>
      <c r="B72">
        <f>INDEX(resultados!$A$2:$ZZ$105, 66, MATCH($B$2, resultados!$A$1:$ZZ$1, 0))</f>
        <v/>
      </c>
      <c r="C72">
        <f>INDEX(resultados!$A$2:$ZZ$105, 66, MATCH($B$3, resultados!$A$1:$ZZ$1, 0))</f>
        <v/>
      </c>
    </row>
    <row r="73">
      <c r="A73">
        <f>INDEX(resultados!$A$2:$ZZ$105, 67, MATCH($B$1, resultados!$A$1:$ZZ$1, 0))</f>
        <v/>
      </c>
      <c r="B73">
        <f>INDEX(resultados!$A$2:$ZZ$105, 67, MATCH($B$2, resultados!$A$1:$ZZ$1, 0))</f>
        <v/>
      </c>
      <c r="C73">
        <f>INDEX(resultados!$A$2:$ZZ$105, 67, MATCH($B$3, resultados!$A$1:$ZZ$1, 0))</f>
        <v/>
      </c>
    </row>
    <row r="74">
      <c r="A74">
        <f>INDEX(resultados!$A$2:$ZZ$105, 68, MATCH($B$1, resultados!$A$1:$ZZ$1, 0))</f>
        <v/>
      </c>
      <c r="B74">
        <f>INDEX(resultados!$A$2:$ZZ$105, 68, MATCH($B$2, resultados!$A$1:$ZZ$1, 0))</f>
        <v/>
      </c>
      <c r="C74">
        <f>INDEX(resultados!$A$2:$ZZ$105, 68, MATCH($B$3, resultados!$A$1:$ZZ$1, 0))</f>
        <v/>
      </c>
    </row>
    <row r="75">
      <c r="A75">
        <f>INDEX(resultados!$A$2:$ZZ$105, 69, MATCH($B$1, resultados!$A$1:$ZZ$1, 0))</f>
        <v/>
      </c>
      <c r="B75">
        <f>INDEX(resultados!$A$2:$ZZ$105, 69, MATCH($B$2, resultados!$A$1:$ZZ$1, 0))</f>
        <v/>
      </c>
      <c r="C75">
        <f>INDEX(resultados!$A$2:$ZZ$105, 69, MATCH($B$3, resultados!$A$1:$ZZ$1, 0))</f>
        <v/>
      </c>
    </row>
    <row r="76">
      <c r="A76">
        <f>INDEX(resultados!$A$2:$ZZ$105, 70, MATCH($B$1, resultados!$A$1:$ZZ$1, 0))</f>
        <v/>
      </c>
      <c r="B76">
        <f>INDEX(resultados!$A$2:$ZZ$105, 70, MATCH($B$2, resultados!$A$1:$ZZ$1, 0))</f>
        <v/>
      </c>
      <c r="C76">
        <f>INDEX(resultados!$A$2:$ZZ$105, 70, MATCH($B$3, resultados!$A$1:$ZZ$1, 0))</f>
        <v/>
      </c>
    </row>
    <row r="77">
      <c r="A77">
        <f>INDEX(resultados!$A$2:$ZZ$105, 71, MATCH($B$1, resultados!$A$1:$ZZ$1, 0))</f>
        <v/>
      </c>
      <c r="B77">
        <f>INDEX(resultados!$A$2:$ZZ$105, 71, MATCH($B$2, resultados!$A$1:$ZZ$1, 0))</f>
        <v/>
      </c>
      <c r="C77">
        <f>INDEX(resultados!$A$2:$ZZ$105, 71, MATCH($B$3, resultados!$A$1:$ZZ$1, 0))</f>
        <v/>
      </c>
    </row>
    <row r="78">
      <c r="A78">
        <f>INDEX(resultados!$A$2:$ZZ$105, 72, MATCH($B$1, resultados!$A$1:$ZZ$1, 0))</f>
        <v/>
      </c>
      <c r="B78">
        <f>INDEX(resultados!$A$2:$ZZ$105, 72, MATCH($B$2, resultados!$A$1:$ZZ$1, 0))</f>
        <v/>
      </c>
      <c r="C78">
        <f>INDEX(resultados!$A$2:$ZZ$105, 72, MATCH($B$3, resultados!$A$1:$ZZ$1, 0))</f>
        <v/>
      </c>
    </row>
    <row r="79">
      <c r="A79">
        <f>INDEX(resultados!$A$2:$ZZ$105, 73, MATCH($B$1, resultados!$A$1:$ZZ$1, 0))</f>
        <v/>
      </c>
      <c r="B79">
        <f>INDEX(resultados!$A$2:$ZZ$105, 73, MATCH($B$2, resultados!$A$1:$ZZ$1, 0))</f>
        <v/>
      </c>
      <c r="C79">
        <f>INDEX(resultados!$A$2:$ZZ$105, 73, MATCH($B$3, resultados!$A$1:$ZZ$1, 0))</f>
        <v/>
      </c>
    </row>
    <row r="80">
      <c r="A80">
        <f>INDEX(resultados!$A$2:$ZZ$105, 74, MATCH($B$1, resultados!$A$1:$ZZ$1, 0))</f>
        <v/>
      </c>
      <c r="B80">
        <f>INDEX(resultados!$A$2:$ZZ$105, 74, MATCH($B$2, resultados!$A$1:$ZZ$1, 0))</f>
        <v/>
      </c>
      <c r="C80">
        <f>INDEX(resultados!$A$2:$ZZ$105, 74, MATCH($B$3, resultados!$A$1:$ZZ$1, 0))</f>
        <v/>
      </c>
    </row>
    <row r="81">
      <c r="A81">
        <f>INDEX(resultados!$A$2:$ZZ$105, 75, MATCH($B$1, resultados!$A$1:$ZZ$1, 0))</f>
        <v/>
      </c>
      <c r="B81">
        <f>INDEX(resultados!$A$2:$ZZ$105, 75, MATCH($B$2, resultados!$A$1:$ZZ$1, 0))</f>
        <v/>
      </c>
      <c r="C81">
        <f>INDEX(resultados!$A$2:$ZZ$105, 75, MATCH($B$3, resultados!$A$1:$ZZ$1, 0))</f>
        <v/>
      </c>
    </row>
    <row r="82">
      <c r="A82">
        <f>INDEX(resultados!$A$2:$ZZ$105, 76, MATCH($B$1, resultados!$A$1:$ZZ$1, 0))</f>
        <v/>
      </c>
      <c r="B82">
        <f>INDEX(resultados!$A$2:$ZZ$105, 76, MATCH($B$2, resultados!$A$1:$ZZ$1, 0))</f>
        <v/>
      </c>
      <c r="C82">
        <f>INDEX(resultados!$A$2:$ZZ$105, 76, MATCH($B$3, resultados!$A$1:$ZZ$1, 0))</f>
        <v/>
      </c>
    </row>
    <row r="83">
      <c r="A83">
        <f>INDEX(resultados!$A$2:$ZZ$105, 77, MATCH($B$1, resultados!$A$1:$ZZ$1, 0))</f>
        <v/>
      </c>
      <c r="B83">
        <f>INDEX(resultados!$A$2:$ZZ$105, 77, MATCH($B$2, resultados!$A$1:$ZZ$1, 0))</f>
        <v/>
      </c>
      <c r="C83">
        <f>INDEX(resultados!$A$2:$ZZ$105, 77, MATCH($B$3, resultados!$A$1:$ZZ$1, 0))</f>
        <v/>
      </c>
    </row>
    <row r="84">
      <c r="A84">
        <f>INDEX(resultados!$A$2:$ZZ$105, 78, MATCH($B$1, resultados!$A$1:$ZZ$1, 0))</f>
        <v/>
      </c>
      <c r="B84">
        <f>INDEX(resultados!$A$2:$ZZ$105, 78, MATCH($B$2, resultados!$A$1:$ZZ$1, 0))</f>
        <v/>
      </c>
      <c r="C84">
        <f>INDEX(resultados!$A$2:$ZZ$105, 78, MATCH($B$3, resultados!$A$1:$ZZ$1, 0))</f>
        <v/>
      </c>
    </row>
    <row r="85">
      <c r="A85">
        <f>INDEX(resultados!$A$2:$ZZ$105, 79, MATCH($B$1, resultados!$A$1:$ZZ$1, 0))</f>
        <v/>
      </c>
      <c r="B85">
        <f>INDEX(resultados!$A$2:$ZZ$105, 79, MATCH($B$2, resultados!$A$1:$ZZ$1, 0))</f>
        <v/>
      </c>
      <c r="C85">
        <f>INDEX(resultados!$A$2:$ZZ$105, 79, MATCH($B$3, resultados!$A$1:$ZZ$1, 0))</f>
        <v/>
      </c>
    </row>
    <row r="86">
      <c r="A86">
        <f>INDEX(resultados!$A$2:$ZZ$105, 80, MATCH($B$1, resultados!$A$1:$ZZ$1, 0))</f>
        <v/>
      </c>
      <c r="B86">
        <f>INDEX(resultados!$A$2:$ZZ$105, 80, MATCH($B$2, resultados!$A$1:$ZZ$1, 0))</f>
        <v/>
      </c>
      <c r="C86">
        <f>INDEX(resultados!$A$2:$ZZ$105, 80, MATCH($B$3, resultados!$A$1:$ZZ$1, 0))</f>
        <v/>
      </c>
    </row>
    <row r="87">
      <c r="A87">
        <f>INDEX(resultados!$A$2:$ZZ$105, 81, MATCH($B$1, resultados!$A$1:$ZZ$1, 0))</f>
        <v/>
      </c>
      <c r="B87">
        <f>INDEX(resultados!$A$2:$ZZ$105, 81, MATCH($B$2, resultados!$A$1:$ZZ$1, 0))</f>
        <v/>
      </c>
      <c r="C87">
        <f>INDEX(resultados!$A$2:$ZZ$105, 81, MATCH($B$3, resultados!$A$1:$ZZ$1, 0))</f>
        <v/>
      </c>
    </row>
    <row r="88">
      <c r="A88">
        <f>INDEX(resultados!$A$2:$ZZ$105, 82, MATCH($B$1, resultados!$A$1:$ZZ$1, 0))</f>
        <v/>
      </c>
      <c r="B88">
        <f>INDEX(resultados!$A$2:$ZZ$105, 82, MATCH($B$2, resultados!$A$1:$ZZ$1, 0))</f>
        <v/>
      </c>
      <c r="C88">
        <f>INDEX(resultados!$A$2:$ZZ$105, 82, MATCH($B$3, resultados!$A$1:$ZZ$1, 0))</f>
        <v/>
      </c>
    </row>
    <row r="89">
      <c r="A89">
        <f>INDEX(resultados!$A$2:$ZZ$105, 83, MATCH($B$1, resultados!$A$1:$ZZ$1, 0))</f>
        <v/>
      </c>
      <c r="B89">
        <f>INDEX(resultados!$A$2:$ZZ$105, 83, MATCH($B$2, resultados!$A$1:$ZZ$1, 0))</f>
        <v/>
      </c>
      <c r="C89">
        <f>INDEX(resultados!$A$2:$ZZ$105, 83, MATCH($B$3, resultados!$A$1:$ZZ$1, 0))</f>
        <v/>
      </c>
    </row>
    <row r="90">
      <c r="A90">
        <f>INDEX(resultados!$A$2:$ZZ$105, 84, MATCH($B$1, resultados!$A$1:$ZZ$1, 0))</f>
        <v/>
      </c>
      <c r="B90">
        <f>INDEX(resultados!$A$2:$ZZ$105, 84, MATCH($B$2, resultados!$A$1:$ZZ$1, 0))</f>
        <v/>
      </c>
      <c r="C90">
        <f>INDEX(resultados!$A$2:$ZZ$105, 84, MATCH($B$3, resultados!$A$1:$ZZ$1, 0))</f>
        <v/>
      </c>
    </row>
    <row r="91">
      <c r="A91">
        <f>INDEX(resultados!$A$2:$ZZ$105, 85, MATCH($B$1, resultados!$A$1:$ZZ$1, 0))</f>
        <v/>
      </c>
      <c r="B91">
        <f>INDEX(resultados!$A$2:$ZZ$105, 85, MATCH($B$2, resultados!$A$1:$ZZ$1, 0))</f>
        <v/>
      </c>
      <c r="C91">
        <f>INDEX(resultados!$A$2:$ZZ$105, 85, MATCH($B$3, resultados!$A$1:$ZZ$1, 0))</f>
        <v/>
      </c>
    </row>
    <row r="92">
      <c r="A92">
        <f>INDEX(resultados!$A$2:$ZZ$105, 86, MATCH($B$1, resultados!$A$1:$ZZ$1, 0))</f>
        <v/>
      </c>
      <c r="B92">
        <f>INDEX(resultados!$A$2:$ZZ$105, 86, MATCH($B$2, resultados!$A$1:$ZZ$1, 0))</f>
        <v/>
      </c>
      <c r="C92">
        <f>INDEX(resultados!$A$2:$ZZ$105, 86, MATCH($B$3, resultados!$A$1:$ZZ$1, 0))</f>
        <v/>
      </c>
    </row>
    <row r="93">
      <c r="A93">
        <f>INDEX(resultados!$A$2:$ZZ$105, 87, MATCH($B$1, resultados!$A$1:$ZZ$1, 0))</f>
        <v/>
      </c>
      <c r="B93">
        <f>INDEX(resultados!$A$2:$ZZ$105, 87, MATCH($B$2, resultados!$A$1:$ZZ$1, 0))</f>
        <v/>
      </c>
      <c r="C93">
        <f>INDEX(resultados!$A$2:$ZZ$105, 87, MATCH($B$3, resultados!$A$1:$ZZ$1, 0))</f>
        <v/>
      </c>
    </row>
    <row r="94">
      <c r="A94">
        <f>INDEX(resultados!$A$2:$ZZ$105, 88, MATCH($B$1, resultados!$A$1:$ZZ$1, 0))</f>
        <v/>
      </c>
      <c r="B94">
        <f>INDEX(resultados!$A$2:$ZZ$105, 88, MATCH($B$2, resultados!$A$1:$ZZ$1, 0))</f>
        <v/>
      </c>
      <c r="C94">
        <f>INDEX(resultados!$A$2:$ZZ$105, 88, MATCH($B$3, resultados!$A$1:$ZZ$1, 0))</f>
        <v/>
      </c>
    </row>
    <row r="95">
      <c r="A95">
        <f>INDEX(resultados!$A$2:$ZZ$105, 89, MATCH($B$1, resultados!$A$1:$ZZ$1, 0))</f>
        <v/>
      </c>
      <c r="B95">
        <f>INDEX(resultados!$A$2:$ZZ$105, 89, MATCH($B$2, resultados!$A$1:$ZZ$1, 0))</f>
        <v/>
      </c>
      <c r="C95">
        <f>INDEX(resultados!$A$2:$ZZ$105, 89, MATCH($B$3, resultados!$A$1:$ZZ$1, 0))</f>
        <v/>
      </c>
    </row>
    <row r="96">
      <c r="A96">
        <f>INDEX(resultados!$A$2:$ZZ$105, 90, MATCH($B$1, resultados!$A$1:$ZZ$1, 0))</f>
        <v/>
      </c>
      <c r="B96">
        <f>INDEX(resultados!$A$2:$ZZ$105, 90, MATCH($B$2, resultados!$A$1:$ZZ$1, 0))</f>
        <v/>
      </c>
      <c r="C96">
        <f>INDEX(resultados!$A$2:$ZZ$105, 90, MATCH($B$3, resultados!$A$1:$ZZ$1, 0))</f>
        <v/>
      </c>
    </row>
    <row r="97">
      <c r="A97">
        <f>INDEX(resultados!$A$2:$ZZ$105, 91, MATCH($B$1, resultados!$A$1:$ZZ$1, 0))</f>
        <v/>
      </c>
      <c r="B97">
        <f>INDEX(resultados!$A$2:$ZZ$105, 91, MATCH($B$2, resultados!$A$1:$ZZ$1, 0))</f>
        <v/>
      </c>
      <c r="C97">
        <f>INDEX(resultados!$A$2:$ZZ$105, 91, MATCH($B$3, resultados!$A$1:$ZZ$1, 0))</f>
        <v/>
      </c>
    </row>
    <row r="98">
      <c r="A98">
        <f>INDEX(resultados!$A$2:$ZZ$105, 92, MATCH($B$1, resultados!$A$1:$ZZ$1, 0))</f>
        <v/>
      </c>
      <c r="B98">
        <f>INDEX(resultados!$A$2:$ZZ$105, 92, MATCH($B$2, resultados!$A$1:$ZZ$1, 0))</f>
        <v/>
      </c>
      <c r="C98">
        <f>INDEX(resultados!$A$2:$ZZ$105, 92, MATCH($B$3, resultados!$A$1:$ZZ$1, 0))</f>
        <v/>
      </c>
    </row>
    <row r="99">
      <c r="A99">
        <f>INDEX(resultados!$A$2:$ZZ$105, 93, MATCH($B$1, resultados!$A$1:$ZZ$1, 0))</f>
        <v/>
      </c>
      <c r="B99">
        <f>INDEX(resultados!$A$2:$ZZ$105, 93, MATCH($B$2, resultados!$A$1:$ZZ$1, 0))</f>
        <v/>
      </c>
      <c r="C99">
        <f>INDEX(resultados!$A$2:$ZZ$105, 93, MATCH($B$3, resultados!$A$1:$ZZ$1, 0))</f>
        <v/>
      </c>
    </row>
    <row r="100">
      <c r="A100">
        <f>INDEX(resultados!$A$2:$ZZ$105, 94, MATCH($B$1, resultados!$A$1:$ZZ$1, 0))</f>
        <v/>
      </c>
      <c r="B100">
        <f>INDEX(resultados!$A$2:$ZZ$105, 94, MATCH($B$2, resultados!$A$1:$ZZ$1, 0))</f>
        <v/>
      </c>
      <c r="C100">
        <f>INDEX(resultados!$A$2:$ZZ$105, 94, MATCH($B$3, resultados!$A$1:$ZZ$1, 0))</f>
        <v/>
      </c>
    </row>
    <row r="101">
      <c r="A101">
        <f>INDEX(resultados!$A$2:$ZZ$105, 95, MATCH($B$1, resultados!$A$1:$ZZ$1, 0))</f>
        <v/>
      </c>
      <c r="B101">
        <f>INDEX(resultados!$A$2:$ZZ$105, 95, MATCH($B$2, resultados!$A$1:$ZZ$1, 0))</f>
        <v/>
      </c>
      <c r="C101">
        <f>INDEX(resultados!$A$2:$ZZ$105, 95, MATCH($B$3, resultados!$A$1:$ZZ$1, 0))</f>
        <v/>
      </c>
    </row>
    <row r="102">
      <c r="A102">
        <f>INDEX(resultados!$A$2:$ZZ$105, 96, MATCH($B$1, resultados!$A$1:$ZZ$1, 0))</f>
        <v/>
      </c>
      <c r="B102">
        <f>INDEX(resultados!$A$2:$ZZ$105, 96, MATCH($B$2, resultados!$A$1:$ZZ$1, 0))</f>
        <v/>
      </c>
      <c r="C102">
        <f>INDEX(resultados!$A$2:$ZZ$105, 96, MATCH($B$3, resultados!$A$1:$ZZ$1, 0))</f>
        <v/>
      </c>
    </row>
    <row r="103">
      <c r="A103">
        <f>INDEX(resultados!$A$2:$ZZ$105, 97, MATCH($B$1, resultados!$A$1:$ZZ$1, 0))</f>
        <v/>
      </c>
      <c r="B103">
        <f>INDEX(resultados!$A$2:$ZZ$105, 97, MATCH($B$2, resultados!$A$1:$ZZ$1, 0))</f>
        <v/>
      </c>
      <c r="C103">
        <f>INDEX(resultados!$A$2:$ZZ$105, 97, MATCH($B$3, resultados!$A$1:$ZZ$1, 0))</f>
        <v/>
      </c>
    </row>
    <row r="104">
      <c r="A104">
        <f>INDEX(resultados!$A$2:$ZZ$105, 98, MATCH($B$1, resultados!$A$1:$ZZ$1, 0))</f>
        <v/>
      </c>
      <c r="B104">
        <f>INDEX(resultados!$A$2:$ZZ$105, 98, MATCH($B$2, resultados!$A$1:$ZZ$1, 0))</f>
        <v/>
      </c>
      <c r="C104">
        <f>INDEX(resultados!$A$2:$ZZ$105, 98, MATCH($B$3, resultados!$A$1:$ZZ$1, 0))</f>
        <v/>
      </c>
    </row>
    <row r="105">
      <c r="A105">
        <f>INDEX(resultados!$A$2:$ZZ$105, 99, MATCH($B$1, resultados!$A$1:$ZZ$1, 0))</f>
        <v/>
      </c>
      <c r="B105">
        <f>INDEX(resultados!$A$2:$ZZ$105, 99, MATCH($B$2, resultados!$A$1:$ZZ$1, 0))</f>
        <v/>
      </c>
      <c r="C105">
        <f>INDEX(resultados!$A$2:$ZZ$105, 99, MATCH($B$3, resultados!$A$1:$ZZ$1, 0))</f>
        <v/>
      </c>
    </row>
    <row r="106">
      <c r="A106">
        <f>INDEX(resultados!$A$2:$ZZ$105, 100, MATCH($B$1, resultados!$A$1:$ZZ$1, 0))</f>
        <v/>
      </c>
      <c r="B106">
        <f>INDEX(resultados!$A$2:$ZZ$105, 100, MATCH($B$2, resultados!$A$1:$ZZ$1, 0))</f>
        <v/>
      </c>
      <c r="C106">
        <f>INDEX(resultados!$A$2:$ZZ$105, 100, MATCH($B$3, resultados!$A$1:$ZZ$1, 0))</f>
        <v/>
      </c>
    </row>
    <row r="107">
      <c r="A107">
        <f>INDEX(resultados!$A$2:$ZZ$105, 101, MATCH($B$1, resultados!$A$1:$ZZ$1, 0))</f>
        <v/>
      </c>
      <c r="B107">
        <f>INDEX(resultados!$A$2:$ZZ$105, 101, MATCH($B$2, resultados!$A$1:$ZZ$1, 0))</f>
        <v/>
      </c>
      <c r="C107">
        <f>INDEX(resultados!$A$2:$ZZ$105, 101, MATCH($B$3, resultados!$A$1:$ZZ$1, 0))</f>
        <v/>
      </c>
    </row>
    <row r="108">
      <c r="A108">
        <f>INDEX(resultados!$A$2:$ZZ$105, 102, MATCH($B$1, resultados!$A$1:$ZZ$1, 0))</f>
        <v/>
      </c>
      <c r="B108">
        <f>INDEX(resultados!$A$2:$ZZ$105, 102, MATCH($B$2, resultados!$A$1:$ZZ$1, 0))</f>
        <v/>
      </c>
      <c r="C108">
        <f>INDEX(resultados!$A$2:$ZZ$105, 102, MATCH($B$3, resultados!$A$1:$ZZ$1, 0))</f>
        <v/>
      </c>
    </row>
    <row r="109">
      <c r="A109">
        <f>INDEX(resultados!$A$2:$ZZ$105, 103, MATCH($B$1, resultados!$A$1:$ZZ$1, 0))</f>
        <v/>
      </c>
      <c r="B109">
        <f>INDEX(resultados!$A$2:$ZZ$105, 103, MATCH($B$2, resultados!$A$1:$ZZ$1, 0))</f>
        <v/>
      </c>
      <c r="C109">
        <f>INDEX(resultados!$A$2:$ZZ$105, 103, MATCH($B$3, resultados!$A$1:$ZZ$1, 0))</f>
        <v/>
      </c>
    </row>
    <row r="110">
      <c r="A110">
        <f>INDEX(resultados!$A$2:$ZZ$105, 104, MATCH($B$1, resultados!$A$1:$ZZ$1, 0))</f>
        <v/>
      </c>
      <c r="B110">
        <f>INDEX(resultados!$A$2:$ZZ$105, 104, MATCH($B$2, resultados!$A$1:$ZZ$1, 0))</f>
        <v/>
      </c>
      <c r="C110">
        <f>INDEX(resultados!$A$2:$ZZ$105, 104,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1.6148</v>
      </c>
      <c r="E2" t="n">
        <v>61.93</v>
      </c>
      <c r="F2" t="n">
        <v>55.95</v>
      </c>
      <c r="G2" t="n">
        <v>12.62</v>
      </c>
      <c r="H2" t="n">
        <v>0.24</v>
      </c>
      <c r="I2" t="n">
        <v>266</v>
      </c>
      <c r="J2" t="n">
        <v>71.52</v>
      </c>
      <c r="K2" t="n">
        <v>32.27</v>
      </c>
      <c r="L2" t="n">
        <v>1</v>
      </c>
      <c r="M2" t="n">
        <v>264</v>
      </c>
      <c r="N2" t="n">
        <v>8.25</v>
      </c>
      <c r="O2" t="n">
        <v>9054.6</v>
      </c>
      <c r="P2" t="n">
        <v>365.92</v>
      </c>
      <c r="Q2" t="n">
        <v>3695.61</v>
      </c>
      <c r="R2" t="n">
        <v>573.77</v>
      </c>
      <c r="S2" t="n">
        <v>134.83</v>
      </c>
      <c r="T2" t="n">
        <v>211498.32</v>
      </c>
      <c r="U2" t="n">
        <v>0.23</v>
      </c>
      <c r="V2" t="n">
        <v>0.68</v>
      </c>
      <c r="W2" t="n">
        <v>6.66</v>
      </c>
      <c r="X2" t="n">
        <v>12.52</v>
      </c>
      <c r="Y2" t="n">
        <v>1</v>
      </c>
      <c r="Z2" t="n">
        <v>10</v>
      </c>
      <c r="AA2" t="n">
        <v>305.8252139586774</v>
      </c>
      <c r="AB2" t="n">
        <v>418.4435497944818</v>
      </c>
      <c r="AC2" t="n">
        <v>378.5078846913063</v>
      </c>
      <c r="AD2" t="n">
        <v>305825.2139586774</v>
      </c>
      <c r="AE2" t="n">
        <v>418443.5497944818</v>
      </c>
      <c r="AF2" t="n">
        <v>2.768166443061814e-06</v>
      </c>
      <c r="AG2" t="n">
        <v>1.290208333333333</v>
      </c>
      <c r="AH2" t="n">
        <v>378507.8846913063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1.8866</v>
      </c>
      <c r="E3" t="n">
        <v>53</v>
      </c>
      <c r="F3" t="n">
        <v>49.22</v>
      </c>
      <c r="G3" t="n">
        <v>23.62</v>
      </c>
      <c r="H3" t="n">
        <v>0.48</v>
      </c>
      <c r="I3" t="n">
        <v>125</v>
      </c>
      <c r="J3" t="n">
        <v>72.7</v>
      </c>
      <c r="K3" t="n">
        <v>32.27</v>
      </c>
      <c r="L3" t="n">
        <v>2</v>
      </c>
      <c r="M3" t="n">
        <v>2</v>
      </c>
      <c r="N3" t="n">
        <v>8.43</v>
      </c>
      <c r="O3" t="n">
        <v>9200.25</v>
      </c>
      <c r="P3" t="n">
        <v>284.71</v>
      </c>
      <c r="Q3" t="n">
        <v>3695.31</v>
      </c>
      <c r="R3" t="n">
        <v>340.05</v>
      </c>
      <c r="S3" t="n">
        <v>134.83</v>
      </c>
      <c r="T3" t="n">
        <v>95340.74000000001</v>
      </c>
      <c r="U3" t="n">
        <v>0.4</v>
      </c>
      <c r="V3" t="n">
        <v>0.77</v>
      </c>
      <c r="W3" t="n">
        <v>6.58</v>
      </c>
      <c r="X3" t="n">
        <v>5.8</v>
      </c>
      <c r="Y3" t="n">
        <v>1</v>
      </c>
      <c r="Z3" t="n">
        <v>10</v>
      </c>
      <c r="AA3" t="n">
        <v>214.0494490994998</v>
      </c>
      <c r="AB3" t="n">
        <v>292.8718994530269</v>
      </c>
      <c r="AC3" t="n">
        <v>264.9206164176088</v>
      </c>
      <c r="AD3" t="n">
        <v>214049.4490994998</v>
      </c>
      <c r="AE3" t="n">
        <v>292871.8994530269</v>
      </c>
      <c r="AF3" t="n">
        <v>3.234098842878634e-06</v>
      </c>
      <c r="AG3" t="n">
        <v>1.104166666666667</v>
      </c>
      <c r="AH3" t="n">
        <v>264920.6164176088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1.8862</v>
      </c>
      <c r="E4" t="n">
        <v>53.02</v>
      </c>
      <c r="F4" t="n">
        <v>49.23</v>
      </c>
      <c r="G4" t="n">
        <v>23.63</v>
      </c>
      <c r="H4" t="n">
        <v>0.71</v>
      </c>
      <c r="I4" t="n">
        <v>125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288.92</v>
      </c>
      <c r="Q4" t="n">
        <v>3695.51</v>
      </c>
      <c r="R4" t="n">
        <v>340.13</v>
      </c>
      <c r="S4" t="n">
        <v>134.83</v>
      </c>
      <c r="T4" t="n">
        <v>95383.92999999999</v>
      </c>
      <c r="U4" t="n">
        <v>0.4</v>
      </c>
      <c r="V4" t="n">
        <v>0.77</v>
      </c>
      <c r="W4" t="n">
        <v>6.58</v>
      </c>
      <c r="X4" t="n">
        <v>5.81</v>
      </c>
      <c r="Y4" t="n">
        <v>1</v>
      </c>
      <c r="Z4" t="n">
        <v>10</v>
      </c>
      <c r="AA4" t="n">
        <v>216.0541659596951</v>
      </c>
      <c r="AB4" t="n">
        <v>295.6148415030106</v>
      </c>
      <c r="AC4" t="n">
        <v>267.4017759280864</v>
      </c>
      <c r="AD4" t="n">
        <v>216054.1659596951</v>
      </c>
      <c r="AE4" t="n">
        <v>295614.8415030106</v>
      </c>
      <c r="AF4" t="n">
        <v>3.233413143982656e-06</v>
      </c>
      <c r="AG4" t="n">
        <v>1.104583333333333</v>
      </c>
      <c r="AH4" t="n">
        <v>267401.7759280864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1.6846</v>
      </c>
      <c r="E2" t="n">
        <v>59.36</v>
      </c>
      <c r="F2" t="n">
        <v>54.92</v>
      </c>
      <c r="G2" t="n">
        <v>13.34</v>
      </c>
      <c r="H2" t="n">
        <v>0.43</v>
      </c>
      <c r="I2" t="n">
        <v>247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215.32</v>
      </c>
      <c r="Q2" t="n">
        <v>3696.36</v>
      </c>
      <c r="R2" t="n">
        <v>526.9400000000001</v>
      </c>
      <c r="S2" t="n">
        <v>134.83</v>
      </c>
      <c r="T2" t="n">
        <v>188175.74</v>
      </c>
      <c r="U2" t="n">
        <v>0.26</v>
      </c>
      <c r="V2" t="n">
        <v>0.6899999999999999</v>
      </c>
      <c r="W2" t="n">
        <v>6.95</v>
      </c>
      <c r="X2" t="n">
        <v>11.49</v>
      </c>
      <c r="Y2" t="n">
        <v>1</v>
      </c>
      <c r="Z2" t="n">
        <v>10</v>
      </c>
      <c r="AA2" t="n">
        <v>189.9628459455305</v>
      </c>
      <c r="AB2" t="n">
        <v>259.9155463918479</v>
      </c>
      <c r="AC2" t="n">
        <v>235.1095714380462</v>
      </c>
      <c r="AD2" t="n">
        <v>189962.8459455305</v>
      </c>
      <c r="AE2" t="n">
        <v>259915.5463918479</v>
      </c>
      <c r="AF2" t="n">
        <v>3.099512760822387e-06</v>
      </c>
      <c r="AG2" t="n">
        <v>1.236666666666667</v>
      </c>
      <c r="AH2" t="n">
        <v>235109.5714380462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1.0844</v>
      </c>
      <c r="E2" t="n">
        <v>92.22</v>
      </c>
      <c r="F2" t="n">
        <v>72.73999999999999</v>
      </c>
      <c r="G2" t="n">
        <v>7.31</v>
      </c>
      <c r="H2" t="n">
        <v>0.12</v>
      </c>
      <c r="I2" t="n">
        <v>597</v>
      </c>
      <c r="J2" t="n">
        <v>141.81</v>
      </c>
      <c r="K2" t="n">
        <v>47.83</v>
      </c>
      <c r="L2" t="n">
        <v>1</v>
      </c>
      <c r="M2" t="n">
        <v>595</v>
      </c>
      <c r="N2" t="n">
        <v>22.98</v>
      </c>
      <c r="O2" t="n">
        <v>17723.39</v>
      </c>
      <c r="P2" t="n">
        <v>814.5700000000001</v>
      </c>
      <c r="Q2" t="n">
        <v>3696.04</v>
      </c>
      <c r="R2" t="n">
        <v>1144.41</v>
      </c>
      <c r="S2" t="n">
        <v>134.83</v>
      </c>
      <c r="T2" t="n">
        <v>495163.17</v>
      </c>
      <c r="U2" t="n">
        <v>0.12</v>
      </c>
      <c r="V2" t="n">
        <v>0.52</v>
      </c>
      <c r="W2" t="n">
        <v>7.23</v>
      </c>
      <c r="X2" t="n">
        <v>29.31</v>
      </c>
      <c r="Y2" t="n">
        <v>1</v>
      </c>
      <c r="Z2" t="n">
        <v>10</v>
      </c>
      <c r="AA2" t="n">
        <v>941.3286390469109</v>
      </c>
      <c r="AB2" t="n">
        <v>1287.967372432605</v>
      </c>
      <c r="AC2" t="n">
        <v>1165.045574081197</v>
      </c>
      <c r="AD2" t="n">
        <v>941328.6390469109</v>
      </c>
      <c r="AE2" t="n">
        <v>1287967.372432605</v>
      </c>
      <c r="AF2" t="n">
        <v>1.668563405041463e-06</v>
      </c>
      <c r="AG2" t="n">
        <v>1.92125</v>
      </c>
      <c r="AH2" t="n">
        <v>1165045.574081197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1.6318</v>
      </c>
      <c r="E3" t="n">
        <v>61.28</v>
      </c>
      <c r="F3" t="n">
        <v>53.07</v>
      </c>
      <c r="G3" t="n">
        <v>15.38</v>
      </c>
      <c r="H3" t="n">
        <v>0.25</v>
      </c>
      <c r="I3" t="n">
        <v>207</v>
      </c>
      <c r="J3" t="n">
        <v>143.17</v>
      </c>
      <c r="K3" t="n">
        <v>47.83</v>
      </c>
      <c r="L3" t="n">
        <v>2</v>
      </c>
      <c r="M3" t="n">
        <v>205</v>
      </c>
      <c r="N3" t="n">
        <v>23.34</v>
      </c>
      <c r="O3" t="n">
        <v>17891.86</v>
      </c>
      <c r="P3" t="n">
        <v>569.17</v>
      </c>
      <c r="Q3" t="n">
        <v>3695.32</v>
      </c>
      <c r="R3" t="n">
        <v>475.84</v>
      </c>
      <c r="S3" t="n">
        <v>134.83</v>
      </c>
      <c r="T3" t="n">
        <v>162828.69</v>
      </c>
      <c r="U3" t="n">
        <v>0.28</v>
      </c>
      <c r="V3" t="n">
        <v>0.72</v>
      </c>
      <c r="W3" t="n">
        <v>6.57</v>
      </c>
      <c r="X3" t="n">
        <v>9.65</v>
      </c>
      <c r="Y3" t="n">
        <v>1</v>
      </c>
      <c r="Z3" t="n">
        <v>10</v>
      </c>
      <c r="AA3" t="n">
        <v>445.3025016748621</v>
      </c>
      <c r="AB3" t="n">
        <v>609.282528151421</v>
      </c>
      <c r="AC3" t="n">
        <v>551.1334587980477</v>
      </c>
      <c r="AD3" t="n">
        <v>445302.5016748621</v>
      </c>
      <c r="AE3" t="n">
        <v>609282.528151421</v>
      </c>
      <c r="AF3" t="n">
        <v>2.510846333775967e-06</v>
      </c>
      <c r="AG3" t="n">
        <v>1.276666666666667</v>
      </c>
      <c r="AH3" t="n">
        <v>551133.4587980477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1.8283</v>
      </c>
      <c r="E4" t="n">
        <v>54.7</v>
      </c>
      <c r="F4" t="n">
        <v>48.97</v>
      </c>
      <c r="G4" t="n">
        <v>24.28</v>
      </c>
      <c r="H4" t="n">
        <v>0.37</v>
      </c>
      <c r="I4" t="n">
        <v>121</v>
      </c>
      <c r="J4" t="n">
        <v>144.54</v>
      </c>
      <c r="K4" t="n">
        <v>47.83</v>
      </c>
      <c r="L4" t="n">
        <v>3</v>
      </c>
      <c r="M4" t="n">
        <v>119</v>
      </c>
      <c r="N4" t="n">
        <v>23.71</v>
      </c>
      <c r="O4" t="n">
        <v>18060.85</v>
      </c>
      <c r="P4" t="n">
        <v>499.9</v>
      </c>
      <c r="Q4" t="n">
        <v>3694.94</v>
      </c>
      <c r="R4" t="n">
        <v>336.66</v>
      </c>
      <c r="S4" t="n">
        <v>134.83</v>
      </c>
      <c r="T4" t="n">
        <v>93669.33</v>
      </c>
      <c r="U4" t="n">
        <v>0.4</v>
      </c>
      <c r="V4" t="n">
        <v>0.78</v>
      </c>
      <c r="W4" t="n">
        <v>6.43</v>
      </c>
      <c r="X4" t="n">
        <v>5.55</v>
      </c>
      <c r="Y4" t="n">
        <v>1</v>
      </c>
      <c r="Z4" t="n">
        <v>10</v>
      </c>
      <c r="AA4" t="n">
        <v>355.3624343485069</v>
      </c>
      <c r="AB4" t="n">
        <v>486.2225601597702</v>
      </c>
      <c r="AC4" t="n">
        <v>439.8181614357703</v>
      </c>
      <c r="AD4" t="n">
        <v>355362.4343485069</v>
      </c>
      <c r="AE4" t="n">
        <v>486222.5601597702</v>
      </c>
      <c r="AF4" t="n">
        <v>2.813200362815664e-06</v>
      </c>
      <c r="AG4" t="n">
        <v>1.139583333333333</v>
      </c>
      <c r="AH4" t="n">
        <v>439818.1614357703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1.93</v>
      </c>
      <c r="E5" t="n">
        <v>51.81</v>
      </c>
      <c r="F5" t="n">
        <v>47.19</v>
      </c>
      <c r="G5" t="n">
        <v>34.11</v>
      </c>
      <c r="H5" t="n">
        <v>0.49</v>
      </c>
      <c r="I5" t="n">
        <v>83</v>
      </c>
      <c r="J5" t="n">
        <v>145.92</v>
      </c>
      <c r="K5" t="n">
        <v>47.83</v>
      </c>
      <c r="L5" t="n">
        <v>4</v>
      </c>
      <c r="M5" t="n">
        <v>81</v>
      </c>
      <c r="N5" t="n">
        <v>24.09</v>
      </c>
      <c r="O5" t="n">
        <v>18230.35</v>
      </c>
      <c r="P5" t="n">
        <v>455.33</v>
      </c>
      <c r="Q5" t="n">
        <v>3695.07</v>
      </c>
      <c r="R5" t="n">
        <v>277.05</v>
      </c>
      <c r="S5" t="n">
        <v>134.83</v>
      </c>
      <c r="T5" t="n">
        <v>64054.08</v>
      </c>
      <c r="U5" t="n">
        <v>0.49</v>
      </c>
      <c r="V5" t="n">
        <v>0.8100000000000001</v>
      </c>
      <c r="W5" t="n">
        <v>6.34</v>
      </c>
      <c r="X5" t="n">
        <v>3.77</v>
      </c>
      <c r="Y5" t="n">
        <v>1</v>
      </c>
      <c r="Z5" t="n">
        <v>10</v>
      </c>
      <c r="AA5" t="n">
        <v>312.8048390163351</v>
      </c>
      <c r="AB5" t="n">
        <v>427.9933807176948</v>
      </c>
      <c r="AC5" t="n">
        <v>387.1462931544797</v>
      </c>
      <c r="AD5" t="n">
        <v>312804.8390163351</v>
      </c>
      <c r="AE5" t="n">
        <v>427993.3807176948</v>
      </c>
      <c r="AF5" t="n">
        <v>2.969685883188881e-06</v>
      </c>
      <c r="AG5" t="n">
        <v>1.079375</v>
      </c>
      <c r="AH5" t="n">
        <v>387146.2931544798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1.9937</v>
      </c>
      <c r="E6" t="n">
        <v>50.16</v>
      </c>
      <c r="F6" t="n">
        <v>46.17</v>
      </c>
      <c r="G6" t="n">
        <v>45.41</v>
      </c>
      <c r="H6" t="n">
        <v>0.6</v>
      </c>
      <c r="I6" t="n">
        <v>61</v>
      </c>
      <c r="J6" t="n">
        <v>147.3</v>
      </c>
      <c r="K6" t="n">
        <v>47.83</v>
      </c>
      <c r="L6" t="n">
        <v>5</v>
      </c>
      <c r="M6" t="n">
        <v>50</v>
      </c>
      <c r="N6" t="n">
        <v>24.47</v>
      </c>
      <c r="O6" t="n">
        <v>18400.38</v>
      </c>
      <c r="P6" t="n">
        <v>415.57</v>
      </c>
      <c r="Q6" t="n">
        <v>3694.8</v>
      </c>
      <c r="R6" t="n">
        <v>241.86</v>
      </c>
      <c r="S6" t="n">
        <v>134.83</v>
      </c>
      <c r="T6" t="n">
        <v>46569.83</v>
      </c>
      <c r="U6" t="n">
        <v>0.5600000000000001</v>
      </c>
      <c r="V6" t="n">
        <v>0.82</v>
      </c>
      <c r="W6" t="n">
        <v>6.33</v>
      </c>
      <c r="X6" t="n">
        <v>2.75</v>
      </c>
      <c r="Y6" t="n">
        <v>1</v>
      </c>
      <c r="Z6" t="n">
        <v>10</v>
      </c>
      <c r="AA6" t="n">
        <v>283.385730082031</v>
      </c>
      <c r="AB6" t="n">
        <v>387.7408579942933</v>
      </c>
      <c r="AC6" t="n">
        <v>350.7354147050293</v>
      </c>
      <c r="AD6" t="n">
        <v>283385.730082031</v>
      </c>
      <c r="AE6" t="n">
        <v>387740.8579942933</v>
      </c>
      <c r="AF6" t="n">
        <v>3.067700904307602e-06</v>
      </c>
      <c r="AG6" t="n">
        <v>1.045</v>
      </c>
      <c r="AH6" t="n">
        <v>350735.4147050293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2.0106</v>
      </c>
      <c r="E7" t="n">
        <v>49.74</v>
      </c>
      <c r="F7" t="n">
        <v>45.92</v>
      </c>
      <c r="G7" t="n">
        <v>50.09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3</v>
      </c>
      <c r="N7" t="n">
        <v>24.85</v>
      </c>
      <c r="O7" t="n">
        <v>18570.94</v>
      </c>
      <c r="P7" t="n">
        <v>401.52</v>
      </c>
      <c r="Q7" t="n">
        <v>3695.03</v>
      </c>
      <c r="R7" t="n">
        <v>231.42</v>
      </c>
      <c r="S7" t="n">
        <v>134.83</v>
      </c>
      <c r="T7" t="n">
        <v>41379.82</v>
      </c>
      <c r="U7" t="n">
        <v>0.58</v>
      </c>
      <c r="V7" t="n">
        <v>0.83</v>
      </c>
      <c r="W7" t="n">
        <v>6.38</v>
      </c>
      <c r="X7" t="n">
        <v>2.5</v>
      </c>
      <c r="Y7" t="n">
        <v>1</v>
      </c>
      <c r="Z7" t="n">
        <v>10</v>
      </c>
      <c r="AA7" t="n">
        <v>274.4196785275748</v>
      </c>
      <c r="AB7" t="n">
        <v>375.4731107032088</v>
      </c>
      <c r="AC7" t="n">
        <v>339.6384839975143</v>
      </c>
      <c r="AD7" t="n">
        <v>274419.6785275748</v>
      </c>
      <c r="AE7" t="n">
        <v>375473.1107032088</v>
      </c>
      <c r="AF7" t="n">
        <v>3.093704889502365e-06</v>
      </c>
      <c r="AG7" t="n">
        <v>1.03625</v>
      </c>
      <c r="AH7" t="n">
        <v>339638.4839975143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2.0139</v>
      </c>
      <c r="E8" t="n">
        <v>49.66</v>
      </c>
      <c r="F8" t="n">
        <v>45.87</v>
      </c>
      <c r="G8" t="n">
        <v>50.96</v>
      </c>
      <c r="H8" t="n">
        <v>0.83</v>
      </c>
      <c r="I8" t="n">
        <v>54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404.67</v>
      </c>
      <c r="Q8" t="n">
        <v>3695.11</v>
      </c>
      <c r="R8" t="n">
        <v>229.6</v>
      </c>
      <c r="S8" t="n">
        <v>134.83</v>
      </c>
      <c r="T8" t="n">
        <v>40470.31</v>
      </c>
      <c r="U8" t="n">
        <v>0.59</v>
      </c>
      <c r="V8" t="n">
        <v>0.83</v>
      </c>
      <c r="W8" t="n">
        <v>6.38</v>
      </c>
      <c r="X8" t="n">
        <v>2.45</v>
      </c>
      <c r="Y8" t="n">
        <v>1</v>
      </c>
      <c r="Z8" t="n">
        <v>10</v>
      </c>
      <c r="AA8" t="n">
        <v>275.2321999612242</v>
      </c>
      <c r="AB8" t="n">
        <v>376.5848383746437</v>
      </c>
      <c r="AC8" t="n">
        <v>340.6441099403071</v>
      </c>
      <c r="AD8" t="n">
        <v>275232.1999612242</v>
      </c>
      <c r="AE8" t="n">
        <v>376584.8383746437</v>
      </c>
      <c r="AF8" t="n">
        <v>3.098782590753413e-06</v>
      </c>
      <c r="AG8" t="n">
        <v>1.034583333333333</v>
      </c>
      <c r="AH8" t="n">
        <v>340644.1099403072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0.8695000000000001</v>
      </c>
      <c r="E2" t="n">
        <v>115.01</v>
      </c>
      <c r="F2" t="n">
        <v>83.97</v>
      </c>
      <c r="G2" t="n">
        <v>6.26</v>
      </c>
      <c r="H2" t="n">
        <v>0.1</v>
      </c>
      <c r="I2" t="n">
        <v>805</v>
      </c>
      <c r="J2" t="n">
        <v>176.73</v>
      </c>
      <c r="K2" t="n">
        <v>52.44</v>
      </c>
      <c r="L2" t="n">
        <v>1</v>
      </c>
      <c r="M2" t="n">
        <v>803</v>
      </c>
      <c r="N2" t="n">
        <v>33.29</v>
      </c>
      <c r="O2" t="n">
        <v>22031.19</v>
      </c>
      <c r="P2" t="n">
        <v>1092.83</v>
      </c>
      <c r="Q2" t="n">
        <v>3697.06</v>
      </c>
      <c r="R2" t="n">
        <v>1528.09</v>
      </c>
      <c r="S2" t="n">
        <v>134.83</v>
      </c>
      <c r="T2" t="n">
        <v>685961.14</v>
      </c>
      <c r="U2" t="n">
        <v>0.09</v>
      </c>
      <c r="V2" t="n">
        <v>0.45</v>
      </c>
      <c r="W2" t="n">
        <v>7.56</v>
      </c>
      <c r="X2" t="n">
        <v>40.53</v>
      </c>
      <c r="Y2" t="n">
        <v>1</v>
      </c>
      <c r="Z2" t="n">
        <v>10</v>
      </c>
      <c r="AA2" t="n">
        <v>1548.771349594806</v>
      </c>
      <c r="AB2" t="n">
        <v>2119.097287485282</v>
      </c>
      <c r="AC2" t="n">
        <v>1916.853616539409</v>
      </c>
      <c r="AD2" t="n">
        <v>1548771.349594806</v>
      </c>
      <c r="AE2" t="n">
        <v>2119097.287485282</v>
      </c>
      <c r="AF2" t="n">
        <v>1.289240455575669e-06</v>
      </c>
      <c r="AG2" t="n">
        <v>2.396041666666667</v>
      </c>
      <c r="AH2" t="n">
        <v>1916853.616539409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1.4951</v>
      </c>
      <c r="E3" t="n">
        <v>66.88</v>
      </c>
      <c r="F3" t="n">
        <v>55.4</v>
      </c>
      <c r="G3" t="n">
        <v>13.03</v>
      </c>
      <c r="H3" t="n">
        <v>0.2</v>
      </c>
      <c r="I3" t="n">
        <v>255</v>
      </c>
      <c r="J3" t="n">
        <v>178.21</v>
      </c>
      <c r="K3" t="n">
        <v>52.44</v>
      </c>
      <c r="L3" t="n">
        <v>2</v>
      </c>
      <c r="M3" t="n">
        <v>253</v>
      </c>
      <c r="N3" t="n">
        <v>33.77</v>
      </c>
      <c r="O3" t="n">
        <v>22213.89</v>
      </c>
      <c r="P3" t="n">
        <v>701.09</v>
      </c>
      <c r="Q3" t="n">
        <v>3695.59</v>
      </c>
      <c r="R3" t="n">
        <v>554.24</v>
      </c>
      <c r="S3" t="n">
        <v>134.83</v>
      </c>
      <c r="T3" t="n">
        <v>201787.54</v>
      </c>
      <c r="U3" t="n">
        <v>0.24</v>
      </c>
      <c r="V3" t="n">
        <v>0.6899999999999999</v>
      </c>
      <c r="W3" t="n">
        <v>6.66</v>
      </c>
      <c r="X3" t="n">
        <v>11.97</v>
      </c>
      <c r="Y3" t="n">
        <v>1</v>
      </c>
      <c r="Z3" t="n">
        <v>10</v>
      </c>
      <c r="AA3" t="n">
        <v>585.6628293071568</v>
      </c>
      <c r="AB3" t="n">
        <v>801.3297206785543</v>
      </c>
      <c r="AC3" t="n">
        <v>724.8519368103189</v>
      </c>
      <c r="AD3" t="n">
        <v>585662.8293071568</v>
      </c>
      <c r="AE3" t="n">
        <v>801329.7206785543</v>
      </c>
      <c r="AF3" t="n">
        <v>2.216841178989284e-06</v>
      </c>
      <c r="AG3" t="n">
        <v>1.393333333333333</v>
      </c>
      <c r="AH3" t="n">
        <v>724851.9368103188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1.721</v>
      </c>
      <c r="E4" t="n">
        <v>58.1</v>
      </c>
      <c r="F4" t="n">
        <v>50.35</v>
      </c>
      <c r="G4" t="n">
        <v>20.14</v>
      </c>
      <c r="H4" t="n">
        <v>0.3</v>
      </c>
      <c r="I4" t="n">
        <v>150</v>
      </c>
      <c r="J4" t="n">
        <v>179.7</v>
      </c>
      <c r="K4" t="n">
        <v>52.44</v>
      </c>
      <c r="L4" t="n">
        <v>3</v>
      </c>
      <c r="M4" t="n">
        <v>148</v>
      </c>
      <c r="N4" t="n">
        <v>34.26</v>
      </c>
      <c r="O4" t="n">
        <v>22397.24</v>
      </c>
      <c r="P4" t="n">
        <v>618.26</v>
      </c>
      <c r="Q4" t="n">
        <v>3695.25</v>
      </c>
      <c r="R4" t="n">
        <v>383.94</v>
      </c>
      <c r="S4" t="n">
        <v>134.83</v>
      </c>
      <c r="T4" t="n">
        <v>117163.94</v>
      </c>
      <c r="U4" t="n">
        <v>0.35</v>
      </c>
      <c r="V4" t="n">
        <v>0.76</v>
      </c>
      <c r="W4" t="n">
        <v>6.46</v>
      </c>
      <c r="X4" t="n">
        <v>6.93</v>
      </c>
      <c r="Y4" t="n">
        <v>1</v>
      </c>
      <c r="Z4" t="n">
        <v>10</v>
      </c>
      <c r="AA4" t="n">
        <v>453.6720428775722</v>
      </c>
      <c r="AB4" t="n">
        <v>620.7341036630676</v>
      </c>
      <c r="AC4" t="n">
        <v>561.4921120152496</v>
      </c>
      <c r="AD4" t="n">
        <v>453672.0428775722</v>
      </c>
      <c r="AE4" t="n">
        <v>620734.1036630676</v>
      </c>
      <c r="AF4" t="n">
        <v>2.551791632024987e-06</v>
      </c>
      <c r="AG4" t="n">
        <v>1.210416666666667</v>
      </c>
      <c r="AH4" t="n">
        <v>561492.1120152497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1.8415</v>
      </c>
      <c r="E5" t="n">
        <v>54.3</v>
      </c>
      <c r="F5" t="n">
        <v>48.19</v>
      </c>
      <c r="G5" t="n">
        <v>27.8</v>
      </c>
      <c r="H5" t="n">
        <v>0.39</v>
      </c>
      <c r="I5" t="n">
        <v>104</v>
      </c>
      <c r="J5" t="n">
        <v>181.19</v>
      </c>
      <c r="K5" t="n">
        <v>52.44</v>
      </c>
      <c r="L5" t="n">
        <v>4</v>
      </c>
      <c r="M5" t="n">
        <v>102</v>
      </c>
      <c r="N5" t="n">
        <v>34.75</v>
      </c>
      <c r="O5" t="n">
        <v>22581.25</v>
      </c>
      <c r="P5" t="n">
        <v>573.17</v>
      </c>
      <c r="Q5" t="n">
        <v>3694.95</v>
      </c>
      <c r="R5" t="n">
        <v>310.44</v>
      </c>
      <c r="S5" t="n">
        <v>134.83</v>
      </c>
      <c r="T5" t="n">
        <v>80641.13</v>
      </c>
      <c r="U5" t="n">
        <v>0.43</v>
      </c>
      <c r="V5" t="n">
        <v>0.79</v>
      </c>
      <c r="W5" t="n">
        <v>6.39</v>
      </c>
      <c r="X5" t="n">
        <v>4.77</v>
      </c>
      <c r="Y5" t="n">
        <v>1</v>
      </c>
      <c r="Z5" t="n">
        <v>10</v>
      </c>
      <c r="AA5" t="n">
        <v>397.4090792066738</v>
      </c>
      <c r="AB5" t="n">
        <v>543.7526346217685</v>
      </c>
      <c r="AC5" t="n">
        <v>491.8576463350819</v>
      </c>
      <c r="AD5" t="n">
        <v>397409.0792066738</v>
      </c>
      <c r="AE5" t="n">
        <v>543752.6346217685</v>
      </c>
      <c r="AF5" t="n">
        <v>2.730461528398613e-06</v>
      </c>
      <c r="AG5" t="n">
        <v>1.13125</v>
      </c>
      <c r="AH5" t="n">
        <v>491857.646335082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1.9137</v>
      </c>
      <c r="E6" t="n">
        <v>52.25</v>
      </c>
      <c r="F6" t="n">
        <v>47.03</v>
      </c>
      <c r="G6" t="n">
        <v>35.72</v>
      </c>
      <c r="H6" t="n">
        <v>0.49</v>
      </c>
      <c r="I6" t="n">
        <v>79</v>
      </c>
      <c r="J6" t="n">
        <v>182.69</v>
      </c>
      <c r="K6" t="n">
        <v>52.44</v>
      </c>
      <c r="L6" t="n">
        <v>5</v>
      </c>
      <c r="M6" t="n">
        <v>77</v>
      </c>
      <c r="N6" t="n">
        <v>35.25</v>
      </c>
      <c r="O6" t="n">
        <v>22766.06</v>
      </c>
      <c r="P6" t="n">
        <v>538.9299999999999</v>
      </c>
      <c r="Q6" t="n">
        <v>3694.91</v>
      </c>
      <c r="R6" t="n">
        <v>271.21</v>
      </c>
      <c r="S6" t="n">
        <v>134.83</v>
      </c>
      <c r="T6" t="n">
        <v>61150.5</v>
      </c>
      <c r="U6" t="n">
        <v>0.5</v>
      </c>
      <c r="V6" t="n">
        <v>0.8100000000000001</v>
      </c>
      <c r="W6" t="n">
        <v>6.35</v>
      </c>
      <c r="X6" t="n">
        <v>3.61</v>
      </c>
      <c r="Y6" t="n">
        <v>1</v>
      </c>
      <c r="Z6" t="n">
        <v>10</v>
      </c>
      <c r="AA6" t="n">
        <v>364.1271016967817</v>
      </c>
      <c r="AB6" t="n">
        <v>498.2147646955133</v>
      </c>
      <c r="AC6" t="n">
        <v>450.6658468017868</v>
      </c>
      <c r="AD6" t="n">
        <v>364127.1016967817</v>
      </c>
      <c r="AE6" t="n">
        <v>498214.7646955134</v>
      </c>
      <c r="AF6" t="n">
        <v>2.837515192449864e-06</v>
      </c>
      <c r="AG6" t="n">
        <v>1.088541666666667</v>
      </c>
      <c r="AH6" t="n">
        <v>450665.8468017868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1.9662</v>
      </c>
      <c r="E7" t="n">
        <v>50.86</v>
      </c>
      <c r="F7" t="n">
        <v>46.24</v>
      </c>
      <c r="G7" t="n">
        <v>44.74</v>
      </c>
      <c r="H7" t="n">
        <v>0.58</v>
      </c>
      <c r="I7" t="n">
        <v>62</v>
      </c>
      <c r="J7" t="n">
        <v>184.19</v>
      </c>
      <c r="K7" t="n">
        <v>52.44</v>
      </c>
      <c r="L7" t="n">
        <v>6</v>
      </c>
      <c r="M7" t="n">
        <v>60</v>
      </c>
      <c r="N7" t="n">
        <v>35.75</v>
      </c>
      <c r="O7" t="n">
        <v>22951.43</v>
      </c>
      <c r="P7" t="n">
        <v>508.37</v>
      </c>
      <c r="Q7" t="n">
        <v>3694.87</v>
      </c>
      <c r="R7" t="n">
        <v>244.57</v>
      </c>
      <c r="S7" t="n">
        <v>134.83</v>
      </c>
      <c r="T7" t="n">
        <v>47917.27</v>
      </c>
      <c r="U7" t="n">
        <v>0.55</v>
      </c>
      <c r="V7" t="n">
        <v>0.82</v>
      </c>
      <c r="W7" t="n">
        <v>6.32</v>
      </c>
      <c r="X7" t="n">
        <v>2.82</v>
      </c>
      <c r="Y7" t="n">
        <v>1</v>
      </c>
      <c r="Z7" t="n">
        <v>10</v>
      </c>
      <c r="AA7" t="n">
        <v>339.0786891126498</v>
      </c>
      <c r="AB7" t="n">
        <v>463.9424215399321</v>
      </c>
      <c r="AC7" t="n">
        <v>419.6644079754385</v>
      </c>
      <c r="AD7" t="n">
        <v>339078.6891126498</v>
      </c>
      <c r="AE7" t="n">
        <v>463942.4215399321</v>
      </c>
      <c r="AF7" t="n">
        <v>2.915358923235054e-06</v>
      </c>
      <c r="AG7" t="n">
        <v>1.059583333333333</v>
      </c>
      <c r="AH7" t="n">
        <v>419664.4079754385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2.0021</v>
      </c>
      <c r="E8" t="n">
        <v>49.95</v>
      </c>
      <c r="F8" t="n">
        <v>45.71</v>
      </c>
      <c r="G8" t="n">
        <v>53.78</v>
      </c>
      <c r="H8" t="n">
        <v>0.67</v>
      </c>
      <c r="I8" t="n">
        <v>51</v>
      </c>
      <c r="J8" t="n">
        <v>185.7</v>
      </c>
      <c r="K8" t="n">
        <v>52.44</v>
      </c>
      <c r="L8" t="n">
        <v>7</v>
      </c>
      <c r="M8" t="n">
        <v>46</v>
      </c>
      <c r="N8" t="n">
        <v>36.26</v>
      </c>
      <c r="O8" t="n">
        <v>23137.49</v>
      </c>
      <c r="P8" t="n">
        <v>479.31</v>
      </c>
      <c r="Q8" t="n">
        <v>3694.84</v>
      </c>
      <c r="R8" t="n">
        <v>226.93</v>
      </c>
      <c r="S8" t="n">
        <v>134.83</v>
      </c>
      <c r="T8" t="n">
        <v>39150.33</v>
      </c>
      <c r="U8" t="n">
        <v>0.59</v>
      </c>
      <c r="V8" t="n">
        <v>0.83</v>
      </c>
      <c r="W8" t="n">
        <v>6.3</v>
      </c>
      <c r="X8" t="n">
        <v>2.3</v>
      </c>
      <c r="Y8" t="n">
        <v>1</v>
      </c>
      <c r="Z8" t="n">
        <v>10</v>
      </c>
      <c r="AA8" t="n">
        <v>319.1798713603088</v>
      </c>
      <c r="AB8" t="n">
        <v>436.7159812172972</v>
      </c>
      <c r="AC8" t="n">
        <v>395.0364209046467</v>
      </c>
      <c r="AD8" t="n">
        <v>319179.8713603088</v>
      </c>
      <c r="AE8" t="n">
        <v>436715.9812172971</v>
      </c>
      <c r="AF8" t="n">
        <v>2.968589207714832e-06</v>
      </c>
      <c r="AG8" t="n">
        <v>1.040625</v>
      </c>
      <c r="AH8" t="n">
        <v>395036.4209046467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2.0247</v>
      </c>
      <c r="E9" t="n">
        <v>49.39</v>
      </c>
      <c r="F9" t="n">
        <v>45.41</v>
      </c>
      <c r="G9" t="n">
        <v>61.92</v>
      </c>
      <c r="H9" t="n">
        <v>0.76</v>
      </c>
      <c r="I9" t="n">
        <v>44</v>
      </c>
      <c r="J9" t="n">
        <v>187.22</v>
      </c>
      <c r="K9" t="n">
        <v>52.44</v>
      </c>
      <c r="L9" t="n">
        <v>8</v>
      </c>
      <c r="M9" t="n">
        <v>19</v>
      </c>
      <c r="N9" t="n">
        <v>36.78</v>
      </c>
      <c r="O9" t="n">
        <v>23324.24</v>
      </c>
      <c r="P9" t="n">
        <v>460.34</v>
      </c>
      <c r="Q9" t="n">
        <v>3694.98</v>
      </c>
      <c r="R9" t="n">
        <v>215.27</v>
      </c>
      <c r="S9" t="n">
        <v>134.83</v>
      </c>
      <c r="T9" t="n">
        <v>33357.72</v>
      </c>
      <c r="U9" t="n">
        <v>0.63</v>
      </c>
      <c r="V9" t="n">
        <v>0.84</v>
      </c>
      <c r="W9" t="n">
        <v>6.33</v>
      </c>
      <c r="X9" t="n">
        <v>1.99</v>
      </c>
      <c r="Y9" t="n">
        <v>1</v>
      </c>
      <c r="Z9" t="n">
        <v>10</v>
      </c>
      <c r="AA9" t="n">
        <v>306.8001229182048</v>
      </c>
      <c r="AB9" t="n">
        <v>419.777463242855</v>
      </c>
      <c r="AC9" t="n">
        <v>379.7144913123261</v>
      </c>
      <c r="AD9" t="n">
        <v>306800.1229182048</v>
      </c>
      <c r="AE9" t="n">
        <v>419777.463242855</v>
      </c>
      <c r="AF9" t="n">
        <v>3.002099080395695e-06</v>
      </c>
      <c r="AG9" t="n">
        <v>1.028958333333333</v>
      </c>
      <c r="AH9" t="n">
        <v>379714.491312326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2.0262</v>
      </c>
      <c r="E10" t="n">
        <v>49.35</v>
      </c>
      <c r="F10" t="n">
        <v>45.4</v>
      </c>
      <c r="G10" t="n">
        <v>63.35</v>
      </c>
      <c r="H10" t="n">
        <v>0.85</v>
      </c>
      <c r="I10" t="n">
        <v>43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456.52</v>
      </c>
      <c r="Q10" t="n">
        <v>3695.02</v>
      </c>
      <c r="R10" t="n">
        <v>213.97</v>
      </c>
      <c r="S10" t="n">
        <v>134.83</v>
      </c>
      <c r="T10" t="n">
        <v>32713.86</v>
      </c>
      <c r="U10" t="n">
        <v>0.63</v>
      </c>
      <c r="V10" t="n">
        <v>0.84</v>
      </c>
      <c r="W10" t="n">
        <v>6.36</v>
      </c>
      <c r="X10" t="n">
        <v>1.99</v>
      </c>
      <c r="Y10" t="n">
        <v>1</v>
      </c>
      <c r="Z10" t="n">
        <v>10</v>
      </c>
      <c r="AA10" t="n">
        <v>304.9098634118483</v>
      </c>
      <c r="AB10" t="n">
        <v>417.1911267938942</v>
      </c>
      <c r="AC10" t="n">
        <v>377.374991184108</v>
      </c>
      <c r="AD10" t="n">
        <v>304909.8634118483</v>
      </c>
      <c r="AE10" t="n">
        <v>417191.1267938942</v>
      </c>
      <c r="AF10" t="n">
        <v>3.004323186989557e-06</v>
      </c>
      <c r="AG10" t="n">
        <v>1.028125</v>
      </c>
      <c r="AH10" t="n">
        <v>377374.991184108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1.5056</v>
      </c>
      <c r="E2" t="n">
        <v>66.42</v>
      </c>
      <c r="F2" t="n">
        <v>60.66</v>
      </c>
      <c r="G2" t="n">
        <v>9.84</v>
      </c>
      <c r="H2" t="n">
        <v>0.64</v>
      </c>
      <c r="I2" t="n">
        <v>370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175.63</v>
      </c>
      <c r="Q2" t="n">
        <v>3696.79</v>
      </c>
      <c r="R2" t="n">
        <v>715.14</v>
      </c>
      <c r="S2" t="n">
        <v>134.83</v>
      </c>
      <c r="T2" t="n">
        <v>281660.5</v>
      </c>
      <c r="U2" t="n">
        <v>0.19</v>
      </c>
      <c r="V2" t="n">
        <v>0.63</v>
      </c>
      <c r="W2" t="n">
        <v>7.33</v>
      </c>
      <c r="X2" t="n">
        <v>17.23</v>
      </c>
      <c r="Y2" t="n">
        <v>1</v>
      </c>
      <c r="Z2" t="n">
        <v>10</v>
      </c>
      <c r="AA2" t="n">
        <v>184.2167885026622</v>
      </c>
      <c r="AB2" t="n">
        <v>252.0535371003561</v>
      </c>
      <c r="AC2" t="n">
        <v>227.9979012789326</v>
      </c>
      <c r="AD2" t="n">
        <v>184216.7885026622</v>
      </c>
      <c r="AE2" t="n">
        <v>252053.5371003561</v>
      </c>
      <c r="AF2" t="n">
        <v>2.86851597542103e-06</v>
      </c>
      <c r="AG2" t="n">
        <v>1.38375</v>
      </c>
      <c r="AH2" t="n">
        <v>227997.9012789326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1.3899</v>
      </c>
      <c r="E2" t="n">
        <v>71.95</v>
      </c>
      <c r="F2" t="n">
        <v>61.98</v>
      </c>
      <c r="G2" t="n">
        <v>9.59</v>
      </c>
      <c r="H2" t="n">
        <v>0.18</v>
      </c>
      <c r="I2" t="n">
        <v>388</v>
      </c>
      <c r="J2" t="n">
        <v>98.70999999999999</v>
      </c>
      <c r="K2" t="n">
        <v>39.72</v>
      </c>
      <c r="L2" t="n">
        <v>1</v>
      </c>
      <c r="M2" t="n">
        <v>386</v>
      </c>
      <c r="N2" t="n">
        <v>12.99</v>
      </c>
      <c r="O2" t="n">
        <v>12407.75</v>
      </c>
      <c r="P2" t="n">
        <v>532.25</v>
      </c>
      <c r="Q2" t="n">
        <v>3695.72</v>
      </c>
      <c r="R2" t="n">
        <v>778.85</v>
      </c>
      <c r="S2" t="n">
        <v>134.83</v>
      </c>
      <c r="T2" t="n">
        <v>313426.11</v>
      </c>
      <c r="U2" t="n">
        <v>0.17</v>
      </c>
      <c r="V2" t="n">
        <v>0.61</v>
      </c>
      <c r="W2" t="n">
        <v>6.86</v>
      </c>
      <c r="X2" t="n">
        <v>18.56</v>
      </c>
      <c r="Y2" t="n">
        <v>1</v>
      </c>
      <c r="Z2" t="n">
        <v>10</v>
      </c>
      <c r="AA2" t="n">
        <v>495.4973754417515</v>
      </c>
      <c r="AB2" t="n">
        <v>677.9613688808225</v>
      </c>
      <c r="AC2" t="n">
        <v>613.2576873595934</v>
      </c>
      <c r="AD2" t="n">
        <v>495497.3754417515</v>
      </c>
      <c r="AE2" t="n">
        <v>677961.3688808226</v>
      </c>
      <c r="AF2" t="n">
        <v>2.269703151039813e-06</v>
      </c>
      <c r="AG2" t="n">
        <v>1.498958333333333</v>
      </c>
      <c r="AH2" t="n">
        <v>613257.6873595935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1.8212</v>
      </c>
      <c r="E3" t="n">
        <v>54.91</v>
      </c>
      <c r="F3" t="n">
        <v>50</v>
      </c>
      <c r="G3" t="n">
        <v>21.13</v>
      </c>
      <c r="H3" t="n">
        <v>0.35</v>
      </c>
      <c r="I3" t="n">
        <v>142</v>
      </c>
      <c r="J3" t="n">
        <v>99.95</v>
      </c>
      <c r="K3" t="n">
        <v>39.72</v>
      </c>
      <c r="L3" t="n">
        <v>2</v>
      </c>
      <c r="M3" t="n">
        <v>140</v>
      </c>
      <c r="N3" t="n">
        <v>13.24</v>
      </c>
      <c r="O3" t="n">
        <v>12561.45</v>
      </c>
      <c r="P3" t="n">
        <v>391.05</v>
      </c>
      <c r="Q3" t="n">
        <v>3695.05</v>
      </c>
      <c r="R3" t="n">
        <v>371.64</v>
      </c>
      <c r="S3" t="n">
        <v>134.83</v>
      </c>
      <c r="T3" t="n">
        <v>111052.64</v>
      </c>
      <c r="U3" t="n">
        <v>0.36</v>
      </c>
      <c r="V3" t="n">
        <v>0.76</v>
      </c>
      <c r="W3" t="n">
        <v>6.47</v>
      </c>
      <c r="X3" t="n">
        <v>6.58</v>
      </c>
      <c r="Y3" t="n">
        <v>1</v>
      </c>
      <c r="Z3" t="n">
        <v>10</v>
      </c>
      <c r="AA3" t="n">
        <v>288.281293408621</v>
      </c>
      <c r="AB3" t="n">
        <v>394.439183714745</v>
      </c>
      <c r="AC3" t="n">
        <v>356.7944616198802</v>
      </c>
      <c r="AD3" t="n">
        <v>288281.293408621</v>
      </c>
      <c r="AE3" t="n">
        <v>394439.183714745</v>
      </c>
      <c r="AF3" t="n">
        <v>2.974014949761643e-06</v>
      </c>
      <c r="AG3" t="n">
        <v>1.143958333333333</v>
      </c>
      <c r="AH3" t="n">
        <v>356794.4616198802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1.9574</v>
      </c>
      <c r="E4" t="n">
        <v>51.09</v>
      </c>
      <c r="F4" t="n">
        <v>47.33</v>
      </c>
      <c r="G4" t="n">
        <v>33.02</v>
      </c>
      <c r="H4" t="n">
        <v>0.52</v>
      </c>
      <c r="I4" t="n">
        <v>86</v>
      </c>
      <c r="J4" t="n">
        <v>101.2</v>
      </c>
      <c r="K4" t="n">
        <v>39.72</v>
      </c>
      <c r="L4" t="n">
        <v>3</v>
      </c>
      <c r="M4" t="n">
        <v>28</v>
      </c>
      <c r="N4" t="n">
        <v>13.49</v>
      </c>
      <c r="O4" t="n">
        <v>12715.54</v>
      </c>
      <c r="P4" t="n">
        <v>336.09</v>
      </c>
      <c r="Q4" t="n">
        <v>3695.19</v>
      </c>
      <c r="R4" t="n">
        <v>279.14</v>
      </c>
      <c r="S4" t="n">
        <v>134.83</v>
      </c>
      <c r="T4" t="n">
        <v>65081.89</v>
      </c>
      <c r="U4" t="n">
        <v>0.48</v>
      </c>
      <c r="V4" t="n">
        <v>0.8</v>
      </c>
      <c r="W4" t="n">
        <v>6.43</v>
      </c>
      <c r="X4" t="n">
        <v>3.91</v>
      </c>
      <c r="Y4" t="n">
        <v>1</v>
      </c>
      <c r="Z4" t="n">
        <v>10</v>
      </c>
      <c r="AA4" t="n">
        <v>239.1736613077292</v>
      </c>
      <c r="AB4" t="n">
        <v>327.2479549983247</v>
      </c>
      <c r="AC4" t="n">
        <v>296.0158694687713</v>
      </c>
      <c r="AD4" t="n">
        <v>239173.6613077292</v>
      </c>
      <c r="AE4" t="n">
        <v>327247.9549983247</v>
      </c>
      <c r="AF4" t="n">
        <v>3.19642920198959e-06</v>
      </c>
      <c r="AG4" t="n">
        <v>1.064375</v>
      </c>
      <c r="AH4" t="n">
        <v>296015.8694687713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1.96</v>
      </c>
      <c r="E5" t="n">
        <v>51.02</v>
      </c>
      <c r="F5" t="n">
        <v>47.31</v>
      </c>
      <c r="G5" t="n">
        <v>33.79</v>
      </c>
      <c r="H5" t="n">
        <v>0.6899999999999999</v>
      </c>
      <c r="I5" t="n">
        <v>84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335.6</v>
      </c>
      <c r="Q5" t="n">
        <v>3695.08</v>
      </c>
      <c r="R5" t="n">
        <v>276.94</v>
      </c>
      <c r="S5" t="n">
        <v>134.83</v>
      </c>
      <c r="T5" t="n">
        <v>63993.4</v>
      </c>
      <c r="U5" t="n">
        <v>0.49</v>
      </c>
      <c r="V5" t="n">
        <v>0.8</v>
      </c>
      <c r="W5" t="n">
        <v>6.47</v>
      </c>
      <c r="X5" t="n">
        <v>3.89</v>
      </c>
      <c r="Y5" t="n">
        <v>1</v>
      </c>
      <c r="Z5" t="n">
        <v>10</v>
      </c>
      <c r="AA5" t="n">
        <v>238.6055717954962</v>
      </c>
      <c r="AB5" t="n">
        <v>326.4706698653474</v>
      </c>
      <c r="AC5" t="n">
        <v>295.3127673379586</v>
      </c>
      <c r="AD5" t="n">
        <v>238605.5717954962</v>
      </c>
      <c r="AE5" t="n">
        <v>326470.6698653474</v>
      </c>
      <c r="AF5" t="n">
        <v>3.200674995350769e-06</v>
      </c>
      <c r="AG5" t="n">
        <v>1.062916666666667</v>
      </c>
      <c r="AH5" t="n">
        <v>295312.7673379586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1.1982</v>
      </c>
      <c r="E2" t="n">
        <v>83.45999999999999</v>
      </c>
      <c r="F2" t="n">
        <v>68.27</v>
      </c>
      <c r="G2" t="n">
        <v>8.02</v>
      </c>
      <c r="H2" t="n">
        <v>0.14</v>
      </c>
      <c r="I2" t="n">
        <v>511</v>
      </c>
      <c r="J2" t="n">
        <v>124.63</v>
      </c>
      <c r="K2" t="n">
        <v>45</v>
      </c>
      <c r="L2" t="n">
        <v>1</v>
      </c>
      <c r="M2" t="n">
        <v>509</v>
      </c>
      <c r="N2" t="n">
        <v>18.64</v>
      </c>
      <c r="O2" t="n">
        <v>15605.44</v>
      </c>
      <c r="P2" t="n">
        <v>697.83</v>
      </c>
      <c r="Q2" t="n">
        <v>3696.34</v>
      </c>
      <c r="R2" t="n">
        <v>992.3</v>
      </c>
      <c r="S2" t="n">
        <v>134.83</v>
      </c>
      <c r="T2" t="n">
        <v>419538.59</v>
      </c>
      <c r="U2" t="n">
        <v>0.14</v>
      </c>
      <c r="V2" t="n">
        <v>0.5600000000000001</v>
      </c>
      <c r="W2" t="n">
        <v>7.07</v>
      </c>
      <c r="X2" t="n">
        <v>24.83</v>
      </c>
      <c r="Y2" t="n">
        <v>1</v>
      </c>
      <c r="Z2" t="n">
        <v>10</v>
      </c>
      <c r="AA2" t="n">
        <v>737.4798192812403</v>
      </c>
      <c r="AB2" t="n">
        <v>1009.052424053993</v>
      </c>
      <c r="AC2" t="n">
        <v>912.7498769162513</v>
      </c>
      <c r="AD2" t="n">
        <v>737479.8192812403</v>
      </c>
      <c r="AE2" t="n">
        <v>1009052.424053993</v>
      </c>
      <c r="AF2" t="n">
        <v>1.883841812991092e-06</v>
      </c>
      <c r="AG2" t="n">
        <v>1.73875</v>
      </c>
      <c r="AH2" t="n">
        <v>912749.8769162513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1.7047</v>
      </c>
      <c r="E3" t="n">
        <v>58.66</v>
      </c>
      <c r="F3" t="n">
        <v>51.88</v>
      </c>
      <c r="G3" t="n">
        <v>17.1</v>
      </c>
      <c r="H3" t="n">
        <v>0.28</v>
      </c>
      <c r="I3" t="n">
        <v>182</v>
      </c>
      <c r="J3" t="n">
        <v>125.95</v>
      </c>
      <c r="K3" t="n">
        <v>45</v>
      </c>
      <c r="L3" t="n">
        <v>2</v>
      </c>
      <c r="M3" t="n">
        <v>180</v>
      </c>
      <c r="N3" t="n">
        <v>18.95</v>
      </c>
      <c r="O3" t="n">
        <v>15767.7</v>
      </c>
      <c r="P3" t="n">
        <v>501.31</v>
      </c>
      <c r="Q3" t="n">
        <v>3695</v>
      </c>
      <c r="R3" t="n">
        <v>434.95</v>
      </c>
      <c r="S3" t="n">
        <v>134.83</v>
      </c>
      <c r="T3" t="n">
        <v>142508.81</v>
      </c>
      <c r="U3" t="n">
        <v>0.31</v>
      </c>
      <c r="V3" t="n">
        <v>0.73</v>
      </c>
      <c r="W3" t="n">
        <v>6.54</v>
      </c>
      <c r="X3" t="n">
        <v>8.460000000000001</v>
      </c>
      <c r="Y3" t="n">
        <v>1</v>
      </c>
      <c r="Z3" t="n">
        <v>10</v>
      </c>
      <c r="AA3" t="n">
        <v>381.1084360646497</v>
      </c>
      <c r="AB3" t="n">
        <v>521.4493755412294</v>
      </c>
      <c r="AC3" t="n">
        <v>471.6829789983688</v>
      </c>
      <c r="AD3" t="n">
        <v>381108.4360646497</v>
      </c>
      <c r="AE3" t="n">
        <v>521449.3755412294</v>
      </c>
      <c r="AF3" t="n">
        <v>2.680174543987576e-06</v>
      </c>
      <c r="AG3" t="n">
        <v>1.222083333333333</v>
      </c>
      <c r="AH3" t="n">
        <v>471682.9789983688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1.882</v>
      </c>
      <c r="E4" t="n">
        <v>53.13</v>
      </c>
      <c r="F4" t="n">
        <v>48.29</v>
      </c>
      <c r="G4" t="n">
        <v>27.34</v>
      </c>
      <c r="H4" t="n">
        <v>0.42</v>
      </c>
      <c r="I4" t="n">
        <v>106</v>
      </c>
      <c r="J4" t="n">
        <v>127.27</v>
      </c>
      <c r="K4" t="n">
        <v>45</v>
      </c>
      <c r="L4" t="n">
        <v>3</v>
      </c>
      <c r="M4" t="n">
        <v>104</v>
      </c>
      <c r="N4" t="n">
        <v>19.27</v>
      </c>
      <c r="O4" t="n">
        <v>15930.42</v>
      </c>
      <c r="P4" t="n">
        <v>436.94</v>
      </c>
      <c r="Q4" t="n">
        <v>3694.94</v>
      </c>
      <c r="R4" t="n">
        <v>313.9</v>
      </c>
      <c r="S4" t="n">
        <v>134.83</v>
      </c>
      <c r="T4" t="n">
        <v>82362.66</v>
      </c>
      <c r="U4" t="n">
        <v>0.43</v>
      </c>
      <c r="V4" t="n">
        <v>0.79</v>
      </c>
      <c r="W4" t="n">
        <v>6.4</v>
      </c>
      <c r="X4" t="n">
        <v>4.87</v>
      </c>
      <c r="Y4" t="n">
        <v>1</v>
      </c>
      <c r="Z4" t="n">
        <v>10</v>
      </c>
      <c r="AA4" t="n">
        <v>308.1712293623838</v>
      </c>
      <c r="AB4" t="n">
        <v>421.6534715687279</v>
      </c>
      <c r="AC4" t="n">
        <v>381.4114560365719</v>
      </c>
      <c r="AD4" t="n">
        <v>308171.2293623838</v>
      </c>
      <c r="AE4" t="n">
        <v>421653.4715687279</v>
      </c>
      <c r="AF4" t="n">
        <v>2.958930305499278e-06</v>
      </c>
      <c r="AG4" t="n">
        <v>1.106875</v>
      </c>
      <c r="AH4" t="n">
        <v>381411.4560365719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1.9729</v>
      </c>
      <c r="E5" t="n">
        <v>50.69</v>
      </c>
      <c r="F5" t="n">
        <v>46.71</v>
      </c>
      <c r="G5" t="n">
        <v>38.93</v>
      </c>
      <c r="H5" t="n">
        <v>0.55</v>
      </c>
      <c r="I5" t="n">
        <v>72</v>
      </c>
      <c r="J5" t="n">
        <v>128.59</v>
      </c>
      <c r="K5" t="n">
        <v>45</v>
      </c>
      <c r="L5" t="n">
        <v>4</v>
      </c>
      <c r="M5" t="n">
        <v>56</v>
      </c>
      <c r="N5" t="n">
        <v>19.59</v>
      </c>
      <c r="O5" t="n">
        <v>16093.6</v>
      </c>
      <c r="P5" t="n">
        <v>390.22</v>
      </c>
      <c r="Q5" t="n">
        <v>3695.19</v>
      </c>
      <c r="R5" t="n">
        <v>259.82</v>
      </c>
      <c r="S5" t="n">
        <v>134.83</v>
      </c>
      <c r="T5" t="n">
        <v>55493.82</v>
      </c>
      <c r="U5" t="n">
        <v>0.52</v>
      </c>
      <c r="V5" t="n">
        <v>0.8100000000000001</v>
      </c>
      <c r="W5" t="n">
        <v>6.36</v>
      </c>
      <c r="X5" t="n">
        <v>3.3</v>
      </c>
      <c r="Y5" t="n">
        <v>1</v>
      </c>
      <c r="Z5" t="n">
        <v>10</v>
      </c>
      <c r="AA5" t="n">
        <v>270.3208397714838</v>
      </c>
      <c r="AB5" t="n">
        <v>369.8648986891213</v>
      </c>
      <c r="AC5" t="n">
        <v>334.5655118668764</v>
      </c>
      <c r="AD5" t="n">
        <v>270320.8397714838</v>
      </c>
      <c r="AE5" t="n">
        <v>369864.8986891213</v>
      </c>
      <c r="AF5" t="n">
        <v>3.101845695918982e-06</v>
      </c>
      <c r="AG5" t="n">
        <v>1.056041666666667</v>
      </c>
      <c r="AH5" t="n">
        <v>334565.5118668764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1.9972</v>
      </c>
      <c r="E6" t="n">
        <v>50.07</v>
      </c>
      <c r="F6" t="n">
        <v>46.33</v>
      </c>
      <c r="G6" t="n">
        <v>44.12</v>
      </c>
      <c r="H6" t="n">
        <v>0.68</v>
      </c>
      <c r="I6" t="n">
        <v>63</v>
      </c>
      <c r="J6" t="n">
        <v>129.92</v>
      </c>
      <c r="K6" t="n">
        <v>45</v>
      </c>
      <c r="L6" t="n">
        <v>5</v>
      </c>
      <c r="M6" t="n">
        <v>2</v>
      </c>
      <c r="N6" t="n">
        <v>19.92</v>
      </c>
      <c r="O6" t="n">
        <v>16257.24</v>
      </c>
      <c r="P6" t="n">
        <v>375.23</v>
      </c>
      <c r="Q6" t="n">
        <v>3694.91</v>
      </c>
      <c r="R6" t="n">
        <v>244.9</v>
      </c>
      <c r="S6" t="n">
        <v>134.83</v>
      </c>
      <c r="T6" t="n">
        <v>48077.82</v>
      </c>
      <c r="U6" t="n">
        <v>0.55</v>
      </c>
      <c r="V6" t="n">
        <v>0.82</v>
      </c>
      <c r="W6" t="n">
        <v>6.4</v>
      </c>
      <c r="X6" t="n">
        <v>2.91</v>
      </c>
      <c r="Y6" t="n">
        <v>1</v>
      </c>
      <c r="Z6" t="n">
        <v>10</v>
      </c>
      <c r="AA6" t="n">
        <v>259.7780412218626</v>
      </c>
      <c r="AB6" t="n">
        <v>355.4397765980837</v>
      </c>
      <c r="AC6" t="n">
        <v>321.5171031824215</v>
      </c>
      <c r="AD6" t="n">
        <v>259778.0412218626</v>
      </c>
      <c r="AE6" t="n">
        <v>355439.7765980837</v>
      </c>
      <c r="AF6" t="n">
        <v>3.140050800288607e-06</v>
      </c>
      <c r="AG6" t="n">
        <v>1.043125</v>
      </c>
      <c r="AH6" t="n">
        <v>321517.1031824215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1.9969</v>
      </c>
      <c r="E7" t="n">
        <v>50.08</v>
      </c>
      <c r="F7" t="n">
        <v>46.34</v>
      </c>
      <c r="G7" t="n">
        <v>44.13</v>
      </c>
      <c r="H7" t="n">
        <v>0.8100000000000001</v>
      </c>
      <c r="I7" t="n">
        <v>63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378.82</v>
      </c>
      <c r="Q7" t="n">
        <v>3694.99</v>
      </c>
      <c r="R7" t="n">
        <v>245.05</v>
      </c>
      <c r="S7" t="n">
        <v>134.83</v>
      </c>
      <c r="T7" t="n">
        <v>48151.52</v>
      </c>
      <c r="U7" t="n">
        <v>0.55</v>
      </c>
      <c r="V7" t="n">
        <v>0.82</v>
      </c>
      <c r="W7" t="n">
        <v>6.41</v>
      </c>
      <c r="X7" t="n">
        <v>2.92</v>
      </c>
      <c r="Y7" t="n">
        <v>1</v>
      </c>
      <c r="Z7" t="n">
        <v>10</v>
      </c>
      <c r="AA7" t="n">
        <v>261.4018435955228</v>
      </c>
      <c r="AB7" t="n">
        <v>357.6615346428305</v>
      </c>
      <c r="AC7" t="n">
        <v>323.5268197576346</v>
      </c>
      <c r="AD7" t="n">
        <v>261401.8435955228</v>
      </c>
      <c r="AE7" t="n">
        <v>357661.5346428305</v>
      </c>
      <c r="AF7" t="n">
        <v>3.139579132333426e-06</v>
      </c>
      <c r="AG7" t="n">
        <v>1.043333333333333</v>
      </c>
      <c r="AH7" t="n">
        <v>323526.8197576346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2024-09-25T12:22:47Z</dcterms:created>
  <dcterms:modified xmlns:dcterms="http://purl.org/dc/terms/" xmlns:xsi="http://www.w3.org/2001/XMLSchema-instance" xsi:type="dcterms:W3CDTF">2024-09-25T12:22:47Z</dcterms:modified>
</cp:coreProperties>
</file>