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gráficos!$A$7:$A$150</f>
              <numCache>
                <formatCode>General</formatCode>
                <ptCount val="1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</numCache>
            </numRef>
          </xVal>
          <yVal>
            <numRef>
              <f>gráficos!$B$7:$B$150</f>
              <numCache>
                <formatCode>General</formatCode>
                <ptCount val="1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5.3112</v>
      </c>
      <c r="E2" t="n">
        <v>18.83</v>
      </c>
      <c r="F2" t="n">
        <v>11.99</v>
      </c>
      <c r="G2" t="n">
        <v>6.48</v>
      </c>
      <c r="H2" t="n">
        <v>0.09</v>
      </c>
      <c r="I2" t="n">
        <v>111</v>
      </c>
      <c r="J2" t="n">
        <v>194.77</v>
      </c>
      <c r="K2" t="n">
        <v>54.38</v>
      </c>
      <c r="L2" t="n">
        <v>1</v>
      </c>
      <c r="M2" t="n">
        <v>109</v>
      </c>
      <c r="N2" t="n">
        <v>39.4</v>
      </c>
      <c r="O2" t="n">
        <v>24256.19</v>
      </c>
      <c r="P2" t="n">
        <v>151.94</v>
      </c>
      <c r="Q2" t="n">
        <v>3684.86</v>
      </c>
      <c r="R2" t="n">
        <v>137.71</v>
      </c>
      <c r="S2" t="n">
        <v>30.45</v>
      </c>
      <c r="T2" t="n">
        <v>53305.61</v>
      </c>
      <c r="U2" t="n">
        <v>0.22</v>
      </c>
      <c r="V2" t="n">
        <v>0.72</v>
      </c>
      <c r="W2" t="n">
        <v>0.26</v>
      </c>
      <c r="X2" t="n">
        <v>3.27</v>
      </c>
      <c r="Y2" t="n">
        <v>1</v>
      </c>
      <c r="Z2" t="n">
        <v>10</v>
      </c>
      <c r="AA2" t="n">
        <v>102.450079838411</v>
      </c>
      <c r="AB2" t="n">
        <v>140.1767190133873</v>
      </c>
      <c r="AC2" t="n">
        <v>126.7984496900481</v>
      </c>
      <c r="AD2" t="n">
        <v>102450.079838411</v>
      </c>
      <c r="AE2" t="n">
        <v>140176.7190133873</v>
      </c>
      <c r="AF2" t="n">
        <v>2.78935693691993e-06</v>
      </c>
      <c r="AG2" t="n">
        <v>0.3922916666666666</v>
      </c>
      <c r="AH2" t="n">
        <v>126798.4496900481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6.0458</v>
      </c>
      <c r="E3" t="n">
        <v>16.54</v>
      </c>
      <c r="F3" t="n">
        <v>10.99</v>
      </c>
      <c r="G3" t="n">
        <v>8.449999999999999</v>
      </c>
      <c r="H3" t="n">
        <v>0.11</v>
      </c>
      <c r="I3" t="n">
        <v>78</v>
      </c>
      <c r="J3" t="n">
        <v>195.16</v>
      </c>
      <c r="K3" t="n">
        <v>54.38</v>
      </c>
      <c r="L3" t="n">
        <v>1.25</v>
      </c>
      <c r="M3" t="n">
        <v>76</v>
      </c>
      <c r="N3" t="n">
        <v>39.53</v>
      </c>
      <c r="O3" t="n">
        <v>24303.87</v>
      </c>
      <c r="P3" t="n">
        <v>133.07</v>
      </c>
      <c r="Q3" t="n">
        <v>3684.26</v>
      </c>
      <c r="R3" t="n">
        <v>104.64</v>
      </c>
      <c r="S3" t="n">
        <v>30.45</v>
      </c>
      <c r="T3" t="n">
        <v>36934.92</v>
      </c>
      <c r="U3" t="n">
        <v>0.29</v>
      </c>
      <c r="V3" t="n">
        <v>0.79</v>
      </c>
      <c r="W3" t="n">
        <v>0.21</v>
      </c>
      <c r="X3" t="n">
        <v>2.27</v>
      </c>
      <c r="Y3" t="n">
        <v>1</v>
      </c>
      <c r="Z3" t="n">
        <v>10</v>
      </c>
      <c r="AA3" t="n">
        <v>80.45419210431901</v>
      </c>
      <c r="AB3" t="n">
        <v>110.0809750255376</v>
      </c>
      <c r="AC3" t="n">
        <v>99.57500126874726</v>
      </c>
      <c r="AD3" t="n">
        <v>80454.19210431901</v>
      </c>
      <c r="AE3" t="n">
        <v>110080.9750255376</v>
      </c>
      <c r="AF3" t="n">
        <v>3.175157058523594e-06</v>
      </c>
      <c r="AG3" t="n">
        <v>0.3445833333333333</v>
      </c>
      <c r="AH3" t="n">
        <v>99575.00126874726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6.5709</v>
      </c>
      <c r="E4" t="n">
        <v>15.22</v>
      </c>
      <c r="F4" t="n">
        <v>10.41</v>
      </c>
      <c r="G4" t="n">
        <v>10.58</v>
      </c>
      <c r="H4" t="n">
        <v>0.14</v>
      </c>
      <c r="I4" t="n">
        <v>59</v>
      </c>
      <c r="J4" t="n">
        <v>195.55</v>
      </c>
      <c r="K4" t="n">
        <v>54.38</v>
      </c>
      <c r="L4" t="n">
        <v>1.5</v>
      </c>
      <c r="M4" t="n">
        <v>57</v>
      </c>
      <c r="N4" t="n">
        <v>39.67</v>
      </c>
      <c r="O4" t="n">
        <v>24351.61</v>
      </c>
      <c r="P4" t="n">
        <v>119.72</v>
      </c>
      <c r="Q4" t="n">
        <v>3684.88</v>
      </c>
      <c r="R4" t="n">
        <v>85.45</v>
      </c>
      <c r="S4" t="n">
        <v>30.45</v>
      </c>
      <c r="T4" t="n">
        <v>27432.93</v>
      </c>
      <c r="U4" t="n">
        <v>0.36</v>
      </c>
      <c r="V4" t="n">
        <v>0.83</v>
      </c>
      <c r="W4" t="n">
        <v>0.18</v>
      </c>
      <c r="X4" t="n">
        <v>1.68</v>
      </c>
      <c r="Y4" t="n">
        <v>1</v>
      </c>
      <c r="Z4" t="n">
        <v>10</v>
      </c>
      <c r="AA4" t="n">
        <v>68.0692426122162</v>
      </c>
      <c r="AB4" t="n">
        <v>93.13534074504142</v>
      </c>
      <c r="AC4" t="n">
        <v>84.24663454062915</v>
      </c>
      <c r="AD4" t="n">
        <v>68069.2426122162</v>
      </c>
      <c r="AE4" t="n">
        <v>93135.34074504142</v>
      </c>
      <c r="AF4" t="n">
        <v>3.45093114490269e-06</v>
      </c>
      <c r="AG4" t="n">
        <v>0.3170833333333333</v>
      </c>
      <c r="AH4" t="n">
        <v>84246.63454062915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6.9815</v>
      </c>
      <c r="E5" t="n">
        <v>14.32</v>
      </c>
      <c r="F5" t="n">
        <v>10.02</v>
      </c>
      <c r="G5" t="n">
        <v>13.07</v>
      </c>
      <c r="H5" t="n">
        <v>0.16</v>
      </c>
      <c r="I5" t="n">
        <v>46</v>
      </c>
      <c r="J5" t="n">
        <v>195.93</v>
      </c>
      <c r="K5" t="n">
        <v>54.38</v>
      </c>
      <c r="L5" t="n">
        <v>1.75</v>
      </c>
      <c r="M5" t="n">
        <v>43</v>
      </c>
      <c r="N5" t="n">
        <v>39.81</v>
      </c>
      <c r="O5" t="n">
        <v>24399.39</v>
      </c>
      <c r="P5" t="n">
        <v>107.92</v>
      </c>
      <c r="Q5" t="n">
        <v>3683.93</v>
      </c>
      <c r="R5" t="n">
        <v>72.95999999999999</v>
      </c>
      <c r="S5" t="n">
        <v>30.45</v>
      </c>
      <c r="T5" t="n">
        <v>21257.18</v>
      </c>
      <c r="U5" t="n">
        <v>0.42</v>
      </c>
      <c r="V5" t="n">
        <v>0.86</v>
      </c>
      <c r="W5" t="n">
        <v>0.15</v>
      </c>
      <c r="X5" t="n">
        <v>1.3</v>
      </c>
      <c r="Y5" t="n">
        <v>1</v>
      </c>
      <c r="Z5" t="n">
        <v>10</v>
      </c>
      <c r="AA5" t="n">
        <v>59.33164136688866</v>
      </c>
      <c r="AB5" t="n">
        <v>81.18016924542887</v>
      </c>
      <c r="AC5" t="n">
        <v>73.4324478297472</v>
      </c>
      <c r="AD5" t="n">
        <v>59331.64136688866</v>
      </c>
      <c r="AE5" t="n">
        <v>81180.16924542887</v>
      </c>
      <c r="AF5" t="n">
        <v>3.666571670264063e-06</v>
      </c>
      <c r="AG5" t="n">
        <v>0.2983333333333333</v>
      </c>
      <c r="AH5" t="n">
        <v>73432.44782974721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7.2049</v>
      </c>
      <c r="E6" t="n">
        <v>13.88</v>
      </c>
      <c r="F6" t="n">
        <v>9.85</v>
      </c>
      <c r="G6" t="n">
        <v>15.15</v>
      </c>
      <c r="H6" t="n">
        <v>0.18</v>
      </c>
      <c r="I6" t="n">
        <v>39</v>
      </c>
      <c r="J6" t="n">
        <v>196.32</v>
      </c>
      <c r="K6" t="n">
        <v>54.38</v>
      </c>
      <c r="L6" t="n">
        <v>2</v>
      </c>
      <c r="M6" t="n">
        <v>12</v>
      </c>
      <c r="N6" t="n">
        <v>39.95</v>
      </c>
      <c r="O6" t="n">
        <v>24447.22</v>
      </c>
      <c r="P6" t="n">
        <v>101.26</v>
      </c>
      <c r="Q6" t="n">
        <v>3684.28</v>
      </c>
      <c r="R6" t="n">
        <v>66.23999999999999</v>
      </c>
      <c r="S6" t="n">
        <v>30.45</v>
      </c>
      <c r="T6" t="n">
        <v>17930.37</v>
      </c>
      <c r="U6" t="n">
        <v>0.46</v>
      </c>
      <c r="V6" t="n">
        <v>0.88</v>
      </c>
      <c r="W6" t="n">
        <v>0.18</v>
      </c>
      <c r="X6" t="n">
        <v>1.12</v>
      </c>
      <c r="Y6" t="n">
        <v>1</v>
      </c>
      <c r="Z6" t="n">
        <v>10</v>
      </c>
      <c r="AA6" t="n">
        <v>54.99383938613516</v>
      </c>
      <c r="AB6" t="n">
        <v>75.24499720504775</v>
      </c>
      <c r="AC6" t="n">
        <v>68.06372027883192</v>
      </c>
      <c r="AD6" t="n">
        <v>54993.83938613516</v>
      </c>
      <c r="AE6" t="n">
        <v>75244.99720504775</v>
      </c>
      <c r="AF6" t="n">
        <v>3.783897762241001e-06</v>
      </c>
      <c r="AG6" t="n">
        <v>0.2891666666666667</v>
      </c>
      <c r="AH6" t="n">
        <v>68063.72027883193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7.2384</v>
      </c>
      <c r="E7" t="n">
        <v>13.82</v>
      </c>
      <c r="F7" t="n">
        <v>9.82</v>
      </c>
      <c r="G7" t="n">
        <v>15.51</v>
      </c>
      <c r="H7" t="n">
        <v>0.2</v>
      </c>
      <c r="I7" t="n">
        <v>38</v>
      </c>
      <c r="J7" t="n">
        <v>196.71</v>
      </c>
      <c r="K7" t="n">
        <v>54.38</v>
      </c>
      <c r="L7" t="n">
        <v>2.25</v>
      </c>
      <c r="M7" t="n">
        <v>0</v>
      </c>
      <c r="N7" t="n">
        <v>40.08</v>
      </c>
      <c r="O7" t="n">
        <v>24495.09</v>
      </c>
      <c r="P7" t="n">
        <v>100.44</v>
      </c>
      <c r="Q7" t="n">
        <v>3684.61</v>
      </c>
      <c r="R7" t="n">
        <v>64.97</v>
      </c>
      <c r="S7" t="n">
        <v>30.45</v>
      </c>
      <c r="T7" t="n">
        <v>17299.64</v>
      </c>
      <c r="U7" t="n">
        <v>0.47</v>
      </c>
      <c r="V7" t="n">
        <v>0.88</v>
      </c>
      <c r="W7" t="n">
        <v>0.19</v>
      </c>
      <c r="X7" t="n">
        <v>1.1</v>
      </c>
      <c r="Y7" t="n">
        <v>1</v>
      </c>
      <c r="Z7" t="n">
        <v>10</v>
      </c>
      <c r="AA7" t="n">
        <v>54.41820787450402</v>
      </c>
      <c r="AB7" t="n">
        <v>74.45739277576443</v>
      </c>
      <c r="AC7" t="n">
        <v>67.35128371086938</v>
      </c>
      <c r="AD7" t="n">
        <v>54418.20787450402</v>
      </c>
      <c r="AE7" t="n">
        <v>74457.39277576443</v>
      </c>
      <c r="AF7" t="n">
        <v>3.801491424198152e-06</v>
      </c>
      <c r="AG7" t="n">
        <v>0.2879166666666667</v>
      </c>
      <c r="AH7" t="n">
        <v>67351.28371086938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3.9511</v>
      </c>
      <c r="E2" t="n">
        <v>25.31</v>
      </c>
      <c r="F2" t="n">
        <v>13.74</v>
      </c>
      <c r="G2" t="n">
        <v>4.97</v>
      </c>
      <c r="H2" t="n">
        <v>0.06</v>
      </c>
      <c r="I2" t="n">
        <v>166</v>
      </c>
      <c r="J2" t="n">
        <v>274.09</v>
      </c>
      <c r="K2" t="n">
        <v>60.56</v>
      </c>
      <c r="L2" t="n">
        <v>1</v>
      </c>
      <c r="M2" t="n">
        <v>164</v>
      </c>
      <c r="N2" t="n">
        <v>72.53</v>
      </c>
      <c r="O2" t="n">
        <v>34038.11</v>
      </c>
      <c r="P2" t="n">
        <v>227.43</v>
      </c>
      <c r="Q2" t="n">
        <v>3685.63</v>
      </c>
      <c r="R2" t="n">
        <v>195.1</v>
      </c>
      <c r="S2" t="n">
        <v>30.45</v>
      </c>
      <c r="T2" t="n">
        <v>81725.08</v>
      </c>
      <c r="U2" t="n">
        <v>0.16</v>
      </c>
      <c r="V2" t="n">
        <v>0.63</v>
      </c>
      <c r="W2" t="n">
        <v>0.34</v>
      </c>
      <c r="X2" t="n">
        <v>5.01</v>
      </c>
      <c r="Y2" t="n">
        <v>1</v>
      </c>
      <c r="Z2" t="n">
        <v>10</v>
      </c>
      <c r="AA2" t="n">
        <v>196.057906718954</v>
      </c>
      <c r="AB2" t="n">
        <v>268.2550774371454</v>
      </c>
      <c r="AC2" t="n">
        <v>242.6531893449886</v>
      </c>
      <c r="AD2" t="n">
        <v>196057.906718954</v>
      </c>
      <c r="AE2" t="n">
        <v>268255.0774371453</v>
      </c>
      <c r="AF2" t="n">
        <v>1.964460631122315e-06</v>
      </c>
      <c r="AG2" t="n">
        <v>0.5272916666666666</v>
      </c>
      <c r="AH2" t="n">
        <v>242653.1893449886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4.7554</v>
      </c>
      <c r="E3" t="n">
        <v>21.03</v>
      </c>
      <c r="F3" t="n">
        <v>12.12</v>
      </c>
      <c r="G3" t="n">
        <v>6.32</v>
      </c>
      <c r="H3" t="n">
        <v>0.08</v>
      </c>
      <c r="I3" t="n">
        <v>115</v>
      </c>
      <c r="J3" t="n">
        <v>274.57</v>
      </c>
      <c r="K3" t="n">
        <v>60.56</v>
      </c>
      <c r="L3" t="n">
        <v>1.25</v>
      </c>
      <c r="M3" t="n">
        <v>113</v>
      </c>
      <c r="N3" t="n">
        <v>72.76000000000001</v>
      </c>
      <c r="O3" t="n">
        <v>34097.72</v>
      </c>
      <c r="P3" t="n">
        <v>196.51</v>
      </c>
      <c r="Q3" t="n">
        <v>3684.37</v>
      </c>
      <c r="R3" t="n">
        <v>141.85</v>
      </c>
      <c r="S3" t="n">
        <v>30.45</v>
      </c>
      <c r="T3" t="n">
        <v>55356.93</v>
      </c>
      <c r="U3" t="n">
        <v>0.21</v>
      </c>
      <c r="V3" t="n">
        <v>0.71</v>
      </c>
      <c r="W3" t="n">
        <v>0.27</v>
      </c>
      <c r="X3" t="n">
        <v>3.4</v>
      </c>
      <c r="Y3" t="n">
        <v>1</v>
      </c>
      <c r="Z3" t="n">
        <v>10</v>
      </c>
      <c r="AA3" t="n">
        <v>142.2656151626012</v>
      </c>
      <c r="AB3" t="n">
        <v>194.6540909813654</v>
      </c>
      <c r="AC3" t="n">
        <v>176.0765777368915</v>
      </c>
      <c r="AD3" t="n">
        <v>142265.6151626012</v>
      </c>
      <c r="AE3" t="n">
        <v>194654.0909813654</v>
      </c>
      <c r="AF3" t="n">
        <v>2.364353239664665e-06</v>
      </c>
      <c r="AG3" t="n">
        <v>0.438125</v>
      </c>
      <c r="AH3" t="n">
        <v>176076.5777368915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5.3508</v>
      </c>
      <c r="E4" t="n">
        <v>18.69</v>
      </c>
      <c r="F4" t="n">
        <v>11.24</v>
      </c>
      <c r="G4" t="n">
        <v>7.75</v>
      </c>
      <c r="H4" t="n">
        <v>0.1</v>
      </c>
      <c r="I4" t="n">
        <v>87</v>
      </c>
      <c r="J4" t="n">
        <v>275.05</v>
      </c>
      <c r="K4" t="n">
        <v>60.56</v>
      </c>
      <c r="L4" t="n">
        <v>1.5</v>
      </c>
      <c r="M4" t="n">
        <v>85</v>
      </c>
      <c r="N4" t="n">
        <v>73</v>
      </c>
      <c r="O4" t="n">
        <v>34157.42</v>
      </c>
      <c r="P4" t="n">
        <v>178.28</v>
      </c>
      <c r="Q4" t="n">
        <v>3684.74</v>
      </c>
      <c r="R4" t="n">
        <v>112.97</v>
      </c>
      <c r="S4" t="n">
        <v>30.45</v>
      </c>
      <c r="T4" t="n">
        <v>41054.46</v>
      </c>
      <c r="U4" t="n">
        <v>0.27</v>
      </c>
      <c r="V4" t="n">
        <v>0.77</v>
      </c>
      <c r="W4" t="n">
        <v>0.22</v>
      </c>
      <c r="X4" t="n">
        <v>2.52</v>
      </c>
      <c r="Y4" t="n">
        <v>1</v>
      </c>
      <c r="Z4" t="n">
        <v>10</v>
      </c>
      <c r="AA4" t="n">
        <v>115.8749291224568</v>
      </c>
      <c r="AB4" t="n">
        <v>158.5451900663602</v>
      </c>
      <c r="AC4" t="n">
        <v>143.4138596460422</v>
      </c>
      <c r="AD4" t="n">
        <v>115874.9291224568</v>
      </c>
      <c r="AE4" t="n">
        <v>158545.1900663602</v>
      </c>
      <c r="AF4" t="n">
        <v>2.660382158135528e-06</v>
      </c>
      <c r="AG4" t="n">
        <v>0.389375</v>
      </c>
      <c r="AH4" t="n">
        <v>143413.8596460422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5.7853</v>
      </c>
      <c r="E5" t="n">
        <v>17.29</v>
      </c>
      <c r="F5" t="n">
        <v>10.73</v>
      </c>
      <c r="G5" t="n">
        <v>9.199999999999999</v>
      </c>
      <c r="H5" t="n">
        <v>0.11</v>
      </c>
      <c r="I5" t="n">
        <v>70</v>
      </c>
      <c r="J5" t="n">
        <v>275.54</v>
      </c>
      <c r="K5" t="n">
        <v>60.56</v>
      </c>
      <c r="L5" t="n">
        <v>1.75</v>
      </c>
      <c r="M5" t="n">
        <v>68</v>
      </c>
      <c r="N5" t="n">
        <v>73.23</v>
      </c>
      <c r="O5" t="n">
        <v>34217.22</v>
      </c>
      <c r="P5" t="n">
        <v>166.09</v>
      </c>
      <c r="Q5" t="n">
        <v>3684.09</v>
      </c>
      <c r="R5" t="n">
        <v>96.12</v>
      </c>
      <c r="S5" t="n">
        <v>30.45</v>
      </c>
      <c r="T5" t="n">
        <v>32715.66</v>
      </c>
      <c r="U5" t="n">
        <v>0.32</v>
      </c>
      <c r="V5" t="n">
        <v>0.8100000000000001</v>
      </c>
      <c r="W5" t="n">
        <v>0.19</v>
      </c>
      <c r="X5" t="n">
        <v>2.01</v>
      </c>
      <c r="Y5" t="n">
        <v>1</v>
      </c>
      <c r="Z5" t="n">
        <v>10</v>
      </c>
      <c r="AA5" t="n">
        <v>100.8579529890042</v>
      </c>
      <c r="AB5" t="n">
        <v>137.9983008183507</v>
      </c>
      <c r="AC5" t="n">
        <v>124.827936670116</v>
      </c>
      <c r="AD5" t="n">
        <v>100857.9529890042</v>
      </c>
      <c r="AE5" t="n">
        <v>137998.3008183507</v>
      </c>
      <c r="AF5" t="n">
        <v>2.876412667164064e-06</v>
      </c>
      <c r="AG5" t="n">
        <v>0.3602083333333333</v>
      </c>
      <c r="AH5" t="n">
        <v>124827.936670116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6.1331</v>
      </c>
      <c r="E6" t="n">
        <v>16.3</v>
      </c>
      <c r="F6" t="n">
        <v>10.38</v>
      </c>
      <c r="G6" t="n">
        <v>10.73</v>
      </c>
      <c r="H6" t="n">
        <v>0.13</v>
      </c>
      <c r="I6" t="n">
        <v>58</v>
      </c>
      <c r="J6" t="n">
        <v>276.02</v>
      </c>
      <c r="K6" t="n">
        <v>60.56</v>
      </c>
      <c r="L6" t="n">
        <v>2</v>
      </c>
      <c r="M6" t="n">
        <v>56</v>
      </c>
      <c r="N6" t="n">
        <v>73.47</v>
      </c>
      <c r="O6" t="n">
        <v>34277.1</v>
      </c>
      <c r="P6" t="n">
        <v>156.78</v>
      </c>
      <c r="Q6" t="n">
        <v>3683.61</v>
      </c>
      <c r="R6" t="n">
        <v>84.58</v>
      </c>
      <c r="S6" t="n">
        <v>30.45</v>
      </c>
      <c r="T6" t="n">
        <v>27006.1</v>
      </c>
      <c r="U6" t="n">
        <v>0.36</v>
      </c>
      <c r="V6" t="n">
        <v>0.83</v>
      </c>
      <c r="W6" t="n">
        <v>0.17</v>
      </c>
      <c r="X6" t="n">
        <v>1.65</v>
      </c>
      <c r="Y6" t="n">
        <v>1</v>
      </c>
      <c r="Z6" t="n">
        <v>10</v>
      </c>
      <c r="AA6" t="n">
        <v>90.69055953536839</v>
      </c>
      <c r="AB6" t="n">
        <v>124.0868245413514</v>
      </c>
      <c r="AC6" t="n">
        <v>112.2441521641095</v>
      </c>
      <c r="AD6" t="n">
        <v>90690.55953536839</v>
      </c>
      <c r="AE6" t="n">
        <v>124086.8245413514</v>
      </c>
      <c r="AF6" t="n">
        <v>3.04933651305618e-06</v>
      </c>
      <c r="AG6" t="n">
        <v>0.3395833333333333</v>
      </c>
      <c r="AH6" t="n">
        <v>112244.1521641094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6.4226</v>
      </c>
      <c r="E7" t="n">
        <v>15.57</v>
      </c>
      <c r="F7" t="n">
        <v>10.11</v>
      </c>
      <c r="G7" t="n">
        <v>12.38</v>
      </c>
      <c r="H7" t="n">
        <v>0.14</v>
      </c>
      <c r="I7" t="n">
        <v>49</v>
      </c>
      <c r="J7" t="n">
        <v>276.51</v>
      </c>
      <c r="K7" t="n">
        <v>60.56</v>
      </c>
      <c r="L7" t="n">
        <v>2.25</v>
      </c>
      <c r="M7" t="n">
        <v>47</v>
      </c>
      <c r="N7" t="n">
        <v>73.70999999999999</v>
      </c>
      <c r="O7" t="n">
        <v>34337.08</v>
      </c>
      <c r="P7" t="n">
        <v>148.76</v>
      </c>
      <c r="Q7" t="n">
        <v>3684</v>
      </c>
      <c r="R7" t="n">
        <v>75.89</v>
      </c>
      <c r="S7" t="n">
        <v>30.45</v>
      </c>
      <c r="T7" t="n">
        <v>22702.55</v>
      </c>
      <c r="U7" t="n">
        <v>0.4</v>
      </c>
      <c r="V7" t="n">
        <v>0.86</v>
      </c>
      <c r="W7" t="n">
        <v>0.16</v>
      </c>
      <c r="X7" t="n">
        <v>1.39</v>
      </c>
      <c r="Y7" t="n">
        <v>1</v>
      </c>
      <c r="Z7" t="n">
        <v>10</v>
      </c>
      <c r="AA7" t="n">
        <v>83.01699085894121</v>
      </c>
      <c r="AB7" t="n">
        <v>113.5875093443115</v>
      </c>
      <c r="AC7" t="n">
        <v>102.7468768735903</v>
      </c>
      <c r="AD7" t="n">
        <v>83016.99085894121</v>
      </c>
      <c r="AE7" t="n">
        <v>113587.5093443115</v>
      </c>
      <c r="AF7" t="n">
        <v>3.193273986850797e-06</v>
      </c>
      <c r="AG7" t="n">
        <v>0.324375</v>
      </c>
      <c r="AH7" t="n">
        <v>102746.8768735903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6.6731</v>
      </c>
      <c r="E8" t="n">
        <v>14.99</v>
      </c>
      <c r="F8" t="n">
        <v>9.890000000000001</v>
      </c>
      <c r="G8" t="n">
        <v>14.13</v>
      </c>
      <c r="H8" t="n">
        <v>0.16</v>
      </c>
      <c r="I8" t="n">
        <v>42</v>
      </c>
      <c r="J8" t="n">
        <v>277</v>
      </c>
      <c r="K8" t="n">
        <v>60.56</v>
      </c>
      <c r="L8" t="n">
        <v>2.5</v>
      </c>
      <c r="M8" t="n">
        <v>40</v>
      </c>
      <c r="N8" t="n">
        <v>73.94</v>
      </c>
      <c r="O8" t="n">
        <v>34397.15</v>
      </c>
      <c r="P8" t="n">
        <v>141.28</v>
      </c>
      <c r="Q8" t="n">
        <v>3684.1</v>
      </c>
      <c r="R8" t="n">
        <v>68.56999999999999</v>
      </c>
      <c r="S8" t="n">
        <v>30.45</v>
      </c>
      <c r="T8" t="n">
        <v>19081.85</v>
      </c>
      <c r="U8" t="n">
        <v>0.44</v>
      </c>
      <c r="V8" t="n">
        <v>0.88</v>
      </c>
      <c r="W8" t="n">
        <v>0.15</v>
      </c>
      <c r="X8" t="n">
        <v>1.17</v>
      </c>
      <c r="Y8" t="n">
        <v>1</v>
      </c>
      <c r="Z8" t="n">
        <v>10</v>
      </c>
      <c r="AA8" t="n">
        <v>76.74971602905646</v>
      </c>
      <c r="AB8" t="n">
        <v>105.0123474294158</v>
      </c>
      <c r="AC8" t="n">
        <v>94.99011637653423</v>
      </c>
      <c r="AD8" t="n">
        <v>76749.71602905646</v>
      </c>
      <c r="AE8" t="n">
        <v>105012.3474294158</v>
      </c>
      <c r="AF8" t="n">
        <v>3.317820920134222e-06</v>
      </c>
      <c r="AG8" t="n">
        <v>0.3122916666666667</v>
      </c>
      <c r="AH8" t="n">
        <v>94990.11637653424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6.9025</v>
      </c>
      <c r="E9" t="n">
        <v>14.49</v>
      </c>
      <c r="F9" t="n">
        <v>9.710000000000001</v>
      </c>
      <c r="G9" t="n">
        <v>16.18</v>
      </c>
      <c r="H9" t="n">
        <v>0.18</v>
      </c>
      <c r="I9" t="n">
        <v>36</v>
      </c>
      <c r="J9" t="n">
        <v>277.48</v>
      </c>
      <c r="K9" t="n">
        <v>60.56</v>
      </c>
      <c r="L9" t="n">
        <v>2.75</v>
      </c>
      <c r="M9" t="n">
        <v>34</v>
      </c>
      <c r="N9" t="n">
        <v>74.18000000000001</v>
      </c>
      <c r="O9" t="n">
        <v>34457.31</v>
      </c>
      <c r="P9" t="n">
        <v>134.08</v>
      </c>
      <c r="Q9" t="n">
        <v>3684.27</v>
      </c>
      <c r="R9" t="n">
        <v>62.64</v>
      </c>
      <c r="S9" t="n">
        <v>30.45</v>
      </c>
      <c r="T9" t="n">
        <v>16143.79</v>
      </c>
      <c r="U9" t="n">
        <v>0.49</v>
      </c>
      <c r="V9" t="n">
        <v>0.89</v>
      </c>
      <c r="W9" t="n">
        <v>0.14</v>
      </c>
      <c r="X9" t="n">
        <v>0.98</v>
      </c>
      <c r="Y9" t="n">
        <v>1</v>
      </c>
      <c r="Z9" t="n">
        <v>10</v>
      </c>
      <c r="AA9" t="n">
        <v>71.33350542797616</v>
      </c>
      <c r="AB9" t="n">
        <v>97.60164913867376</v>
      </c>
      <c r="AC9" t="n">
        <v>88.28668472967784</v>
      </c>
      <c r="AD9" t="n">
        <v>71333.50542797617</v>
      </c>
      <c r="AE9" t="n">
        <v>97601.64913867376</v>
      </c>
      <c r="AF9" t="n">
        <v>3.431877073807745e-06</v>
      </c>
      <c r="AG9" t="n">
        <v>0.301875</v>
      </c>
      <c r="AH9" t="n">
        <v>88286.68472967784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7.0644</v>
      </c>
      <c r="E10" t="n">
        <v>14.16</v>
      </c>
      <c r="F10" t="n">
        <v>9.58</v>
      </c>
      <c r="G10" t="n">
        <v>17.97</v>
      </c>
      <c r="H10" t="n">
        <v>0.19</v>
      </c>
      <c r="I10" t="n">
        <v>32</v>
      </c>
      <c r="J10" t="n">
        <v>277.97</v>
      </c>
      <c r="K10" t="n">
        <v>60.56</v>
      </c>
      <c r="L10" t="n">
        <v>3</v>
      </c>
      <c r="M10" t="n">
        <v>29</v>
      </c>
      <c r="N10" t="n">
        <v>74.42</v>
      </c>
      <c r="O10" t="n">
        <v>34517.57</v>
      </c>
      <c r="P10" t="n">
        <v>128.03</v>
      </c>
      <c r="Q10" t="n">
        <v>3683.42</v>
      </c>
      <c r="R10" t="n">
        <v>58.53</v>
      </c>
      <c r="S10" t="n">
        <v>30.45</v>
      </c>
      <c r="T10" t="n">
        <v>14109.93</v>
      </c>
      <c r="U10" t="n">
        <v>0.52</v>
      </c>
      <c r="V10" t="n">
        <v>0.9</v>
      </c>
      <c r="W10" t="n">
        <v>0.14</v>
      </c>
      <c r="X10" t="n">
        <v>0.86</v>
      </c>
      <c r="Y10" t="n">
        <v>1</v>
      </c>
      <c r="Z10" t="n">
        <v>10</v>
      </c>
      <c r="AA10" t="n">
        <v>67.38503252959265</v>
      </c>
      <c r="AB10" t="n">
        <v>92.19917432477787</v>
      </c>
      <c r="AC10" t="n">
        <v>83.39981452959741</v>
      </c>
      <c r="AD10" t="n">
        <v>67385.03252959265</v>
      </c>
      <c r="AE10" t="n">
        <v>92199.17432477786</v>
      </c>
      <c r="AF10" t="n">
        <v>3.512372676596514e-06</v>
      </c>
      <c r="AG10" t="n">
        <v>0.295</v>
      </c>
      <c r="AH10" t="n">
        <v>83399.81452959741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7.1783</v>
      </c>
      <c r="E11" t="n">
        <v>13.93</v>
      </c>
      <c r="F11" t="n">
        <v>9.52</v>
      </c>
      <c r="G11" t="n">
        <v>19.69</v>
      </c>
      <c r="H11" t="n">
        <v>0.21</v>
      </c>
      <c r="I11" t="n">
        <v>29</v>
      </c>
      <c r="J11" t="n">
        <v>278.46</v>
      </c>
      <c r="K11" t="n">
        <v>60.56</v>
      </c>
      <c r="L11" t="n">
        <v>3.25</v>
      </c>
      <c r="M11" t="n">
        <v>16</v>
      </c>
      <c r="N11" t="n">
        <v>74.66</v>
      </c>
      <c r="O11" t="n">
        <v>34577.92</v>
      </c>
      <c r="P11" t="n">
        <v>122.74</v>
      </c>
      <c r="Q11" t="n">
        <v>3683.56</v>
      </c>
      <c r="R11" t="n">
        <v>55.83</v>
      </c>
      <c r="S11" t="n">
        <v>30.45</v>
      </c>
      <c r="T11" t="n">
        <v>12775.6</v>
      </c>
      <c r="U11" t="n">
        <v>0.55</v>
      </c>
      <c r="V11" t="n">
        <v>0.91</v>
      </c>
      <c r="W11" t="n">
        <v>0.14</v>
      </c>
      <c r="X11" t="n">
        <v>0.79</v>
      </c>
      <c r="Y11" t="n">
        <v>1</v>
      </c>
      <c r="Z11" t="n">
        <v>10</v>
      </c>
      <c r="AA11" t="n">
        <v>64.43168333844596</v>
      </c>
      <c r="AB11" t="n">
        <v>88.15827166888231</v>
      </c>
      <c r="AC11" t="n">
        <v>79.74456995173674</v>
      </c>
      <c r="AD11" t="n">
        <v>64431.68333844596</v>
      </c>
      <c r="AE11" t="n">
        <v>88158.27166888231</v>
      </c>
      <c r="AF11" t="n">
        <v>3.569002998756123e-06</v>
      </c>
      <c r="AG11" t="n">
        <v>0.2902083333333333</v>
      </c>
      <c r="AH11" t="n">
        <v>79744.56995173673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7.1963</v>
      </c>
      <c r="E12" t="n">
        <v>13.9</v>
      </c>
      <c r="F12" t="n">
        <v>9.529999999999999</v>
      </c>
      <c r="G12" t="n">
        <v>20.43</v>
      </c>
      <c r="H12" t="n">
        <v>0.22</v>
      </c>
      <c r="I12" t="n">
        <v>28</v>
      </c>
      <c r="J12" t="n">
        <v>278.95</v>
      </c>
      <c r="K12" t="n">
        <v>60.56</v>
      </c>
      <c r="L12" t="n">
        <v>3.5</v>
      </c>
      <c r="M12" t="n">
        <v>1</v>
      </c>
      <c r="N12" t="n">
        <v>74.90000000000001</v>
      </c>
      <c r="O12" t="n">
        <v>34638.36</v>
      </c>
      <c r="P12" t="n">
        <v>121.9</v>
      </c>
      <c r="Q12" t="n">
        <v>3683.7</v>
      </c>
      <c r="R12" t="n">
        <v>55.85</v>
      </c>
      <c r="S12" t="n">
        <v>30.45</v>
      </c>
      <c r="T12" t="n">
        <v>12789.78</v>
      </c>
      <c r="U12" t="n">
        <v>0.55</v>
      </c>
      <c r="V12" t="n">
        <v>0.91</v>
      </c>
      <c r="W12" t="n">
        <v>0.16</v>
      </c>
      <c r="X12" t="n">
        <v>0.8100000000000001</v>
      </c>
      <c r="Y12" t="n">
        <v>1</v>
      </c>
      <c r="Z12" t="n">
        <v>10</v>
      </c>
      <c r="AA12" t="n">
        <v>64.01386442133389</v>
      </c>
      <c r="AB12" t="n">
        <v>87.58659339362013</v>
      </c>
      <c r="AC12" t="n">
        <v>79.22745184870993</v>
      </c>
      <c r="AD12" t="n">
        <v>64013.86442133389</v>
      </c>
      <c r="AE12" t="n">
        <v>87586.59339362013</v>
      </c>
      <c r="AF12" t="n">
        <v>3.577952478992057e-06</v>
      </c>
      <c r="AG12" t="n">
        <v>0.2895833333333334</v>
      </c>
      <c r="AH12" t="n">
        <v>79227.45184870993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7.1954</v>
      </c>
      <c r="E13" t="n">
        <v>13.9</v>
      </c>
      <c r="F13" t="n">
        <v>9.529999999999999</v>
      </c>
      <c r="G13" t="n">
        <v>20.43</v>
      </c>
      <c r="H13" t="n">
        <v>0.24</v>
      </c>
      <c r="I13" t="n">
        <v>28</v>
      </c>
      <c r="J13" t="n">
        <v>279.44</v>
      </c>
      <c r="K13" t="n">
        <v>60.56</v>
      </c>
      <c r="L13" t="n">
        <v>3.75</v>
      </c>
      <c r="M13" t="n">
        <v>0</v>
      </c>
      <c r="N13" t="n">
        <v>75.14</v>
      </c>
      <c r="O13" t="n">
        <v>34698.9</v>
      </c>
      <c r="P13" t="n">
        <v>122.13</v>
      </c>
      <c r="Q13" t="n">
        <v>3683.76</v>
      </c>
      <c r="R13" t="n">
        <v>55.86</v>
      </c>
      <c r="S13" t="n">
        <v>30.45</v>
      </c>
      <c r="T13" t="n">
        <v>12794.51</v>
      </c>
      <c r="U13" t="n">
        <v>0.55</v>
      </c>
      <c r="V13" t="n">
        <v>0.91</v>
      </c>
      <c r="W13" t="n">
        <v>0.17</v>
      </c>
      <c r="X13" t="n">
        <v>0.8100000000000001</v>
      </c>
      <c r="Y13" t="n">
        <v>1</v>
      </c>
      <c r="Z13" t="n">
        <v>10</v>
      </c>
      <c r="AA13" t="n">
        <v>64.09882048368182</v>
      </c>
      <c r="AB13" t="n">
        <v>87.70283402612148</v>
      </c>
      <c r="AC13" t="n">
        <v>79.33259863839012</v>
      </c>
      <c r="AD13" t="n">
        <v>64098.82048368183</v>
      </c>
      <c r="AE13" t="n">
        <v>87702.83402612148</v>
      </c>
      <c r="AF13" t="n">
        <v>3.577505004980261e-06</v>
      </c>
      <c r="AG13" t="n">
        <v>0.2895833333333334</v>
      </c>
      <c r="AH13" t="n">
        <v>79332.59863839012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6.5883</v>
      </c>
      <c r="E2" t="n">
        <v>15.18</v>
      </c>
      <c r="F2" t="n">
        <v>11.48</v>
      </c>
      <c r="G2" t="n">
        <v>7.41</v>
      </c>
      <c r="H2" t="n">
        <v>0.2</v>
      </c>
      <c r="I2" t="n">
        <v>93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74.94</v>
      </c>
      <c r="Q2" t="n">
        <v>3684.36</v>
      </c>
      <c r="R2" t="n">
        <v>116.66</v>
      </c>
      <c r="S2" t="n">
        <v>30.45</v>
      </c>
      <c r="T2" t="n">
        <v>42870.51</v>
      </c>
      <c r="U2" t="n">
        <v>0.26</v>
      </c>
      <c r="V2" t="n">
        <v>0.75</v>
      </c>
      <c r="W2" t="n">
        <v>0.35</v>
      </c>
      <c r="X2" t="n">
        <v>2.76</v>
      </c>
      <c r="Y2" t="n">
        <v>1</v>
      </c>
      <c r="Z2" t="n">
        <v>10</v>
      </c>
      <c r="AA2" t="n">
        <v>46.33808133462566</v>
      </c>
      <c r="AB2" t="n">
        <v>63.40180717388385</v>
      </c>
      <c r="AC2" t="n">
        <v>57.35082768221694</v>
      </c>
      <c r="AD2" t="n">
        <v>46338.08133462566</v>
      </c>
      <c r="AE2" t="n">
        <v>63401.80717388386</v>
      </c>
      <c r="AF2" t="n">
        <v>3.930412752641455e-06</v>
      </c>
      <c r="AG2" t="n">
        <v>0.31625</v>
      </c>
      <c r="AH2" t="n">
        <v>57350.82768221694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4.4241</v>
      </c>
      <c r="E2" t="n">
        <v>22.6</v>
      </c>
      <c r="F2" t="n">
        <v>13.05</v>
      </c>
      <c r="G2" t="n">
        <v>5.44</v>
      </c>
      <c r="H2" t="n">
        <v>0.07000000000000001</v>
      </c>
      <c r="I2" t="n">
        <v>144</v>
      </c>
      <c r="J2" t="n">
        <v>242.64</v>
      </c>
      <c r="K2" t="n">
        <v>58.47</v>
      </c>
      <c r="L2" t="n">
        <v>1</v>
      </c>
      <c r="M2" t="n">
        <v>142</v>
      </c>
      <c r="N2" t="n">
        <v>58.17</v>
      </c>
      <c r="O2" t="n">
        <v>30160.1</v>
      </c>
      <c r="P2" t="n">
        <v>197.27</v>
      </c>
      <c r="Q2" t="n">
        <v>3684.99</v>
      </c>
      <c r="R2" t="n">
        <v>172.19</v>
      </c>
      <c r="S2" t="n">
        <v>30.45</v>
      </c>
      <c r="T2" t="n">
        <v>70377.88</v>
      </c>
      <c r="U2" t="n">
        <v>0.18</v>
      </c>
      <c r="V2" t="n">
        <v>0.66</v>
      </c>
      <c r="W2" t="n">
        <v>0.31</v>
      </c>
      <c r="X2" t="n">
        <v>4.32</v>
      </c>
      <c r="Y2" t="n">
        <v>1</v>
      </c>
      <c r="Z2" t="n">
        <v>10</v>
      </c>
      <c r="AA2" t="n">
        <v>154.3744713200293</v>
      </c>
      <c r="AB2" t="n">
        <v>211.2219621809816</v>
      </c>
      <c r="AC2" t="n">
        <v>191.0632345623748</v>
      </c>
      <c r="AD2" t="n">
        <v>154374.4713200293</v>
      </c>
      <c r="AE2" t="n">
        <v>211221.9621809816</v>
      </c>
      <c r="AF2" t="n">
        <v>2.241697810953126e-06</v>
      </c>
      <c r="AG2" t="n">
        <v>0.4708333333333334</v>
      </c>
      <c r="AH2" t="n">
        <v>191063.2345623749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5.2289</v>
      </c>
      <c r="E3" t="n">
        <v>19.12</v>
      </c>
      <c r="F3" t="n">
        <v>11.65</v>
      </c>
      <c r="G3" t="n">
        <v>6.99</v>
      </c>
      <c r="H3" t="n">
        <v>0.09</v>
      </c>
      <c r="I3" t="n">
        <v>100</v>
      </c>
      <c r="J3" t="n">
        <v>243.08</v>
      </c>
      <c r="K3" t="n">
        <v>58.47</v>
      </c>
      <c r="L3" t="n">
        <v>1.25</v>
      </c>
      <c r="M3" t="n">
        <v>98</v>
      </c>
      <c r="N3" t="n">
        <v>58.36</v>
      </c>
      <c r="O3" t="n">
        <v>30214.33</v>
      </c>
      <c r="P3" t="n">
        <v>171.43</v>
      </c>
      <c r="Q3" t="n">
        <v>3684.65</v>
      </c>
      <c r="R3" t="n">
        <v>126.12</v>
      </c>
      <c r="S3" t="n">
        <v>30.45</v>
      </c>
      <c r="T3" t="n">
        <v>47566.69</v>
      </c>
      <c r="U3" t="n">
        <v>0.24</v>
      </c>
      <c r="V3" t="n">
        <v>0.74</v>
      </c>
      <c r="W3" t="n">
        <v>0.24</v>
      </c>
      <c r="X3" t="n">
        <v>2.92</v>
      </c>
      <c r="Y3" t="n">
        <v>1</v>
      </c>
      <c r="Z3" t="n">
        <v>10</v>
      </c>
      <c r="AA3" t="n">
        <v>115.0219685142775</v>
      </c>
      <c r="AB3" t="n">
        <v>157.3781317322837</v>
      </c>
      <c r="AC3" t="n">
        <v>142.3581837213929</v>
      </c>
      <c r="AD3" t="n">
        <v>115021.9685142775</v>
      </c>
      <c r="AE3" t="n">
        <v>157378.1317322837</v>
      </c>
      <c r="AF3" t="n">
        <v>2.649491124453064e-06</v>
      </c>
      <c r="AG3" t="n">
        <v>0.3983333333333334</v>
      </c>
      <c r="AH3" t="n">
        <v>142358.1837213929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5.7933</v>
      </c>
      <c r="E4" t="n">
        <v>17.26</v>
      </c>
      <c r="F4" t="n">
        <v>10.92</v>
      </c>
      <c r="G4" t="n">
        <v>8.619999999999999</v>
      </c>
      <c r="H4" t="n">
        <v>0.11</v>
      </c>
      <c r="I4" t="n">
        <v>76</v>
      </c>
      <c r="J4" t="n">
        <v>243.52</v>
      </c>
      <c r="K4" t="n">
        <v>58.47</v>
      </c>
      <c r="L4" t="n">
        <v>1.5</v>
      </c>
      <c r="M4" t="n">
        <v>74</v>
      </c>
      <c r="N4" t="n">
        <v>58.55</v>
      </c>
      <c r="O4" t="n">
        <v>30268.64</v>
      </c>
      <c r="P4" t="n">
        <v>155.95</v>
      </c>
      <c r="Q4" t="n">
        <v>3684.36</v>
      </c>
      <c r="R4" t="n">
        <v>102.54</v>
      </c>
      <c r="S4" t="n">
        <v>30.45</v>
      </c>
      <c r="T4" t="n">
        <v>35892.57</v>
      </c>
      <c r="U4" t="n">
        <v>0.3</v>
      </c>
      <c r="V4" t="n">
        <v>0.79</v>
      </c>
      <c r="W4" t="n">
        <v>0.2</v>
      </c>
      <c r="X4" t="n">
        <v>2.19</v>
      </c>
      <c r="Y4" t="n">
        <v>1</v>
      </c>
      <c r="Z4" t="n">
        <v>10</v>
      </c>
      <c r="AA4" t="n">
        <v>95.68157944320288</v>
      </c>
      <c r="AB4" t="n">
        <v>130.9157581675053</v>
      </c>
      <c r="AC4" t="n">
        <v>118.421341949454</v>
      </c>
      <c r="AD4" t="n">
        <v>95681.57944320288</v>
      </c>
      <c r="AE4" t="n">
        <v>130915.7581675053</v>
      </c>
      <c r="AF4" t="n">
        <v>2.935473413393627e-06</v>
      </c>
      <c r="AG4" t="n">
        <v>0.3595833333333334</v>
      </c>
      <c r="AH4" t="n">
        <v>118421.341949454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6.2134</v>
      </c>
      <c r="E5" t="n">
        <v>16.09</v>
      </c>
      <c r="F5" t="n">
        <v>10.46</v>
      </c>
      <c r="G5" t="n">
        <v>10.29</v>
      </c>
      <c r="H5" t="n">
        <v>0.13</v>
      </c>
      <c r="I5" t="n">
        <v>61</v>
      </c>
      <c r="J5" t="n">
        <v>243.96</v>
      </c>
      <c r="K5" t="n">
        <v>58.47</v>
      </c>
      <c r="L5" t="n">
        <v>1.75</v>
      </c>
      <c r="M5" t="n">
        <v>59</v>
      </c>
      <c r="N5" t="n">
        <v>58.74</v>
      </c>
      <c r="O5" t="n">
        <v>30323.01</v>
      </c>
      <c r="P5" t="n">
        <v>144.92</v>
      </c>
      <c r="Q5" t="n">
        <v>3684.43</v>
      </c>
      <c r="R5" t="n">
        <v>87.37</v>
      </c>
      <c r="S5" t="n">
        <v>30.45</v>
      </c>
      <c r="T5" t="n">
        <v>28385.78</v>
      </c>
      <c r="U5" t="n">
        <v>0.35</v>
      </c>
      <c r="V5" t="n">
        <v>0.83</v>
      </c>
      <c r="W5" t="n">
        <v>0.17</v>
      </c>
      <c r="X5" t="n">
        <v>1.73</v>
      </c>
      <c r="Y5" t="n">
        <v>1</v>
      </c>
      <c r="Z5" t="n">
        <v>10</v>
      </c>
      <c r="AA5" t="n">
        <v>83.9530383365361</v>
      </c>
      <c r="AB5" t="n">
        <v>114.8682507986564</v>
      </c>
      <c r="AC5" t="n">
        <v>103.9053861610648</v>
      </c>
      <c r="AD5" t="n">
        <v>83953.03833653609</v>
      </c>
      <c r="AE5" t="n">
        <v>114868.2507986564</v>
      </c>
      <c r="AF5" t="n">
        <v>3.148338685512568e-06</v>
      </c>
      <c r="AG5" t="n">
        <v>0.3352083333333333</v>
      </c>
      <c r="AH5" t="n">
        <v>103905.3861610648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6.5552</v>
      </c>
      <c r="E6" t="n">
        <v>15.26</v>
      </c>
      <c r="F6" t="n">
        <v>10.14</v>
      </c>
      <c r="G6" t="n">
        <v>12.16</v>
      </c>
      <c r="H6" t="n">
        <v>0.15</v>
      </c>
      <c r="I6" t="n">
        <v>50</v>
      </c>
      <c r="J6" t="n">
        <v>244.41</v>
      </c>
      <c r="K6" t="n">
        <v>58.47</v>
      </c>
      <c r="L6" t="n">
        <v>2</v>
      </c>
      <c r="M6" t="n">
        <v>48</v>
      </c>
      <c r="N6" t="n">
        <v>58.93</v>
      </c>
      <c r="O6" t="n">
        <v>30377.45</v>
      </c>
      <c r="P6" t="n">
        <v>135.72</v>
      </c>
      <c r="Q6" t="n">
        <v>3684.13</v>
      </c>
      <c r="R6" t="n">
        <v>76.83</v>
      </c>
      <c r="S6" t="n">
        <v>30.45</v>
      </c>
      <c r="T6" t="n">
        <v>23168.37</v>
      </c>
      <c r="U6" t="n">
        <v>0.4</v>
      </c>
      <c r="V6" t="n">
        <v>0.85</v>
      </c>
      <c r="W6" t="n">
        <v>0.16</v>
      </c>
      <c r="X6" t="n">
        <v>1.42</v>
      </c>
      <c r="Y6" t="n">
        <v>1</v>
      </c>
      <c r="Z6" t="n">
        <v>10</v>
      </c>
      <c r="AA6" t="n">
        <v>75.55761456911796</v>
      </c>
      <c r="AB6" t="n">
        <v>103.3812616201241</v>
      </c>
      <c r="AC6" t="n">
        <v>93.51469910763747</v>
      </c>
      <c r="AD6" t="n">
        <v>75557.61456911796</v>
      </c>
      <c r="AE6" t="n">
        <v>103381.2616201241</v>
      </c>
      <c r="AF6" t="n">
        <v>3.321529235406055e-06</v>
      </c>
      <c r="AG6" t="n">
        <v>0.3179166666666667</v>
      </c>
      <c r="AH6" t="n">
        <v>93514.69910763747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6.8368</v>
      </c>
      <c r="E7" t="n">
        <v>14.63</v>
      </c>
      <c r="F7" t="n">
        <v>9.890000000000001</v>
      </c>
      <c r="G7" t="n">
        <v>14.12</v>
      </c>
      <c r="H7" t="n">
        <v>0.16</v>
      </c>
      <c r="I7" t="n">
        <v>42</v>
      </c>
      <c r="J7" t="n">
        <v>244.85</v>
      </c>
      <c r="K7" t="n">
        <v>58.47</v>
      </c>
      <c r="L7" t="n">
        <v>2.25</v>
      </c>
      <c r="M7" t="n">
        <v>40</v>
      </c>
      <c r="N7" t="n">
        <v>59.12</v>
      </c>
      <c r="O7" t="n">
        <v>30431.96</v>
      </c>
      <c r="P7" t="n">
        <v>127.13</v>
      </c>
      <c r="Q7" t="n">
        <v>3683.42</v>
      </c>
      <c r="R7" t="n">
        <v>68.5</v>
      </c>
      <c r="S7" t="n">
        <v>30.45</v>
      </c>
      <c r="T7" t="n">
        <v>19044.14</v>
      </c>
      <c r="U7" t="n">
        <v>0.44</v>
      </c>
      <c r="V7" t="n">
        <v>0.88</v>
      </c>
      <c r="W7" t="n">
        <v>0.15</v>
      </c>
      <c r="X7" t="n">
        <v>1.17</v>
      </c>
      <c r="Y7" t="n">
        <v>1</v>
      </c>
      <c r="Z7" t="n">
        <v>10</v>
      </c>
      <c r="AA7" t="n">
        <v>68.94232935198674</v>
      </c>
      <c r="AB7" t="n">
        <v>94.32993654026339</v>
      </c>
      <c r="AC7" t="n">
        <v>85.32721978978121</v>
      </c>
      <c r="AD7" t="n">
        <v>68942.32935198674</v>
      </c>
      <c r="AE7" t="n">
        <v>94329.93654026338</v>
      </c>
      <c r="AF7" t="n">
        <v>3.464216359016372e-06</v>
      </c>
      <c r="AG7" t="n">
        <v>0.3047916666666667</v>
      </c>
      <c r="AH7" t="n">
        <v>85327.21978978121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7.0566</v>
      </c>
      <c r="E8" t="n">
        <v>14.17</v>
      </c>
      <c r="F8" t="n">
        <v>9.710000000000001</v>
      </c>
      <c r="G8" t="n">
        <v>16.19</v>
      </c>
      <c r="H8" t="n">
        <v>0.18</v>
      </c>
      <c r="I8" t="n">
        <v>36</v>
      </c>
      <c r="J8" t="n">
        <v>245.29</v>
      </c>
      <c r="K8" t="n">
        <v>58.47</v>
      </c>
      <c r="L8" t="n">
        <v>2.5</v>
      </c>
      <c r="M8" t="n">
        <v>31</v>
      </c>
      <c r="N8" t="n">
        <v>59.32</v>
      </c>
      <c r="O8" t="n">
        <v>30486.54</v>
      </c>
      <c r="P8" t="n">
        <v>119.13</v>
      </c>
      <c r="Q8" t="n">
        <v>3684.1</v>
      </c>
      <c r="R8" t="n">
        <v>62.66</v>
      </c>
      <c r="S8" t="n">
        <v>30.45</v>
      </c>
      <c r="T8" t="n">
        <v>16152.51</v>
      </c>
      <c r="U8" t="n">
        <v>0.49</v>
      </c>
      <c r="V8" t="n">
        <v>0.89</v>
      </c>
      <c r="W8" t="n">
        <v>0.15</v>
      </c>
      <c r="X8" t="n">
        <v>0.99</v>
      </c>
      <c r="Y8" t="n">
        <v>1</v>
      </c>
      <c r="Z8" t="n">
        <v>10</v>
      </c>
      <c r="AA8" t="n">
        <v>63.73268788568462</v>
      </c>
      <c r="AB8" t="n">
        <v>87.20187525291172</v>
      </c>
      <c r="AC8" t="n">
        <v>78.8794506673953</v>
      </c>
      <c r="AD8" t="n">
        <v>63732.68788568462</v>
      </c>
      <c r="AE8" t="n">
        <v>87201.87525291172</v>
      </c>
      <c r="AF8" t="n">
        <v>3.575589334050277e-06</v>
      </c>
      <c r="AG8" t="n">
        <v>0.2952083333333334</v>
      </c>
      <c r="AH8" t="n">
        <v>78879.4506673953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7.1967</v>
      </c>
      <c r="E9" t="n">
        <v>13.9</v>
      </c>
      <c r="F9" t="n">
        <v>9.630000000000001</v>
      </c>
      <c r="G9" t="n">
        <v>18.05</v>
      </c>
      <c r="H9" t="n">
        <v>0.2</v>
      </c>
      <c r="I9" t="n">
        <v>32</v>
      </c>
      <c r="J9" t="n">
        <v>245.73</v>
      </c>
      <c r="K9" t="n">
        <v>58.47</v>
      </c>
      <c r="L9" t="n">
        <v>2.75</v>
      </c>
      <c r="M9" t="n">
        <v>14</v>
      </c>
      <c r="N9" t="n">
        <v>59.51</v>
      </c>
      <c r="O9" t="n">
        <v>30541.19</v>
      </c>
      <c r="P9" t="n">
        <v>114.08</v>
      </c>
      <c r="Q9" t="n">
        <v>3683.52</v>
      </c>
      <c r="R9" t="n">
        <v>59.43</v>
      </c>
      <c r="S9" t="n">
        <v>30.45</v>
      </c>
      <c r="T9" t="n">
        <v>14557.52</v>
      </c>
      <c r="U9" t="n">
        <v>0.51</v>
      </c>
      <c r="V9" t="n">
        <v>0.9</v>
      </c>
      <c r="W9" t="n">
        <v>0.15</v>
      </c>
      <c r="X9" t="n">
        <v>0.91</v>
      </c>
      <c r="Y9" t="n">
        <v>1</v>
      </c>
      <c r="Z9" t="n">
        <v>10</v>
      </c>
      <c r="AA9" t="n">
        <v>60.66556377557063</v>
      </c>
      <c r="AB9" t="n">
        <v>83.00530073348999</v>
      </c>
      <c r="AC9" t="n">
        <v>75.08339133017651</v>
      </c>
      <c r="AD9" t="n">
        <v>60665.56377557063</v>
      </c>
      <c r="AE9" t="n">
        <v>83005.30073348999</v>
      </c>
      <c r="AF9" t="n">
        <v>3.646578204852141e-06</v>
      </c>
      <c r="AG9" t="n">
        <v>0.2895833333333334</v>
      </c>
      <c r="AH9" t="n">
        <v>75083.39133017651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7.2222</v>
      </c>
      <c r="E10" t="n">
        <v>13.85</v>
      </c>
      <c r="F10" t="n">
        <v>9.630000000000001</v>
      </c>
      <c r="G10" t="n">
        <v>18.63</v>
      </c>
      <c r="H10" t="n">
        <v>0.22</v>
      </c>
      <c r="I10" t="n">
        <v>31</v>
      </c>
      <c r="J10" t="n">
        <v>246.18</v>
      </c>
      <c r="K10" t="n">
        <v>58.47</v>
      </c>
      <c r="L10" t="n">
        <v>3</v>
      </c>
      <c r="M10" t="n">
        <v>1</v>
      </c>
      <c r="N10" t="n">
        <v>59.7</v>
      </c>
      <c r="O10" t="n">
        <v>30595.91</v>
      </c>
      <c r="P10" t="n">
        <v>113.77</v>
      </c>
      <c r="Q10" t="n">
        <v>3683.68</v>
      </c>
      <c r="R10" t="n">
        <v>58.89</v>
      </c>
      <c r="S10" t="n">
        <v>30.45</v>
      </c>
      <c r="T10" t="n">
        <v>14294.98</v>
      </c>
      <c r="U10" t="n">
        <v>0.52</v>
      </c>
      <c r="V10" t="n">
        <v>0.9</v>
      </c>
      <c r="W10" t="n">
        <v>0.17</v>
      </c>
      <c r="X10" t="n">
        <v>0.9</v>
      </c>
      <c r="Y10" t="n">
        <v>1</v>
      </c>
      <c r="Z10" t="n">
        <v>10</v>
      </c>
      <c r="AA10" t="n">
        <v>60.3532332221754</v>
      </c>
      <c r="AB10" t="n">
        <v>82.57795629128327</v>
      </c>
      <c r="AC10" t="n">
        <v>74.69683204175217</v>
      </c>
      <c r="AD10" t="n">
        <v>60353.2332221754</v>
      </c>
      <c r="AE10" t="n">
        <v>82577.95629128328</v>
      </c>
      <c r="AF10" t="n">
        <v>3.659499091400661e-06</v>
      </c>
      <c r="AG10" t="n">
        <v>0.2885416666666666</v>
      </c>
      <c r="AH10" t="n">
        <v>74696.83204175218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7.2217</v>
      </c>
      <c r="E11" t="n">
        <v>13.85</v>
      </c>
      <c r="F11" t="n">
        <v>9.630000000000001</v>
      </c>
      <c r="G11" t="n">
        <v>18.63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0</v>
      </c>
      <c r="N11" t="n">
        <v>59.9</v>
      </c>
      <c r="O11" t="n">
        <v>30650.7</v>
      </c>
      <c r="P11" t="n">
        <v>113.95</v>
      </c>
      <c r="Q11" t="n">
        <v>3683.75</v>
      </c>
      <c r="R11" t="n">
        <v>58.92</v>
      </c>
      <c r="S11" t="n">
        <v>30.45</v>
      </c>
      <c r="T11" t="n">
        <v>14308.1</v>
      </c>
      <c r="U11" t="n">
        <v>0.52</v>
      </c>
      <c r="V11" t="n">
        <v>0.9</v>
      </c>
      <c r="W11" t="n">
        <v>0.17</v>
      </c>
      <c r="X11" t="n">
        <v>0.91</v>
      </c>
      <c r="Y11" t="n">
        <v>1</v>
      </c>
      <c r="Z11" t="n">
        <v>10</v>
      </c>
      <c r="AA11" t="n">
        <v>60.41749725263809</v>
      </c>
      <c r="AB11" t="n">
        <v>82.66588517289122</v>
      </c>
      <c r="AC11" t="n">
        <v>74.77636911430845</v>
      </c>
      <c r="AD11" t="n">
        <v>60417.49725263809</v>
      </c>
      <c r="AE11" t="n">
        <v>82665.88517289123</v>
      </c>
      <c r="AF11" t="n">
        <v>3.659245740684024e-06</v>
      </c>
      <c r="AG11" t="n">
        <v>0.2885416666666666</v>
      </c>
      <c r="AH11" t="n">
        <v>74776.36911430846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6.1811</v>
      </c>
      <c r="E2" t="n">
        <v>16.18</v>
      </c>
      <c r="F2" t="n">
        <v>12.41</v>
      </c>
      <c r="G2" t="n">
        <v>6</v>
      </c>
      <c r="H2" t="n">
        <v>0.24</v>
      </c>
      <c r="I2" t="n">
        <v>124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70.89</v>
      </c>
      <c r="Q2" t="n">
        <v>3685.37</v>
      </c>
      <c r="R2" t="n">
        <v>145.51</v>
      </c>
      <c r="S2" t="n">
        <v>30.45</v>
      </c>
      <c r="T2" t="n">
        <v>57141.57</v>
      </c>
      <c r="U2" t="n">
        <v>0.21</v>
      </c>
      <c r="V2" t="n">
        <v>0.7</v>
      </c>
      <c r="W2" t="n">
        <v>0.44</v>
      </c>
      <c r="X2" t="n">
        <v>3.68</v>
      </c>
      <c r="Y2" t="n">
        <v>1</v>
      </c>
      <c r="Z2" t="n">
        <v>10</v>
      </c>
      <c r="AA2" t="n">
        <v>47.02846177008442</v>
      </c>
      <c r="AB2" t="n">
        <v>64.34641614311327</v>
      </c>
      <c r="AC2" t="n">
        <v>58.2052844971904</v>
      </c>
      <c r="AD2" t="n">
        <v>47028.46177008442</v>
      </c>
      <c r="AE2" t="n">
        <v>64346.41614311327</v>
      </c>
      <c r="AF2" t="n">
        <v>3.814536101334763e-06</v>
      </c>
      <c r="AG2" t="n">
        <v>0.3370833333333333</v>
      </c>
      <c r="AH2" t="n">
        <v>58205.2844971904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4.874</v>
      </c>
      <c r="E2" t="n">
        <v>20.52</v>
      </c>
      <c r="F2" t="n">
        <v>16.09</v>
      </c>
      <c r="G2" t="n">
        <v>3.92</v>
      </c>
      <c r="H2" t="n">
        <v>0.43</v>
      </c>
      <c r="I2" t="n">
        <v>246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63.31</v>
      </c>
      <c r="Q2" t="n">
        <v>3686.57</v>
      </c>
      <c r="R2" t="n">
        <v>259.88</v>
      </c>
      <c r="S2" t="n">
        <v>30.45</v>
      </c>
      <c r="T2" t="n">
        <v>113714.36</v>
      </c>
      <c r="U2" t="n">
        <v>0.12</v>
      </c>
      <c r="V2" t="n">
        <v>0.54</v>
      </c>
      <c r="W2" t="n">
        <v>0.8</v>
      </c>
      <c r="X2" t="n">
        <v>7.36</v>
      </c>
      <c r="Y2" t="n">
        <v>1</v>
      </c>
      <c r="Z2" t="n">
        <v>10</v>
      </c>
      <c r="AA2" t="n">
        <v>54.95077692354522</v>
      </c>
      <c r="AB2" t="n">
        <v>75.18607724395045</v>
      </c>
      <c r="AC2" t="n">
        <v>68.01042355612705</v>
      </c>
      <c r="AD2" t="n">
        <v>54950.77692354522</v>
      </c>
      <c r="AE2" t="n">
        <v>75186.07724395045</v>
      </c>
      <c r="AF2" t="n">
        <v>3.22838007280624e-06</v>
      </c>
      <c r="AG2" t="n">
        <v>0.4275</v>
      </c>
      <c r="AH2" t="n">
        <v>68010.42355612705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6.5892</v>
      </c>
      <c r="E2" t="n">
        <v>15.18</v>
      </c>
      <c r="F2" t="n">
        <v>10.84</v>
      </c>
      <c r="G2" t="n">
        <v>8.91</v>
      </c>
      <c r="H2" t="n">
        <v>0.12</v>
      </c>
      <c r="I2" t="n">
        <v>73</v>
      </c>
      <c r="J2" t="n">
        <v>141.81</v>
      </c>
      <c r="K2" t="n">
        <v>47.83</v>
      </c>
      <c r="L2" t="n">
        <v>1</v>
      </c>
      <c r="M2" t="n">
        <v>71</v>
      </c>
      <c r="N2" t="n">
        <v>22.98</v>
      </c>
      <c r="O2" t="n">
        <v>17723.39</v>
      </c>
      <c r="P2" t="n">
        <v>99.63</v>
      </c>
      <c r="Q2" t="n">
        <v>3684.59</v>
      </c>
      <c r="R2" t="n">
        <v>99.52</v>
      </c>
      <c r="S2" t="n">
        <v>30.45</v>
      </c>
      <c r="T2" t="n">
        <v>34401.18</v>
      </c>
      <c r="U2" t="n">
        <v>0.31</v>
      </c>
      <c r="V2" t="n">
        <v>0.8</v>
      </c>
      <c r="W2" t="n">
        <v>0.2</v>
      </c>
      <c r="X2" t="n">
        <v>2.12</v>
      </c>
      <c r="Y2" t="n">
        <v>1</v>
      </c>
      <c r="Z2" t="n">
        <v>10</v>
      </c>
      <c r="AA2" t="n">
        <v>58.39636442379006</v>
      </c>
      <c r="AB2" t="n">
        <v>79.90048207037535</v>
      </c>
      <c r="AC2" t="n">
        <v>72.27489220262819</v>
      </c>
      <c r="AD2" t="n">
        <v>58396.36442379006</v>
      </c>
      <c r="AE2" t="n">
        <v>79900.48207037535</v>
      </c>
      <c r="AF2" t="n">
        <v>3.649962445462665e-06</v>
      </c>
      <c r="AG2" t="n">
        <v>0.31625</v>
      </c>
      <c r="AH2" t="n">
        <v>72274.89220262819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7.0995</v>
      </c>
      <c r="E3" t="n">
        <v>14.09</v>
      </c>
      <c r="F3" t="n">
        <v>10.3</v>
      </c>
      <c r="G3" t="n">
        <v>11.44</v>
      </c>
      <c r="H3" t="n">
        <v>0.16</v>
      </c>
      <c r="I3" t="n">
        <v>54</v>
      </c>
      <c r="J3" t="n">
        <v>142.15</v>
      </c>
      <c r="K3" t="n">
        <v>47.83</v>
      </c>
      <c r="L3" t="n">
        <v>1.25</v>
      </c>
      <c r="M3" t="n">
        <v>7</v>
      </c>
      <c r="N3" t="n">
        <v>23.07</v>
      </c>
      <c r="O3" t="n">
        <v>17765.46</v>
      </c>
      <c r="P3" t="n">
        <v>87.29000000000001</v>
      </c>
      <c r="Q3" t="n">
        <v>3684.04</v>
      </c>
      <c r="R3" t="n">
        <v>80.09999999999999</v>
      </c>
      <c r="S3" t="n">
        <v>30.45</v>
      </c>
      <c r="T3" t="n">
        <v>24784.42</v>
      </c>
      <c r="U3" t="n">
        <v>0.38</v>
      </c>
      <c r="V3" t="n">
        <v>0.84</v>
      </c>
      <c r="W3" t="n">
        <v>0.22</v>
      </c>
      <c r="X3" t="n">
        <v>1.58</v>
      </c>
      <c r="Y3" t="n">
        <v>1</v>
      </c>
      <c r="Z3" t="n">
        <v>10</v>
      </c>
      <c r="AA3" t="n">
        <v>49.23757748358224</v>
      </c>
      <c r="AB3" t="n">
        <v>67.36902572162641</v>
      </c>
      <c r="AC3" t="n">
        <v>60.93942045979041</v>
      </c>
      <c r="AD3" t="n">
        <v>49237.57748358224</v>
      </c>
      <c r="AE3" t="n">
        <v>67369.02572162641</v>
      </c>
      <c r="AF3" t="n">
        <v>3.932633458016479e-06</v>
      </c>
      <c r="AG3" t="n">
        <v>0.2935416666666666</v>
      </c>
      <c r="AH3" t="n">
        <v>60939.42045979041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7.0944</v>
      </c>
      <c r="E4" t="n">
        <v>14.1</v>
      </c>
      <c r="F4" t="n">
        <v>10.31</v>
      </c>
      <c r="G4" t="n">
        <v>11.45</v>
      </c>
      <c r="H4" t="n">
        <v>0.19</v>
      </c>
      <c r="I4" t="n">
        <v>54</v>
      </c>
      <c r="J4" t="n">
        <v>142.49</v>
      </c>
      <c r="K4" t="n">
        <v>47.83</v>
      </c>
      <c r="L4" t="n">
        <v>1.5</v>
      </c>
      <c r="M4" t="n">
        <v>0</v>
      </c>
      <c r="N4" t="n">
        <v>23.16</v>
      </c>
      <c r="O4" t="n">
        <v>17807.56</v>
      </c>
      <c r="P4" t="n">
        <v>87.45999999999999</v>
      </c>
      <c r="Q4" t="n">
        <v>3684.26</v>
      </c>
      <c r="R4" t="n">
        <v>80</v>
      </c>
      <c r="S4" t="n">
        <v>30.45</v>
      </c>
      <c r="T4" t="n">
        <v>24732.69</v>
      </c>
      <c r="U4" t="n">
        <v>0.38</v>
      </c>
      <c r="V4" t="n">
        <v>0.84</v>
      </c>
      <c r="W4" t="n">
        <v>0.24</v>
      </c>
      <c r="X4" t="n">
        <v>1.58</v>
      </c>
      <c r="Y4" t="n">
        <v>1</v>
      </c>
      <c r="Z4" t="n">
        <v>10</v>
      </c>
      <c r="AA4" t="n">
        <v>49.34595799482641</v>
      </c>
      <c r="AB4" t="n">
        <v>67.51731671852134</v>
      </c>
      <c r="AC4" t="n">
        <v>61.07355877206945</v>
      </c>
      <c r="AD4" t="n">
        <v>49345.95799482641</v>
      </c>
      <c r="AE4" t="n">
        <v>67517.31671852134</v>
      </c>
      <c r="AF4" t="n">
        <v>3.929808409684078e-06</v>
      </c>
      <c r="AG4" t="n">
        <v>0.29375</v>
      </c>
      <c r="AH4" t="n">
        <v>61073.55877206945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5.6912</v>
      </c>
      <c r="E2" t="n">
        <v>17.57</v>
      </c>
      <c r="F2" t="n">
        <v>11.63</v>
      </c>
      <c r="G2" t="n">
        <v>7.05</v>
      </c>
      <c r="H2" t="n">
        <v>0.1</v>
      </c>
      <c r="I2" t="n">
        <v>99</v>
      </c>
      <c r="J2" t="n">
        <v>176.73</v>
      </c>
      <c r="K2" t="n">
        <v>52.44</v>
      </c>
      <c r="L2" t="n">
        <v>1</v>
      </c>
      <c r="M2" t="n">
        <v>97</v>
      </c>
      <c r="N2" t="n">
        <v>33.29</v>
      </c>
      <c r="O2" t="n">
        <v>22031.19</v>
      </c>
      <c r="P2" t="n">
        <v>135.08</v>
      </c>
      <c r="Q2" t="n">
        <v>3685.1</v>
      </c>
      <c r="R2" t="n">
        <v>125.55</v>
      </c>
      <c r="S2" t="n">
        <v>30.45</v>
      </c>
      <c r="T2" t="n">
        <v>47286.13</v>
      </c>
      <c r="U2" t="n">
        <v>0.24</v>
      </c>
      <c r="V2" t="n">
        <v>0.74</v>
      </c>
      <c r="W2" t="n">
        <v>0.24</v>
      </c>
      <c r="X2" t="n">
        <v>2.91</v>
      </c>
      <c r="Y2" t="n">
        <v>1</v>
      </c>
      <c r="Z2" t="n">
        <v>10</v>
      </c>
      <c r="AA2" t="n">
        <v>86.56461812229148</v>
      </c>
      <c r="AB2" t="n">
        <v>118.4415294762938</v>
      </c>
      <c r="AC2" t="n">
        <v>107.1376361368378</v>
      </c>
      <c r="AD2" t="n">
        <v>86564.61812229147</v>
      </c>
      <c r="AE2" t="n">
        <v>118441.5294762938</v>
      </c>
      <c r="AF2" t="n">
        <v>3.037880507277756e-06</v>
      </c>
      <c r="AG2" t="n">
        <v>0.3660416666666667</v>
      </c>
      <c r="AH2" t="n">
        <v>107137.6361368378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6.4139</v>
      </c>
      <c r="E3" t="n">
        <v>15.59</v>
      </c>
      <c r="F3" t="n">
        <v>10.72</v>
      </c>
      <c r="G3" t="n">
        <v>9.32</v>
      </c>
      <c r="H3" t="n">
        <v>0.13</v>
      </c>
      <c r="I3" t="n">
        <v>69</v>
      </c>
      <c r="J3" t="n">
        <v>177.1</v>
      </c>
      <c r="K3" t="n">
        <v>52.44</v>
      </c>
      <c r="L3" t="n">
        <v>1.25</v>
      </c>
      <c r="M3" t="n">
        <v>67</v>
      </c>
      <c r="N3" t="n">
        <v>33.41</v>
      </c>
      <c r="O3" t="n">
        <v>22076.81</v>
      </c>
      <c r="P3" t="n">
        <v>117.6</v>
      </c>
      <c r="Q3" t="n">
        <v>3683.85</v>
      </c>
      <c r="R3" t="n">
        <v>95.89</v>
      </c>
      <c r="S3" t="n">
        <v>30.45</v>
      </c>
      <c r="T3" t="n">
        <v>32606.37</v>
      </c>
      <c r="U3" t="n">
        <v>0.32</v>
      </c>
      <c r="V3" t="n">
        <v>0.8100000000000001</v>
      </c>
      <c r="W3" t="n">
        <v>0.19</v>
      </c>
      <c r="X3" t="n">
        <v>2</v>
      </c>
      <c r="Y3" t="n">
        <v>1</v>
      </c>
      <c r="Z3" t="n">
        <v>10</v>
      </c>
      <c r="AA3" t="n">
        <v>68.59715320274024</v>
      </c>
      <c r="AB3" t="n">
        <v>93.85765130476761</v>
      </c>
      <c r="AC3" t="n">
        <v>84.90000879430451</v>
      </c>
      <c r="AD3" t="n">
        <v>68597.15320274024</v>
      </c>
      <c r="AE3" t="n">
        <v>93857.65130476761</v>
      </c>
      <c r="AF3" t="n">
        <v>3.42364734777003e-06</v>
      </c>
      <c r="AG3" t="n">
        <v>0.3247916666666666</v>
      </c>
      <c r="AH3" t="n">
        <v>84900.00879430451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6.9517</v>
      </c>
      <c r="E4" t="n">
        <v>14.38</v>
      </c>
      <c r="F4" t="n">
        <v>10.15</v>
      </c>
      <c r="G4" t="n">
        <v>11.94</v>
      </c>
      <c r="H4" t="n">
        <v>0.15</v>
      </c>
      <c r="I4" t="n">
        <v>51</v>
      </c>
      <c r="J4" t="n">
        <v>177.47</v>
      </c>
      <c r="K4" t="n">
        <v>52.44</v>
      </c>
      <c r="L4" t="n">
        <v>1.5</v>
      </c>
      <c r="M4" t="n">
        <v>48</v>
      </c>
      <c r="N4" t="n">
        <v>33.53</v>
      </c>
      <c r="O4" t="n">
        <v>22122.46</v>
      </c>
      <c r="P4" t="n">
        <v>103.47</v>
      </c>
      <c r="Q4" t="n">
        <v>3684.04</v>
      </c>
      <c r="R4" t="n">
        <v>77.05</v>
      </c>
      <c r="S4" t="n">
        <v>30.45</v>
      </c>
      <c r="T4" t="n">
        <v>23272.83</v>
      </c>
      <c r="U4" t="n">
        <v>0.4</v>
      </c>
      <c r="V4" t="n">
        <v>0.85</v>
      </c>
      <c r="W4" t="n">
        <v>0.17</v>
      </c>
      <c r="X4" t="n">
        <v>1.43</v>
      </c>
      <c r="Y4" t="n">
        <v>1</v>
      </c>
      <c r="Z4" t="n">
        <v>10</v>
      </c>
      <c r="AA4" t="n">
        <v>57.45647159219585</v>
      </c>
      <c r="AB4" t="n">
        <v>78.61447923304354</v>
      </c>
      <c r="AC4" t="n">
        <v>71.11162367117458</v>
      </c>
      <c r="AD4" t="n">
        <v>57456.47159219585</v>
      </c>
      <c r="AE4" t="n">
        <v>78614.47923304354</v>
      </c>
      <c r="AF4" t="n">
        <v>3.710717234053059e-06</v>
      </c>
      <c r="AG4" t="n">
        <v>0.2995833333333334</v>
      </c>
      <c r="AH4" t="n">
        <v>71111.62367117459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7.1803</v>
      </c>
      <c r="E5" t="n">
        <v>13.93</v>
      </c>
      <c r="F5" t="n">
        <v>9.98</v>
      </c>
      <c r="G5" t="n">
        <v>13.92</v>
      </c>
      <c r="H5" t="n">
        <v>0.17</v>
      </c>
      <c r="I5" t="n">
        <v>43</v>
      </c>
      <c r="J5" t="n">
        <v>177.84</v>
      </c>
      <c r="K5" t="n">
        <v>52.44</v>
      </c>
      <c r="L5" t="n">
        <v>1.75</v>
      </c>
      <c r="M5" t="n">
        <v>5</v>
      </c>
      <c r="N5" t="n">
        <v>33.65</v>
      </c>
      <c r="O5" t="n">
        <v>22168.15</v>
      </c>
      <c r="P5" t="n">
        <v>96.5</v>
      </c>
      <c r="Q5" t="n">
        <v>3684.37</v>
      </c>
      <c r="R5" t="n">
        <v>69.84</v>
      </c>
      <c r="S5" t="n">
        <v>30.45</v>
      </c>
      <c r="T5" t="n">
        <v>19710.79</v>
      </c>
      <c r="U5" t="n">
        <v>0.44</v>
      </c>
      <c r="V5" t="n">
        <v>0.87</v>
      </c>
      <c r="W5" t="n">
        <v>0.2</v>
      </c>
      <c r="X5" t="n">
        <v>1.26</v>
      </c>
      <c r="Y5" t="n">
        <v>1</v>
      </c>
      <c r="Z5" t="n">
        <v>10</v>
      </c>
      <c r="AA5" t="n">
        <v>53.03070632341984</v>
      </c>
      <c r="AB5" t="n">
        <v>72.55895194132371</v>
      </c>
      <c r="AC5" t="n">
        <v>65.63402740518863</v>
      </c>
      <c r="AD5" t="n">
        <v>53030.70632341984</v>
      </c>
      <c r="AE5" t="n">
        <v>72558.95194132371</v>
      </c>
      <c r="AF5" t="n">
        <v>3.832740618218736e-06</v>
      </c>
      <c r="AG5" t="n">
        <v>0.2902083333333333</v>
      </c>
      <c r="AH5" t="n">
        <v>65634.02740518864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7.2147</v>
      </c>
      <c r="E6" t="n">
        <v>13.86</v>
      </c>
      <c r="F6" t="n">
        <v>9.949999999999999</v>
      </c>
      <c r="G6" t="n">
        <v>14.21</v>
      </c>
      <c r="H6" t="n">
        <v>0.2</v>
      </c>
      <c r="I6" t="n">
        <v>42</v>
      </c>
      <c r="J6" t="n">
        <v>178.21</v>
      </c>
      <c r="K6" t="n">
        <v>52.44</v>
      </c>
      <c r="L6" t="n">
        <v>2</v>
      </c>
      <c r="M6" t="n">
        <v>0</v>
      </c>
      <c r="N6" t="n">
        <v>33.77</v>
      </c>
      <c r="O6" t="n">
        <v>22213.89</v>
      </c>
      <c r="P6" t="n">
        <v>95.88</v>
      </c>
      <c r="Q6" t="n">
        <v>3684.2</v>
      </c>
      <c r="R6" t="n">
        <v>68.8</v>
      </c>
      <c r="S6" t="n">
        <v>30.45</v>
      </c>
      <c r="T6" t="n">
        <v>19195.24</v>
      </c>
      <c r="U6" t="n">
        <v>0.44</v>
      </c>
      <c r="V6" t="n">
        <v>0.87</v>
      </c>
      <c r="W6" t="n">
        <v>0.2</v>
      </c>
      <c r="X6" t="n">
        <v>1.22</v>
      </c>
      <c r="Y6" t="n">
        <v>1</v>
      </c>
      <c r="Z6" t="n">
        <v>10</v>
      </c>
      <c r="AA6" t="n">
        <v>52.52455368228562</v>
      </c>
      <c r="AB6" t="n">
        <v>71.86641156784565</v>
      </c>
      <c r="AC6" t="n">
        <v>65.00758211296858</v>
      </c>
      <c r="AD6" t="n">
        <v>52524.55368228562</v>
      </c>
      <c r="AE6" t="n">
        <v>71866.41156784564</v>
      </c>
      <c r="AF6" t="n">
        <v>3.851102842257665e-06</v>
      </c>
      <c r="AG6" t="n">
        <v>0.28875</v>
      </c>
      <c r="AH6" t="n">
        <v>65007.58211296858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4.9371</v>
      </c>
      <c r="E2" t="n">
        <v>20.26</v>
      </c>
      <c r="F2" t="n">
        <v>12.41</v>
      </c>
      <c r="G2" t="n">
        <v>6</v>
      </c>
      <c r="H2" t="n">
        <v>0.08</v>
      </c>
      <c r="I2" t="n">
        <v>124</v>
      </c>
      <c r="J2" t="n">
        <v>213.37</v>
      </c>
      <c r="K2" t="n">
        <v>56.13</v>
      </c>
      <c r="L2" t="n">
        <v>1</v>
      </c>
      <c r="M2" t="n">
        <v>122</v>
      </c>
      <c r="N2" t="n">
        <v>46.25</v>
      </c>
      <c r="O2" t="n">
        <v>26550.29</v>
      </c>
      <c r="P2" t="n">
        <v>169.59</v>
      </c>
      <c r="Q2" t="n">
        <v>3684.78</v>
      </c>
      <c r="R2" t="n">
        <v>151.25</v>
      </c>
      <c r="S2" t="n">
        <v>30.45</v>
      </c>
      <c r="T2" t="n">
        <v>60011.67</v>
      </c>
      <c r="U2" t="n">
        <v>0.2</v>
      </c>
      <c r="V2" t="n">
        <v>0.7</v>
      </c>
      <c r="W2" t="n">
        <v>0.28</v>
      </c>
      <c r="X2" t="n">
        <v>3.68</v>
      </c>
      <c r="Y2" t="n">
        <v>1</v>
      </c>
      <c r="Z2" t="n">
        <v>10</v>
      </c>
      <c r="AA2" t="n">
        <v>121.1952698667992</v>
      </c>
      <c r="AB2" t="n">
        <v>165.824714989634</v>
      </c>
      <c r="AC2" t="n">
        <v>149.9986369275185</v>
      </c>
      <c r="AD2" t="n">
        <v>121195.2698667992</v>
      </c>
      <c r="AE2" t="n">
        <v>165824.714989634</v>
      </c>
      <c r="AF2" t="n">
        <v>2.55411636284891e-06</v>
      </c>
      <c r="AG2" t="n">
        <v>0.4220833333333334</v>
      </c>
      <c r="AH2" t="n">
        <v>149998.6369275185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5.7038</v>
      </c>
      <c r="E3" t="n">
        <v>17.53</v>
      </c>
      <c r="F3" t="n">
        <v>11.25</v>
      </c>
      <c r="G3" t="n">
        <v>7.76</v>
      </c>
      <c r="H3" t="n">
        <v>0.1</v>
      </c>
      <c r="I3" t="n">
        <v>87</v>
      </c>
      <c r="J3" t="n">
        <v>213.78</v>
      </c>
      <c r="K3" t="n">
        <v>56.13</v>
      </c>
      <c r="L3" t="n">
        <v>1.25</v>
      </c>
      <c r="M3" t="n">
        <v>85</v>
      </c>
      <c r="N3" t="n">
        <v>46.4</v>
      </c>
      <c r="O3" t="n">
        <v>26600.32</v>
      </c>
      <c r="P3" t="n">
        <v>148.34</v>
      </c>
      <c r="Q3" t="n">
        <v>3684.35</v>
      </c>
      <c r="R3" t="n">
        <v>112.93</v>
      </c>
      <c r="S3" t="n">
        <v>30.45</v>
      </c>
      <c r="T3" t="n">
        <v>41032.6</v>
      </c>
      <c r="U3" t="n">
        <v>0.27</v>
      </c>
      <c r="V3" t="n">
        <v>0.77</v>
      </c>
      <c r="W3" t="n">
        <v>0.22</v>
      </c>
      <c r="X3" t="n">
        <v>2.52</v>
      </c>
      <c r="Y3" t="n">
        <v>1</v>
      </c>
      <c r="Z3" t="n">
        <v>10</v>
      </c>
      <c r="AA3" t="n">
        <v>93.30536673401274</v>
      </c>
      <c r="AB3" t="n">
        <v>127.6645191076869</v>
      </c>
      <c r="AC3" t="n">
        <v>115.4803965823609</v>
      </c>
      <c r="AD3" t="n">
        <v>93305.36673401274</v>
      </c>
      <c r="AE3" t="n">
        <v>127664.5191076869</v>
      </c>
      <c r="AF3" t="n">
        <v>2.950754270810316e-06</v>
      </c>
      <c r="AG3" t="n">
        <v>0.3652083333333334</v>
      </c>
      <c r="AH3" t="n">
        <v>115480.3965823609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6.2423</v>
      </c>
      <c r="E4" t="n">
        <v>16.02</v>
      </c>
      <c r="F4" t="n">
        <v>10.62</v>
      </c>
      <c r="G4" t="n">
        <v>9.65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134.67</v>
      </c>
      <c r="Q4" t="n">
        <v>3684.09</v>
      </c>
      <c r="R4" t="n">
        <v>92.54000000000001</v>
      </c>
      <c r="S4" t="n">
        <v>30.45</v>
      </c>
      <c r="T4" t="n">
        <v>30944.81</v>
      </c>
      <c r="U4" t="n">
        <v>0.33</v>
      </c>
      <c r="V4" t="n">
        <v>0.82</v>
      </c>
      <c r="W4" t="n">
        <v>0.19</v>
      </c>
      <c r="X4" t="n">
        <v>1.9</v>
      </c>
      <c r="Y4" t="n">
        <v>1</v>
      </c>
      <c r="Z4" t="n">
        <v>10</v>
      </c>
      <c r="AA4" t="n">
        <v>78.70776954274447</v>
      </c>
      <c r="AB4" t="n">
        <v>107.6914426300668</v>
      </c>
      <c r="AC4" t="n">
        <v>97.41352249136968</v>
      </c>
      <c r="AD4" t="n">
        <v>78707.76954274447</v>
      </c>
      <c r="AE4" t="n">
        <v>107691.4426300668</v>
      </c>
      <c r="AF4" t="n">
        <v>3.229337176036894e-06</v>
      </c>
      <c r="AG4" t="n">
        <v>0.33375</v>
      </c>
      <c r="AH4" t="n">
        <v>97413.52249136967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6.6667</v>
      </c>
      <c r="E5" t="n">
        <v>15</v>
      </c>
      <c r="F5" t="n">
        <v>10.19</v>
      </c>
      <c r="G5" t="n">
        <v>11.76</v>
      </c>
      <c r="H5" t="n">
        <v>0.14</v>
      </c>
      <c r="I5" t="n">
        <v>52</v>
      </c>
      <c r="J5" t="n">
        <v>214.59</v>
      </c>
      <c r="K5" t="n">
        <v>56.13</v>
      </c>
      <c r="L5" t="n">
        <v>1.75</v>
      </c>
      <c r="M5" t="n">
        <v>50</v>
      </c>
      <c r="N5" t="n">
        <v>46.72</v>
      </c>
      <c r="O5" t="n">
        <v>26700.55</v>
      </c>
      <c r="P5" t="n">
        <v>123.51</v>
      </c>
      <c r="Q5" t="n">
        <v>3684.02</v>
      </c>
      <c r="R5" t="n">
        <v>78.59999999999999</v>
      </c>
      <c r="S5" t="n">
        <v>30.45</v>
      </c>
      <c r="T5" t="n">
        <v>24044.11</v>
      </c>
      <c r="U5" t="n">
        <v>0.39</v>
      </c>
      <c r="V5" t="n">
        <v>0.85</v>
      </c>
      <c r="W5" t="n">
        <v>0.16</v>
      </c>
      <c r="X5" t="n">
        <v>1.47</v>
      </c>
      <c r="Y5" t="n">
        <v>1</v>
      </c>
      <c r="Z5" t="n">
        <v>10</v>
      </c>
      <c r="AA5" t="n">
        <v>68.86216894456166</v>
      </c>
      <c r="AB5" t="n">
        <v>94.22025753439685</v>
      </c>
      <c r="AC5" t="n">
        <v>85.22800839429912</v>
      </c>
      <c r="AD5" t="n">
        <v>68862.16894456166</v>
      </c>
      <c r="AE5" t="n">
        <v>94220.25753439685</v>
      </c>
      <c r="AF5" t="n">
        <v>3.448892579896058e-06</v>
      </c>
      <c r="AG5" t="n">
        <v>0.3125</v>
      </c>
      <c r="AH5" t="n">
        <v>85228.00839429912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7.0047</v>
      </c>
      <c r="E6" t="n">
        <v>14.28</v>
      </c>
      <c r="F6" t="n">
        <v>9.890000000000001</v>
      </c>
      <c r="G6" t="n">
        <v>14.13</v>
      </c>
      <c r="H6" t="n">
        <v>0.17</v>
      </c>
      <c r="I6" t="n">
        <v>42</v>
      </c>
      <c r="J6" t="n">
        <v>215</v>
      </c>
      <c r="K6" t="n">
        <v>56.13</v>
      </c>
      <c r="L6" t="n">
        <v>2</v>
      </c>
      <c r="M6" t="n">
        <v>39</v>
      </c>
      <c r="N6" t="n">
        <v>46.87</v>
      </c>
      <c r="O6" t="n">
        <v>26750.75</v>
      </c>
      <c r="P6" t="n">
        <v>113.34</v>
      </c>
      <c r="Q6" t="n">
        <v>3684.31</v>
      </c>
      <c r="R6" t="n">
        <v>68.52</v>
      </c>
      <c r="S6" t="n">
        <v>30.45</v>
      </c>
      <c r="T6" t="n">
        <v>19055.3</v>
      </c>
      <c r="U6" t="n">
        <v>0.44</v>
      </c>
      <c r="V6" t="n">
        <v>0.88</v>
      </c>
      <c r="W6" t="n">
        <v>0.15</v>
      </c>
      <c r="X6" t="n">
        <v>1.17</v>
      </c>
      <c r="Y6" t="n">
        <v>1</v>
      </c>
      <c r="Z6" t="n">
        <v>10</v>
      </c>
      <c r="AA6" t="n">
        <v>61.51575723811476</v>
      </c>
      <c r="AB6" t="n">
        <v>84.16857293683064</v>
      </c>
      <c r="AC6" t="n">
        <v>76.13564246709349</v>
      </c>
      <c r="AD6" t="n">
        <v>61515.75723811476</v>
      </c>
      <c r="AE6" t="n">
        <v>84168.57293683065</v>
      </c>
      <c r="AF6" t="n">
        <v>3.62375055940689e-06</v>
      </c>
      <c r="AG6" t="n">
        <v>0.2975</v>
      </c>
      <c r="AH6" t="n">
        <v>76135.64246709349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7.2062</v>
      </c>
      <c r="E7" t="n">
        <v>13.88</v>
      </c>
      <c r="F7" t="n">
        <v>9.74</v>
      </c>
      <c r="G7" t="n">
        <v>16.24</v>
      </c>
      <c r="H7" t="n">
        <v>0.19</v>
      </c>
      <c r="I7" t="n">
        <v>36</v>
      </c>
      <c r="J7" t="n">
        <v>215.41</v>
      </c>
      <c r="K7" t="n">
        <v>56.13</v>
      </c>
      <c r="L7" t="n">
        <v>2.25</v>
      </c>
      <c r="M7" t="n">
        <v>17</v>
      </c>
      <c r="N7" t="n">
        <v>47.03</v>
      </c>
      <c r="O7" t="n">
        <v>26801</v>
      </c>
      <c r="P7" t="n">
        <v>106.6</v>
      </c>
      <c r="Q7" t="n">
        <v>3683.51</v>
      </c>
      <c r="R7" t="n">
        <v>63.22</v>
      </c>
      <c r="S7" t="n">
        <v>30.45</v>
      </c>
      <c r="T7" t="n">
        <v>16435.27</v>
      </c>
      <c r="U7" t="n">
        <v>0.48</v>
      </c>
      <c r="V7" t="n">
        <v>0.89</v>
      </c>
      <c r="W7" t="n">
        <v>0.16</v>
      </c>
      <c r="X7" t="n">
        <v>1.02</v>
      </c>
      <c r="Y7" t="n">
        <v>1</v>
      </c>
      <c r="Z7" t="n">
        <v>10</v>
      </c>
      <c r="AA7" t="n">
        <v>57.29177764444287</v>
      </c>
      <c r="AB7" t="n">
        <v>78.38913770794383</v>
      </c>
      <c r="AC7" t="n">
        <v>70.9077884249615</v>
      </c>
      <c r="AD7" t="n">
        <v>57291.77764444287</v>
      </c>
      <c r="AE7" t="n">
        <v>78389.13770794382</v>
      </c>
      <c r="AF7" t="n">
        <v>3.727992816422964e-06</v>
      </c>
      <c r="AG7" t="n">
        <v>0.2891666666666667</v>
      </c>
      <c r="AH7" t="n">
        <v>70907.7884249615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7.2301</v>
      </c>
      <c r="E8" t="n">
        <v>13.83</v>
      </c>
      <c r="F8" t="n">
        <v>9.74</v>
      </c>
      <c r="G8" t="n">
        <v>16.7</v>
      </c>
      <c r="H8" t="n">
        <v>0.21</v>
      </c>
      <c r="I8" t="n">
        <v>35</v>
      </c>
      <c r="J8" t="n">
        <v>215.82</v>
      </c>
      <c r="K8" t="n">
        <v>56.13</v>
      </c>
      <c r="L8" t="n">
        <v>2.5</v>
      </c>
      <c r="M8" t="n">
        <v>0</v>
      </c>
      <c r="N8" t="n">
        <v>47.19</v>
      </c>
      <c r="O8" t="n">
        <v>26851.31</v>
      </c>
      <c r="P8" t="n">
        <v>105.54</v>
      </c>
      <c r="Q8" t="n">
        <v>3683.55</v>
      </c>
      <c r="R8" t="n">
        <v>62.45</v>
      </c>
      <c r="S8" t="n">
        <v>30.45</v>
      </c>
      <c r="T8" t="n">
        <v>16056.89</v>
      </c>
      <c r="U8" t="n">
        <v>0.49</v>
      </c>
      <c r="V8" t="n">
        <v>0.89</v>
      </c>
      <c r="W8" t="n">
        <v>0.18</v>
      </c>
      <c r="X8" t="n">
        <v>1.02</v>
      </c>
      <c r="Y8" t="n">
        <v>1</v>
      </c>
      <c r="Z8" t="n">
        <v>10</v>
      </c>
      <c r="AA8" t="n">
        <v>56.75283004283895</v>
      </c>
      <c r="AB8" t="n">
        <v>77.65172582273962</v>
      </c>
      <c r="AC8" t="n">
        <v>70.24075409511687</v>
      </c>
      <c r="AD8" t="n">
        <v>56752.83004283895</v>
      </c>
      <c r="AE8" t="n">
        <v>77651.72582273962</v>
      </c>
      <c r="AF8" t="n">
        <v>3.740357034500801e-06</v>
      </c>
      <c r="AG8" t="n">
        <v>0.288125</v>
      </c>
      <c r="AH8" t="n">
        <v>70240.75409511686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3.6417</v>
      </c>
      <c r="E2" t="n">
        <v>27.46</v>
      </c>
      <c r="F2" t="n">
        <v>14.3</v>
      </c>
      <c r="G2" t="n">
        <v>4.69</v>
      </c>
      <c r="H2" t="n">
        <v>0.06</v>
      </c>
      <c r="I2" t="n">
        <v>183</v>
      </c>
      <c r="J2" t="n">
        <v>296.65</v>
      </c>
      <c r="K2" t="n">
        <v>61.82</v>
      </c>
      <c r="L2" t="n">
        <v>1</v>
      </c>
      <c r="M2" t="n">
        <v>181</v>
      </c>
      <c r="N2" t="n">
        <v>83.83</v>
      </c>
      <c r="O2" t="n">
        <v>36821.52</v>
      </c>
      <c r="P2" t="n">
        <v>250.52</v>
      </c>
      <c r="Q2" t="n">
        <v>3685.15</v>
      </c>
      <c r="R2" t="n">
        <v>213.36</v>
      </c>
      <c r="S2" t="n">
        <v>30.45</v>
      </c>
      <c r="T2" t="n">
        <v>90771.56</v>
      </c>
      <c r="U2" t="n">
        <v>0.14</v>
      </c>
      <c r="V2" t="n">
        <v>0.61</v>
      </c>
      <c r="W2" t="n">
        <v>0.38</v>
      </c>
      <c r="X2" t="n">
        <v>5.57</v>
      </c>
      <c r="Y2" t="n">
        <v>1</v>
      </c>
      <c r="Z2" t="n">
        <v>10</v>
      </c>
      <c r="AA2" t="n">
        <v>231.9597223219171</v>
      </c>
      <c r="AB2" t="n">
        <v>317.3775254214149</v>
      </c>
      <c r="AC2" t="n">
        <v>287.0874598374438</v>
      </c>
      <c r="AD2" t="n">
        <v>231959.7223219171</v>
      </c>
      <c r="AE2" t="n">
        <v>317377.5254214149</v>
      </c>
      <c r="AF2" t="n">
        <v>1.789422747749644e-06</v>
      </c>
      <c r="AG2" t="n">
        <v>0.5720833333333334</v>
      </c>
      <c r="AH2" t="n">
        <v>287087.4598374438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4.47</v>
      </c>
      <c r="E3" t="n">
        <v>22.37</v>
      </c>
      <c r="F3" t="n">
        <v>12.43</v>
      </c>
      <c r="G3" t="n">
        <v>5.97</v>
      </c>
      <c r="H3" t="n">
        <v>0.07000000000000001</v>
      </c>
      <c r="I3" t="n">
        <v>125</v>
      </c>
      <c r="J3" t="n">
        <v>297.17</v>
      </c>
      <c r="K3" t="n">
        <v>61.82</v>
      </c>
      <c r="L3" t="n">
        <v>1.25</v>
      </c>
      <c r="M3" t="n">
        <v>123</v>
      </c>
      <c r="N3" t="n">
        <v>84.09999999999999</v>
      </c>
      <c r="O3" t="n">
        <v>36885.7</v>
      </c>
      <c r="P3" t="n">
        <v>213.9</v>
      </c>
      <c r="Q3" t="n">
        <v>3684.88</v>
      </c>
      <c r="R3" t="n">
        <v>151.99</v>
      </c>
      <c r="S3" t="n">
        <v>30.45</v>
      </c>
      <c r="T3" t="n">
        <v>60376.78</v>
      </c>
      <c r="U3" t="n">
        <v>0.2</v>
      </c>
      <c r="V3" t="n">
        <v>0.7</v>
      </c>
      <c r="W3" t="n">
        <v>0.28</v>
      </c>
      <c r="X3" t="n">
        <v>3.71</v>
      </c>
      <c r="Y3" t="n">
        <v>1</v>
      </c>
      <c r="Z3" t="n">
        <v>10</v>
      </c>
      <c r="AA3" t="n">
        <v>162.9215539434649</v>
      </c>
      <c r="AB3" t="n">
        <v>222.9164576970333</v>
      </c>
      <c r="AC3" t="n">
        <v>201.6416238397058</v>
      </c>
      <c r="AD3" t="n">
        <v>162921.5539434649</v>
      </c>
      <c r="AE3" t="n">
        <v>222916.4576970332</v>
      </c>
      <c r="AF3" t="n">
        <v>2.196424659483458e-06</v>
      </c>
      <c r="AG3" t="n">
        <v>0.4660416666666667</v>
      </c>
      <c r="AH3" t="n">
        <v>201641.6238397058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5.0561</v>
      </c>
      <c r="E4" t="n">
        <v>19.78</v>
      </c>
      <c r="F4" t="n">
        <v>11.5</v>
      </c>
      <c r="G4" t="n">
        <v>7.27</v>
      </c>
      <c r="H4" t="n">
        <v>0.09</v>
      </c>
      <c r="I4" t="n">
        <v>95</v>
      </c>
      <c r="J4" t="n">
        <v>297.7</v>
      </c>
      <c r="K4" t="n">
        <v>61.82</v>
      </c>
      <c r="L4" t="n">
        <v>1.5</v>
      </c>
      <c r="M4" t="n">
        <v>93</v>
      </c>
      <c r="N4" t="n">
        <v>84.37</v>
      </c>
      <c r="O4" t="n">
        <v>36949.99</v>
      </c>
      <c r="P4" t="n">
        <v>194.39</v>
      </c>
      <c r="Q4" t="n">
        <v>3684.16</v>
      </c>
      <c r="R4" t="n">
        <v>121.66</v>
      </c>
      <c r="S4" t="n">
        <v>30.45</v>
      </c>
      <c r="T4" t="n">
        <v>45360.18</v>
      </c>
      <c r="U4" t="n">
        <v>0.25</v>
      </c>
      <c r="V4" t="n">
        <v>0.75</v>
      </c>
      <c r="W4" t="n">
        <v>0.23</v>
      </c>
      <c r="X4" t="n">
        <v>2.78</v>
      </c>
      <c r="Y4" t="n">
        <v>1</v>
      </c>
      <c r="Z4" t="n">
        <v>10</v>
      </c>
      <c r="AA4" t="n">
        <v>132.0154917208723</v>
      </c>
      <c r="AB4" t="n">
        <v>180.6294198848676</v>
      </c>
      <c r="AC4" t="n">
        <v>163.3904015660895</v>
      </c>
      <c r="AD4" t="n">
        <v>132015.4917208723</v>
      </c>
      <c r="AE4" t="n">
        <v>180629.4198848676</v>
      </c>
      <c r="AF4" t="n">
        <v>2.484416716065842e-06</v>
      </c>
      <c r="AG4" t="n">
        <v>0.4120833333333334</v>
      </c>
      <c r="AH4" t="n">
        <v>163390.4015660895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5.5102</v>
      </c>
      <c r="E5" t="n">
        <v>18.15</v>
      </c>
      <c r="F5" t="n">
        <v>10.93</v>
      </c>
      <c r="G5" t="n">
        <v>8.630000000000001</v>
      </c>
      <c r="H5" t="n">
        <v>0.1</v>
      </c>
      <c r="I5" t="n">
        <v>76</v>
      </c>
      <c r="J5" t="n">
        <v>298.22</v>
      </c>
      <c r="K5" t="n">
        <v>61.82</v>
      </c>
      <c r="L5" t="n">
        <v>1.75</v>
      </c>
      <c r="M5" t="n">
        <v>74</v>
      </c>
      <c r="N5" t="n">
        <v>84.65000000000001</v>
      </c>
      <c r="O5" t="n">
        <v>37014.39</v>
      </c>
      <c r="P5" t="n">
        <v>181.06</v>
      </c>
      <c r="Q5" t="n">
        <v>3684.01</v>
      </c>
      <c r="R5" t="n">
        <v>102.9</v>
      </c>
      <c r="S5" t="n">
        <v>30.45</v>
      </c>
      <c r="T5" t="n">
        <v>36076.89</v>
      </c>
      <c r="U5" t="n">
        <v>0.3</v>
      </c>
      <c r="V5" t="n">
        <v>0.79</v>
      </c>
      <c r="W5" t="n">
        <v>0.2</v>
      </c>
      <c r="X5" t="n">
        <v>2.21</v>
      </c>
      <c r="Y5" t="n">
        <v>1</v>
      </c>
      <c r="Z5" t="n">
        <v>10</v>
      </c>
      <c r="AA5" t="n">
        <v>113.8014764574964</v>
      </c>
      <c r="AB5" t="n">
        <v>155.7082006558872</v>
      </c>
      <c r="AC5" t="n">
        <v>140.8476285231642</v>
      </c>
      <c r="AD5" t="n">
        <v>113801.4764574964</v>
      </c>
      <c r="AE5" t="n">
        <v>155708.2006558872</v>
      </c>
      <c r="AF5" t="n">
        <v>2.707547910220526e-06</v>
      </c>
      <c r="AG5" t="n">
        <v>0.378125</v>
      </c>
      <c r="AH5" t="n">
        <v>140847.6285231642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5.873</v>
      </c>
      <c r="E6" t="n">
        <v>17.03</v>
      </c>
      <c r="F6" t="n">
        <v>10.53</v>
      </c>
      <c r="G6" t="n">
        <v>10.03</v>
      </c>
      <c r="H6" t="n">
        <v>0.12</v>
      </c>
      <c r="I6" t="n">
        <v>63</v>
      </c>
      <c r="J6" t="n">
        <v>298.74</v>
      </c>
      <c r="K6" t="n">
        <v>61.82</v>
      </c>
      <c r="L6" t="n">
        <v>2</v>
      </c>
      <c r="M6" t="n">
        <v>61</v>
      </c>
      <c r="N6" t="n">
        <v>84.92</v>
      </c>
      <c r="O6" t="n">
        <v>37078.91</v>
      </c>
      <c r="P6" t="n">
        <v>171.01</v>
      </c>
      <c r="Q6" t="n">
        <v>3684.35</v>
      </c>
      <c r="R6" t="n">
        <v>89.55</v>
      </c>
      <c r="S6" t="n">
        <v>30.45</v>
      </c>
      <c r="T6" t="n">
        <v>29466.39</v>
      </c>
      <c r="U6" t="n">
        <v>0.34</v>
      </c>
      <c r="V6" t="n">
        <v>0.82</v>
      </c>
      <c r="W6" t="n">
        <v>0.19</v>
      </c>
      <c r="X6" t="n">
        <v>1.81</v>
      </c>
      <c r="Y6" t="n">
        <v>1</v>
      </c>
      <c r="Z6" t="n">
        <v>10</v>
      </c>
      <c r="AA6" t="n">
        <v>101.6683099577791</v>
      </c>
      <c r="AB6" t="n">
        <v>139.1070669734544</v>
      </c>
      <c r="AC6" t="n">
        <v>125.83088373954</v>
      </c>
      <c r="AD6" t="n">
        <v>101668.3099577791</v>
      </c>
      <c r="AE6" t="n">
        <v>139107.0669734543</v>
      </c>
      <c r="AF6" t="n">
        <v>2.885817007862718e-06</v>
      </c>
      <c r="AG6" t="n">
        <v>0.3547916666666667</v>
      </c>
      <c r="AH6" t="n">
        <v>125830.88373954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6.1911</v>
      </c>
      <c r="E7" t="n">
        <v>16.15</v>
      </c>
      <c r="F7" t="n">
        <v>10.21</v>
      </c>
      <c r="G7" t="n">
        <v>11.56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161.97</v>
      </c>
      <c r="Q7" t="n">
        <v>3683.59</v>
      </c>
      <c r="R7" t="n">
        <v>79.08</v>
      </c>
      <c r="S7" t="n">
        <v>30.45</v>
      </c>
      <c r="T7" t="n">
        <v>24279.73</v>
      </c>
      <c r="U7" t="n">
        <v>0.39</v>
      </c>
      <c r="V7" t="n">
        <v>0.85</v>
      </c>
      <c r="W7" t="n">
        <v>0.17</v>
      </c>
      <c r="X7" t="n">
        <v>1.49</v>
      </c>
      <c r="Y7" t="n">
        <v>1</v>
      </c>
      <c r="Z7" t="n">
        <v>10</v>
      </c>
      <c r="AA7" t="n">
        <v>92.18793687081553</v>
      </c>
      <c r="AB7" t="n">
        <v>126.1356022713349</v>
      </c>
      <c r="AC7" t="n">
        <v>114.0973974230216</v>
      </c>
      <c r="AD7" t="n">
        <v>92187.93687081554</v>
      </c>
      <c r="AE7" t="n">
        <v>126135.6022713349</v>
      </c>
      <c r="AF7" t="n">
        <v>3.042121858910075e-06</v>
      </c>
      <c r="AG7" t="n">
        <v>0.3364583333333333</v>
      </c>
      <c r="AH7" t="n">
        <v>114097.3974230216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6.4238</v>
      </c>
      <c r="E8" t="n">
        <v>15.57</v>
      </c>
      <c r="F8" t="n">
        <v>10.01</v>
      </c>
      <c r="G8" t="n">
        <v>13.06</v>
      </c>
      <c r="H8" t="n">
        <v>0.15</v>
      </c>
      <c r="I8" t="n">
        <v>46</v>
      </c>
      <c r="J8" t="n">
        <v>299.79</v>
      </c>
      <c r="K8" t="n">
        <v>61.82</v>
      </c>
      <c r="L8" t="n">
        <v>2.5</v>
      </c>
      <c r="M8" t="n">
        <v>44</v>
      </c>
      <c r="N8" t="n">
        <v>85.47</v>
      </c>
      <c r="O8" t="n">
        <v>37208.42</v>
      </c>
      <c r="P8" t="n">
        <v>155.49</v>
      </c>
      <c r="Q8" t="n">
        <v>3684.12</v>
      </c>
      <c r="R8" t="n">
        <v>72.70999999999999</v>
      </c>
      <c r="S8" t="n">
        <v>30.45</v>
      </c>
      <c r="T8" t="n">
        <v>21128.97</v>
      </c>
      <c r="U8" t="n">
        <v>0.42</v>
      </c>
      <c r="V8" t="n">
        <v>0.86</v>
      </c>
      <c r="W8" t="n">
        <v>0.16</v>
      </c>
      <c r="X8" t="n">
        <v>1.29</v>
      </c>
      <c r="Y8" t="n">
        <v>1</v>
      </c>
      <c r="Z8" t="n">
        <v>10</v>
      </c>
      <c r="AA8" t="n">
        <v>85.98128127170479</v>
      </c>
      <c r="AB8" t="n">
        <v>117.643382262316</v>
      </c>
      <c r="AC8" t="n">
        <v>106.4156629727551</v>
      </c>
      <c r="AD8" t="n">
        <v>85981.28127170479</v>
      </c>
      <c r="AE8" t="n">
        <v>117643.382262316</v>
      </c>
      <c r="AF8" t="n">
        <v>3.156463697447391e-06</v>
      </c>
      <c r="AG8" t="n">
        <v>0.324375</v>
      </c>
      <c r="AH8" t="n">
        <v>106415.6629727551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6.6448</v>
      </c>
      <c r="E9" t="n">
        <v>15.05</v>
      </c>
      <c r="F9" t="n">
        <v>9.83</v>
      </c>
      <c r="G9" t="n">
        <v>14.75</v>
      </c>
      <c r="H9" t="n">
        <v>0.16</v>
      </c>
      <c r="I9" t="n">
        <v>40</v>
      </c>
      <c r="J9" t="n">
        <v>300.32</v>
      </c>
      <c r="K9" t="n">
        <v>61.82</v>
      </c>
      <c r="L9" t="n">
        <v>2.75</v>
      </c>
      <c r="M9" t="n">
        <v>38</v>
      </c>
      <c r="N9" t="n">
        <v>85.73999999999999</v>
      </c>
      <c r="O9" t="n">
        <v>37273.29</v>
      </c>
      <c r="P9" t="n">
        <v>148.59</v>
      </c>
      <c r="Q9" t="n">
        <v>3683.98</v>
      </c>
      <c r="R9" t="n">
        <v>66.81999999999999</v>
      </c>
      <c r="S9" t="n">
        <v>30.45</v>
      </c>
      <c r="T9" t="n">
        <v>18215.53</v>
      </c>
      <c r="U9" t="n">
        <v>0.46</v>
      </c>
      <c r="V9" t="n">
        <v>0.88</v>
      </c>
      <c r="W9" t="n">
        <v>0.14</v>
      </c>
      <c r="X9" t="n">
        <v>1.11</v>
      </c>
      <c r="Y9" t="n">
        <v>1</v>
      </c>
      <c r="Z9" t="n">
        <v>10</v>
      </c>
      <c r="AA9" t="n">
        <v>80.24048552732056</v>
      </c>
      <c r="AB9" t="n">
        <v>109.7885722588197</v>
      </c>
      <c r="AC9" t="n">
        <v>99.31050501169497</v>
      </c>
      <c r="AD9" t="n">
        <v>80240.48552732056</v>
      </c>
      <c r="AE9" t="n">
        <v>109788.5722588197</v>
      </c>
      <c r="AF9" t="n">
        <v>3.265056504996797e-06</v>
      </c>
      <c r="AG9" t="n">
        <v>0.3135416666666667</v>
      </c>
      <c r="AH9" t="n">
        <v>99310.50501169497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6.8416</v>
      </c>
      <c r="E10" t="n">
        <v>14.62</v>
      </c>
      <c r="F10" t="n">
        <v>9.67</v>
      </c>
      <c r="G10" t="n">
        <v>16.59</v>
      </c>
      <c r="H10" t="n">
        <v>0.18</v>
      </c>
      <c r="I10" t="n">
        <v>35</v>
      </c>
      <c r="J10" t="n">
        <v>300.84</v>
      </c>
      <c r="K10" t="n">
        <v>61.82</v>
      </c>
      <c r="L10" t="n">
        <v>3</v>
      </c>
      <c r="M10" t="n">
        <v>33</v>
      </c>
      <c r="N10" t="n">
        <v>86.02</v>
      </c>
      <c r="O10" t="n">
        <v>37338.27</v>
      </c>
      <c r="P10" t="n">
        <v>142.21</v>
      </c>
      <c r="Q10" t="n">
        <v>3683.85</v>
      </c>
      <c r="R10" t="n">
        <v>61.52</v>
      </c>
      <c r="S10" t="n">
        <v>30.45</v>
      </c>
      <c r="T10" t="n">
        <v>15590.49</v>
      </c>
      <c r="U10" t="n">
        <v>0.49</v>
      </c>
      <c r="V10" t="n">
        <v>0.9</v>
      </c>
      <c r="W10" t="n">
        <v>0.14</v>
      </c>
      <c r="X10" t="n">
        <v>0.95</v>
      </c>
      <c r="Y10" t="n">
        <v>1</v>
      </c>
      <c r="Z10" t="n">
        <v>10</v>
      </c>
      <c r="AA10" t="n">
        <v>75.35833163962725</v>
      </c>
      <c r="AB10" t="n">
        <v>103.1085939242527</v>
      </c>
      <c r="AC10" t="n">
        <v>93.26805443396846</v>
      </c>
      <c r="AD10" t="n">
        <v>75358.33163962726</v>
      </c>
      <c r="AE10" t="n">
        <v>103108.5939242527</v>
      </c>
      <c r="AF10" t="n">
        <v>3.361758154434458e-06</v>
      </c>
      <c r="AG10" t="n">
        <v>0.3045833333333333</v>
      </c>
      <c r="AH10" t="n">
        <v>93268.05443396846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7.0145</v>
      </c>
      <c r="E11" t="n">
        <v>14.26</v>
      </c>
      <c r="F11" t="n">
        <v>9.539999999999999</v>
      </c>
      <c r="G11" t="n">
        <v>18.46</v>
      </c>
      <c r="H11" t="n">
        <v>0.19</v>
      </c>
      <c r="I11" t="n">
        <v>31</v>
      </c>
      <c r="J11" t="n">
        <v>301.37</v>
      </c>
      <c r="K11" t="n">
        <v>61.82</v>
      </c>
      <c r="L11" t="n">
        <v>3.25</v>
      </c>
      <c r="M11" t="n">
        <v>29</v>
      </c>
      <c r="N11" t="n">
        <v>86.3</v>
      </c>
      <c r="O11" t="n">
        <v>37403.38</v>
      </c>
      <c r="P11" t="n">
        <v>136.02</v>
      </c>
      <c r="Q11" t="n">
        <v>3683.78</v>
      </c>
      <c r="R11" t="n">
        <v>57.08</v>
      </c>
      <c r="S11" t="n">
        <v>30.45</v>
      </c>
      <c r="T11" t="n">
        <v>13389.08</v>
      </c>
      <c r="U11" t="n">
        <v>0.53</v>
      </c>
      <c r="V11" t="n">
        <v>0.91</v>
      </c>
      <c r="W11" t="n">
        <v>0.13</v>
      </c>
      <c r="X11" t="n">
        <v>0.82</v>
      </c>
      <c r="Y11" t="n">
        <v>1</v>
      </c>
      <c r="Z11" t="n">
        <v>10</v>
      </c>
      <c r="AA11" t="n">
        <v>71.11687320792234</v>
      </c>
      <c r="AB11" t="n">
        <v>97.30524337805723</v>
      </c>
      <c r="AC11" t="n">
        <v>88.01856751884637</v>
      </c>
      <c r="AD11" t="n">
        <v>71116.87320792234</v>
      </c>
      <c r="AE11" t="n">
        <v>97305.24337805723</v>
      </c>
      <c r="AF11" t="n">
        <v>3.446716056811346e-06</v>
      </c>
      <c r="AG11" t="n">
        <v>0.2970833333333333</v>
      </c>
      <c r="AH11" t="n">
        <v>88018.56751884636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7.1716</v>
      </c>
      <c r="E12" t="n">
        <v>13.94</v>
      </c>
      <c r="F12" t="n">
        <v>9.390000000000001</v>
      </c>
      <c r="G12" t="n">
        <v>20.12</v>
      </c>
      <c r="H12" t="n">
        <v>0.21</v>
      </c>
      <c r="I12" t="n">
        <v>28</v>
      </c>
      <c r="J12" t="n">
        <v>301.9</v>
      </c>
      <c r="K12" t="n">
        <v>61.82</v>
      </c>
      <c r="L12" t="n">
        <v>3.5</v>
      </c>
      <c r="M12" t="n">
        <v>23</v>
      </c>
      <c r="N12" t="n">
        <v>86.58</v>
      </c>
      <c r="O12" t="n">
        <v>37468.6</v>
      </c>
      <c r="P12" t="n">
        <v>129.59</v>
      </c>
      <c r="Q12" t="n">
        <v>3683.8</v>
      </c>
      <c r="R12" t="n">
        <v>51.7</v>
      </c>
      <c r="S12" t="n">
        <v>30.45</v>
      </c>
      <c r="T12" t="n">
        <v>10716.41</v>
      </c>
      <c r="U12" t="n">
        <v>0.59</v>
      </c>
      <c r="V12" t="n">
        <v>0.92</v>
      </c>
      <c r="W12" t="n">
        <v>0.14</v>
      </c>
      <c r="X12" t="n">
        <v>0.67</v>
      </c>
      <c r="Y12" t="n">
        <v>1</v>
      </c>
      <c r="Z12" t="n">
        <v>10</v>
      </c>
      <c r="AA12" t="n">
        <v>67.09837287293026</v>
      </c>
      <c r="AB12" t="n">
        <v>91.80695393600107</v>
      </c>
      <c r="AC12" t="n">
        <v>83.04502710424059</v>
      </c>
      <c r="AD12" t="n">
        <v>67098.37287293025</v>
      </c>
      <c r="AE12" t="n">
        <v>91806.95393600107</v>
      </c>
      <c r="AF12" t="n">
        <v>3.523910310503706e-06</v>
      </c>
      <c r="AG12" t="n">
        <v>0.2904166666666667</v>
      </c>
      <c r="AH12" t="n">
        <v>83045.02710424059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7.2426</v>
      </c>
      <c r="E13" t="n">
        <v>13.81</v>
      </c>
      <c r="F13" t="n">
        <v>9.369999999999999</v>
      </c>
      <c r="G13" t="n">
        <v>21.61</v>
      </c>
      <c r="H13" t="n">
        <v>0.22</v>
      </c>
      <c r="I13" t="n">
        <v>26</v>
      </c>
      <c r="J13" t="n">
        <v>302.43</v>
      </c>
      <c r="K13" t="n">
        <v>61.82</v>
      </c>
      <c r="L13" t="n">
        <v>3.75</v>
      </c>
      <c r="M13" t="n">
        <v>6</v>
      </c>
      <c r="N13" t="n">
        <v>86.86</v>
      </c>
      <c r="O13" t="n">
        <v>37533.94</v>
      </c>
      <c r="P13" t="n">
        <v>126.28</v>
      </c>
      <c r="Q13" t="n">
        <v>3683.91</v>
      </c>
      <c r="R13" t="n">
        <v>51.04</v>
      </c>
      <c r="S13" t="n">
        <v>30.45</v>
      </c>
      <c r="T13" t="n">
        <v>10395.71</v>
      </c>
      <c r="U13" t="n">
        <v>0.6</v>
      </c>
      <c r="V13" t="n">
        <v>0.92</v>
      </c>
      <c r="W13" t="n">
        <v>0.13</v>
      </c>
      <c r="X13" t="n">
        <v>0.64</v>
      </c>
      <c r="Y13" t="n">
        <v>1</v>
      </c>
      <c r="Z13" t="n">
        <v>10</v>
      </c>
      <c r="AA13" t="n">
        <v>65.30865965804229</v>
      </c>
      <c r="AB13" t="n">
        <v>89.35818935881805</v>
      </c>
      <c r="AC13" t="n">
        <v>80.82996918144046</v>
      </c>
      <c r="AD13" t="n">
        <v>65308.65965804229</v>
      </c>
      <c r="AE13" t="n">
        <v>89358.18935881805</v>
      </c>
      <c r="AF13" t="n">
        <v>3.558797592567091e-06</v>
      </c>
      <c r="AG13" t="n">
        <v>0.2877083333333333</v>
      </c>
      <c r="AH13" t="n">
        <v>80829.96918144047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7.1934</v>
      </c>
      <c r="E14" t="n">
        <v>13.9</v>
      </c>
      <c r="F14" t="n">
        <v>9.460000000000001</v>
      </c>
      <c r="G14" t="n">
        <v>21.83</v>
      </c>
      <c r="H14" t="n">
        <v>0.24</v>
      </c>
      <c r="I14" t="n">
        <v>26</v>
      </c>
      <c r="J14" t="n">
        <v>302.96</v>
      </c>
      <c r="K14" t="n">
        <v>61.82</v>
      </c>
      <c r="L14" t="n">
        <v>4</v>
      </c>
      <c r="M14" t="n">
        <v>0</v>
      </c>
      <c r="N14" t="n">
        <v>87.14</v>
      </c>
      <c r="O14" t="n">
        <v>37599.4</v>
      </c>
      <c r="P14" t="n">
        <v>127.45</v>
      </c>
      <c r="Q14" t="n">
        <v>3683.93</v>
      </c>
      <c r="R14" t="n">
        <v>54.1</v>
      </c>
      <c r="S14" t="n">
        <v>30.45</v>
      </c>
      <c r="T14" t="n">
        <v>11924.89</v>
      </c>
      <c r="U14" t="n">
        <v>0.5600000000000001</v>
      </c>
      <c r="V14" t="n">
        <v>0.92</v>
      </c>
      <c r="W14" t="n">
        <v>0.14</v>
      </c>
      <c r="X14" t="n">
        <v>0.74</v>
      </c>
      <c r="Y14" t="n">
        <v>1</v>
      </c>
      <c r="Z14" t="n">
        <v>10</v>
      </c>
      <c r="AA14" t="n">
        <v>66.33285460915769</v>
      </c>
      <c r="AB14" t="n">
        <v>90.75953807522572</v>
      </c>
      <c r="AC14" t="n">
        <v>82.0975751431599</v>
      </c>
      <c r="AD14" t="n">
        <v>66332.85460915769</v>
      </c>
      <c r="AE14" t="n">
        <v>90759.53807522572</v>
      </c>
      <c r="AF14" t="n">
        <v>3.534622180207675e-06</v>
      </c>
      <c r="AG14" t="n">
        <v>0.2895833333333334</v>
      </c>
      <c r="AH14" t="n">
        <v>82097.57514315991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3.9214</v>
      </c>
      <c r="E2" t="n">
        <v>25.5</v>
      </c>
      <c r="F2" t="n">
        <v>19.76</v>
      </c>
      <c r="G2" t="n">
        <v>3.22</v>
      </c>
      <c r="H2" t="n">
        <v>0.64</v>
      </c>
      <c r="I2" t="n">
        <v>368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57.27</v>
      </c>
      <c r="Q2" t="n">
        <v>3688.17</v>
      </c>
      <c r="R2" t="n">
        <v>374.37</v>
      </c>
      <c r="S2" t="n">
        <v>30.45</v>
      </c>
      <c r="T2" t="n">
        <v>170349.39</v>
      </c>
      <c r="U2" t="n">
        <v>0.08</v>
      </c>
      <c r="V2" t="n">
        <v>0.44</v>
      </c>
      <c r="W2" t="n">
        <v>1.16</v>
      </c>
      <c r="X2" t="n">
        <v>11.03</v>
      </c>
      <c r="Y2" t="n">
        <v>1</v>
      </c>
      <c r="Z2" t="n">
        <v>10</v>
      </c>
      <c r="AA2" t="n">
        <v>65.2155769482232</v>
      </c>
      <c r="AB2" t="n">
        <v>89.23082948872428</v>
      </c>
      <c r="AC2" t="n">
        <v>80.71476435859771</v>
      </c>
      <c r="AD2" t="n">
        <v>65215.5769482232</v>
      </c>
      <c r="AE2" t="n">
        <v>89230.82948872428</v>
      </c>
      <c r="AF2" t="n">
        <v>2.689622394105851e-06</v>
      </c>
      <c r="AG2" t="n">
        <v>0.53125</v>
      </c>
      <c r="AH2" t="n">
        <v>80714.76435859771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6.7189</v>
      </c>
      <c r="E2" t="n">
        <v>14.88</v>
      </c>
      <c r="F2" t="n">
        <v>11.19</v>
      </c>
      <c r="G2" t="n">
        <v>8.09</v>
      </c>
      <c r="H2" t="n">
        <v>0.18</v>
      </c>
      <c r="I2" t="n">
        <v>83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76.94</v>
      </c>
      <c r="Q2" t="n">
        <v>3684.31</v>
      </c>
      <c r="R2" t="n">
        <v>107.55</v>
      </c>
      <c r="S2" t="n">
        <v>30.45</v>
      </c>
      <c r="T2" t="n">
        <v>38366.76</v>
      </c>
      <c r="U2" t="n">
        <v>0.28</v>
      </c>
      <c r="V2" t="n">
        <v>0.77</v>
      </c>
      <c r="W2" t="n">
        <v>0.32</v>
      </c>
      <c r="X2" t="n">
        <v>2.47</v>
      </c>
      <c r="Y2" t="n">
        <v>1</v>
      </c>
      <c r="Z2" t="n">
        <v>10</v>
      </c>
      <c r="AA2" t="n">
        <v>46.54933560447758</v>
      </c>
      <c r="AB2" t="n">
        <v>63.69085458577572</v>
      </c>
      <c r="AC2" t="n">
        <v>57.61228881479853</v>
      </c>
      <c r="AD2" t="n">
        <v>46549.33560447758</v>
      </c>
      <c r="AE2" t="n">
        <v>63690.85458577573</v>
      </c>
      <c r="AF2" t="n">
        <v>3.949900755844092e-06</v>
      </c>
      <c r="AG2" t="n">
        <v>0.31</v>
      </c>
      <c r="AH2" t="n">
        <v>57612.28881479853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5.128</v>
      </c>
      <c r="E2" t="n">
        <v>19.5</v>
      </c>
      <c r="F2" t="n">
        <v>12.19</v>
      </c>
      <c r="G2" t="n">
        <v>6.25</v>
      </c>
      <c r="H2" t="n">
        <v>0.09</v>
      </c>
      <c r="I2" t="n">
        <v>117</v>
      </c>
      <c r="J2" t="n">
        <v>204</v>
      </c>
      <c r="K2" t="n">
        <v>55.27</v>
      </c>
      <c r="L2" t="n">
        <v>1</v>
      </c>
      <c r="M2" t="n">
        <v>115</v>
      </c>
      <c r="N2" t="n">
        <v>42.72</v>
      </c>
      <c r="O2" t="n">
        <v>25393.6</v>
      </c>
      <c r="P2" t="n">
        <v>160.54</v>
      </c>
      <c r="Q2" t="n">
        <v>3684.32</v>
      </c>
      <c r="R2" t="n">
        <v>144.03</v>
      </c>
      <c r="S2" t="n">
        <v>30.45</v>
      </c>
      <c r="T2" t="n">
        <v>56435.2</v>
      </c>
      <c r="U2" t="n">
        <v>0.21</v>
      </c>
      <c r="V2" t="n">
        <v>0.71</v>
      </c>
      <c r="W2" t="n">
        <v>0.27</v>
      </c>
      <c r="X2" t="n">
        <v>3.47</v>
      </c>
      <c r="Y2" t="n">
        <v>1</v>
      </c>
      <c r="Z2" t="n">
        <v>10</v>
      </c>
      <c r="AA2" t="n">
        <v>111.2634426589275</v>
      </c>
      <c r="AB2" t="n">
        <v>152.2355508425381</v>
      </c>
      <c r="AC2" t="n">
        <v>137.7064035341054</v>
      </c>
      <c r="AD2" t="n">
        <v>111263.4426589275</v>
      </c>
      <c r="AE2" t="n">
        <v>152235.5508425382</v>
      </c>
      <c r="AF2" t="n">
        <v>2.672571324424777e-06</v>
      </c>
      <c r="AG2" t="n">
        <v>0.40625</v>
      </c>
      <c r="AH2" t="n">
        <v>137706.4035341055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5.884</v>
      </c>
      <c r="E3" t="n">
        <v>17</v>
      </c>
      <c r="F3" t="n">
        <v>11.11</v>
      </c>
      <c r="G3" t="n">
        <v>8.130000000000001</v>
      </c>
      <c r="H3" t="n">
        <v>0.11</v>
      </c>
      <c r="I3" t="n">
        <v>82</v>
      </c>
      <c r="J3" t="n">
        <v>204.39</v>
      </c>
      <c r="K3" t="n">
        <v>55.27</v>
      </c>
      <c r="L3" t="n">
        <v>1.25</v>
      </c>
      <c r="M3" t="n">
        <v>80</v>
      </c>
      <c r="N3" t="n">
        <v>42.87</v>
      </c>
      <c r="O3" t="n">
        <v>25442.42</v>
      </c>
      <c r="P3" t="n">
        <v>140.52</v>
      </c>
      <c r="Q3" t="n">
        <v>3684.34</v>
      </c>
      <c r="R3" t="n">
        <v>108.56</v>
      </c>
      <c r="S3" t="n">
        <v>30.45</v>
      </c>
      <c r="T3" t="n">
        <v>38873.29</v>
      </c>
      <c r="U3" t="n">
        <v>0.28</v>
      </c>
      <c r="V3" t="n">
        <v>0.78</v>
      </c>
      <c r="W3" t="n">
        <v>0.21</v>
      </c>
      <c r="X3" t="n">
        <v>2.38</v>
      </c>
      <c r="Y3" t="n">
        <v>1</v>
      </c>
      <c r="Z3" t="n">
        <v>10</v>
      </c>
      <c r="AA3" t="n">
        <v>86.46257769692602</v>
      </c>
      <c r="AB3" t="n">
        <v>118.301913264603</v>
      </c>
      <c r="AC3" t="n">
        <v>107.0113447004381</v>
      </c>
      <c r="AD3" t="n">
        <v>86462.57769692602</v>
      </c>
      <c r="AE3" t="n">
        <v>118301.913264603</v>
      </c>
      <c r="AF3" t="n">
        <v>3.066577549320473e-06</v>
      </c>
      <c r="AG3" t="n">
        <v>0.3541666666666667</v>
      </c>
      <c r="AH3" t="n">
        <v>107011.3447004381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6.421</v>
      </c>
      <c r="E4" t="n">
        <v>15.57</v>
      </c>
      <c r="F4" t="n">
        <v>10.49</v>
      </c>
      <c r="G4" t="n">
        <v>10.16</v>
      </c>
      <c r="H4" t="n">
        <v>0.13</v>
      </c>
      <c r="I4" t="n">
        <v>62</v>
      </c>
      <c r="J4" t="n">
        <v>204.79</v>
      </c>
      <c r="K4" t="n">
        <v>55.27</v>
      </c>
      <c r="L4" t="n">
        <v>1.5</v>
      </c>
      <c r="M4" t="n">
        <v>60</v>
      </c>
      <c r="N4" t="n">
        <v>43.02</v>
      </c>
      <c r="O4" t="n">
        <v>25491.3</v>
      </c>
      <c r="P4" t="n">
        <v>127.09</v>
      </c>
      <c r="Q4" t="n">
        <v>3684.08</v>
      </c>
      <c r="R4" t="n">
        <v>88.42</v>
      </c>
      <c r="S4" t="n">
        <v>30.45</v>
      </c>
      <c r="T4" t="n">
        <v>28907.49</v>
      </c>
      <c r="U4" t="n">
        <v>0.34</v>
      </c>
      <c r="V4" t="n">
        <v>0.83</v>
      </c>
      <c r="W4" t="n">
        <v>0.18</v>
      </c>
      <c r="X4" t="n">
        <v>1.77</v>
      </c>
      <c r="Y4" t="n">
        <v>1</v>
      </c>
      <c r="Z4" t="n">
        <v>10</v>
      </c>
      <c r="AA4" t="n">
        <v>73.00068434375821</v>
      </c>
      <c r="AB4" t="n">
        <v>99.88275688198841</v>
      </c>
      <c r="AC4" t="n">
        <v>90.35008675152609</v>
      </c>
      <c r="AD4" t="n">
        <v>73000.68434375821</v>
      </c>
      <c r="AE4" t="n">
        <v>99882.75688198842</v>
      </c>
      <c r="AF4" t="n">
        <v>3.346447050337654e-06</v>
      </c>
      <c r="AG4" t="n">
        <v>0.324375</v>
      </c>
      <c r="AH4" t="n">
        <v>90350.08675152609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6.8212</v>
      </c>
      <c r="E5" t="n">
        <v>14.66</v>
      </c>
      <c r="F5" t="n">
        <v>10.11</v>
      </c>
      <c r="G5" t="n">
        <v>12.38</v>
      </c>
      <c r="H5" t="n">
        <v>0.15</v>
      </c>
      <c r="I5" t="n">
        <v>49</v>
      </c>
      <c r="J5" t="n">
        <v>205.18</v>
      </c>
      <c r="K5" t="n">
        <v>55.27</v>
      </c>
      <c r="L5" t="n">
        <v>1.75</v>
      </c>
      <c r="M5" t="n">
        <v>47</v>
      </c>
      <c r="N5" t="n">
        <v>43.16</v>
      </c>
      <c r="O5" t="n">
        <v>25540.22</v>
      </c>
      <c r="P5" t="n">
        <v>116.04</v>
      </c>
      <c r="Q5" t="n">
        <v>3683.75</v>
      </c>
      <c r="R5" t="n">
        <v>75.78</v>
      </c>
      <c r="S5" t="n">
        <v>30.45</v>
      </c>
      <c r="T5" t="n">
        <v>22650.23</v>
      </c>
      <c r="U5" t="n">
        <v>0.4</v>
      </c>
      <c r="V5" t="n">
        <v>0.86</v>
      </c>
      <c r="W5" t="n">
        <v>0.16</v>
      </c>
      <c r="X5" t="n">
        <v>1.39</v>
      </c>
      <c r="Y5" t="n">
        <v>1</v>
      </c>
      <c r="Z5" t="n">
        <v>10</v>
      </c>
      <c r="AA5" t="n">
        <v>64.14115278093014</v>
      </c>
      <c r="AB5" t="n">
        <v>87.76075494278574</v>
      </c>
      <c r="AC5" t="n">
        <v>79.38499166406051</v>
      </c>
      <c r="AD5" t="n">
        <v>64141.15278093015</v>
      </c>
      <c r="AE5" t="n">
        <v>87760.75494278574</v>
      </c>
      <c r="AF5" t="n">
        <v>3.5550201868499e-06</v>
      </c>
      <c r="AG5" t="n">
        <v>0.3054166666666667</v>
      </c>
      <c r="AH5" t="n">
        <v>79384.99166406051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7.1279</v>
      </c>
      <c r="E6" t="n">
        <v>14.03</v>
      </c>
      <c r="F6" t="n">
        <v>9.84</v>
      </c>
      <c r="G6" t="n">
        <v>14.76</v>
      </c>
      <c r="H6" t="n">
        <v>0.17</v>
      </c>
      <c r="I6" t="n">
        <v>40</v>
      </c>
      <c r="J6" t="n">
        <v>205.58</v>
      </c>
      <c r="K6" t="n">
        <v>55.27</v>
      </c>
      <c r="L6" t="n">
        <v>2</v>
      </c>
      <c r="M6" t="n">
        <v>28</v>
      </c>
      <c r="N6" t="n">
        <v>43.31</v>
      </c>
      <c r="O6" t="n">
        <v>25589.2</v>
      </c>
      <c r="P6" t="n">
        <v>106.22</v>
      </c>
      <c r="Q6" t="n">
        <v>3683.71</v>
      </c>
      <c r="R6" t="n">
        <v>66.87</v>
      </c>
      <c r="S6" t="n">
        <v>30.45</v>
      </c>
      <c r="T6" t="n">
        <v>18240.57</v>
      </c>
      <c r="U6" t="n">
        <v>0.46</v>
      </c>
      <c r="V6" t="n">
        <v>0.88</v>
      </c>
      <c r="W6" t="n">
        <v>0.15</v>
      </c>
      <c r="X6" t="n">
        <v>1.12</v>
      </c>
      <c r="Y6" t="n">
        <v>1</v>
      </c>
      <c r="Z6" t="n">
        <v>10</v>
      </c>
      <c r="AA6" t="n">
        <v>57.60638244806899</v>
      </c>
      <c r="AB6" t="n">
        <v>78.81959387964928</v>
      </c>
      <c r="AC6" t="n">
        <v>71.29716246378855</v>
      </c>
      <c r="AD6" t="n">
        <v>57606.38244806899</v>
      </c>
      <c r="AE6" t="n">
        <v>78819.59387964927</v>
      </c>
      <c r="AF6" t="n">
        <v>3.714863717505337e-06</v>
      </c>
      <c r="AG6" t="n">
        <v>0.2922916666666667</v>
      </c>
      <c r="AH6" t="n">
        <v>71297.16246378855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7.2105</v>
      </c>
      <c r="E7" t="n">
        <v>13.87</v>
      </c>
      <c r="F7" t="n">
        <v>9.800000000000001</v>
      </c>
      <c r="G7" t="n">
        <v>15.9</v>
      </c>
      <c r="H7" t="n">
        <v>0.19</v>
      </c>
      <c r="I7" t="n">
        <v>37</v>
      </c>
      <c r="J7" t="n">
        <v>205.98</v>
      </c>
      <c r="K7" t="n">
        <v>55.27</v>
      </c>
      <c r="L7" t="n">
        <v>2.25</v>
      </c>
      <c r="M7" t="n">
        <v>3</v>
      </c>
      <c r="N7" t="n">
        <v>43.46</v>
      </c>
      <c r="O7" t="n">
        <v>25638.22</v>
      </c>
      <c r="P7" t="n">
        <v>103.1</v>
      </c>
      <c r="Q7" t="n">
        <v>3683.94</v>
      </c>
      <c r="R7" t="n">
        <v>64.48</v>
      </c>
      <c r="S7" t="n">
        <v>30.45</v>
      </c>
      <c r="T7" t="n">
        <v>17060.06</v>
      </c>
      <c r="U7" t="n">
        <v>0.47</v>
      </c>
      <c r="V7" t="n">
        <v>0.88</v>
      </c>
      <c r="W7" t="n">
        <v>0.18</v>
      </c>
      <c r="X7" t="n">
        <v>1.08</v>
      </c>
      <c r="Y7" t="n">
        <v>1</v>
      </c>
      <c r="Z7" t="n">
        <v>10</v>
      </c>
      <c r="AA7" t="n">
        <v>55.84354239940365</v>
      </c>
      <c r="AB7" t="n">
        <v>76.40759835405241</v>
      </c>
      <c r="AC7" t="n">
        <v>69.11536440589691</v>
      </c>
      <c r="AD7" t="n">
        <v>55843.54239940365</v>
      </c>
      <c r="AE7" t="n">
        <v>76407.59835405242</v>
      </c>
      <c r="AF7" t="n">
        <v>3.757912545780977e-06</v>
      </c>
      <c r="AG7" t="n">
        <v>0.2889583333333333</v>
      </c>
      <c r="AH7" t="n">
        <v>69115.36440589691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7.2079</v>
      </c>
      <c r="E8" t="n">
        <v>13.87</v>
      </c>
      <c r="F8" t="n">
        <v>9.81</v>
      </c>
      <c r="G8" t="n">
        <v>15.91</v>
      </c>
      <c r="H8" t="n">
        <v>0.22</v>
      </c>
      <c r="I8" t="n">
        <v>37</v>
      </c>
      <c r="J8" t="n">
        <v>206.38</v>
      </c>
      <c r="K8" t="n">
        <v>55.27</v>
      </c>
      <c r="L8" t="n">
        <v>2.5</v>
      </c>
      <c r="M8" t="n">
        <v>0</v>
      </c>
      <c r="N8" t="n">
        <v>43.6</v>
      </c>
      <c r="O8" t="n">
        <v>25687.3</v>
      </c>
      <c r="P8" t="n">
        <v>103.27</v>
      </c>
      <c r="Q8" t="n">
        <v>3683.79</v>
      </c>
      <c r="R8" t="n">
        <v>64.48999999999999</v>
      </c>
      <c r="S8" t="n">
        <v>30.45</v>
      </c>
      <c r="T8" t="n">
        <v>17064.4</v>
      </c>
      <c r="U8" t="n">
        <v>0.47</v>
      </c>
      <c r="V8" t="n">
        <v>0.88</v>
      </c>
      <c r="W8" t="n">
        <v>0.19</v>
      </c>
      <c r="X8" t="n">
        <v>1.09</v>
      </c>
      <c r="Y8" t="n">
        <v>1</v>
      </c>
      <c r="Z8" t="n">
        <v>10</v>
      </c>
      <c r="AA8" t="n">
        <v>55.93849463107763</v>
      </c>
      <c r="AB8" t="n">
        <v>76.53751618642551</v>
      </c>
      <c r="AC8" t="n">
        <v>69.23288306268917</v>
      </c>
      <c r="AD8" t="n">
        <v>55938.49463107763</v>
      </c>
      <c r="AE8" t="n">
        <v>76537.51618642551</v>
      </c>
      <c r="AF8" t="n">
        <v>3.75655749791758e-06</v>
      </c>
      <c r="AG8" t="n">
        <v>0.2889583333333333</v>
      </c>
      <c r="AH8" t="n">
        <v>69232.88306268917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6.9606</v>
      </c>
      <c r="E2" t="n">
        <v>14.37</v>
      </c>
      <c r="F2" t="n">
        <v>10.6</v>
      </c>
      <c r="G2" t="n">
        <v>9.94</v>
      </c>
      <c r="H2" t="n">
        <v>0.14</v>
      </c>
      <c r="I2" t="n">
        <v>64</v>
      </c>
      <c r="J2" t="n">
        <v>124.63</v>
      </c>
      <c r="K2" t="n">
        <v>45</v>
      </c>
      <c r="L2" t="n">
        <v>1</v>
      </c>
      <c r="M2" t="n">
        <v>15</v>
      </c>
      <c r="N2" t="n">
        <v>18.64</v>
      </c>
      <c r="O2" t="n">
        <v>15605.44</v>
      </c>
      <c r="P2" t="n">
        <v>83.61</v>
      </c>
      <c r="Q2" t="n">
        <v>3684.22</v>
      </c>
      <c r="R2" t="n">
        <v>89.98</v>
      </c>
      <c r="S2" t="n">
        <v>30.45</v>
      </c>
      <c r="T2" t="n">
        <v>29677.47</v>
      </c>
      <c r="U2" t="n">
        <v>0.34</v>
      </c>
      <c r="V2" t="n">
        <v>0.82</v>
      </c>
      <c r="W2" t="n">
        <v>0.24</v>
      </c>
      <c r="X2" t="n">
        <v>1.88</v>
      </c>
      <c r="Y2" t="n">
        <v>1</v>
      </c>
      <c r="Z2" t="n">
        <v>10</v>
      </c>
      <c r="AA2" t="n">
        <v>48.328909540281</v>
      </c>
      <c r="AB2" t="n">
        <v>66.12574615400189</v>
      </c>
      <c r="AC2" t="n">
        <v>59.81479774914573</v>
      </c>
      <c r="AD2" t="n">
        <v>48328.909540281</v>
      </c>
      <c r="AE2" t="n">
        <v>66125.74615400188</v>
      </c>
      <c r="AF2" t="n">
        <v>3.939710362595631e-06</v>
      </c>
      <c r="AG2" t="n">
        <v>0.299375</v>
      </c>
      <c r="AH2" t="n">
        <v>59814.79774914573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6.9832</v>
      </c>
      <c r="E3" t="n">
        <v>14.32</v>
      </c>
      <c r="F3" t="n">
        <v>10.58</v>
      </c>
      <c r="G3" t="n">
        <v>10.07</v>
      </c>
      <c r="H3" t="n">
        <v>0.18</v>
      </c>
      <c r="I3" t="n">
        <v>63</v>
      </c>
      <c r="J3" t="n">
        <v>124.96</v>
      </c>
      <c r="K3" t="n">
        <v>45</v>
      </c>
      <c r="L3" t="n">
        <v>1.25</v>
      </c>
      <c r="M3" t="n">
        <v>0</v>
      </c>
      <c r="N3" t="n">
        <v>18.71</v>
      </c>
      <c r="O3" t="n">
        <v>15645.96</v>
      </c>
      <c r="P3" t="n">
        <v>83.12</v>
      </c>
      <c r="Q3" t="n">
        <v>3684.22</v>
      </c>
      <c r="R3" t="n">
        <v>88.58</v>
      </c>
      <c r="S3" t="n">
        <v>30.45</v>
      </c>
      <c r="T3" t="n">
        <v>28978.38</v>
      </c>
      <c r="U3" t="n">
        <v>0.34</v>
      </c>
      <c r="V3" t="n">
        <v>0.82</v>
      </c>
      <c r="W3" t="n">
        <v>0.26</v>
      </c>
      <c r="X3" t="n">
        <v>1.86</v>
      </c>
      <c r="Y3" t="n">
        <v>1</v>
      </c>
      <c r="Z3" t="n">
        <v>10</v>
      </c>
      <c r="AA3" t="n">
        <v>47.97682944547576</v>
      </c>
      <c r="AB3" t="n">
        <v>65.64401463561204</v>
      </c>
      <c r="AC3" t="n">
        <v>59.37904201075643</v>
      </c>
      <c r="AD3" t="n">
        <v>47976.82944547576</v>
      </c>
      <c r="AE3" t="n">
        <v>65644.01463561204</v>
      </c>
      <c r="AF3" t="n">
        <v>3.952501997540127e-06</v>
      </c>
      <c r="AG3" t="n">
        <v>0.2983333333333333</v>
      </c>
      <c r="AH3" t="n">
        <v>59379.04201075643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4.0961</v>
      </c>
      <c r="E2" t="n">
        <v>24.41</v>
      </c>
      <c r="F2" t="n">
        <v>13.52</v>
      </c>
      <c r="G2" t="n">
        <v>5.1</v>
      </c>
      <c r="H2" t="n">
        <v>0.07000000000000001</v>
      </c>
      <c r="I2" t="n">
        <v>159</v>
      </c>
      <c r="J2" t="n">
        <v>263.32</v>
      </c>
      <c r="K2" t="n">
        <v>59.89</v>
      </c>
      <c r="L2" t="n">
        <v>1</v>
      </c>
      <c r="M2" t="n">
        <v>157</v>
      </c>
      <c r="N2" t="n">
        <v>67.43000000000001</v>
      </c>
      <c r="O2" t="n">
        <v>32710.1</v>
      </c>
      <c r="P2" t="n">
        <v>217.43</v>
      </c>
      <c r="Q2" t="n">
        <v>3684.81</v>
      </c>
      <c r="R2" t="n">
        <v>187.79</v>
      </c>
      <c r="S2" t="n">
        <v>30.45</v>
      </c>
      <c r="T2" t="n">
        <v>78106.69</v>
      </c>
      <c r="U2" t="n">
        <v>0.16</v>
      </c>
      <c r="V2" t="n">
        <v>0.64</v>
      </c>
      <c r="W2" t="n">
        <v>0.34</v>
      </c>
      <c r="X2" t="n">
        <v>4.8</v>
      </c>
      <c r="Y2" t="n">
        <v>1</v>
      </c>
      <c r="Z2" t="n">
        <v>10</v>
      </c>
      <c r="AA2" t="n">
        <v>181.7113645761401</v>
      </c>
      <c r="AB2" t="n">
        <v>248.6255055525875</v>
      </c>
      <c r="AC2" t="n">
        <v>224.8970362508094</v>
      </c>
      <c r="AD2" t="n">
        <v>181711.3645761401</v>
      </c>
      <c r="AE2" t="n">
        <v>248625.5055525875</v>
      </c>
      <c r="AF2" t="n">
        <v>2.049084597142988e-06</v>
      </c>
      <c r="AG2" t="n">
        <v>0.5085416666666667</v>
      </c>
      <c r="AH2" t="n">
        <v>224897.0362508094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4.9064</v>
      </c>
      <c r="E3" t="n">
        <v>20.38</v>
      </c>
      <c r="F3" t="n">
        <v>11.97</v>
      </c>
      <c r="G3" t="n">
        <v>6.53</v>
      </c>
      <c r="H3" t="n">
        <v>0.08</v>
      </c>
      <c r="I3" t="n">
        <v>110</v>
      </c>
      <c r="J3" t="n">
        <v>263.79</v>
      </c>
      <c r="K3" t="n">
        <v>59.89</v>
      </c>
      <c r="L3" t="n">
        <v>1.25</v>
      </c>
      <c r="M3" t="n">
        <v>108</v>
      </c>
      <c r="N3" t="n">
        <v>67.65000000000001</v>
      </c>
      <c r="O3" t="n">
        <v>32767.75</v>
      </c>
      <c r="P3" t="n">
        <v>188.1</v>
      </c>
      <c r="Q3" t="n">
        <v>3684.27</v>
      </c>
      <c r="R3" t="n">
        <v>136.6</v>
      </c>
      <c r="S3" t="n">
        <v>30.45</v>
      </c>
      <c r="T3" t="n">
        <v>52755.87</v>
      </c>
      <c r="U3" t="n">
        <v>0.22</v>
      </c>
      <c r="V3" t="n">
        <v>0.72</v>
      </c>
      <c r="W3" t="n">
        <v>0.26</v>
      </c>
      <c r="X3" t="n">
        <v>3.25</v>
      </c>
      <c r="Y3" t="n">
        <v>1</v>
      </c>
      <c r="Z3" t="n">
        <v>10</v>
      </c>
      <c r="AA3" t="n">
        <v>132.7770558818704</v>
      </c>
      <c r="AB3" t="n">
        <v>181.6714255677842</v>
      </c>
      <c r="AC3" t="n">
        <v>164.332959689093</v>
      </c>
      <c r="AD3" t="n">
        <v>132777.0558818704</v>
      </c>
      <c r="AE3" t="n">
        <v>181671.4255677841</v>
      </c>
      <c r="AF3" t="n">
        <v>2.454439263548829e-06</v>
      </c>
      <c r="AG3" t="n">
        <v>0.4245833333333333</v>
      </c>
      <c r="AH3" t="n">
        <v>164332.959689093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5.5063</v>
      </c>
      <c r="E4" t="n">
        <v>18.16</v>
      </c>
      <c r="F4" t="n">
        <v>11.11</v>
      </c>
      <c r="G4" t="n">
        <v>8.029999999999999</v>
      </c>
      <c r="H4" t="n">
        <v>0.1</v>
      </c>
      <c r="I4" t="n">
        <v>83</v>
      </c>
      <c r="J4" t="n">
        <v>264.25</v>
      </c>
      <c r="K4" t="n">
        <v>59.89</v>
      </c>
      <c r="L4" t="n">
        <v>1.5</v>
      </c>
      <c r="M4" t="n">
        <v>81</v>
      </c>
      <c r="N4" t="n">
        <v>67.87</v>
      </c>
      <c r="O4" t="n">
        <v>32825.49</v>
      </c>
      <c r="P4" t="n">
        <v>170.44</v>
      </c>
      <c r="Q4" t="n">
        <v>3684.07</v>
      </c>
      <c r="R4" t="n">
        <v>108.87</v>
      </c>
      <c r="S4" t="n">
        <v>30.45</v>
      </c>
      <c r="T4" t="n">
        <v>39027.25</v>
      </c>
      <c r="U4" t="n">
        <v>0.28</v>
      </c>
      <c r="V4" t="n">
        <v>0.78</v>
      </c>
      <c r="W4" t="n">
        <v>0.21</v>
      </c>
      <c r="X4" t="n">
        <v>2.39</v>
      </c>
      <c r="Y4" t="n">
        <v>1</v>
      </c>
      <c r="Z4" t="n">
        <v>10</v>
      </c>
      <c r="AA4" t="n">
        <v>108.3907313588512</v>
      </c>
      <c r="AB4" t="n">
        <v>148.3049805066977</v>
      </c>
      <c r="AC4" t="n">
        <v>134.1509613145262</v>
      </c>
      <c r="AD4" t="n">
        <v>108390.7313588512</v>
      </c>
      <c r="AE4" t="n">
        <v>148304.9805066978</v>
      </c>
      <c r="AF4" t="n">
        <v>2.754540786906676e-06</v>
      </c>
      <c r="AG4" t="n">
        <v>0.3783333333333334</v>
      </c>
      <c r="AH4" t="n">
        <v>134150.9613145262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5.9216</v>
      </c>
      <c r="E5" t="n">
        <v>16.89</v>
      </c>
      <c r="F5" t="n">
        <v>10.65</v>
      </c>
      <c r="G5" t="n">
        <v>9.529999999999999</v>
      </c>
      <c r="H5" t="n">
        <v>0.12</v>
      </c>
      <c r="I5" t="n">
        <v>67</v>
      </c>
      <c r="J5" t="n">
        <v>264.72</v>
      </c>
      <c r="K5" t="n">
        <v>59.89</v>
      </c>
      <c r="L5" t="n">
        <v>1.75</v>
      </c>
      <c r="M5" t="n">
        <v>65</v>
      </c>
      <c r="N5" t="n">
        <v>68.09</v>
      </c>
      <c r="O5" t="n">
        <v>32883.31</v>
      </c>
      <c r="P5" t="n">
        <v>159.33</v>
      </c>
      <c r="Q5" t="n">
        <v>3684.05</v>
      </c>
      <c r="R5" t="n">
        <v>93.54000000000001</v>
      </c>
      <c r="S5" t="n">
        <v>30.45</v>
      </c>
      <c r="T5" t="n">
        <v>31439.29</v>
      </c>
      <c r="U5" t="n">
        <v>0.33</v>
      </c>
      <c r="V5" t="n">
        <v>0.8100000000000001</v>
      </c>
      <c r="W5" t="n">
        <v>0.19</v>
      </c>
      <c r="X5" t="n">
        <v>1.93</v>
      </c>
      <c r="Y5" t="n">
        <v>1</v>
      </c>
      <c r="Z5" t="n">
        <v>10</v>
      </c>
      <c r="AA5" t="n">
        <v>95.20148531621763</v>
      </c>
      <c r="AB5" t="n">
        <v>130.2588722027064</v>
      </c>
      <c r="AC5" t="n">
        <v>117.82714825919</v>
      </c>
      <c r="AD5" t="n">
        <v>95201.48531621763</v>
      </c>
      <c r="AE5" t="n">
        <v>130258.8722027064</v>
      </c>
      <c r="AF5" t="n">
        <v>2.962295683807016e-06</v>
      </c>
      <c r="AG5" t="n">
        <v>0.351875</v>
      </c>
      <c r="AH5" t="n">
        <v>117827.14825919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6.2822</v>
      </c>
      <c r="E6" t="n">
        <v>15.92</v>
      </c>
      <c r="F6" t="n">
        <v>10.28</v>
      </c>
      <c r="G6" t="n">
        <v>11.22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149.63</v>
      </c>
      <c r="Q6" t="n">
        <v>3684.26</v>
      </c>
      <c r="R6" t="n">
        <v>81.59</v>
      </c>
      <c r="S6" t="n">
        <v>30.45</v>
      </c>
      <c r="T6" t="n">
        <v>25524.59</v>
      </c>
      <c r="U6" t="n">
        <v>0.37</v>
      </c>
      <c r="V6" t="n">
        <v>0.84</v>
      </c>
      <c r="W6" t="n">
        <v>0.17</v>
      </c>
      <c r="X6" t="n">
        <v>1.56</v>
      </c>
      <c r="Y6" t="n">
        <v>1</v>
      </c>
      <c r="Z6" t="n">
        <v>10</v>
      </c>
      <c r="AA6" t="n">
        <v>85.21318025033456</v>
      </c>
      <c r="AB6" t="n">
        <v>116.5924325586522</v>
      </c>
      <c r="AC6" t="n">
        <v>105.4650144337915</v>
      </c>
      <c r="AD6" t="n">
        <v>85213.18025033455</v>
      </c>
      <c r="AE6" t="n">
        <v>116592.4325586522</v>
      </c>
      <c r="AF6" t="n">
        <v>3.142686764525202e-06</v>
      </c>
      <c r="AG6" t="n">
        <v>0.3316666666666667</v>
      </c>
      <c r="AH6" t="n">
        <v>105465.0144337915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6.5446</v>
      </c>
      <c r="E7" t="n">
        <v>15.28</v>
      </c>
      <c r="F7" t="n">
        <v>10.05</v>
      </c>
      <c r="G7" t="n">
        <v>12.83</v>
      </c>
      <c r="H7" t="n">
        <v>0.15</v>
      </c>
      <c r="I7" t="n">
        <v>47</v>
      </c>
      <c r="J7" t="n">
        <v>265.66</v>
      </c>
      <c r="K7" t="n">
        <v>59.89</v>
      </c>
      <c r="L7" t="n">
        <v>2.25</v>
      </c>
      <c r="M7" t="n">
        <v>45</v>
      </c>
      <c r="N7" t="n">
        <v>68.53</v>
      </c>
      <c r="O7" t="n">
        <v>32999.19</v>
      </c>
      <c r="P7" t="n">
        <v>141.79</v>
      </c>
      <c r="Q7" t="n">
        <v>3684</v>
      </c>
      <c r="R7" t="n">
        <v>73.98</v>
      </c>
      <c r="S7" t="n">
        <v>30.45</v>
      </c>
      <c r="T7" t="n">
        <v>21761.64</v>
      </c>
      <c r="U7" t="n">
        <v>0.41</v>
      </c>
      <c r="V7" t="n">
        <v>0.86</v>
      </c>
      <c r="W7" t="n">
        <v>0.16</v>
      </c>
      <c r="X7" t="n">
        <v>1.33</v>
      </c>
      <c r="Y7" t="n">
        <v>1</v>
      </c>
      <c r="Z7" t="n">
        <v>10</v>
      </c>
      <c r="AA7" t="n">
        <v>78.43774442270086</v>
      </c>
      <c r="AB7" t="n">
        <v>107.3219823481558</v>
      </c>
      <c r="AC7" t="n">
        <v>97.07932298022334</v>
      </c>
      <c r="AD7" t="n">
        <v>78437.74442270085</v>
      </c>
      <c r="AE7" t="n">
        <v>107321.9823481558</v>
      </c>
      <c r="AF7" t="n">
        <v>3.273953041786577e-06</v>
      </c>
      <c r="AG7" t="n">
        <v>0.3183333333333333</v>
      </c>
      <c r="AH7" t="n">
        <v>97079.32298022334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6.7949</v>
      </c>
      <c r="E8" t="n">
        <v>14.72</v>
      </c>
      <c r="F8" t="n">
        <v>9.84</v>
      </c>
      <c r="G8" t="n">
        <v>14.76</v>
      </c>
      <c r="H8" t="n">
        <v>0.17</v>
      </c>
      <c r="I8" t="n">
        <v>40</v>
      </c>
      <c r="J8" t="n">
        <v>266.13</v>
      </c>
      <c r="K8" t="n">
        <v>59.89</v>
      </c>
      <c r="L8" t="n">
        <v>2.5</v>
      </c>
      <c r="M8" t="n">
        <v>38</v>
      </c>
      <c r="N8" t="n">
        <v>68.75</v>
      </c>
      <c r="O8" t="n">
        <v>33057.26</v>
      </c>
      <c r="P8" t="n">
        <v>134.21</v>
      </c>
      <c r="Q8" t="n">
        <v>3684.19</v>
      </c>
      <c r="R8" t="n">
        <v>67.17</v>
      </c>
      <c r="S8" t="n">
        <v>30.45</v>
      </c>
      <c r="T8" t="n">
        <v>18392.1</v>
      </c>
      <c r="U8" t="n">
        <v>0.45</v>
      </c>
      <c r="V8" t="n">
        <v>0.88</v>
      </c>
      <c r="W8" t="n">
        <v>0.14</v>
      </c>
      <c r="X8" t="n">
        <v>1.12</v>
      </c>
      <c r="Y8" t="n">
        <v>1</v>
      </c>
      <c r="Z8" t="n">
        <v>10</v>
      </c>
      <c r="AA8" t="n">
        <v>72.44738789906609</v>
      </c>
      <c r="AB8" t="n">
        <v>99.12571227664463</v>
      </c>
      <c r="AC8" t="n">
        <v>89.66529342079731</v>
      </c>
      <c r="AD8" t="n">
        <v>72447.38789906609</v>
      </c>
      <c r="AE8" t="n">
        <v>99125.71227664464</v>
      </c>
      <c r="AF8" t="n">
        <v>3.399166262817531e-06</v>
      </c>
      <c r="AG8" t="n">
        <v>0.3066666666666667</v>
      </c>
      <c r="AH8" t="n">
        <v>89665.29342079732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7.0329</v>
      </c>
      <c r="E9" t="n">
        <v>14.22</v>
      </c>
      <c r="F9" t="n">
        <v>9.65</v>
      </c>
      <c r="G9" t="n">
        <v>17.02</v>
      </c>
      <c r="H9" t="n">
        <v>0.18</v>
      </c>
      <c r="I9" t="n">
        <v>34</v>
      </c>
      <c r="J9" t="n">
        <v>266.6</v>
      </c>
      <c r="K9" t="n">
        <v>59.89</v>
      </c>
      <c r="L9" t="n">
        <v>2.75</v>
      </c>
      <c r="M9" t="n">
        <v>31</v>
      </c>
      <c r="N9" t="n">
        <v>68.97</v>
      </c>
      <c r="O9" t="n">
        <v>33115.41</v>
      </c>
      <c r="P9" t="n">
        <v>126.4</v>
      </c>
      <c r="Q9" t="n">
        <v>3683.98</v>
      </c>
      <c r="R9" t="n">
        <v>60.56</v>
      </c>
      <c r="S9" t="n">
        <v>30.45</v>
      </c>
      <c r="T9" t="n">
        <v>15115.9</v>
      </c>
      <c r="U9" t="n">
        <v>0.5</v>
      </c>
      <c r="V9" t="n">
        <v>0.9</v>
      </c>
      <c r="W9" t="n">
        <v>0.14</v>
      </c>
      <c r="X9" t="n">
        <v>0.93</v>
      </c>
      <c r="Y9" t="n">
        <v>1</v>
      </c>
      <c r="Z9" t="n">
        <v>10</v>
      </c>
      <c r="AA9" t="n">
        <v>66.95990833415176</v>
      </c>
      <c r="AB9" t="n">
        <v>91.61750064542015</v>
      </c>
      <c r="AC9" t="n">
        <v>82.87365496981327</v>
      </c>
      <c r="AD9" t="n">
        <v>66959.90833415177</v>
      </c>
      <c r="AE9" t="n">
        <v>91617.50064542015</v>
      </c>
      <c r="AF9" t="n">
        <v>3.518226377101859e-06</v>
      </c>
      <c r="AG9" t="n">
        <v>0.29625</v>
      </c>
      <c r="AH9" t="n">
        <v>82873.65496981327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7.1922</v>
      </c>
      <c r="E10" t="n">
        <v>13.9</v>
      </c>
      <c r="F10" t="n">
        <v>9.529999999999999</v>
      </c>
      <c r="G10" t="n">
        <v>19.07</v>
      </c>
      <c r="H10" t="n">
        <v>0.2</v>
      </c>
      <c r="I10" t="n">
        <v>30</v>
      </c>
      <c r="J10" t="n">
        <v>267.08</v>
      </c>
      <c r="K10" t="n">
        <v>59.89</v>
      </c>
      <c r="L10" t="n">
        <v>3</v>
      </c>
      <c r="M10" t="n">
        <v>20</v>
      </c>
      <c r="N10" t="n">
        <v>69.19</v>
      </c>
      <c r="O10" t="n">
        <v>33173.65</v>
      </c>
      <c r="P10" t="n">
        <v>120.18</v>
      </c>
      <c r="Q10" t="n">
        <v>3683.77</v>
      </c>
      <c r="R10" t="n">
        <v>56.63</v>
      </c>
      <c r="S10" t="n">
        <v>30.45</v>
      </c>
      <c r="T10" t="n">
        <v>13169.05</v>
      </c>
      <c r="U10" t="n">
        <v>0.54</v>
      </c>
      <c r="V10" t="n">
        <v>0.91</v>
      </c>
      <c r="W10" t="n">
        <v>0.14</v>
      </c>
      <c r="X10" t="n">
        <v>0.8100000000000001</v>
      </c>
      <c r="Y10" t="n">
        <v>1</v>
      </c>
      <c r="Z10" t="n">
        <v>10</v>
      </c>
      <c r="AA10" t="n">
        <v>63.17069979200595</v>
      </c>
      <c r="AB10" t="n">
        <v>86.43293834997607</v>
      </c>
      <c r="AC10" t="n">
        <v>78.18390002326586</v>
      </c>
      <c r="AD10" t="n">
        <v>63170.69979200595</v>
      </c>
      <c r="AE10" t="n">
        <v>86432.93834997607</v>
      </c>
      <c r="AF10" t="n">
        <v>3.597916613259393e-06</v>
      </c>
      <c r="AG10" t="n">
        <v>0.2895833333333334</v>
      </c>
      <c r="AH10" t="n">
        <v>78183.90002326586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7.2043</v>
      </c>
      <c r="E11" t="n">
        <v>13.88</v>
      </c>
      <c r="F11" t="n">
        <v>9.56</v>
      </c>
      <c r="G11" t="n">
        <v>19.78</v>
      </c>
      <c r="H11" t="n">
        <v>0.22</v>
      </c>
      <c r="I11" t="n">
        <v>29</v>
      </c>
      <c r="J11" t="n">
        <v>267.55</v>
      </c>
      <c r="K11" t="n">
        <v>59.89</v>
      </c>
      <c r="L11" t="n">
        <v>3.25</v>
      </c>
      <c r="M11" t="n">
        <v>2</v>
      </c>
      <c r="N11" t="n">
        <v>69.41</v>
      </c>
      <c r="O11" t="n">
        <v>33231.97</v>
      </c>
      <c r="P11" t="n">
        <v>118.75</v>
      </c>
      <c r="Q11" t="n">
        <v>3684.39</v>
      </c>
      <c r="R11" t="n">
        <v>56.84</v>
      </c>
      <c r="S11" t="n">
        <v>30.45</v>
      </c>
      <c r="T11" t="n">
        <v>13280.24</v>
      </c>
      <c r="U11" t="n">
        <v>0.54</v>
      </c>
      <c r="V11" t="n">
        <v>0.91</v>
      </c>
      <c r="W11" t="n">
        <v>0.16</v>
      </c>
      <c r="X11" t="n">
        <v>0.84</v>
      </c>
      <c r="Y11" t="n">
        <v>1</v>
      </c>
      <c r="Z11" t="n">
        <v>10</v>
      </c>
      <c r="AA11" t="n">
        <v>62.64998636633329</v>
      </c>
      <c r="AB11" t="n">
        <v>85.72047526871607</v>
      </c>
      <c r="AC11" t="n">
        <v>77.53943341853287</v>
      </c>
      <c r="AD11" t="n">
        <v>62649.98636633329</v>
      </c>
      <c r="AE11" t="n">
        <v>85720.47526871607</v>
      </c>
      <c r="AF11" t="n">
        <v>3.603969669489814e-06</v>
      </c>
      <c r="AG11" t="n">
        <v>0.2891666666666667</v>
      </c>
      <c r="AH11" t="n">
        <v>77539.43341853286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7.1996</v>
      </c>
      <c r="E12" t="n">
        <v>13.89</v>
      </c>
      <c r="F12" t="n">
        <v>9.57</v>
      </c>
      <c r="G12" t="n">
        <v>19.8</v>
      </c>
      <c r="H12" t="n">
        <v>0.23</v>
      </c>
      <c r="I12" t="n">
        <v>29</v>
      </c>
      <c r="J12" t="n">
        <v>268.02</v>
      </c>
      <c r="K12" t="n">
        <v>59.89</v>
      </c>
      <c r="L12" t="n">
        <v>3.5</v>
      </c>
      <c r="M12" t="n">
        <v>0</v>
      </c>
      <c r="N12" t="n">
        <v>69.64</v>
      </c>
      <c r="O12" t="n">
        <v>33290.38</v>
      </c>
      <c r="P12" t="n">
        <v>118.93</v>
      </c>
      <c r="Q12" t="n">
        <v>3683.97</v>
      </c>
      <c r="R12" t="n">
        <v>57.09</v>
      </c>
      <c r="S12" t="n">
        <v>30.45</v>
      </c>
      <c r="T12" t="n">
        <v>13402.64</v>
      </c>
      <c r="U12" t="n">
        <v>0.53</v>
      </c>
      <c r="V12" t="n">
        <v>0.9</v>
      </c>
      <c r="W12" t="n">
        <v>0.17</v>
      </c>
      <c r="X12" t="n">
        <v>0.85</v>
      </c>
      <c r="Y12" t="n">
        <v>1</v>
      </c>
      <c r="Z12" t="n">
        <v>10</v>
      </c>
      <c r="AA12" t="n">
        <v>62.77119520164241</v>
      </c>
      <c r="AB12" t="n">
        <v>85.88631854454233</v>
      </c>
      <c r="AC12" t="n">
        <v>77.68944884487682</v>
      </c>
      <c r="AD12" t="n">
        <v>62771.1952016424</v>
      </c>
      <c r="AE12" t="n">
        <v>85886.31854454233</v>
      </c>
      <c r="AF12" t="n">
        <v>3.60161848235899e-06</v>
      </c>
      <c r="AG12" t="n">
        <v>0.289375</v>
      </c>
      <c r="AH12" t="n">
        <v>77689.44884487682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6.1308</v>
      </c>
      <c r="E2" t="n">
        <v>16.31</v>
      </c>
      <c r="F2" t="n">
        <v>11.22</v>
      </c>
      <c r="G2" t="n">
        <v>7.82</v>
      </c>
      <c r="H2" t="n">
        <v>0.11</v>
      </c>
      <c r="I2" t="n">
        <v>86</v>
      </c>
      <c r="J2" t="n">
        <v>159.12</v>
      </c>
      <c r="K2" t="n">
        <v>50.28</v>
      </c>
      <c r="L2" t="n">
        <v>1</v>
      </c>
      <c r="M2" t="n">
        <v>84</v>
      </c>
      <c r="N2" t="n">
        <v>27.84</v>
      </c>
      <c r="O2" t="n">
        <v>19859.16</v>
      </c>
      <c r="P2" t="n">
        <v>117.33</v>
      </c>
      <c r="Q2" t="n">
        <v>3684.63</v>
      </c>
      <c r="R2" t="n">
        <v>112.11</v>
      </c>
      <c r="S2" t="n">
        <v>30.45</v>
      </c>
      <c r="T2" t="n">
        <v>40631.31</v>
      </c>
      <c r="U2" t="n">
        <v>0.27</v>
      </c>
      <c r="V2" t="n">
        <v>0.77</v>
      </c>
      <c r="W2" t="n">
        <v>0.22</v>
      </c>
      <c r="X2" t="n">
        <v>2.49</v>
      </c>
      <c r="Y2" t="n">
        <v>1</v>
      </c>
      <c r="Z2" t="n">
        <v>10</v>
      </c>
      <c r="AA2" t="n">
        <v>71.52112033367894</v>
      </c>
      <c r="AB2" t="n">
        <v>97.85835212964163</v>
      </c>
      <c r="AC2" t="n">
        <v>88.51888834747272</v>
      </c>
      <c r="AD2" t="n">
        <v>71521.12033367893</v>
      </c>
      <c r="AE2" t="n">
        <v>97858.35212964163</v>
      </c>
      <c r="AF2" t="n">
        <v>3.330835666133375e-06</v>
      </c>
      <c r="AG2" t="n">
        <v>0.3397916666666667</v>
      </c>
      <c r="AH2" t="n">
        <v>88518.88834747272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6.8366</v>
      </c>
      <c r="E3" t="n">
        <v>14.63</v>
      </c>
      <c r="F3" t="n">
        <v>10.4</v>
      </c>
      <c r="G3" t="n">
        <v>10.58</v>
      </c>
      <c r="H3" t="n">
        <v>0.14</v>
      </c>
      <c r="I3" t="n">
        <v>59</v>
      </c>
      <c r="J3" t="n">
        <v>159.48</v>
      </c>
      <c r="K3" t="n">
        <v>50.28</v>
      </c>
      <c r="L3" t="n">
        <v>1.25</v>
      </c>
      <c r="M3" t="n">
        <v>56</v>
      </c>
      <c r="N3" t="n">
        <v>27.95</v>
      </c>
      <c r="O3" t="n">
        <v>19902.91</v>
      </c>
      <c r="P3" t="n">
        <v>100.44</v>
      </c>
      <c r="Q3" t="n">
        <v>3683.75</v>
      </c>
      <c r="R3" t="n">
        <v>85.53</v>
      </c>
      <c r="S3" t="n">
        <v>30.45</v>
      </c>
      <c r="T3" t="n">
        <v>27475.86</v>
      </c>
      <c r="U3" t="n">
        <v>0.36</v>
      </c>
      <c r="V3" t="n">
        <v>0.83</v>
      </c>
      <c r="W3" t="n">
        <v>0.17</v>
      </c>
      <c r="X3" t="n">
        <v>1.68</v>
      </c>
      <c r="Y3" t="n">
        <v>1</v>
      </c>
      <c r="Z3" t="n">
        <v>10</v>
      </c>
      <c r="AA3" t="n">
        <v>56.87506475039952</v>
      </c>
      <c r="AB3" t="n">
        <v>77.81897274223861</v>
      </c>
      <c r="AC3" t="n">
        <v>70.39203920335146</v>
      </c>
      <c r="AD3" t="n">
        <v>56875.06475039952</v>
      </c>
      <c r="AE3" t="n">
        <v>77818.97274223862</v>
      </c>
      <c r="AF3" t="n">
        <v>3.71429358568008e-06</v>
      </c>
      <c r="AG3" t="n">
        <v>0.3047916666666667</v>
      </c>
      <c r="AH3" t="n">
        <v>70392.03920335147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7.145</v>
      </c>
      <c r="E4" t="n">
        <v>14</v>
      </c>
      <c r="F4" t="n">
        <v>10.12</v>
      </c>
      <c r="G4" t="n">
        <v>12.66</v>
      </c>
      <c r="H4" t="n">
        <v>0.17</v>
      </c>
      <c r="I4" t="n">
        <v>48</v>
      </c>
      <c r="J4" t="n">
        <v>159.83</v>
      </c>
      <c r="K4" t="n">
        <v>50.28</v>
      </c>
      <c r="L4" t="n">
        <v>1.5</v>
      </c>
      <c r="M4" t="n">
        <v>7</v>
      </c>
      <c r="N4" t="n">
        <v>28.05</v>
      </c>
      <c r="O4" t="n">
        <v>19946.71</v>
      </c>
      <c r="P4" t="n">
        <v>91.92</v>
      </c>
      <c r="Q4" t="n">
        <v>3684.44</v>
      </c>
      <c r="R4" t="n">
        <v>74.64</v>
      </c>
      <c r="S4" t="n">
        <v>30.45</v>
      </c>
      <c r="T4" t="n">
        <v>22083.54</v>
      </c>
      <c r="U4" t="n">
        <v>0.41</v>
      </c>
      <c r="V4" t="n">
        <v>0.86</v>
      </c>
      <c r="W4" t="n">
        <v>0.21</v>
      </c>
      <c r="X4" t="n">
        <v>1.4</v>
      </c>
      <c r="Y4" t="n">
        <v>1</v>
      </c>
      <c r="Z4" t="n">
        <v>10</v>
      </c>
      <c r="AA4" t="n">
        <v>51.130993699026</v>
      </c>
      <c r="AB4" t="n">
        <v>69.95968131922335</v>
      </c>
      <c r="AC4" t="n">
        <v>63.28282752316147</v>
      </c>
      <c r="AD4" t="n">
        <v>51130.993699026</v>
      </c>
      <c r="AE4" t="n">
        <v>69959.68131922335</v>
      </c>
      <c r="AF4" t="n">
        <v>3.881845898499864e-06</v>
      </c>
      <c r="AG4" t="n">
        <v>0.2916666666666667</v>
      </c>
      <c r="AH4" t="n">
        <v>63282.82752316148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7.1404</v>
      </c>
      <c r="E5" t="n">
        <v>14</v>
      </c>
      <c r="F5" t="n">
        <v>10.13</v>
      </c>
      <c r="G5" t="n">
        <v>12.67</v>
      </c>
      <c r="H5" t="n">
        <v>0.19</v>
      </c>
      <c r="I5" t="n">
        <v>48</v>
      </c>
      <c r="J5" t="n">
        <v>160.19</v>
      </c>
      <c r="K5" t="n">
        <v>50.28</v>
      </c>
      <c r="L5" t="n">
        <v>1.75</v>
      </c>
      <c r="M5" t="n">
        <v>0</v>
      </c>
      <c r="N5" t="n">
        <v>28.16</v>
      </c>
      <c r="O5" t="n">
        <v>19990.53</v>
      </c>
      <c r="P5" t="n">
        <v>91.91</v>
      </c>
      <c r="Q5" t="n">
        <v>3684.31</v>
      </c>
      <c r="R5" t="n">
        <v>74.69</v>
      </c>
      <c r="S5" t="n">
        <v>30.45</v>
      </c>
      <c r="T5" t="n">
        <v>22108.88</v>
      </c>
      <c r="U5" t="n">
        <v>0.41</v>
      </c>
      <c r="V5" t="n">
        <v>0.85</v>
      </c>
      <c r="W5" t="n">
        <v>0.22</v>
      </c>
      <c r="X5" t="n">
        <v>1.41</v>
      </c>
      <c r="Y5" t="n">
        <v>1</v>
      </c>
      <c r="Z5" t="n">
        <v>10</v>
      </c>
      <c r="AA5" t="n">
        <v>51.17572676639856</v>
      </c>
      <c r="AB5" t="n">
        <v>70.02088707548612</v>
      </c>
      <c r="AC5" t="n">
        <v>63.33819188794935</v>
      </c>
      <c r="AD5" t="n">
        <v>51175.72676639856</v>
      </c>
      <c r="AE5" t="n">
        <v>70020.88707548611</v>
      </c>
      <c r="AF5" t="n">
        <v>3.879346739488933e-06</v>
      </c>
      <c r="AG5" t="n">
        <v>0.2916666666666667</v>
      </c>
      <c r="AH5" t="n">
        <v>63338.19188794935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4.7719</v>
      </c>
      <c r="E2" t="n">
        <v>20.96</v>
      </c>
      <c r="F2" t="n">
        <v>12.59</v>
      </c>
      <c r="G2" t="n">
        <v>5.81</v>
      </c>
      <c r="H2" t="n">
        <v>0.08</v>
      </c>
      <c r="I2" t="n">
        <v>130</v>
      </c>
      <c r="J2" t="n">
        <v>222.93</v>
      </c>
      <c r="K2" t="n">
        <v>56.94</v>
      </c>
      <c r="L2" t="n">
        <v>1</v>
      </c>
      <c r="M2" t="n">
        <v>128</v>
      </c>
      <c r="N2" t="n">
        <v>49.99</v>
      </c>
      <c r="O2" t="n">
        <v>27728.69</v>
      </c>
      <c r="P2" t="n">
        <v>178.21</v>
      </c>
      <c r="Q2" t="n">
        <v>3684.67</v>
      </c>
      <c r="R2" t="n">
        <v>157.58</v>
      </c>
      <c r="S2" t="n">
        <v>30.45</v>
      </c>
      <c r="T2" t="n">
        <v>63142.63</v>
      </c>
      <c r="U2" t="n">
        <v>0.19</v>
      </c>
      <c r="V2" t="n">
        <v>0.6899999999999999</v>
      </c>
      <c r="W2" t="n">
        <v>0.28</v>
      </c>
      <c r="X2" t="n">
        <v>3.87</v>
      </c>
      <c r="Y2" t="n">
        <v>1</v>
      </c>
      <c r="Z2" t="n">
        <v>10</v>
      </c>
      <c r="AA2" t="n">
        <v>130.8931221150622</v>
      </c>
      <c r="AB2" t="n">
        <v>179.0937442747466</v>
      </c>
      <c r="AC2" t="n">
        <v>162.0012886808636</v>
      </c>
      <c r="AD2" t="n">
        <v>130893.1221150622</v>
      </c>
      <c r="AE2" t="n">
        <v>179093.7442747466</v>
      </c>
      <c r="AF2" t="n">
        <v>2.451072743756313e-06</v>
      </c>
      <c r="AG2" t="n">
        <v>0.4366666666666667</v>
      </c>
      <c r="AH2" t="n">
        <v>162001.2886808636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5.5506</v>
      </c>
      <c r="E3" t="n">
        <v>18.02</v>
      </c>
      <c r="F3" t="n">
        <v>11.36</v>
      </c>
      <c r="G3" t="n">
        <v>7.49</v>
      </c>
      <c r="H3" t="n">
        <v>0.1</v>
      </c>
      <c r="I3" t="n">
        <v>91</v>
      </c>
      <c r="J3" t="n">
        <v>223.35</v>
      </c>
      <c r="K3" t="n">
        <v>56.94</v>
      </c>
      <c r="L3" t="n">
        <v>1.25</v>
      </c>
      <c r="M3" t="n">
        <v>89</v>
      </c>
      <c r="N3" t="n">
        <v>50.15</v>
      </c>
      <c r="O3" t="n">
        <v>27780.03</v>
      </c>
      <c r="P3" t="n">
        <v>155.73</v>
      </c>
      <c r="Q3" t="n">
        <v>3683.62</v>
      </c>
      <c r="R3" t="n">
        <v>117.07</v>
      </c>
      <c r="S3" t="n">
        <v>30.45</v>
      </c>
      <c r="T3" t="n">
        <v>43082.77</v>
      </c>
      <c r="U3" t="n">
        <v>0.26</v>
      </c>
      <c r="V3" t="n">
        <v>0.76</v>
      </c>
      <c r="W3" t="n">
        <v>0.23</v>
      </c>
      <c r="X3" t="n">
        <v>2.64</v>
      </c>
      <c r="Y3" t="n">
        <v>1</v>
      </c>
      <c r="Z3" t="n">
        <v>10</v>
      </c>
      <c r="AA3" t="n">
        <v>99.84972065420418</v>
      </c>
      <c r="AB3" t="n">
        <v>136.6187928578067</v>
      </c>
      <c r="AC3" t="n">
        <v>123.5800870131742</v>
      </c>
      <c r="AD3" t="n">
        <v>99849.72065420418</v>
      </c>
      <c r="AE3" t="n">
        <v>136618.7928578067</v>
      </c>
      <c r="AF3" t="n">
        <v>2.85104976455789e-06</v>
      </c>
      <c r="AG3" t="n">
        <v>0.3754166666666667</v>
      </c>
      <c r="AH3" t="n">
        <v>123580.0870131743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6.1018</v>
      </c>
      <c r="E4" t="n">
        <v>16.39</v>
      </c>
      <c r="F4" t="n">
        <v>10.7</v>
      </c>
      <c r="G4" t="n">
        <v>9.300000000000001</v>
      </c>
      <c r="H4" t="n">
        <v>0.12</v>
      </c>
      <c r="I4" t="n">
        <v>69</v>
      </c>
      <c r="J4" t="n">
        <v>223.76</v>
      </c>
      <c r="K4" t="n">
        <v>56.94</v>
      </c>
      <c r="L4" t="n">
        <v>1.5</v>
      </c>
      <c r="M4" t="n">
        <v>67</v>
      </c>
      <c r="N4" t="n">
        <v>50.32</v>
      </c>
      <c r="O4" t="n">
        <v>27831.42</v>
      </c>
      <c r="P4" t="n">
        <v>141.49</v>
      </c>
      <c r="Q4" t="n">
        <v>3683.9</v>
      </c>
      <c r="R4" t="n">
        <v>95.25</v>
      </c>
      <c r="S4" t="n">
        <v>30.45</v>
      </c>
      <c r="T4" t="n">
        <v>32285.5</v>
      </c>
      <c r="U4" t="n">
        <v>0.32</v>
      </c>
      <c r="V4" t="n">
        <v>0.8100000000000001</v>
      </c>
      <c r="W4" t="n">
        <v>0.19</v>
      </c>
      <c r="X4" t="n">
        <v>1.98</v>
      </c>
      <c r="Y4" t="n">
        <v>1</v>
      </c>
      <c r="Z4" t="n">
        <v>10</v>
      </c>
      <c r="AA4" t="n">
        <v>83.81281594648399</v>
      </c>
      <c r="AB4" t="n">
        <v>114.6763923384119</v>
      </c>
      <c r="AC4" t="n">
        <v>103.731838402991</v>
      </c>
      <c r="AD4" t="n">
        <v>83812.815946484</v>
      </c>
      <c r="AE4" t="n">
        <v>114676.3923384119</v>
      </c>
      <c r="AF4" t="n">
        <v>3.134172063088554e-06</v>
      </c>
      <c r="AG4" t="n">
        <v>0.3414583333333334</v>
      </c>
      <c r="AH4" t="n">
        <v>103731.838402991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6.5084</v>
      </c>
      <c r="E5" t="n">
        <v>15.36</v>
      </c>
      <c r="F5" t="n">
        <v>10.29</v>
      </c>
      <c r="G5" t="n">
        <v>11.23</v>
      </c>
      <c r="H5" t="n">
        <v>0.14</v>
      </c>
      <c r="I5" t="n">
        <v>55</v>
      </c>
      <c r="J5" t="n">
        <v>224.18</v>
      </c>
      <c r="K5" t="n">
        <v>56.94</v>
      </c>
      <c r="L5" t="n">
        <v>1.75</v>
      </c>
      <c r="M5" t="n">
        <v>53</v>
      </c>
      <c r="N5" t="n">
        <v>50.49</v>
      </c>
      <c r="O5" t="n">
        <v>27882.87</v>
      </c>
      <c r="P5" t="n">
        <v>130.83</v>
      </c>
      <c r="Q5" t="n">
        <v>3684.81</v>
      </c>
      <c r="R5" t="n">
        <v>81.75</v>
      </c>
      <c r="S5" t="n">
        <v>30.45</v>
      </c>
      <c r="T5" t="n">
        <v>25606.87</v>
      </c>
      <c r="U5" t="n">
        <v>0.37</v>
      </c>
      <c r="V5" t="n">
        <v>0.84</v>
      </c>
      <c r="W5" t="n">
        <v>0.17</v>
      </c>
      <c r="X5" t="n">
        <v>1.57</v>
      </c>
      <c r="Y5" t="n">
        <v>1</v>
      </c>
      <c r="Z5" t="n">
        <v>10</v>
      </c>
      <c r="AA5" t="n">
        <v>73.83158193502959</v>
      </c>
      <c r="AB5" t="n">
        <v>101.01962762298</v>
      </c>
      <c r="AC5" t="n">
        <v>91.37845614460591</v>
      </c>
      <c r="AD5" t="n">
        <v>73831.58193502959</v>
      </c>
      <c r="AE5" t="n">
        <v>101019.62762298</v>
      </c>
      <c r="AF5" t="n">
        <v>3.343020986496697e-06</v>
      </c>
      <c r="AG5" t="n">
        <v>0.32</v>
      </c>
      <c r="AH5" t="n">
        <v>91378.45614460591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6.8412</v>
      </c>
      <c r="E6" t="n">
        <v>14.62</v>
      </c>
      <c r="F6" t="n">
        <v>9.98</v>
      </c>
      <c r="G6" t="n">
        <v>13.31</v>
      </c>
      <c r="H6" t="n">
        <v>0.16</v>
      </c>
      <c r="I6" t="n">
        <v>45</v>
      </c>
      <c r="J6" t="n">
        <v>224.6</v>
      </c>
      <c r="K6" t="n">
        <v>56.94</v>
      </c>
      <c r="L6" t="n">
        <v>2</v>
      </c>
      <c r="M6" t="n">
        <v>43</v>
      </c>
      <c r="N6" t="n">
        <v>50.65</v>
      </c>
      <c r="O6" t="n">
        <v>27934.37</v>
      </c>
      <c r="P6" t="n">
        <v>121.22</v>
      </c>
      <c r="Q6" t="n">
        <v>3683.9</v>
      </c>
      <c r="R6" t="n">
        <v>71.72</v>
      </c>
      <c r="S6" t="n">
        <v>30.45</v>
      </c>
      <c r="T6" t="n">
        <v>20641.7</v>
      </c>
      <c r="U6" t="n">
        <v>0.42</v>
      </c>
      <c r="V6" t="n">
        <v>0.87</v>
      </c>
      <c r="W6" t="n">
        <v>0.15</v>
      </c>
      <c r="X6" t="n">
        <v>1.26</v>
      </c>
      <c r="Y6" t="n">
        <v>1</v>
      </c>
      <c r="Z6" t="n">
        <v>10</v>
      </c>
      <c r="AA6" t="n">
        <v>66.2857427750463</v>
      </c>
      <c r="AB6" t="n">
        <v>90.6950775853671</v>
      </c>
      <c r="AC6" t="n">
        <v>82.03926667198252</v>
      </c>
      <c r="AD6" t="n">
        <v>66285.7427750463</v>
      </c>
      <c r="AE6" t="n">
        <v>90695.07758536711</v>
      </c>
      <c r="AF6" t="n">
        <v>3.513962751647287e-06</v>
      </c>
      <c r="AG6" t="n">
        <v>0.3045833333333333</v>
      </c>
      <c r="AH6" t="n">
        <v>82039.26667198252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7.1222</v>
      </c>
      <c r="E7" t="n">
        <v>14.04</v>
      </c>
      <c r="F7" t="n">
        <v>9.76</v>
      </c>
      <c r="G7" t="n">
        <v>15.82</v>
      </c>
      <c r="H7" t="n">
        <v>0.18</v>
      </c>
      <c r="I7" t="n">
        <v>37</v>
      </c>
      <c r="J7" t="n">
        <v>225.01</v>
      </c>
      <c r="K7" t="n">
        <v>56.94</v>
      </c>
      <c r="L7" t="n">
        <v>2.25</v>
      </c>
      <c r="M7" t="n">
        <v>28</v>
      </c>
      <c r="N7" t="n">
        <v>50.82</v>
      </c>
      <c r="O7" t="n">
        <v>27985.94</v>
      </c>
      <c r="P7" t="n">
        <v>112.33</v>
      </c>
      <c r="Q7" t="n">
        <v>3684.02</v>
      </c>
      <c r="R7" t="n">
        <v>64.09999999999999</v>
      </c>
      <c r="S7" t="n">
        <v>30.45</v>
      </c>
      <c r="T7" t="n">
        <v>16868.19</v>
      </c>
      <c r="U7" t="n">
        <v>0.48</v>
      </c>
      <c r="V7" t="n">
        <v>0.89</v>
      </c>
      <c r="W7" t="n">
        <v>0.15</v>
      </c>
      <c r="X7" t="n">
        <v>1.03</v>
      </c>
      <c r="Y7" t="n">
        <v>1</v>
      </c>
      <c r="Z7" t="n">
        <v>10</v>
      </c>
      <c r="AA7" t="n">
        <v>60.28161033010048</v>
      </c>
      <c r="AB7" t="n">
        <v>82.47995869056744</v>
      </c>
      <c r="AC7" t="n">
        <v>74.60818719450813</v>
      </c>
      <c r="AD7" t="n">
        <v>60281.61033010048</v>
      </c>
      <c r="AE7" t="n">
        <v>82479.95869056744</v>
      </c>
      <c r="AF7" t="n">
        <v>3.65829759541927e-06</v>
      </c>
      <c r="AG7" t="n">
        <v>0.2925</v>
      </c>
      <c r="AH7" t="n">
        <v>74608.18719450814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7.2154</v>
      </c>
      <c r="E8" t="n">
        <v>13.86</v>
      </c>
      <c r="F8" t="n">
        <v>9.710000000000001</v>
      </c>
      <c r="G8" t="n">
        <v>17.13</v>
      </c>
      <c r="H8" t="n">
        <v>0.2</v>
      </c>
      <c r="I8" t="n">
        <v>34</v>
      </c>
      <c r="J8" t="n">
        <v>225.43</v>
      </c>
      <c r="K8" t="n">
        <v>56.94</v>
      </c>
      <c r="L8" t="n">
        <v>2.5</v>
      </c>
      <c r="M8" t="n">
        <v>5</v>
      </c>
      <c r="N8" t="n">
        <v>50.99</v>
      </c>
      <c r="O8" t="n">
        <v>28037.57</v>
      </c>
      <c r="P8" t="n">
        <v>108.22</v>
      </c>
      <c r="Q8" t="n">
        <v>3683.69</v>
      </c>
      <c r="R8" t="n">
        <v>61.54</v>
      </c>
      <c r="S8" t="n">
        <v>30.45</v>
      </c>
      <c r="T8" t="n">
        <v>15603.69</v>
      </c>
      <c r="U8" t="n">
        <v>0.49</v>
      </c>
      <c r="V8" t="n">
        <v>0.89</v>
      </c>
      <c r="W8" t="n">
        <v>0.17</v>
      </c>
      <c r="X8" t="n">
        <v>0.98</v>
      </c>
      <c r="Y8" t="n">
        <v>1</v>
      </c>
      <c r="Z8" t="n">
        <v>10</v>
      </c>
      <c r="AA8" t="n">
        <v>58.04910361015852</v>
      </c>
      <c r="AB8" t="n">
        <v>79.42534450509905</v>
      </c>
      <c r="AC8" t="n">
        <v>71.84510109972196</v>
      </c>
      <c r="AD8" t="n">
        <v>58049.10361015852</v>
      </c>
      <c r="AE8" t="n">
        <v>79425.34450509904</v>
      </c>
      <c r="AF8" t="n">
        <v>3.706169508015529e-06</v>
      </c>
      <c r="AG8" t="n">
        <v>0.28875</v>
      </c>
      <c r="AH8" t="n">
        <v>71845.10109972196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7.2087</v>
      </c>
      <c r="E9" t="n">
        <v>13.87</v>
      </c>
      <c r="F9" t="n">
        <v>9.720000000000001</v>
      </c>
      <c r="G9" t="n">
        <v>17.15</v>
      </c>
      <c r="H9" t="n">
        <v>0.22</v>
      </c>
      <c r="I9" t="n">
        <v>34</v>
      </c>
      <c r="J9" t="n">
        <v>225.85</v>
      </c>
      <c r="K9" t="n">
        <v>56.94</v>
      </c>
      <c r="L9" t="n">
        <v>2.75</v>
      </c>
      <c r="M9" t="n">
        <v>0</v>
      </c>
      <c r="N9" t="n">
        <v>51.16</v>
      </c>
      <c r="O9" t="n">
        <v>28089.25</v>
      </c>
      <c r="P9" t="n">
        <v>108.2</v>
      </c>
      <c r="Q9" t="n">
        <v>3683.65</v>
      </c>
      <c r="R9" t="n">
        <v>61.82</v>
      </c>
      <c r="S9" t="n">
        <v>30.45</v>
      </c>
      <c r="T9" t="n">
        <v>15744.51</v>
      </c>
      <c r="U9" t="n">
        <v>0.49</v>
      </c>
      <c r="V9" t="n">
        <v>0.89</v>
      </c>
      <c r="W9" t="n">
        <v>0.18</v>
      </c>
      <c r="X9" t="n">
        <v>1</v>
      </c>
      <c r="Y9" t="n">
        <v>1</v>
      </c>
      <c r="Z9" t="n">
        <v>10</v>
      </c>
      <c r="AA9" t="n">
        <v>58.11406516245838</v>
      </c>
      <c r="AB9" t="n">
        <v>79.51422776685713</v>
      </c>
      <c r="AC9" t="n">
        <v>71.92550146772628</v>
      </c>
      <c r="AD9" t="n">
        <v>58114.06516245838</v>
      </c>
      <c r="AE9" t="n">
        <v>79514.22776685713</v>
      </c>
      <c r="AF9" t="n">
        <v>3.70272807223876e-06</v>
      </c>
      <c r="AG9" t="n">
        <v>0.2889583333333333</v>
      </c>
      <c r="AH9" t="n">
        <v>71925.50146772628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6.3919</v>
      </c>
      <c r="E2" t="n">
        <v>15.64</v>
      </c>
      <c r="F2" t="n">
        <v>11.91</v>
      </c>
      <c r="G2" t="n">
        <v>6.68</v>
      </c>
      <c r="H2" t="n">
        <v>0.22</v>
      </c>
      <c r="I2" t="n">
        <v>107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73.09999999999999</v>
      </c>
      <c r="Q2" t="n">
        <v>3684.97</v>
      </c>
      <c r="R2" t="n">
        <v>129.94</v>
      </c>
      <c r="S2" t="n">
        <v>30.45</v>
      </c>
      <c r="T2" t="n">
        <v>49440.54</v>
      </c>
      <c r="U2" t="n">
        <v>0.23</v>
      </c>
      <c r="V2" t="n">
        <v>0.73</v>
      </c>
      <c r="W2" t="n">
        <v>0.39</v>
      </c>
      <c r="X2" t="n">
        <v>3.19</v>
      </c>
      <c r="Y2" t="n">
        <v>1</v>
      </c>
      <c r="Z2" t="n">
        <v>10</v>
      </c>
      <c r="AA2" t="n">
        <v>46.72084368460278</v>
      </c>
      <c r="AB2" t="n">
        <v>63.92551950740539</v>
      </c>
      <c r="AC2" t="n">
        <v>57.82455764566222</v>
      </c>
      <c r="AD2" t="n">
        <v>46720.84368460278</v>
      </c>
      <c r="AE2" t="n">
        <v>63925.51950740539</v>
      </c>
      <c r="AF2" t="n">
        <v>3.87501626358157e-06</v>
      </c>
      <c r="AG2" t="n">
        <v>0.3258333333333334</v>
      </c>
      <c r="AH2" t="n">
        <v>57824.55764566221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6.8357</v>
      </c>
      <c r="E2" t="n">
        <v>14.63</v>
      </c>
      <c r="F2" t="n">
        <v>10.93</v>
      </c>
      <c r="G2" t="n">
        <v>8.74</v>
      </c>
      <c r="H2" t="n">
        <v>0.16</v>
      </c>
      <c r="I2" t="n">
        <v>75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78.87</v>
      </c>
      <c r="Q2" t="n">
        <v>3684.17</v>
      </c>
      <c r="R2" t="n">
        <v>99.63</v>
      </c>
      <c r="S2" t="n">
        <v>30.45</v>
      </c>
      <c r="T2" t="n">
        <v>34446.3</v>
      </c>
      <c r="U2" t="n">
        <v>0.31</v>
      </c>
      <c r="V2" t="n">
        <v>0.79</v>
      </c>
      <c r="W2" t="n">
        <v>0.29</v>
      </c>
      <c r="X2" t="n">
        <v>2.2</v>
      </c>
      <c r="Y2" t="n">
        <v>1</v>
      </c>
      <c r="Z2" t="n">
        <v>10</v>
      </c>
      <c r="AA2" t="n">
        <v>46.77914630777905</v>
      </c>
      <c r="AB2" t="n">
        <v>64.00529172856531</v>
      </c>
      <c r="AC2" t="n">
        <v>57.89671651799568</v>
      </c>
      <c r="AD2" t="n">
        <v>46779.14630777905</v>
      </c>
      <c r="AE2" t="n">
        <v>64005.29172856532</v>
      </c>
      <c r="AF2" t="n">
        <v>3.964495424506515e-06</v>
      </c>
      <c r="AG2" t="n">
        <v>0.3047916666666667</v>
      </c>
      <c r="AH2" t="n">
        <v>57896.71651799568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5.8684</v>
      </c>
      <c r="E2" t="n">
        <v>17.04</v>
      </c>
      <c r="F2" t="n">
        <v>13.18</v>
      </c>
      <c r="G2" t="n">
        <v>5.31</v>
      </c>
      <c r="H2" t="n">
        <v>0.28</v>
      </c>
      <c r="I2" t="n">
        <v>149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69.03</v>
      </c>
      <c r="Q2" t="n">
        <v>3685.43</v>
      </c>
      <c r="R2" t="n">
        <v>169.28</v>
      </c>
      <c r="S2" t="n">
        <v>30.45</v>
      </c>
      <c r="T2" t="n">
        <v>68899.84</v>
      </c>
      <c r="U2" t="n">
        <v>0.18</v>
      </c>
      <c r="V2" t="n">
        <v>0.66</v>
      </c>
      <c r="W2" t="n">
        <v>0.52</v>
      </c>
      <c r="X2" t="n">
        <v>4.45</v>
      </c>
      <c r="Y2" t="n">
        <v>1</v>
      </c>
      <c r="Z2" t="n">
        <v>10</v>
      </c>
      <c r="AA2" t="n">
        <v>48.43211176506008</v>
      </c>
      <c r="AB2" t="n">
        <v>66.26695199090537</v>
      </c>
      <c r="AC2" t="n">
        <v>59.94252709915883</v>
      </c>
      <c r="AD2" t="n">
        <v>48432.11176506008</v>
      </c>
      <c r="AE2" t="n">
        <v>66266.95199090536</v>
      </c>
      <c r="AF2" t="n">
        <v>3.694919265450953e-06</v>
      </c>
      <c r="AG2" t="n">
        <v>0.355</v>
      </c>
      <c r="AH2" t="n">
        <v>59942.52709915883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5.9153</v>
      </c>
      <c r="E2" t="n">
        <v>16.91</v>
      </c>
      <c r="F2" t="n">
        <v>11.41</v>
      </c>
      <c r="G2" t="n">
        <v>7.44</v>
      </c>
      <c r="H2" t="n">
        <v>0.11</v>
      </c>
      <c r="I2" t="n">
        <v>92</v>
      </c>
      <c r="J2" t="n">
        <v>167.88</v>
      </c>
      <c r="K2" t="n">
        <v>51.39</v>
      </c>
      <c r="L2" t="n">
        <v>1</v>
      </c>
      <c r="M2" t="n">
        <v>90</v>
      </c>
      <c r="N2" t="n">
        <v>30.49</v>
      </c>
      <c r="O2" t="n">
        <v>20939.59</v>
      </c>
      <c r="P2" t="n">
        <v>126.19</v>
      </c>
      <c r="Q2" t="n">
        <v>3684.42</v>
      </c>
      <c r="R2" t="n">
        <v>118.59</v>
      </c>
      <c r="S2" t="n">
        <v>30.45</v>
      </c>
      <c r="T2" t="n">
        <v>43842.4</v>
      </c>
      <c r="U2" t="n">
        <v>0.26</v>
      </c>
      <c r="V2" t="n">
        <v>0.76</v>
      </c>
      <c r="W2" t="n">
        <v>0.23</v>
      </c>
      <c r="X2" t="n">
        <v>2.69</v>
      </c>
      <c r="Y2" t="n">
        <v>1</v>
      </c>
      <c r="Z2" t="n">
        <v>10</v>
      </c>
      <c r="AA2" t="n">
        <v>78.66987381073727</v>
      </c>
      <c r="AB2" t="n">
        <v>107.6395920176929</v>
      </c>
      <c r="AC2" t="n">
        <v>97.3666204286679</v>
      </c>
      <c r="AD2" t="n">
        <v>78669.87381073728</v>
      </c>
      <c r="AE2" t="n">
        <v>107639.5920176929</v>
      </c>
      <c r="AF2" t="n">
        <v>3.184886564359913e-06</v>
      </c>
      <c r="AG2" t="n">
        <v>0.3522916666666667</v>
      </c>
      <c r="AH2" t="n">
        <v>97366.6204286679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6.6229</v>
      </c>
      <c r="E3" t="n">
        <v>15.1</v>
      </c>
      <c r="F3" t="n">
        <v>10.56</v>
      </c>
      <c r="G3" t="n">
        <v>9.9</v>
      </c>
      <c r="H3" t="n">
        <v>0.13</v>
      </c>
      <c r="I3" t="n">
        <v>64</v>
      </c>
      <c r="J3" t="n">
        <v>168.25</v>
      </c>
      <c r="K3" t="n">
        <v>51.39</v>
      </c>
      <c r="L3" t="n">
        <v>1.25</v>
      </c>
      <c r="M3" t="n">
        <v>62</v>
      </c>
      <c r="N3" t="n">
        <v>30.6</v>
      </c>
      <c r="O3" t="n">
        <v>20984.25</v>
      </c>
      <c r="P3" t="n">
        <v>108.92</v>
      </c>
      <c r="Q3" t="n">
        <v>3684.39</v>
      </c>
      <c r="R3" t="n">
        <v>90.62</v>
      </c>
      <c r="S3" t="n">
        <v>30.45</v>
      </c>
      <c r="T3" t="n">
        <v>29996.76</v>
      </c>
      <c r="U3" t="n">
        <v>0.34</v>
      </c>
      <c r="V3" t="n">
        <v>0.82</v>
      </c>
      <c r="W3" t="n">
        <v>0.18</v>
      </c>
      <c r="X3" t="n">
        <v>1.84</v>
      </c>
      <c r="Y3" t="n">
        <v>1</v>
      </c>
      <c r="Z3" t="n">
        <v>10</v>
      </c>
      <c r="AA3" t="n">
        <v>62.53551831509139</v>
      </c>
      <c r="AB3" t="n">
        <v>85.56385503103296</v>
      </c>
      <c r="AC3" t="n">
        <v>77.39776079651631</v>
      </c>
      <c r="AD3" t="n">
        <v>62535.51831509139</v>
      </c>
      <c r="AE3" t="n">
        <v>85563.85503103296</v>
      </c>
      <c r="AF3" t="n">
        <v>3.565869056024084e-06</v>
      </c>
      <c r="AG3" t="n">
        <v>0.3145833333333333</v>
      </c>
      <c r="AH3" t="n">
        <v>77397.7607965163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7.096</v>
      </c>
      <c r="E4" t="n">
        <v>14.09</v>
      </c>
      <c r="F4" t="n">
        <v>10.09</v>
      </c>
      <c r="G4" t="n">
        <v>12.62</v>
      </c>
      <c r="H4" t="n">
        <v>0.16</v>
      </c>
      <c r="I4" t="n">
        <v>48</v>
      </c>
      <c r="J4" t="n">
        <v>168.61</v>
      </c>
      <c r="K4" t="n">
        <v>51.39</v>
      </c>
      <c r="L4" t="n">
        <v>1.5</v>
      </c>
      <c r="M4" t="n">
        <v>30</v>
      </c>
      <c r="N4" t="n">
        <v>30.71</v>
      </c>
      <c r="O4" t="n">
        <v>21028.94</v>
      </c>
      <c r="P4" t="n">
        <v>96.14</v>
      </c>
      <c r="Q4" t="n">
        <v>3683.98</v>
      </c>
      <c r="R4" t="n">
        <v>74.59</v>
      </c>
      <c r="S4" t="n">
        <v>30.45</v>
      </c>
      <c r="T4" t="n">
        <v>22059.3</v>
      </c>
      <c r="U4" t="n">
        <v>0.41</v>
      </c>
      <c r="V4" t="n">
        <v>0.86</v>
      </c>
      <c r="W4" t="n">
        <v>0.18</v>
      </c>
      <c r="X4" t="n">
        <v>1.37</v>
      </c>
      <c r="Y4" t="n">
        <v>1</v>
      </c>
      <c r="Z4" t="n">
        <v>10</v>
      </c>
      <c r="AA4" t="n">
        <v>53.29488283373367</v>
      </c>
      <c r="AB4" t="n">
        <v>72.92040989738001</v>
      </c>
      <c r="AC4" t="n">
        <v>65.96098832122847</v>
      </c>
      <c r="AD4" t="n">
        <v>53294.88283373367</v>
      </c>
      <c r="AE4" t="n">
        <v>72920.40989738001</v>
      </c>
      <c r="AF4" t="n">
        <v>3.820593217706277e-06</v>
      </c>
      <c r="AG4" t="n">
        <v>0.2935416666666666</v>
      </c>
      <c r="AH4" t="n">
        <v>65960.98832122848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7.1765</v>
      </c>
      <c r="E5" t="n">
        <v>13.93</v>
      </c>
      <c r="F5" t="n">
        <v>10.04</v>
      </c>
      <c r="G5" t="n">
        <v>13.38</v>
      </c>
      <c r="H5" t="n">
        <v>0.18</v>
      </c>
      <c r="I5" t="n">
        <v>45</v>
      </c>
      <c r="J5" t="n">
        <v>168.97</v>
      </c>
      <c r="K5" t="n">
        <v>51.39</v>
      </c>
      <c r="L5" t="n">
        <v>1.75</v>
      </c>
      <c r="M5" t="n">
        <v>0</v>
      </c>
      <c r="N5" t="n">
        <v>30.83</v>
      </c>
      <c r="O5" t="n">
        <v>21073.68</v>
      </c>
      <c r="P5" t="n">
        <v>93.98</v>
      </c>
      <c r="Q5" t="n">
        <v>3683.81</v>
      </c>
      <c r="R5" t="n">
        <v>71.59999999999999</v>
      </c>
      <c r="S5" t="n">
        <v>30.45</v>
      </c>
      <c r="T5" t="n">
        <v>20581.14</v>
      </c>
      <c r="U5" t="n">
        <v>0.43</v>
      </c>
      <c r="V5" t="n">
        <v>0.86</v>
      </c>
      <c r="W5" t="n">
        <v>0.21</v>
      </c>
      <c r="X5" t="n">
        <v>1.32</v>
      </c>
      <c r="Y5" t="n">
        <v>1</v>
      </c>
      <c r="Z5" t="n">
        <v>10</v>
      </c>
      <c r="AA5" t="n">
        <v>51.90058083947527</v>
      </c>
      <c r="AB5" t="n">
        <v>71.01266439657397</v>
      </c>
      <c r="AC5" t="n">
        <v>64.23531537348109</v>
      </c>
      <c r="AD5" t="n">
        <v>51900.58083947527</v>
      </c>
      <c r="AE5" t="n">
        <v>71012.66439657396</v>
      </c>
      <c r="AF5" t="n">
        <v>3.863935629491135e-06</v>
      </c>
      <c r="AG5" t="n">
        <v>0.2902083333333333</v>
      </c>
      <c r="AH5" t="n">
        <v>64235.31537348109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5.4735</v>
      </c>
      <c r="E2" t="n">
        <v>18.27</v>
      </c>
      <c r="F2" t="n">
        <v>14.26</v>
      </c>
      <c r="G2" t="n">
        <v>4.63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66.55</v>
      </c>
      <c r="Q2" t="n">
        <v>3685.05</v>
      </c>
      <c r="R2" t="n">
        <v>203.06</v>
      </c>
      <c r="S2" t="n">
        <v>30.45</v>
      </c>
      <c r="T2" t="n">
        <v>85611.87</v>
      </c>
      <c r="U2" t="n">
        <v>0.15</v>
      </c>
      <c r="V2" t="n">
        <v>0.61</v>
      </c>
      <c r="W2" t="n">
        <v>0.62</v>
      </c>
      <c r="X2" t="n">
        <v>5.54</v>
      </c>
      <c r="Y2" t="n">
        <v>1</v>
      </c>
      <c r="Z2" t="n">
        <v>10</v>
      </c>
      <c r="AA2" t="n">
        <v>50.48470298828863</v>
      </c>
      <c r="AB2" t="n">
        <v>69.07539785645905</v>
      </c>
      <c r="AC2" t="n">
        <v>62.48293883298351</v>
      </c>
      <c r="AD2" t="n">
        <v>50484.70298828863</v>
      </c>
      <c r="AE2" t="n">
        <v>69075.39785645905</v>
      </c>
      <c r="AF2" t="n">
        <v>3.526858693852372e-06</v>
      </c>
      <c r="AG2" t="n">
        <v>0.380625</v>
      </c>
      <c r="AH2" t="n">
        <v>62482.93883298351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4.5949</v>
      </c>
      <c r="E2" t="n">
        <v>21.76</v>
      </c>
      <c r="F2" t="n">
        <v>12.81</v>
      </c>
      <c r="G2" t="n">
        <v>5.61</v>
      </c>
      <c r="H2" t="n">
        <v>0.08</v>
      </c>
      <c r="I2" t="n">
        <v>137</v>
      </c>
      <c r="J2" t="n">
        <v>232.68</v>
      </c>
      <c r="K2" t="n">
        <v>57.72</v>
      </c>
      <c r="L2" t="n">
        <v>1</v>
      </c>
      <c r="M2" t="n">
        <v>135</v>
      </c>
      <c r="N2" t="n">
        <v>53.95</v>
      </c>
      <c r="O2" t="n">
        <v>28931.02</v>
      </c>
      <c r="P2" t="n">
        <v>187.59</v>
      </c>
      <c r="Q2" t="n">
        <v>3685.19</v>
      </c>
      <c r="R2" t="n">
        <v>164.66</v>
      </c>
      <c r="S2" t="n">
        <v>30.45</v>
      </c>
      <c r="T2" t="n">
        <v>66652.13</v>
      </c>
      <c r="U2" t="n">
        <v>0.18</v>
      </c>
      <c r="V2" t="n">
        <v>0.68</v>
      </c>
      <c r="W2" t="n">
        <v>0.3</v>
      </c>
      <c r="X2" t="n">
        <v>4.09</v>
      </c>
      <c r="Y2" t="n">
        <v>1</v>
      </c>
      <c r="Z2" t="n">
        <v>10</v>
      </c>
      <c r="AA2" t="n">
        <v>142.1706270301291</v>
      </c>
      <c r="AB2" t="n">
        <v>194.5241240279364</v>
      </c>
      <c r="AC2" t="n">
        <v>175.959014647088</v>
      </c>
      <c r="AD2" t="n">
        <v>142170.627030129</v>
      </c>
      <c r="AE2" t="n">
        <v>194524.1240279364</v>
      </c>
      <c r="AF2" t="n">
        <v>2.343892797713946e-06</v>
      </c>
      <c r="AG2" t="n">
        <v>0.4533333333333334</v>
      </c>
      <c r="AH2" t="n">
        <v>175959.014647088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5.3693</v>
      </c>
      <c r="E3" t="n">
        <v>18.62</v>
      </c>
      <c r="F3" t="n">
        <v>11.54</v>
      </c>
      <c r="G3" t="n">
        <v>7.21</v>
      </c>
      <c r="H3" t="n">
        <v>0.1</v>
      </c>
      <c r="I3" t="n">
        <v>96</v>
      </c>
      <c r="J3" t="n">
        <v>233.1</v>
      </c>
      <c r="K3" t="n">
        <v>57.72</v>
      </c>
      <c r="L3" t="n">
        <v>1.25</v>
      </c>
      <c r="M3" t="n">
        <v>94</v>
      </c>
      <c r="N3" t="n">
        <v>54.13</v>
      </c>
      <c r="O3" t="n">
        <v>28983.75</v>
      </c>
      <c r="P3" t="n">
        <v>164.14</v>
      </c>
      <c r="Q3" t="n">
        <v>3685.6</v>
      </c>
      <c r="R3" t="n">
        <v>122.68</v>
      </c>
      <c r="S3" t="n">
        <v>30.45</v>
      </c>
      <c r="T3" t="n">
        <v>45862.73</v>
      </c>
      <c r="U3" t="n">
        <v>0.25</v>
      </c>
      <c r="V3" t="n">
        <v>0.75</v>
      </c>
      <c r="W3" t="n">
        <v>0.24</v>
      </c>
      <c r="X3" t="n">
        <v>2.82</v>
      </c>
      <c r="Y3" t="n">
        <v>1</v>
      </c>
      <c r="Z3" t="n">
        <v>10</v>
      </c>
      <c r="AA3" t="n">
        <v>107.9566394622713</v>
      </c>
      <c r="AB3" t="n">
        <v>147.7110368230146</v>
      </c>
      <c r="AC3" t="n">
        <v>133.6137027824084</v>
      </c>
      <c r="AD3" t="n">
        <v>107956.6394622713</v>
      </c>
      <c r="AE3" t="n">
        <v>147711.0368230146</v>
      </c>
      <c r="AF3" t="n">
        <v>2.738920019753528e-06</v>
      </c>
      <c r="AG3" t="n">
        <v>0.3879166666666667</v>
      </c>
      <c r="AH3" t="n">
        <v>133613.7027824084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5.9278</v>
      </c>
      <c r="E4" t="n">
        <v>16.87</v>
      </c>
      <c r="F4" t="n">
        <v>10.84</v>
      </c>
      <c r="G4" t="n">
        <v>8.91</v>
      </c>
      <c r="H4" t="n">
        <v>0.11</v>
      </c>
      <c r="I4" t="n">
        <v>73</v>
      </c>
      <c r="J4" t="n">
        <v>233.53</v>
      </c>
      <c r="K4" t="n">
        <v>57.72</v>
      </c>
      <c r="L4" t="n">
        <v>1.5</v>
      </c>
      <c r="M4" t="n">
        <v>71</v>
      </c>
      <c r="N4" t="n">
        <v>54.31</v>
      </c>
      <c r="O4" t="n">
        <v>29036.54</v>
      </c>
      <c r="P4" t="n">
        <v>149.21</v>
      </c>
      <c r="Q4" t="n">
        <v>3684.6</v>
      </c>
      <c r="R4" t="n">
        <v>99.8</v>
      </c>
      <c r="S4" t="n">
        <v>30.45</v>
      </c>
      <c r="T4" t="n">
        <v>34541.04</v>
      </c>
      <c r="U4" t="n">
        <v>0.31</v>
      </c>
      <c r="V4" t="n">
        <v>0.8</v>
      </c>
      <c r="W4" t="n">
        <v>0.19</v>
      </c>
      <c r="X4" t="n">
        <v>2.11</v>
      </c>
      <c r="Y4" t="n">
        <v>1</v>
      </c>
      <c r="Z4" t="n">
        <v>10</v>
      </c>
      <c r="AA4" t="n">
        <v>90.15973932022413</v>
      </c>
      <c r="AB4" t="n">
        <v>123.3605329048562</v>
      </c>
      <c r="AC4" t="n">
        <v>111.5871767820445</v>
      </c>
      <c r="AD4" t="n">
        <v>90159.73932022414</v>
      </c>
      <c r="AE4" t="n">
        <v>123360.5329048562</v>
      </c>
      <c r="AF4" t="n">
        <v>3.023815039780785e-06</v>
      </c>
      <c r="AG4" t="n">
        <v>0.3514583333333334</v>
      </c>
      <c r="AH4" t="n">
        <v>111587.1767820445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6.3617</v>
      </c>
      <c r="E5" t="n">
        <v>15.72</v>
      </c>
      <c r="F5" t="n">
        <v>10.37</v>
      </c>
      <c r="G5" t="n">
        <v>10.73</v>
      </c>
      <c r="H5" t="n">
        <v>0.13</v>
      </c>
      <c r="I5" t="n">
        <v>58</v>
      </c>
      <c r="J5" t="n">
        <v>233.96</v>
      </c>
      <c r="K5" t="n">
        <v>57.72</v>
      </c>
      <c r="L5" t="n">
        <v>1.75</v>
      </c>
      <c r="M5" t="n">
        <v>56</v>
      </c>
      <c r="N5" t="n">
        <v>54.49</v>
      </c>
      <c r="O5" t="n">
        <v>29089.39</v>
      </c>
      <c r="P5" t="n">
        <v>137.89</v>
      </c>
      <c r="Q5" t="n">
        <v>3683.84</v>
      </c>
      <c r="R5" t="n">
        <v>84.42</v>
      </c>
      <c r="S5" t="n">
        <v>30.45</v>
      </c>
      <c r="T5" t="n">
        <v>26924.48</v>
      </c>
      <c r="U5" t="n">
        <v>0.36</v>
      </c>
      <c r="V5" t="n">
        <v>0.84</v>
      </c>
      <c r="W5" t="n">
        <v>0.17</v>
      </c>
      <c r="X5" t="n">
        <v>1.65</v>
      </c>
      <c r="Y5" t="n">
        <v>1</v>
      </c>
      <c r="Z5" t="n">
        <v>10</v>
      </c>
      <c r="AA5" t="n">
        <v>78.76196607894084</v>
      </c>
      <c r="AB5" t="n">
        <v>107.7655967218731</v>
      </c>
      <c r="AC5" t="n">
        <v>97.48059942072986</v>
      </c>
      <c r="AD5" t="n">
        <v>78761.96607894084</v>
      </c>
      <c r="AE5" t="n">
        <v>107765.5967218731</v>
      </c>
      <c r="AF5" t="n">
        <v>3.245150669485039e-06</v>
      </c>
      <c r="AG5" t="n">
        <v>0.3275</v>
      </c>
      <c r="AH5" t="n">
        <v>97480.59942072986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6.6728</v>
      </c>
      <c r="E6" t="n">
        <v>14.99</v>
      </c>
      <c r="F6" t="n">
        <v>10.09</v>
      </c>
      <c r="G6" t="n">
        <v>12.61</v>
      </c>
      <c r="H6" t="n">
        <v>0.15</v>
      </c>
      <c r="I6" t="n">
        <v>48</v>
      </c>
      <c r="J6" t="n">
        <v>234.39</v>
      </c>
      <c r="K6" t="n">
        <v>57.72</v>
      </c>
      <c r="L6" t="n">
        <v>2</v>
      </c>
      <c r="M6" t="n">
        <v>46</v>
      </c>
      <c r="N6" t="n">
        <v>54.67</v>
      </c>
      <c r="O6" t="n">
        <v>29142.31</v>
      </c>
      <c r="P6" t="n">
        <v>129.06</v>
      </c>
      <c r="Q6" t="n">
        <v>3684.02</v>
      </c>
      <c r="R6" t="n">
        <v>75.23</v>
      </c>
      <c r="S6" t="n">
        <v>30.45</v>
      </c>
      <c r="T6" t="n">
        <v>22380.6</v>
      </c>
      <c r="U6" t="n">
        <v>0.4</v>
      </c>
      <c r="V6" t="n">
        <v>0.86</v>
      </c>
      <c r="W6" t="n">
        <v>0.16</v>
      </c>
      <c r="X6" t="n">
        <v>1.37</v>
      </c>
      <c r="Y6" t="n">
        <v>1</v>
      </c>
      <c r="Z6" t="n">
        <v>10</v>
      </c>
      <c r="AA6" t="n">
        <v>71.36590937419608</v>
      </c>
      <c r="AB6" t="n">
        <v>97.64598564745305</v>
      </c>
      <c r="AC6" t="n">
        <v>88.32678982428592</v>
      </c>
      <c r="AD6" t="n">
        <v>71365.90937419608</v>
      </c>
      <c r="AE6" t="n">
        <v>97645.98564745304</v>
      </c>
      <c r="AF6" t="n">
        <v>3.403845102305951e-06</v>
      </c>
      <c r="AG6" t="n">
        <v>0.3122916666666667</v>
      </c>
      <c r="AH6" t="n">
        <v>88326.78982428592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7.0039</v>
      </c>
      <c r="E7" t="n">
        <v>14.28</v>
      </c>
      <c r="F7" t="n">
        <v>9.789999999999999</v>
      </c>
      <c r="G7" t="n">
        <v>15.06</v>
      </c>
      <c r="H7" t="n">
        <v>0.17</v>
      </c>
      <c r="I7" t="n">
        <v>39</v>
      </c>
      <c r="J7" t="n">
        <v>234.82</v>
      </c>
      <c r="K7" t="n">
        <v>57.72</v>
      </c>
      <c r="L7" t="n">
        <v>2.25</v>
      </c>
      <c r="M7" t="n">
        <v>36</v>
      </c>
      <c r="N7" t="n">
        <v>54.85</v>
      </c>
      <c r="O7" t="n">
        <v>29195.29</v>
      </c>
      <c r="P7" t="n">
        <v>119.21</v>
      </c>
      <c r="Q7" t="n">
        <v>3683.52</v>
      </c>
      <c r="R7" t="n">
        <v>65.40000000000001</v>
      </c>
      <c r="S7" t="n">
        <v>30.45</v>
      </c>
      <c r="T7" t="n">
        <v>17510.36</v>
      </c>
      <c r="U7" t="n">
        <v>0.47</v>
      </c>
      <c r="V7" t="n">
        <v>0.88</v>
      </c>
      <c r="W7" t="n">
        <v>0.14</v>
      </c>
      <c r="X7" t="n">
        <v>1.07</v>
      </c>
      <c r="Y7" t="n">
        <v>1</v>
      </c>
      <c r="Z7" t="n">
        <v>10</v>
      </c>
      <c r="AA7" t="n">
        <v>64.0554597005835</v>
      </c>
      <c r="AB7" t="n">
        <v>87.64350588974365</v>
      </c>
      <c r="AC7" t="n">
        <v>79.27893269608062</v>
      </c>
      <c r="AD7" t="n">
        <v>64055.4597005835</v>
      </c>
      <c r="AE7" t="n">
        <v>87643.50588974365</v>
      </c>
      <c r="AF7" t="n">
        <v>3.572741684456398e-06</v>
      </c>
      <c r="AG7" t="n">
        <v>0.2975</v>
      </c>
      <c r="AH7" t="n">
        <v>79278.93269608062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7.1798</v>
      </c>
      <c r="E8" t="n">
        <v>13.93</v>
      </c>
      <c r="F8" t="n">
        <v>9.67</v>
      </c>
      <c r="G8" t="n">
        <v>17.07</v>
      </c>
      <c r="H8" t="n">
        <v>0.19</v>
      </c>
      <c r="I8" t="n">
        <v>34</v>
      </c>
      <c r="J8" t="n">
        <v>235.25</v>
      </c>
      <c r="K8" t="n">
        <v>57.72</v>
      </c>
      <c r="L8" t="n">
        <v>2.5</v>
      </c>
      <c r="M8" t="n">
        <v>23</v>
      </c>
      <c r="N8" t="n">
        <v>55.03</v>
      </c>
      <c r="O8" t="n">
        <v>29248.33</v>
      </c>
      <c r="P8" t="n">
        <v>112.45</v>
      </c>
      <c r="Q8" t="n">
        <v>3683.55</v>
      </c>
      <c r="R8" t="n">
        <v>61.12</v>
      </c>
      <c r="S8" t="n">
        <v>30.45</v>
      </c>
      <c r="T8" t="n">
        <v>15395.04</v>
      </c>
      <c r="U8" t="n">
        <v>0.5</v>
      </c>
      <c r="V8" t="n">
        <v>0.9</v>
      </c>
      <c r="W8" t="n">
        <v>0.15</v>
      </c>
      <c r="X8" t="n">
        <v>0.95</v>
      </c>
      <c r="Y8" t="n">
        <v>1</v>
      </c>
      <c r="Z8" t="n">
        <v>10</v>
      </c>
      <c r="AA8" t="n">
        <v>60.00998517541159</v>
      </c>
      <c r="AB8" t="n">
        <v>82.1083091706662</v>
      </c>
      <c r="AC8" t="n">
        <v>74.27200738317278</v>
      </c>
      <c r="AD8" t="n">
        <v>60009.9851754116</v>
      </c>
      <c r="AE8" t="n">
        <v>82108.30917066621</v>
      </c>
      <c r="AF8" t="n">
        <v>3.662469587809656e-06</v>
      </c>
      <c r="AG8" t="n">
        <v>0.2902083333333333</v>
      </c>
      <c r="AH8" t="n">
        <v>74272.00738317278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7.2414</v>
      </c>
      <c r="E9" t="n">
        <v>13.81</v>
      </c>
      <c r="F9" t="n">
        <v>9.640000000000001</v>
      </c>
      <c r="G9" t="n">
        <v>18.08</v>
      </c>
      <c r="H9" t="n">
        <v>0.21</v>
      </c>
      <c r="I9" t="n">
        <v>32</v>
      </c>
      <c r="J9" t="n">
        <v>235.68</v>
      </c>
      <c r="K9" t="n">
        <v>57.72</v>
      </c>
      <c r="L9" t="n">
        <v>2.75</v>
      </c>
      <c r="M9" t="n">
        <v>2</v>
      </c>
      <c r="N9" t="n">
        <v>55.21</v>
      </c>
      <c r="O9" t="n">
        <v>29301.44</v>
      </c>
      <c r="P9" t="n">
        <v>110.41</v>
      </c>
      <c r="Q9" t="n">
        <v>3684.03</v>
      </c>
      <c r="R9" t="n">
        <v>59.37</v>
      </c>
      <c r="S9" t="n">
        <v>30.45</v>
      </c>
      <c r="T9" t="n">
        <v>14531.01</v>
      </c>
      <c r="U9" t="n">
        <v>0.51</v>
      </c>
      <c r="V9" t="n">
        <v>0.9</v>
      </c>
      <c r="W9" t="n">
        <v>0.17</v>
      </c>
      <c r="X9" t="n">
        <v>0.92</v>
      </c>
      <c r="Y9" t="n">
        <v>1</v>
      </c>
      <c r="Z9" t="n">
        <v>10</v>
      </c>
      <c r="AA9" t="n">
        <v>58.77266968200536</v>
      </c>
      <c r="AB9" t="n">
        <v>80.41535952608159</v>
      </c>
      <c r="AC9" t="n">
        <v>72.74063047659702</v>
      </c>
      <c r="AD9" t="n">
        <v>58772.66968200535</v>
      </c>
      <c r="AE9" t="n">
        <v>80415.35952608159</v>
      </c>
      <c r="AF9" t="n">
        <v>3.693892207744622e-06</v>
      </c>
      <c r="AG9" t="n">
        <v>0.2877083333333333</v>
      </c>
      <c r="AH9" t="n">
        <v>72740.63047659701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7.2392</v>
      </c>
      <c r="E10" t="n">
        <v>13.81</v>
      </c>
      <c r="F10" t="n">
        <v>9.65</v>
      </c>
      <c r="G10" t="n">
        <v>18.09</v>
      </c>
      <c r="H10" t="n">
        <v>0.23</v>
      </c>
      <c r="I10" t="n">
        <v>32</v>
      </c>
      <c r="J10" t="n">
        <v>236.11</v>
      </c>
      <c r="K10" t="n">
        <v>57.72</v>
      </c>
      <c r="L10" t="n">
        <v>3</v>
      </c>
      <c r="M10" t="n">
        <v>0</v>
      </c>
      <c r="N10" t="n">
        <v>55.39</v>
      </c>
      <c r="O10" t="n">
        <v>29354.61</v>
      </c>
      <c r="P10" t="n">
        <v>110.64</v>
      </c>
      <c r="Q10" t="n">
        <v>3683.76</v>
      </c>
      <c r="R10" t="n">
        <v>59.48</v>
      </c>
      <c r="S10" t="n">
        <v>30.45</v>
      </c>
      <c r="T10" t="n">
        <v>14582.83</v>
      </c>
      <c r="U10" t="n">
        <v>0.51</v>
      </c>
      <c r="V10" t="n">
        <v>0.9</v>
      </c>
      <c r="W10" t="n">
        <v>0.17</v>
      </c>
      <c r="X10" t="n">
        <v>0.93</v>
      </c>
      <c r="Y10" t="n">
        <v>1</v>
      </c>
      <c r="Z10" t="n">
        <v>10</v>
      </c>
      <c r="AA10" t="n">
        <v>58.88625054484785</v>
      </c>
      <c r="AB10" t="n">
        <v>80.57076587345665</v>
      </c>
      <c r="AC10" t="n">
        <v>72.88120506029283</v>
      </c>
      <c r="AD10" t="n">
        <v>58886.25054484785</v>
      </c>
      <c r="AE10" t="n">
        <v>80570.76587345665</v>
      </c>
      <c r="AF10" t="n">
        <v>3.692769971318373e-06</v>
      </c>
      <c r="AG10" t="n">
        <v>0.2877083333333333</v>
      </c>
      <c r="AH10" t="n">
        <v>72881.20506029282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3.7855</v>
      </c>
      <c r="E2" t="n">
        <v>26.42</v>
      </c>
      <c r="F2" t="n">
        <v>14.04</v>
      </c>
      <c r="G2" t="n">
        <v>4.81</v>
      </c>
      <c r="H2" t="n">
        <v>0.06</v>
      </c>
      <c r="I2" t="n">
        <v>175</v>
      </c>
      <c r="J2" t="n">
        <v>285.18</v>
      </c>
      <c r="K2" t="n">
        <v>61.2</v>
      </c>
      <c r="L2" t="n">
        <v>1</v>
      </c>
      <c r="M2" t="n">
        <v>173</v>
      </c>
      <c r="N2" t="n">
        <v>77.98</v>
      </c>
      <c r="O2" t="n">
        <v>35406.83</v>
      </c>
      <c r="P2" t="n">
        <v>239.14</v>
      </c>
      <c r="Q2" t="n">
        <v>3684.99</v>
      </c>
      <c r="R2" t="n">
        <v>204.93</v>
      </c>
      <c r="S2" t="n">
        <v>30.45</v>
      </c>
      <c r="T2" t="n">
        <v>86596.48</v>
      </c>
      <c r="U2" t="n">
        <v>0.15</v>
      </c>
      <c r="V2" t="n">
        <v>0.62</v>
      </c>
      <c r="W2" t="n">
        <v>0.36</v>
      </c>
      <c r="X2" t="n">
        <v>5.31</v>
      </c>
      <c r="Y2" t="n">
        <v>1</v>
      </c>
      <c r="Z2" t="n">
        <v>10</v>
      </c>
      <c r="AA2" t="n">
        <v>214.0663682262233</v>
      </c>
      <c r="AB2" t="n">
        <v>292.8950489486292</v>
      </c>
      <c r="AC2" t="n">
        <v>264.9415565578414</v>
      </c>
      <c r="AD2" t="n">
        <v>214066.3682262233</v>
      </c>
      <c r="AE2" t="n">
        <v>292895.0489486292</v>
      </c>
      <c r="AF2" t="n">
        <v>1.870925277918509e-06</v>
      </c>
      <c r="AG2" t="n">
        <v>0.5504166666666667</v>
      </c>
      <c r="AH2" t="n">
        <v>264941.5565578414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4.6098</v>
      </c>
      <c r="E3" t="n">
        <v>21.69</v>
      </c>
      <c r="F3" t="n">
        <v>12.28</v>
      </c>
      <c r="G3" t="n">
        <v>6.14</v>
      </c>
      <c r="H3" t="n">
        <v>0.08</v>
      </c>
      <c r="I3" t="n">
        <v>120</v>
      </c>
      <c r="J3" t="n">
        <v>285.68</v>
      </c>
      <c r="K3" t="n">
        <v>61.2</v>
      </c>
      <c r="L3" t="n">
        <v>1.25</v>
      </c>
      <c r="M3" t="n">
        <v>118</v>
      </c>
      <c r="N3" t="n">
        <v>78.23999999999999</v>
      </c>
      <c r="O3" t="n">
        <v>35468.6</v>
      </c>
      <c r="P3" t="n">
        <v>205.11</v>
      </c>
      <c r="Q3" t="n">
        <v>3685.25</v>
      </c>
      <c r="R3" t="n">
        <v>146.93</v>
      </c>
      <c r="S3" t="n">
        <v>30.45</v>
      </c>
      <c r="T3" t="n">
        <v>57871.52</v>
      </c>
      <c r="U3" t="n">
        <v>0.21</v>
      </c>
      <c r="V3" t="n">
        <v>0.71</v>
      </c>
      <c r="W3" t="n">
        <v>0.27</v>
      </c>
      <c r="X3" t="n">
        <v>3.55</v>
      </c>
      <c r="Y3" t="n">
        <v>1</v>
      </c>
      <c r="Z3" t="n">
        <v>10</v>
      </c>
      <c r="AA3" t="n">
        <v>152.3342254802655</v>
      </c>
      <c r="AB3" t="n">
        <v>208.4304078137242</v>
      </c>
      <c r="AC3" t="n">
        <v>188.5381022259564</v>
      </c>
      <c r="AD3" t="n">
        <v>152334.2254802655</v>
      </c>
      <c r="AE3" t="n">
        <v>208430.4078137242</v>
      </c>
      <c r="AF3" t="n">
        <v>2.278322902165828e-06</v>
      </c>
      <c r="AG3" t="n">
        <v>0.451875</v>
      </c>
      <c r="AH3" t="n">
        <v>188538.1022259564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5.1996</v>
      </c>
      <c r="E4" t="n">
        <v>19.23</v>
      </c>
      <c r="F4" t="n">
        <v>11.38</v>
      </c>
      <c r="G4" t="n">
        <v>7.5</v>
      </c>
      <c r="H4" t="n">
        <v>0.09</v>
      </c>
      <c r="I4" t="n">
        <v>91</v>
      </c>
      <c r="J4" t="n">
        <v>286.19</v>
      </c>
      <c r="K4" t="n">
        <v>61.2</v>
      </c>
      <c r="L4" t="n">
        <v>1.5</v>
      </c>
      <c r="M4" t="n">
        <v>89</v>
      </c>
      <c r="N4" t="n">
        <v>78.48999999999999</v>
      </c>
      <c r="O4" t="n">
        <v>35530.47</v>
      </c>
      <c r="P4" t="n">
        <v>186.43</v>
      </c>
      <c r="Q4" t="n">
        <v>3684.02</v>
      </c>
      <c r="R4" t="n">
        <v>117.4</v>
      </c>
      <c r="S4" t="n">
        <v>30.45</v>
      </c>
      <c r="T4" t="n">
        <v>43247.82</v>
      </c>
      <c r="U4" t="n">
        <v>0.26</v>
      </c>
      <c r="V4" t="n">
        <v>0.76</v>
      </c>
      <c r="W4" t="n">
        <v>0.23</v>
      </c>
      <c r="X4" t="n">
        <v>2.66</v>
      </c>
      <c r="Y4" t="n">
        <v>1</v>
      </c>
      <c r="Z4" t="n">
        <v>10</v>
      </c>
      <c r="AA4" t="n">
        <v>123.8801364163241</v>
      </c>
      <c r="AB4" t="n">
        <v>169.4982678506446</v>
      </c>
      <c r="AC4" t="n">
        <v>153.3215910593392</v>
      </c>
      <c r="AD4" t="n">
        <v>123880.1364163241</v>
      </c>
      <c r="AE4" t="n">
        <v>169498.2678506446</v>
      </c>
      <c r="AF4" t="n">
        <v>2.569822500347399e-06</v>
      </c>
      <c r="AG4" t="n">
        <v>0.400625</v>
      </c>
      <c r="AH4" t="n">
        <v>153321.5910593392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5.6434</v>
      </c>
      <c r="E5" t="n">
        <v>17.72</v>
      </c>
      <c r="F5" t="n">
        <v>10.84</v>
      </c>
      <c r="G5" t="n">
        <v>8.91</v>
      </c>
      <c r="H5" t="n">
        <v>0.11</v>
      </c>
      <c r="I5" t="n">
        <v>73</v>
      </c>
      <c r="J5" t="n">
        <v>286.69</v>
      </c>
      <c r="K5" t="n">
        <v>61.2</v>
      </c>
      <c r="L5" t="n">
        <v>1.75</v>
      </c>
      <c r="M5" t="n">
        <v>71</v>
      </c>
      <c r="N5" t="n">
        <v>78.73999999999999</v>
      </c>
      <c r="O5" t="n">
        <v>35592.57</v>
      </c>
      <c r="P5" t="n">
        <v>173.75</v>
      </c>
      <c r="Q5" t="n">
        <v>3684.84</v>
      </c>
      <c r="R5" t="n">
        <v>99.81999999999999</v>
      </c>
      <c r="S5" t="n">
        <v>30.45</v>
      </c>
      <c r="T5" t="n">
        <v>34549.16</v>
      </c>
      <c r="U5" t="n">
        <v>0.31</v>
      </c>
      <c r="V5" t="n">
        <v>0.8</v>
      </c>
      <c r="W5" t="n">
        <v>0.19</v>
      </c>
      <c r="X5" t="n">
        <v>2.11</v>
      </c>
      <c r="Y5" t="n">
        <v>1</v>
      </c>
      <c r="Z5" t="n">
        <v>10</v>
      </c>
      <c r="AA5" t="n">
        <v>107.3560098522181</v>
      </c>
      <c r="AB5" t="n">
        <v>146.8892288926319</v>
      </c>
      <c r="AC5" t="n">
        <v>132.8703270474865</v>
      </c>
      <c r="AD5" t="n">
        <v>107356.0098522181</v>
      </c>
      <c r="AE5" t="n">
        <v>146889.2288926319</v>
      </c>
      <c r="AF5" t="n">
        <v>2.789163839230039e-06</v>
      </c>
      <c r="AG5" t="n">
        <v>0.3691666666666666</v>
      </c>
      <c r="AH5" t="n">
        <v>132870.3270474865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6.0202</v>
      </c>
      <c r="E6" t="n">
        <v>16.61</v>
      </c>
      <c r="F6" t="n">
        <v>10.43</v>
      </c>
      <c r="G6" t="n">
        <v>10.43</v>
      </c>
      <c r="H6" t="n">
        <v>0.12</v>
      </c>
      <c r="I6" t="n">
        <v>60</v>
      </c>
      <c r="J6" t="n">
        <v>287.19</v>
      </c>
      <c r="K6" t="n">
        <v>61.2</v>
      </c>
      <c r="L6" t="n">
        <v>2</v>
      </c>
      <c r="M6" t="n">
        <v>58</v>
      </c>
      <c r="N6" t="n">
        <v>78.98999999999999</v>
      </c>
      <c r="O6" t="n">
        <v>35654.65</v>
      </c>
      <c r="P6" t="n">
        <v>163.48</v>
      </c>
      <c r="Q6" t="n">
        <v>3684</v>
      </c>
      <c r="R6" t="n">
        <v>86.36</v>
      </c>
      <c r="S6" t="n">
        <v>30.45</v>
      </c>
      <c r="T6" t="n">
        <v>27883.16</v>
      </c>
      <c r="U6" t="n">
        <v>0.35</v>
      </c>
      <c r="V6" t="n">
        <v>0.83</v>
      </c>
      <c r="W6" t="n">
        <v>0.18</v>
      </c>
      <c r="X6" t="n">
        <v>1.71</v>
      </c>
      <c r="Y6" t="n">
        <v>1</v>
      </c>
      <c r="Z6" t="n">
        <v>10</v>
      </c>
      <c r="AA6" t="n">
        <v>95.56198842370888</v>
      </c>
      <c r="AB6" t="n">
        <v>130.7521284586502</v>
      </c>
      <c r="AC6" t="n">
        <v>118.2733288303563</v>
      </c>
      <c r="AD6" t="n">
        <v>95561.98842370888</v>
      </c>
      <c r="AE6" t="n">
        <v>130752.1284586503</v>
      </c>
      <c r="AF6" t="n">
        <v>2.975391456379608e-06</v>
      </c>
      <c r="AG6" t="n">
        <v>0.3460416666666666</v>
      </c>
      <c r="AH6" t="n">
        <v>118273.3288303563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6.2957</v>
      </c>
      <c r="E7" t="n">
        <v>15.88</v>
      </c>
      <c r="F7" t="n">
        <v>10.19</v>
      </c>
      <c r="G7" t="n">
        <v>11.98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155.91</v>
      </c>
      <c r="Q7" t="n">
        <v>3684.16</v>
      </c>
      <c r="R7" t="n">
        <v>78.41</v>
      </c>
      <c r="S7" t="n">
        <v>30.45</v>
      </c>
      <c r="T7" t="n">
        <v>23953.52</v>
      </c>
      <c r="U7" t="n">
        <v>0.39</v>
      </c>
      <c r="V7" t="n">
        <v>0.85</v>
      </c>
      <c r="W7" t="n">
        <v>0.16</v>
      </c>
      <c r="X7" t="n">
        <v>1.46</v>
      </c>
      <c r="Y7" t="n">
        <v>1</v>
      </c>
      <c r="Z7" t="n">
        <v>10</v>
      </c>
      <c r="AA7" t="n">
        <v>87.95498675888054</v>
      </c>
      <c r="AB7" t="n">
        <v>120.3438931836092</v>
      </c>
      <c r="AC7" t="n">
        <v>108.8584409219118</v>
      </c>
      <c r="AD7" t="n">
        <v>87954.98675888054</v>
      </c>
      <c r="AE7" t="n">
        <v>120343.8931836092</v>
      </c>
      <c r="AF7" t="n">
        <v>3.111553103207385e-06</v>
      </c>
      <c r="AG7" t="n">
        <v>0.3308333333333334</v>
      </c>
      <c r="AH7" t="n">
        <v>108858.4409219118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6.5474</v>
      </c>
      <c r="E8" t="n">
        <v>15.27</v>
      </c>
      <c r="F8" t="n">
        <v>9.949999999999999</v>
      </c>
      <c r="G8" t="n">
        <v>13.57</v>
      </c>
      <c r="H8" t="n">
        <v>0.15</v>
      </c>
      <c r="I8" t="n">
        <v>44</v>
      </c>
      <c r="J8" t="n">
        <v>288.2</v>
      </c>
      <c r="K8" t="n">
        <v>61.2</v>
      </c>
      <c r="L8" t="n">
        <v>2.5</v>
      </c>
      <c r="M8" t="n">
        <v>42</v>
      </c>
      <c r="N8" t="n">
        <v>79.5</v>
      </c>
      <c r="O8" t="n">
        <v>35779.11</v>
      </c>
      <c r="P8" t="n">
        <v>148.5</v>
      </c>
      <c r="Q8" t="n">
        <v>3683.85</v>
      </c>
      <c r="R8" t="n">
        <v>70.73</v>
      </c>
      <c r="S8" t="n">
        <v>30.45</v>
      </c>
      <c r="T8" t="n">
        <v>20150.49</v>
      </c>
      <c r="U8" t="n">
        <v>0.43</v>
      </c>
      <c r="V8" t="n">
        <v>0.87</v>
      </c>
      <c r="W8" t="n">
        <v>0.15</v>
      </c>
      <c r="X8" t="n">
        <v>1.23</v>
      </c>
      <c r="Y8" t="n">
        <v>1</v>
      </c>
      <c r="Z8" t="n">
        <v>10</v>
      </c>
      <c r="AA8" t="n">
        <v>81.3337132899221</v>
      </c>
      <c r="AB8" t="n">
        <v>111.2843747134154</v>
      </c>
      <c r="AC8" t="n">
        <v>100.6635501793965</v>
      </c>
      <c r="AD8" t="n">
        <v>81333.7132899221</v>
      </c>
      <c r="AE8" t="n">
        <v>111284.3747134154</v>
      </c>
      <c r="AF8" t="n">
        <v>3.23595196530013e-06</v>
      </c>
      <c r="AG8" t="n">
        <v>0.318125</v>
      </c>
      <c r="AH8" t="n">
        <v>100663.5501793965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6.7721</v>
      </c>
      <c r="E9" t="n">
        <v>14.77</v>
      </c>
      <c r="F9" t="n">
        <v>9.77</v>
      </c>
      <c r="G9" t="n">
        <v>15.43</v>
      </c>
      <c r="H9" t="n">
        <v>0.17</v>
      </c>
      <c r="I9" t="n">
        <v>38</v>
      </c>
      <c r="J9" t="n">
        <v>288.71</v>
      </c>
      <c r="K9" t="n">
        <v>61.2</v>
      </c>
      <c r="L9" t="n">
        <v>2.75</v>
      </c>
      <c r="M9" t="n">
        <v>36</v>
      </c>
      <c r="N9" t="n">
        <v>79.76000000000001</v>
      </c>
      <c r="O9" t="n">
        <v>35841.5</v>
      </c>
      <c r="P9" t="n">
        <v>141.3</v>
      </c>
      <c r="Q9" t="n">
        <v>3684.41</v>
      </c>
      <c r="R9" t="n">
        <v>64.61</v>
      </c>
      <c r="S9" t="n">
        <v>30.45</v>
      </c>
      <c r="T9" t="n">
        <v>17119.67</v>
      </c>
      <c r="U9" t="n">
        <v>0.47</v>
      </c>
      <c r="V9" t="n">
        <v>0.89</v>
      </c>
      <c r="W9" t="n">
        <v>0.14</v>
      </c>
      <c r="X9" t="n">
        <v>1.05</v>
      </c>
      <c r="Y9" t="n">
        <v>1</v>
      </c>
      <c r="Z9" t="n">
        <v>10</v>
      </c>
      <c r="AA9" t="n">
        <v>75.70826006765205</v>
      </c>
      <c r="AB9" t="n">
        <v>103.5873814372287</v>
      </c>
      <c r="AC9" t="n">
        <v>93.70114713868864</v>
      </c>
      <c r="AD9" t="n">
        <v>75708.26006765205</v>
      </c>
      <c r="AE9" t="n">
        <v>103587.3814372287</v>
      </c>
      <c r="AF9" t="n">
        <v>3.347006491769101e-06</v>
      </c>
      <c r="AG9" t="n">
        <v>0.3077083333333333</v>
      </c>
      <c r="AH9" t="n">
        <v>93701.14713868864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6.9323</v>
      </c>
      <c r="E10" t="n">
        <v>14.43</v>
      </c>
      <c r="F10" t="n">
        <v>9.640000000000001</v>
      </c>
      <c r="G10" t="n">
        <v>17.02</v>
      </c>
      <c r="H10" t="n">
        <v>0.18</v>
      </c>
      <c r="I10" t="n">
        <v>34</v>
      </c>
      <c r="J10" t="n">
        <v>289.21</v>
      </c>
      <c r="K10" t="n">
        <v>61.2</v>
      </c>
      <c r="L10" t="n">
        <v>3</v>
      </c>
      <c r="M10" t="n">
        <v>32</v>
      </c>
      <c r="N10" t="n">
        <v>80.02</v>
      </c>
      <c r="O10" t="n">
        <v>35903.99</v>
      </c>
      <c r="P10" t="n">
        <v>135.6</v>
      </c>
      <c r="Q10" t="n">
        <v>3683.92</v>
      </c>
      <c r="R10" t="n">
        <v>60.68</v>
      </c>
      <c r="S10" t="n">
        <v>30.45</v>
      </c>
      <c r="T10" t="n">
        <v>15172.57</v>
      </c>
      <c r="U10" t="n">
        <v>0.5</v>
      </c>
      <c r="V10" t="n">
        <v>0.9</v>
      </c>
      <c r="W10" t="n">
        <v>0.14</v>
      </c>
      <c r="X10" t="n">
        <v>0.92</v>
      </c>
      <c r="Y10" t="n">
        <v>1</v>
      </c>
      <c r="Z10" t="n">
        <v>10</v>
      </c>
      <c r="AA10" t="n">
        <v>71.71851668603423</v>
      </c>
      <c r="AB10" t="n">
        <v>98.12843852744648</v>
      </c>
      <c r="AC10" t="n">
        <v>88.7631980785398</v>
      </c>
      <c r="AD10" t="n">
        <v>71718.51668603423</v>
      </c>
      <c r="AE10" t="n">
        <v>98128.43852744647</v>
      </c>
      <c r="AF10" t="n">
        <v>3.426182883136832e-06</v>
      </c>
      <c r="AG10" t="n">
        <v>0.300625</v>
      </c>
      <c r="AH10" t="n">
        <v>88763.1980785398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7.1013</v>
      </c>
      <c r="E11" t="n">
        <v>14.08</v>
      </c>
      <c r="F11" t="n">
        <v>9.52</v>
      </c>
      <c r="G11" t="n">
        <v>19.03</v>
      </c>
      <c r="H11" t="n">
        <v>0.2</v>
      </c>
      <c r="I11" t="n">
        <v>30</v>
      </c>
      <c r="J11" t="n">
        <v>289.72</v>
      </c>
      <c r="K11" t="n">
        <v>61.2</v>
      </c>
      <c r="L11" t="n">
        <v>3.25</v>
      </c>
      <c r="M11" t="n">
        <v>27</v>
      </c>
      <c r="N11" t="n">
        <v>80.27</v>
      </c>
      <c r="O11" t="n">
        <v>35966.59</v>
      </c>
      <c r="P11" t="n">
        <v>129.11</v>
      </c>
      <c r="Q11" t="n">
        <v>3683.7</v>
      </c>
      <c r="R11" t="n">
        <v>56.36</v>
      </c>
      <c r="S11" t="n">
        <v>30.45</v>
      </c>
      <c r="T11" t="n">
        <v>13036.7</v>
      </c>
      <c r="U11" t="n">
        <v>0.54</v>
      </c>
      <c r="V11" t="n">
        <v>0.91</v>
      </c>
      <c r="W11" t="n">
        <v>0.13</v>
      </c>
      <c r="X11" t="n">
        <v>0.8</v>
      </c>
      <c r="Y11" t="n">
        <v>1</v>
      </c>
      <c r="Z11" t="n">
        <v>10</v>
      </c>
      <c r="AA11" t="n">
        <v>67.57881577292927</v>
      </c>
      <c r="AB11" t="n">
        <v>92.46431710742425</v>
      </c>
      <c r="AC11" t="n">
        <v>83.63965245719835</v>
      </c>
      <c r="AD11" t="n">
        <v>67578.81577292927</v>
      </c>
      <c r="AE11" t="n">
        <v>92464.31710742426</v>
      </c>
      <c r="AF11" t="n">
        <v>3.509708539448608e-06</v>
      </c>
      <c r="AG11" t="n">
        <v>0.2933333333333333</v>
      </c>
      <c r="AH11" t="n">
        <v>83639.65245719835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7.2522</v>
      </c>
      <c r="E12" t="n">
        <v>13.79</v>
      </c>
      <c r="F12" t="n">
        <v>9.380000000000001</v>
      </c>
      <c r="G12" t="n">
        <v>20.85</v>
      </c>
      <c r="H12" t="n">
        <v>0.21</v>
      </c>
      <c r="I12" t="n">
        <v>27</v>
      </c>
      <c r="J12" t="n">
        <v>290.23</v>
      </c>
      <c r="K12" t="n">
        <v>61.2</v>
      </c>
      <c r="L12" t="n">
        <v>3.5</v>
      </c>
      <c r="M12" t="n">
        <v>9</v>
      </c>
      <c r="N12" t="n">
        <v>80.53</v>
      </c>
      <c r="O12" t="n">
        <v>36029.29</v>
      </c>
      <c r="P12" t="n">
        <v>123.83</v>
      </c>
      <c r="Q12" t="n">
        <v>3683.71</v>
      </c>
      <c r="R12" t="n">
        <v>50.92</v>
      </c>
      <c r="S12" t="n">
        <v>30.45</v>
      </c>
      <c r="T12" t="n">
        <v>10329.64</v>
      </c>
      <c r="U12" t="n">
        <v>0.6</v>
      </c>
      <c r="V12" t="n">
        <v>0.92</v>
      </c>
      <c r="W12" t="n">
        <v>0.15</v>
      </c>
      <c r="X12" t="n">
        <v>0.66</v>
      </c>
      <c r="Y12" t="n">
        <v>1</v>
      </c>
      <c r="Z12" t="n">
        <v>10</v>
      </c>
      <c r="AA12" t="n">
        <v>64.14816178801715</v>
      </c>
      <c r="AB12" t="n">
        <v>87.77034497549776</v>
      </c>
      <c r="AC12" t="n">
        <v>79.39366643751018</v>
      </c>
      <c r="AD12" t="n">
        <v>64148.16178801715</v>
      </c>
      <c r="AE12" t="n">
        <v>87770.34497549776</v>
      </c>
      <c r="AF12" t="n">
        <v>3.584288548545928e-06</v>
      </c>
      <c r="AG12" t="n">
        <v>0.2872916666666667</v>
      </c>
      <c r="AH12" t="n">
        <v>79393.66643751018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7.2616</v>
      </c>
      <c r="E13" t="n">
        <v>13.77</v>
      </c>
      <c r="F13" t="n">
        <v>9.369999999999999</v>
      </c>
      <c r="G13" t="n">
        <v>20.82</v>
      </c>
      <c r="H13" t="n">
        <v>0.23</v>
      </c>
      <c r="I13" t="n">
        <v>27</v>
      </c>
      <c r="J13" t="n">
        <v>290.74</v>
      </c>
      <c r="K13" t="n">
        <v>61.2</v>
      </c>
      <c r="L13" t="n">
        <v>3.75</v>
      </c>
      <c r="M13" t="n">
        <v>1</v>
      </c>
      <c r="N13" t="n">
        <v>80.79000000000001</v>
      </c>
      <c r="O13" t="n">
        <v>36092.1</v>
      </c>
      <c r="P13" t="n">
        <v>123.58</v>
      </c>
      <c r="Q13" t="n">
        <v>3683.98</v>
      </c>
      <c r="R13" t="n">
        <v>49.67</v>
      </c>
      <c r="S13" t="n">
        <v>30.45</v>
      </c>
      <c r="T13" t="n">
        <v>9705.41</v>
      </c>
      <c r="U13" t="n">
        <v>0.61</v>
      </c>
      <c r="V13" t="n">
        <v>0.92</v>
      </c>
      <c r="W13" t="n">
        <v>0.17</v>
      </c>
      <c r="X13" t="n">
        <v>0.65</v>
      </c>
      <c r="Y13" t="n">
        <v>1</v>
      </c>
      <c r="Z13" t="n">
        <v>10</v>
      </c>
      <c r="AA13" t="n">
        <v>63.9625245996823</v>
      </c>
      <c r="AB13" t="n">
        <v>87.51634798468341</v>
      </c>
      <c r="AC13" t="n">
        <v>79.16391056301204</v>
      </c>
      <c r="AD13" t="n">
        <v>63962.52459968231</v>
      </c>
      <c r="AE13" t="n">
        <v>87516.34798468341</v>
      </c>
      <c r="AF13" t="n">
        <v>3.588934354281612e-06</v>
      </c>
      <c r="AG13" t="n">
        <v>0.286875</v>
      </c>
      <c r="AH13" t="n">
        <v>79163.91056301203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7.2613</v>
      </c>
      <c r="E14" t="n">
        <v>13.77</v>
      </c>
      <c r="F14" t="n">
        <v>9.369999999999999</v>
      </c>
      <c r="G14" t="n">
        <v>20.82</v>
      </c>
      <c r="H14" t="n">
        <v>0.24</v>
      </c>
      <c r="I14" t="n">
        <v>27</v>
      </c>
      <c r="J14" t="n">
        <v>291.25</v>
      </c>
      <c r="K14" t="n">
        <v>61.2</v>
      </c>
      <c r="L14" t="n">
        <v>4</v>
      </c>
      <c r="M14" t="n">
        <v>0</v>
      </c>
      <c r="N14" t="n">
        <v>81.05</v>
      </c>
      <c r="O14" t="n">
        <v>36155.02</v>
      </c>
      <c r="P14" t="n">
        <v>123.77</v>
      </c>
      <c r="Q14" t="n">
        <v>3683.98</v>
      </c>
      <c r="R14" t="n">
        <v>49.64</v>
      </c>
      <c r="S14" t="n">
        <v>30.45</v>
      </c>
      <c r="T14" t="n">
        <v>9692.190000000001</v>
      </c>
      <c r="U14" t="n">
        <v>0.61</v>
      </c>
      <c r="V14" t="n">
        <v>0.92</v>
      </c>
      <c r="W14" t="n">
        <v>0.17</v>
      </c>
      <c r="X14" t="n">
        <v>0.65</v>
      </c>
      <c r="Y14" t="n">
        <v>1</v>
      </c>
      <c r="Z14" t="n">
        <v>10</v>
      </c>
      <c r="AA14" t="n">
        <v>64.02833432233597</v>
      </c>
      <c r="AB14" t="n">
        <v>87.60639175053814</v>
      </c>
      <c r="AC14" t="n">
        <v>79.24536067823087</v>
      </c>
      <c r="AD14" t="n">
        <v>64028.33432233596</v>
      </c>
      <c r="AE14" t="n">
        <v>87606.39175053814</v>
      </c>
      <c r="AF14" t="n">
        <v>3.588786083885793e-06</v>
      </c>
      <c r="AG14" t="n">
        <v>0.286875</v>
      </c>
      <c r="AH14" t="n">
        <v>79245.36067823086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6.8484</v>
      </c>
      <c r="E2" t="n">
        <v>14.6</v>
      </c>
      <c r="F2" t="n">
        <v>10.62</v>
      </c>
      <c r="G2" t="n">
        <v>9.66</v>
      </c>
      <c r="H2" t="n">
        <v>0.13</v>
      </c>
      <c r="I2" t="n">
        <v>66</v>
      </c>
      <c r="J2" t="n">
        <v>133.21</v>
      </c>
      <c r="K2" t="n">
        <v>46.47</v>
      </c>
      <c r="L2" t="n">
        <v>1</v>
      </c>
      <c r="M2" t="n">
        <v>58</v>
      </c>
      <c r="N2" t="n">
        <v>20.75</v>
      </c>
      <c r="O2" t="n">
        <v>16663.42</v>
      </c>
      <c r="P2" t="n">
        <v>89.90000000000001</v>
      </c>
      <c r="Q2" t="n">
        <v>3684.2</v>
      </c>
      <c r="R2" t="n">
        <v>92.64</v>
      </c>
      <c r="S2" t="n">
        <v>30.45</v>
      </c>
      <c r="T2" t="n">
        <v>30996.03</v>
      </c>
      <c r="U2" t="n">
        <v>0.33</v>
      </c>
      <c r="V2" t="n">
        <v>0.82</v>
      </c>
      <c r="W2" t="n">
        <v>0.19</v>
      </c>
      <c r="X2" t="n">
        <v>1.9</v>
      </c>
      <c r="Y2" t="n">
        <v>1</v>
      </c>
      <c r="Z2" t="n">
        <v>10</v>
      </c>
      <c r="AA2" t="n">
        <v>51.90667190742808</v>
      </c>
      <c r="AB2" t="n">
        <v>71.02099846446593</v>
      </c>
      <c r="AC2" t="n">
        <v>64.24285404963041</v>
      </c>
      <c r="AD2" t="n">
        <v>51906.67190742808</v>
      </c>
      <c r="AE2" t="n">
        <v>71020.99846446593</v>
      </c>
      <c r="AF2" t="n">
        <v>3.833478549085325e-06</v>
      </c>
      <c r="AG2" t="n">
        <v>0.3041666666666666</v>
      </c>
      <c r="AH2" t="n">
        <v>64242.85404963041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7.0443</v>
      </c>
      <c r="E3" t="n">
        <v>14.2</v>
      </c>
      <c r="F3" t="n">
        <v>10.44</v>
      </c>
      <c r="G3" t="n">
        <v>10.8</v>
      </c>
      <c r="H3" t="n">
        <v>0.17</v>
      </c>
      <c r="I3" t="n">
        <v>58</v>
      </c>
      <c r="J3" t="n">
        <v>133.55</v>
      </c>
      <c r="K3" t="n">
        <v>46.47</v>
      </c>
      <c r="L3" t="n">
        <v>1.25</v>
      </c>
      <c r="M3" t="n">
        <v>0</v>
      </c>
      <c r="N3" t="n">
        <v>20.83</v>
      </c>
      <c r="O3" t="n">
        <v>16704.7</v>
      </c>
      <c r="P3" t="n">
        <v>85.34</v>
      </c>
      <c r="Q3" t="n">
        <v>3684.34</v>
      </c>
      <c r="R3" t="n">
        <v>83.98</v>
      </c>
      <c r="S3" t="n">
        <v>30.45</v>
      </c>
      <c r="T3" t="n">
        <v>26705.68</v>
      </c>
      <c r="U3" t="n">
        <v>0.36</v>
      </c>
      <c r="V3" t="n">
        <v>0.83</v>
      </c>
      <c r="W3" t="n">
        <v>0.25</v>
      </c>
      <c r="X3" t="n">
        <v>1.71</v>
      </c>
      <c r="Y3" t="n">
        <v>1</v>
      </c>
      <c r="Z3" t="n">
        <v>10</v>
      </c>
      <c r="AA3" t="n">
        <v>48.65816004621195</v>
      </c>
      <c r="AB3" t="n">
        <v>66.57624122172352</v>
      </c>
      <c r="AC3" t="n">
        <v>60.22229819987795</v>
      </c>
      <c r="AD3" t="n">
        <v>48658.16004621195</v>
      </c>
      <c r="AE3" t="n">
        <v>66576.24122172353</v>
      </c>
      <c r="AF3" t="n">
        <v>3.943136052701616e-06</v>
      </c>
      <c r="AG3" t="n">
        <v>0.2958333333333333</v>
      </c>
      <c r="AH3" t="n">
        <v>60222.29819987796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4.2654</v>
      </c>
      <c r="E2" t="n">
        <v>23.44</v>
      </c>
      <c r="F2" t="n">
        <v>13.26</v>
      </c>
      <c r="G2" t="n">
        <v>5.27</v>
      </c>
      <c r="H2" t="n">
        <v>0.07000000000000001</v>
      </c>
      <c r="I2" t="n">
        <v>151</v>
      </c>
      <c r="J2" t="n">
        <v>252.85</v>
      </c>
      <c r="K2" t="n">
        <v>59.19</v>
      </c>
      <c r="L2" t="n">
        <v>1</v>
      </c>
      <c r="M2" t="n">
        <v>149</v>
      </c>
      <c r="N2" t="n">
        <v>62.65</v>
      </c>
      <c r="O2" t="n">
        <v>31418.63</v>
      </c>
      <c r="P2" t="n">
        <v>206.81</v>
      </c>
      <c r="Q2" t="n">
        <v>3685.33</v>
      </c>
      <c r="R2" t="n">
        <v>179.1</v>
      </c>
      <c r="S2" t="n">
        <v>30.45</v>
      </c>
      <c r="T2" t="n">
        <v>73800.50999999999</v>
      </c>
      <c r="U2" t="n">
        <v>0.17</v>
      </c>
      <c r="V2" t="n">
        <v>0.65</v>
      </c>
      <c r="W2" t="n">
        <v>0.32</v>
      </c>
      <c r="X2" t="n">
        <v>4.53</v>
      </c>
      <c r="Y2" t="n">
        <v>1</v>
      </c>
      <c r="Z2" t="n">
        <v>10</v>
      </c>
      <c r="AA2" t="n">
        <v>166.9134706848684</v>
      </c>
      <c r="AB2" t="n">
        <v>228.3783742935562</v>
      </c>
      <c r="AC2" t="n">
        <v>206.5822627821065</v>
      </c>
      <c r="AD2" t="n">
        <v>166913.4706848684</v>
      </c>
      <c r="AE2" t="n">
        <v>228378.3742935562</v>
      </c>
      <c r="AF2" t="n">
        <v>2.147284916153353e-06</v>
      </c>
      <c r="AG2" t="n">
        <v>0.4883333333333333</v>
      </c>
      <c r="AH2" t="n">
        <v>206582.2627821065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5.0639</v>
      </c>
      <c r="E3" t="n">
        <v>19.75</v>
      </c>
      <c r="F3" t="n">
        <v>11.81</v>
      </c>
      <c r="G3" t="n">
        <v>6.75</v>
      </c>
      <c r="H3" t="n">
        <v>0.09</v>
      </c>
      <c r="I3" t="n">
        <v>105</v>
      </c>
      <c r="J3" t="n">
        <v>253.3</v>
      </c>
      <c r="K3" t="n">
        <v>59.19</v>
      </c>
      <c r="L3" t="n">
        <v>1.25</v>
      </c>
      <c r="M3" t="n">
        <v>103</v>
      </c>
      <c r="N3" t="n">
        <v>62.86</v>
      </c>
      <c r="O3" t="n">
        <v>31474.5</v>
      </c>
      <c r="P3" t="n">
        <v>179.7</v>
      </c>
      <c r="Q3" t="n">
        <v>3684.78</v>
      </c>
      <c r="R3" t="n">
        <v>131.46</v>
      </c>
      <c r="S3" t="n">
        <v>30.45</v>
      </c>
      <c r="T3" t="n">
        <v>50210.02</v>
      </c>
      <c r="U3" t="n">
        <v>0.23</v>
      </c>
      <c r="V3" t="n">
        <v>0.73</v>
      </c>
      <c r="W3" t="n">
        <v>0.25</v>
      </c>
      <c r="X3" t="n">
        <v>3.09</v>
      </c>
      <c r="Y3" t="n">
        <v>1</v>
      </c>
      <c r="Z3" t="n">
        <v>10</v>
      </c>
      <c r="AA3" t="n">
        <v>123.6758064593525</v>
      </c>
      <c r="AB3" t="n">
        <v>169.2186945891147</v>
      </c>
      <c r="AC3" t="n">
        <v>153.0686998775061</v>
      </c>
      <c r="AD3" t="n">
        <v>123675.8064593525</v>
      </c>
      <c r="AE3" t="n">
        <v>169218.6945891147</v>
      </c>
      <c r="AF3" t="n">
        <v>2.549265270996616e-06</v>
      </c>
      <c r="AG3" t="n">
        <v>0.4114583333333333</v>
      </c>
      <c r="AH3" t="n">
        <v>153068.6998775061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5.6297</v>
      </c>
      <c r="E4" t="n">
        <v>17.76</v>
      </c>
      <c r="F4" t="n">
        <v>11.05</v>
      </c>
      <c r="G4" t="n">
        <v>8.289999999999999</v>
      </c>
      <c r="H4" t="n">
        <v>0.11</v>
      </c>
      <c r="I4" t="n">
        <v>80</v>
      </c>
      <c r="J4" t="n">
        <v>253.75</v>
      </c>
      <c r="K4" t="n">
        <v>59.19</v>
      </c>
      <c r="L4" t="n">
        <v>1.5</v>
      </c>
      <c r="M4" t="n">
        <v>78</v>
      </c>
      <c r="N4" t="n">
        <v>63.06</v>
      </c>
      <c r="O4" t="n">
        <v>31530.44</v>
      </c>
      <c r="P4" t="n">
        <v>163.84</v>
      </c>
      <c r="Q4" t="n">
        <v>3684.86</v>
      </c>
      <c r="R4" t="n">
        <v>106.32</v>
      </c>
      <c r="S4" t="n">
        <v>30.45</v>
      </c>
      <c r="T4" t="n">
        <v>37764.61</v>
      </c>
      <c r="U4" t="n">
        <v>0.29</v>
      </c>
      <c r="V4" t="n">
        <v>0.78</v>
      </c>
      <c r="W4" t="n">
        <v>0.21</v>
      </c>
      <c r="X4" t="n">
        <v>2.32</v>
      </c>
      <c r="Y4" t="n">
        <v>1</v>
      </c>
      <c r="Z4" t="n">
        <v>10</v>
      </c>
      <c r="AA4" t="n">
        <v>102.6027603469829</v>
      </c>
      <c r="AB4" t="n">
        <v>140.3856232210039</v>
      </c>
      <c r="AC4" t="n">
        <v>126.9874163732888</v>
      </c>
      <c r="AD4" t="n">
        <v>102602.7603469829</v>
      </c>
      <c r="AE4" t="n">
        <v>140385.6232210039</v>
      </c>
      <c r="AF4" t="n">
        <v>2.834099941967583e-06</v>
      </c>
      <c r="AG4" t="n">
        <v>0.3700000000000001</v>
      </c>
      <c r="AH4" t="n">
        <v>126987.4163732888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6.0643</v>
      </c>
      <c r="E5" t="n">
        <v>16.49</v>
      </c>
      <c r="F5" t="n">
        <v>10.56</v>
      </c>
      <c r="G5" t="n">
        <v>9.9</v>
      </c>
      <c r="H5" t="n">
        <v>0.12</v>
      </c>
      <c r="I5" t="n">
        <v>64</v>
      </c>
      <c r="J5" t="n">
        <v>254.21</v>
      </c>
      <c r="K5" t="n">
        <v>59.19</v>
      </c>
      <c r="L5" t="n">
        <v>1.75</v>
      </c>
      <c r="M5" t="n">
        <v>62</v>
      </c>
      <c r="N5" t="n">
        <v>63.26</v>
      </c>
      <c r="O5" t="n">
        <v>31586.46</v>
      </c>
      <c r="P5" t="n">
        <v>152.19</v>
      </c>
      <c r="Q5" t="n">
        <v>3684.31</v>
      </c>
      <c r="R5" t="n">
        <v>90.61</v>
      </c>
      <c r="S5" t="n">
        <v>30.45</v>
      </c>
      <c r="T5" t="n">
        <v>29990.11</v>
      </c>
      <c r="U5" t="n">
        <v>0.34</v>
      </c>
      <c r="V5" t="n">
        <v>0.82</v>
      </c>
      <c r="W5" t="n">
        <v>0.18</v>
      </c>
      <c r="X5" t="n">
        <v>1.83</v>
      </c>
      <c r="Y5" t="n">
        <v>1</v>
      </c>
      <c r="Z5" t="n">
        <v>10</v>
      </c>
      <c r="AA5" t="n">
        <v>89.52760743465839</v>
      </c>
      <c r="AB5" t="n">
        <v>122.495622171335</v>
      </c>
      <c r="AC5" t="n">
        <v>110.8048119150204</v>
      </c>
      <c r="AD5" t="n">
        <v>89527.60743465839</v>
      </c>
      <c r="AE5" t="n">
        <v>122495.622171335</v>
      </c>
      <c r="AF5" t="n">
        <v>3.052885993582965e-06</v>
      </c>
      <c r="AG5" t="n">
        <v>0.3435416666666666</v>
      </c>
      <c r="AH5" t="n">
        <v>110804.8119150204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6.4451</v>
      </c>
      <c r="E6" t="n">
        <v>15.52</v>
      </c>
      <c r="F6" t="n">
        <v>10.17</v>
      </c>
      <c r="G6" t="n">
        <v>11.73</v>
      </c>
      <c r="H6" t="n">
        <v>0.14</v>
      </c>
      <c r="I6" t="n">
        <v>52</v>
      </c>
      <c r="J6" t="n">
        <v>254.66</v>
      </c>
      <c r="K6" t="n">
        <v>59.19</v>
      </c>
      <c r="L6" t="n">
        <v>2</v>
      </c>
      <c r="M6" t="n">
        <v>50</v>
      </c>
      <c r="N6" t="n">
        <v>63.47</v>
      </c>
      <c r="O6" t="n">
        <v>31642.55</v>
      </c>
      <c r="P6" t="n">
        <v>141.84</v>
      </c>
      <c r="Q6" t="n">
        <v>3684.18</v>
      </c>
      <c r="R6" t="n">
        <v>77.72</v>
      </c>
      <c r="S6" t="n">
        <v>30.45</v>
      </c>
      <c r="T6" t="n">
        <v>23604.15</v>
      </c>
      <c r="U6" t="n">
        <v>0.39</v>
      </c>
      <c r="V6" t="n">
        <v>0.85</v>
      </c>
      <c r="W6" t="n">
        <v>0.16</v>
      </c>
      <c r="X6" t="n">
        <v>1.45</v>
      </c>
      <c r="Y6" t="n">
        <v>1</v>
      </c>
      <c r="Z6" t="n">
        <v>10</v>
      </c>
      <c r="AA6" t="n">
        <v>79.55742427672789</v>
      </c>
      <c r="AB6" t="n">
        <v>108.8539777212237</v>
      </c>
      <c r="AC6" t="n">
        <v>98.46510686505516</v>
      </c>
      <c r="AD6" t="n">
        <v>79557.42427672789</v>
      </c>
      <c r="AE6" t="n">
        <v>108853.9777212237</v>
      </c>
      <c r="AF6" t="n">
        <v>3.244588083907717e-06</v>
      </c>
      <c r="AG6" t="n">
        <v>0.3233333333333333</v>
      </c>
      <c r="AH6" t="n">
        <v>98465.10686505516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6.704</v>
      </c>
      <c r="E7" t="n">
        <v>14.92</v>
      </c>
      <c r="F7" t="n">
        <v>9.960000000000001</v>
      </c>
      <c r="G7" t="n">
        <v>13.58</v>
      </c>
      <c r="H7" t="n">
        <v>0.16</v>
      </c>
      <c r="I7" t="n">
        <v>44</v>
      </c>
      <c r="J7" t="n">
        <v>255.12</v>
      </c>
      <c r="K7" t="n">
        <v>59.19</v>
      </c>
      <c r="L7" t="n">
        <v>2.25</v>
      </c>
      <c r="M7" t="n">
        <v>42</v>
      </c>
      <c r="N7" t="n">
        <v>63.67</v>
      </c>
      <c r="O7" t="n">
        <v>31698.72</v>
      </c>
      <c r="P7" t="n">
        <v>134.53</v>
      </c>
      <c r="Q7" t="n">
        <v>3684.04</v>
      </c>
      <c r="R7" t="n">
        <v>70.89</v>
      </c>
      <c r="S7" t="n">
        <v>30.45</v>
      </c>
      <c r="T7" t="n">
        <v>20229.52</v>
      </c>
      <c r="U7" t="n">
        <v>0.43</v>
      </c>
      <c r="V7" t="n">
        <v>0.87</v>
      </c>
      <c r="W7" t="n">
        <v>0.15</v>
      </c>
      <c r="X7" t="n">
        <v>1.24</v>
      </c>
      <c r="Y7" t="n">
        <v>1</v>
      </c>
      <c r="Z7" t="n">
        <v>10</v>
      </c>
      <c r="AA7" t="n">
        <v>73.44826061961038</v>
      </c>
      <c r="AB7" t="n">
        <v>100.4951504882808</v>
      </c>
      <c r="AC7" t="n">
        <v>90.90403437153392</v>
      </c>
      <c r="AD7" t="n">
        <v>73448.26061961037</v>
      </c>
      <c r="AE7" t="n">
        <v>100495.1504882808</v>
      </c>
      <c r="AF7" t="n">
        <v>3.374923354876935e-06</v>
      </c>
      <c r="AG7" t="n">
        <v>0.3108333333333334</v>
      </c>
      <c r="AH7" t="n">
        <v>90904.03437153393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6.9284</v>
      </c>
      <c r="E8" t="n">
        <v>14.43</v>
      </c>
      <c r="F8" t="n">
        <v>9.77</v>
      </c>
      <c r="G8" t="n">
        <v>15.43</v>
      </c>
      <c r="H8" t="n">
        <v>0.17</v>
      </c>
      <c r="I8" t="n">
        <v>38</v>
      </c>
      <c r="J8" t="n">
        <v>255.57</v>
      </c>
      <c r="K8" t="n">
        <v>59.19</v>
      </c>
      <c r="L8" t="n">
        <v>2.5</v>
      </c>
      <c r="M8" t="n">
        <v>36</v>
      </c>
      <c r="N8" t="n">
        <v>63.88</v>
      </c>
      <c r="O8" t="n">
        <v>31754.97</v>
      </c>
      <c r="P8" t="n">
        <v>127.11</v>
      </c>
      <c r="Q8" t="n">
        <v>3683.58</v>
      </c>
      <c r="R8" t="n">
        <v>64.66</v>
      </c>
      <c r="S8" t="n">
        <v>30.45</v>
      </c>
      <c r="T8" t="n">
        <v>17147.16</v>
      </c>
      <c r="U8" t="n">
        <v>0.47</v>
      </c>
      <c r="V8" t="n">
        <v>0.89</v>
      </c>
      <c r="W8" t="n">
        <v>0.15</v>
      </c>
      <c r="X8" t="n">
        <v>1.05</v>
      </c>
      <c r="Y8" t="n">
        <v>1</v>
      </c>
      <c r="Z8" t="n">
        <v>10</v>
      </c>
      <c r="AA8" t="n">
        <v>68.12651971323459</v>
      </c>
      <c r="AB8" t="n">
        <v>93.21370980154211</v>
      </c>
      <c r="AC8" t="n">
        <v>84.3175241643691</v>
      </c>
      <c r="AD8" t="n">
        <v>68126.51971323459</v>
      </c>
      <c r="AE8" t="n">
        <v>93213.70980154211</v>
      </c>
      <c r="AF8" t="n">
        <v>3.487890658104021e-06</v>
      </c>
      <c r="AG8" t="n">
        <v>0.300625</v>
      </c>
      <c r="AH8" t="n">
        <v>84317.5241643691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7.1243</v>
      </c>
      <c r="E9" t="n">
        <v>14.04</v>
      </c>
      <c r="F9" t="n">
        <v>9.619999999999999</v>
      </c>
      <c r="G9" t="n">
        <v>17.49</v>
      </c>
      <c r="H9" t="n">
        <v>0.19</v>
      </c>
      <c r="I9" t="n">
        <v>33</v>
      </c>
      <c r="J9" t="n">
        <v>256.03</v>
      </c>
      <c r="K9" t="n">
        <v>59.19</v>
      </c>
      <c r="L9" t="n">
        <v>2.75</v>
      </c>
      <c r="M9" t="n">
        <v>28</v>
      </c>
      <c r="N9" t="n">
        <v>64.09</v>
      </c>
      <c r="O9" t="n">
        <v>31811.29</v>
      </c>
      <c r="P9" t="n">
        <v>119.59</v>
      </c>
      <c r="Q9" t="n">
        <v>3683.88</v>
      </c>
      <c r="R9" t="n">
        <v>59.69</v>
      </c>
      <c r="S9" t="n">
        <v>30.45</v>
      </c>
      <c r="T9" t="n">
        <v>14684.2</v>
      </c>
      <c r="U9" t="n">
        <v>0.51</v>
      </c>
      <c r="V9" t="n">
        <v>0.9</v>
      </c>
      <c r="W9" t="n">
        <v>0.14</v>
      </c>
      <c r="X9" t="n">
        <v>0.9</v>
      </c>
      <c r="Y9" t="n">
        <v>1</v>
      </c>
      <c r="Z9" t="n">
        <v>10</v>
      </c>
      <c r="AA9" t="n">
        <v>63.43488740053248</v>
      </c>
      <c r="AB9" t="n">
        <v>86.79441149109661</v>
      </c>
      <c r="AC9" t="n">
        <v>78.5108746751287</v>
      </c>
      <c r="AD9" t="n">
        <v>63434.88740053248</v>
      </c>
      <c r="AE9" t="n">
        <v>86794.41149109662</v>
      </c>
      <c r="AF9" t="n">
        <v>3.586510509718041e-06</v>
      </c>
      <c r="AG9" t="n">
        <v>0.2925</v>
      </c>
      <c r="AH9" t="n">
        <v>78510.87467512871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7.2173</v>
      </c>
      <c r="E10" t="n">
        <v>13.86</v>
      </c>
      <c r="F10" t="n">
        <v>9.58</v>
      </c>
      <c r="G10" t="n">
        <v>19.17</v>
      </c>
      <c r="H10" t="n">
        <v>0.21</v>
      </c>
      <c r="I10" t="n">
        <v>30</v>
      </c>
      <c r="J10" t="n">
        <v>256.49</v>
      </c>
      <c r="K10" t="n">
        <v>59.19</v>
      </c>
      <c r="L10" t="n">
        <v>3</v>
      </c>
      <c r="M10" t="n">
        <v>5</v>
      </c>
      <c r="N10" t="n">
        <v>64.29000000000001</v>
      </c>
      <c r="O10" t="n">
        <v>31867.69</v>
      </c>
      <c r="P10" t="n">
        <v>116.38</v>
      </c>
      <c r="Q10" t="n">
        <v>3683.65</v>
      </c>
      <c r="R10" t="n">
        <v>57.7</v>
      </c>
      <c r="S10" t="n">
        <v>30.45</v>
      </c>
      <c r="T10" t="n">
        <v>13702.65</v>
      </c>
      <c r="U10" t="n">
        <v>0.53</v>
      </c>
      <c r="V10" t="n">
        <v>0.9</v>
      </c>
      <c r="W10" t="n">
        <v>0.16</v>
      </c>
      <c r="X10" t="n">
        <v>0.86</v>
      </c>
      <c r="Y10" t="n">
        <v>1</v>
      </c>
      <c r="Z10" t="n">
        <v>10</v>
      </c>
      <c r="AA10" t="n">
        <v>61.4810515408718</v>
      </c>
      <c r="AB10" t="n">
        <v>84.12108707075555</v>
      </c>
      <c r="AC10" t="n">
        <v>76.09268858542976</v>
      </c>
      <c r="AD10" t="n">
        <v>61481.0515408718</v>
      </c>
      <c r="AE10" t="n">
        <v>84121.08707075554</v>
      </c>
      <c r="AF10" t="n">
        <v>3.633328509718571e-06</v>
      </c>
      <c r="AG10" t="n">
        <v>0.28875</v>
      </c>
      <c r="AH10" t="n">
        <v>76092.68858542976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7.2175</v>
      </c>
      <c r="E11" t="n">
        <v>13.86</v>
      </c>
      <c r="F11" t="n">
        <v>9.58</v>
      </c>
      <c r="G11" t="n">
        <v>19.17</v>
      </c>
      <c r="H11" t="n">
        <v>0.23</v>
      </c>
      <c r="I11" t="n">
        <v>30</v>
      </c>
      <c r="J11" t="n">
        <v>256.95</v>
      </c>
      <c r="K11" t="n">
        <v>59.19</v>
      </c>
      <c r="L11" t="n">
        <v>3.25</v>
      </c>
      <c r="M11" t="n">
        <v>0</v>
      </c>
      <c r="N11" t="n">
        <v>64.5</v>
      </c>
      <c r="O11" t="n">
        <v>31924.29</v>
      </c>
      <c r="P11" t="n">
        <v>116.24</v>
      </c>
      <c r="Q11" t="n">
        <v>3683.75</v>
      </c>
      <c r="R11" t="n">
        <v>57.51</v>
      </c>
      <c r="S11" t="n">
        <v>30.45</v>
      </c>
      <c r="T11" t="n">
        <v>13610.97</v>
      </c>
      <c r="U11" t="n">
        <v>0.53</v>
      </c>
      <c r="V11" t="n">
        <v>0.9</v>
      </c>
      <c r="W11" t="n">
        <v>0.17</v>
      </c>
      <c r="X11" t="n">
        <v>0.86</v>
      </c>
      <c r="Y11" t="n">
        <v>1</v>
      </c>
      <c r="Z11" t="n">
        <v>10</v>
      </c>
      <c r="AA11" t="n">
        <v>61.432512514764</v>
      </c>
      <c r="AB11" t="n">
        <v>84.05467383384419</v>
      </c>
      <c r="AC11" t="n">
        <v>76.03261373463764</v>
      </c>
      <c r="AD11" t="n">
        <v>61432.512514764</v>
      </c>
      <c r="AE11" t="n">
        <v>84054.67383384419</v>
      </c>
      <c r="AF11" t="n">
        <v>3.633429193589541e-06</v>
      </c>
      <c r="AG11" t="n">
        <v>0.28875</v>
      </c>
      <c r="AH11" t="n">
        <v>76032.61373463763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6.3678</v>
      </c>
      <c r="E2" t="n">
        <v>15.7</v>
      </c>
      <c r="F2" t="n">
        <v>11.01</v>
      </c>
      <c r="G2" t="n">
        <v>8.359999999999999</v>
      </c>
      <c r="H2" t="n">
        <v>0.12</v>
      </c>
      <c r="I2" t="n">
        <v>79</v>
      </c>
      <c r="J2" t="n">
        <v>150.44</v>
      </c>
      <c r="K2" t="n">
        <v>49.1</v>
      </c>
      <c r="L2" t="n">
        <v>1</v>
      </c>
      <c r="M2" t="n">
        <v>77</v>
      </c>
      <c r="N2" t="n">
        <v>25.34</v>
      </c>
      <c r="O2" t="n">
        <v>18787.76</v>
      </c>
      <c r="P2" t="n">
        <v>108.28</v>
      </c>
      <c r="Q2" t="n">
        <v>3684.91</v>
      </c>
      <c r="R2" t="n">
        <v>105.64</v>
      </c>
      <c r="S2" t="n">
        <v>30.45</v>
      </c>
      <c r="T2" t="n">
        <v>37432.1</v>
      </c>
      <c r="U2" t="n">
        <v>0.29</v>
      </c>
      <c r="V2" t="n">
        <v>0.79</v>
      </c>
      <c r="W2" t="n">
        <v>0.2</v>
      </c>
      <c r="X2" t="n">
        <v>2.29</v>
      </c>
      <c r="Y2" t="n">
        <v>1</v>
      </c>
      <c r="Z2" t="n">
        <v>10</v>
      </c>
      <c r="AA2" t="n">
        <v>64.53308110571238</v>
      </c>
      <c r="AB2" t="n">
        <v>88.2970085674099</v>
      </c>
      <c r="AC2" t="n">
        <v>79.87006599538738</v>
      </c>
      <c r="AD2" t="n">
        <v>64533.08110571238</v>
      </c>
      <c r="AE2" t="n">
        <v>88297.00856740991</v>
      </c>
      <c r="AF2" t="n">
        <v>3.492457341833946e-06</v>
      </c>
      <c r="AG2" t="n">
        <v>0.3270833333333333</v>
      </c>
      <c r="AH2" t="n">
        <v>79870.06599538738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7.0476</v>
      </c>
      <c r="E3" t="n">
        <v>14.19</v>
      </c>
      <c r="F3" t="n">
        <v>10.26</v>
      </c>
      <c r="G3" t="n">
        <v>11.4</v>
      </c>
      <c r="H3" t="n">
        <v>0.15</v>
      </c>
      <c r="I3" t="n">
        <v>54</v>
      </c>
      <c r="J3" t="n">
        <v>150.78</v>
      </c>
      <c r="K3" t="n">
        <v>49.1</v>
      </c>
      <c r="L3" t="n">
        <v>1.25</v>
      </c>
      <c r="M3" t="n">
        <v>42</v>
      </c>
      <c r="N3" t="n">
        <v>25.44</v>
      </c>
      <c r="O3" t="n">
        <v>18830.65</v>
      </c>
      <c r="P3" t="n">
        <v>91.86</v>
      </c>
      <c r="Q3" t="n">
        <v>3683.92</v>
      </c>
      <c r="R3" t="n">
        <v>80.51000000000001</v>
      </c>
      <c r="S3" t="n">
        <v>30.45</v>
      </c>
      <c r="T3" t="n">
        <v>24987.89</v>
      </c>
      <c r="U3" t="n">
        <v>0.38</v>
      </c>
      <c r="V3" t="n">
        <v>0.84</v>
      </c>
      <c r="W3" t="n">
        <v>0.18</v>
      </c>
      <c r="X3" t="n">
        <v>1.54</v>
      </c>
      <c r="Y3" t="n">
        <v>1</v>
      </c>
      <c r="Z3" t="n">
        <v>10</v>
      </c>
      <c r="AA3" t="n">
        <v>51.57251419019904</v>
      </c>
      <c r="AB3" t="n">
        <v>70.56378913375535</v>
      </c>
      <c r="AC3" t="n">
        <v>63.82928013574537</v>
      </c>
      <c r="AD3" t="n">
        <v>51572.51419019904</v>
      </c>
      <c r="AE3" t="n">
        <v>70563.78913375534</v>
      </c>
      <c r="AF3" t="n">
        <v>3.865297647901774e-06</v>
      </c>
      <c r="AG3" t="n">
        <v>0.295625</v>
      </c>
      <c r="AH3" t="n">
        <v>63829.28013574537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7.109</v>
      </c>
      <c r="E4" t="n">
        <v>14.07</v>
      </c>
      <c r="F4" t="n">
        <v>10.23</v>
      </c>
      <c r="G4" t="n">
        <v>12.04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0</v>
      </c>
      <c r="N4" t="n">
        <v>25.54</v>
      </c>
      <c r="O4" t="n">
        <v>18873.58</v>
      </c>
      <c r="P4" t="n">
        <v>89.77</v>
      </c>
      <c r="Q4" t="n">
        <v>3684.03</v>
      </c>
      <c r="R4" t="n">
        <v>77.69</v>
      </c>
      <c r="S4" t="n">
        <v>30.45</v>
      </c>
      <c r="T4" t="n">
        <v>23593.85</v>
      </c>
      <c r="U4" t="n">
        <v>0.39</v>
      </c>
      <c r="V4" t="n">
        <v>0.85</v>
      </c>
      <c r="W4" t="n">
        <v>0.23</v>
      </c>
      <c r="X4" t="n">
        <v>1.51</v>
      </c>
      <c r="Y4" t="n">
        <v>1</v>
      </c>
      <c r="Z4" t="n">
        <v>10</v>
      </c>
      <c r="AA4" t="n">
        <v>50.38043012094322</v>
      </c>
      <c r="AB4" t="n">
        <v>68.93272711916289</v>
      </c>
      <c r="AC4" t="n">
        <v>62.35388439061519</v>
      </c>
      <c r="AD4" t="n">
        <v>50380.43012094322</v>
      </c>
      <c r="AE4" t="n">
        <v>68932.7271191629</v>
      </c>
      <c r="AF4" t="n">
        <v>3.898972838829348e-06</v>
      </c>
      <c r="AG4" t="n">
        <v>0.293125</v>
      </c>
      <c r="AH4" t="n">
        <v>62353.88439061519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5.4986</v>
      </c>
      <c r="E2" t="n">
        <v>18.19</v>
      </c>
      <c r="F2" t="n">
        <v>11.81</v>
      </c>
      <c r="G2" t="n">
        <v>6.75</v>
      </c>
      <c r="H2" t="n">
        <v>0.1</v>
      </c>
      <c r="I2" t="n">
        <v>105</v>
      </c>
      <c r="J2" t="n">
        <v>185.69</v>
      </c>
      <c r="K2" t="n">
        <v>53.44</v>
      </c>
      <c r="L2" t="n">
        <v>1</v>
      </c>
      <c r="M2" t="n">
        <v>103</v>
      </c>
      <c r="N2" t="n">
        <v>36.26</v>
      </c>
      <c r="O2" t="n">
        <v>23136.14</v>
      </c>
      <c r="P2" t="n">
        <v>143.39</v>
      </c>
      <c r="Q2" t="n">
        <v>3685.03</v>
      </c>
      <c r="R2" t="n">
        <v>131.61</v>
      </c>
      <c r="S2" t="n">
        <v>30.45</v>
      </c>
      <c r="T2" t="n">
        <v>50282.58</v>
      </c>
      <c r="U2" t="n">
        <v>0.23</v>
      </c>
      <c r="V2" t="n">
        <v>0.73</v>
      </c>
      <c r="W2" t="n">
        <v>0.25</v>
      </c>
      <c r="X2" t="n">
        <v>3.09</v>
      </c>
      <c r="Y2" t="n">
        <v>1</v>
      </c>
      <c r="Z2" t="n">
        <v>10</v>
      </c>
      <c r="AA2" t="n">
        <v>94.22473188094337</v>
      </c>
      <c r="AB2" t="n">
        <v>128.9224350612444</v>
      </c>
      <c r="AC2" t="n">
        <v>116.6182588028074</v>
      </c>
      <c r="AD2" t="n">
        <v>94224.73188094336</v>
      </c>
      <c r="AE2" t="n">
        <v>128922.4350612444</v>
      </c>
      <c r="AF2" t="n">
        <v>2.910861395277319e-06</v>
      </c>
      <c r="AG2" t="n">
        <v>0.3789583333333333</v>
      </c>
      <c r="AH2" t="n">
        <v>116618.2588028074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6.2457</v>
      </c>
      <c r="E3" t="n">
        <v>16.01</v>
      </c>
      <c r="F3" t="n">
        <v>10.83</v>
      </c>
      <c r="G3" t="n">
        <v>8.9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124.78</v>
      </c>
      <c r="Q3" t="n">
        <v>3684</v>
      </c>
      <c r="R3" t="n">
        <v>99.48</v>
      </c>
      <c r="S3" t="n">
        <v>30.45</v>
      </c>
      <c r="T3" t="n">
        <v>34381.94</v>
      </c>
      <c r="U3" t="n">
        <v>0.31</v>
      </c>
      <c r="V3" t="n">
        <v>0.8</v>
      </c>
      <c r="W3" t="n">
        <v>0.19</v>
      </c>
      <c r="X3" t="n">
        <v>2.1</v>
      </c>
      <c r="Y3" t="n">
        <v>1</v>
      </c>
      <c r="Z3" t="n">
        <v>10</v>
      </c>
      <c r="AA3" t="n">
        <v>73.90067617563388</v>
      </c>
      <c r="AB3" t="n">
        <v>101.1141654111975</v>
      </c>
      <c r="AC3" t="n">
        <v>91.46397137900058</v>
      </c>
      <c r="AD3" t="n">
        <v>73900.67617563388</v>
      </c>
      <c r="AE3" t="n">
        <v>101114.1654111975</v>
      </c>
      <c r="AF3" t="n">
        <v>3.306362895370376e-06</v>
      </c>
      <c r="AG3" t="n">
        <v>0.3335416666666667</v>
      </c>
      <c r="AH3" t="n">
        <v>91463.97137900058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6.7557</v>
      </c>
      <c r="E4" t="n">
        <v>14.8</v>
      </c>
      <c r="F4" t="n">
        <v>10.29</v>
      </c>
      <c r="G4" t="n">
        <v>11.22</v>
      </c>
      <c r="H4" t="n">
        <v>0.14</v>
      </c>
      <c r="I4" t="n">
        <v>55</v>
      </c>
      <c r="J4" t="n">
        <v>186.45</v>
      </c>
      <c r="K4" t="n">
        <v>53.44</v>
      </c>
      <c r="L4" t="n">
        <v>1.5</v>
      </c>
      <c r="M4" t="n">
        <v>53</v>
      </c>
      <c r="N4" t="n">
        <v>36.51</v>
      </c>
      <c r="O4" t="n">
        <v>23229.42</v>
      </c>
      <c r="P4" t="n">
        <v>111.78</v>
      </c>
      <c r="Q4" t="n">
        <v>3683.97</v>
      </c>
      <c r="R4" t="n">
        <v>81.64</v>
      </c>
      <c r="S4" t="n">
        <v>30.45</v>
      </c>
      <c r="T4" t="n">
        <v>25548.42</v>
      </c>
      <c r="U4" t="n">
        <v>0.37</v>
      </c>
      <c r="V4" t="n">
        <v>0.84</v>
      </c>
      <c r="W4" t="n">
        <v>0.17</v>
      </c>
      <c r="X4" t="n">
        <v>1.56</v>
      </c>
      <c r="Y4" t="n">
        <v>1</v>
      </c>
      <c r="Z4" t="n">
        <v>10</v>
      </c>
      <c r="AA4" t="n">
        <v>62.75084158184143</v>
      </c>
      <c r="AB4" t="n">
        <v>85.85846982399231</v>
      </c>
      <c r="AC4" t="n">
        <v>77.66425796713017</v>
      </c>
      <c r="AD4" t="n">
        <v>62750.84158184144</v>
      </c>
      <c r="AE4" t="n">
        <v>85858.4698239923</v>
      </c>
      <c r="AF4" t="n">
        <v>3.576347857286397e-06</v>
      </c>
      <c r="AG4" t="n">
        <v>0.3083333333333333</v>
      </c>
      <c r="AH4" t="n">
        <v>77664.25796713016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7.1412</v>
      </c>
      <c r="E5" t="n">
        <v>14</v>
      </c>
      <c r="F5" t="n">
        <v>9.93</v>
      </c>
      <c r="G5" t="n">
        <v>13.86</v>
      </c>
      <c r="H5" t="n">
        <v>0.17</v>
      </c>
      <c r="I5" t="n">
        <v>43</v>
      </c>
      <c r="J5" t="n">
        <v>186.83</v>
      </c>
      <c r="K5" t="n">
        <v>53.44</v>
      </c>
      <c r="L5" t="n">
        <v>1.75</v>
      </c>
      <c r="M5" t="n">
        <v>32</v>
      </c>
      <c r="N5" t="n">
        <v>36.64</v>
      </c>
      <c r="O5" t="n">
        <v>23276.13</v>
      </c>
      <c r="P5" t="n">
        <v>100.86</v>
      </c>
      <c r="Q5" t="n">
        <v>3684.46</v>
      </c>
      <c r="R5" t="n">
        <v>69.75</v>
      </c>
      <c r="S5" t="n">
        <v>30.45</v>
      </c>
      <c r="T5" t="n">
        <v>19666.24</v>
      </c>
      <c r="U5" t="n">
        <v>0.44</v>
      </c>
      <c r="V5" t="n">
        <v>0.87</v>
      </c>
      <c r="W5" t="n">
        <v>0.16</v>
      </c>
      <c r="X5" t="n">
        <v>1.21</v>
      </c>
      <c r="Y5" t="n">
        <v>1</v>
      </c>
      <c r="Z5" t="n">
        <v>10</v>
      </c>
      <c r="AA5" t="n">
        <v>55.09712924739006</v>
      </c>
      <c r="AB5" t="n">
        <v>75.38632295004372</v>
      </c>
      <c r="AC5" t="n">
        <v>68.19155809307745</v>
      </c>
      <c r="AD5" t="n">
        <v>55097.12924739006</v>
      </c>
      <c r="AE5" t="n">
        <v>75386.32295004372</v>
      </c>
      <c r="AF5" t="n">
        <v>3.780424725558213e-06</v>
      </c>
      <c r="AG5" t="n">
        <v>0.2916666666666667</v>
      </c>
      <c r="AH5" t="n">
        <v>68191.55809307744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7.2186</v>
      </c>
      <c r="E6" t="n">
        <v>13.85</v>
      </c>
      <c r="F6" t="n">
        <v>9.9</v>
      </c>
      <c r="G6" t="n">
        <v>14.84</v>
      </c>
      <c r="H6" t="n">
        <v>0.19</v>
      </c>
      <c r="I6" t="n">
        <v>40</v>
      </c>
      <c r="J6" t="n">
        <v>187.21</v>
      </c>
      <c r="K6" t="n">
        <v>53.44</v>
      </c>
      <c r="L6" t="n">
        <v>2</v>
      </c>
      <c r="M6" t="n">
        <v>0</v>
      </c>
      <c r="N6" t="n">
        <v>36.77</v>
      </c>
      <c r="O6" t="n">
        <v>23322.88</v>
      </c>
      <c r="P6" t="n">
        <v>98.36</v>
      </c>
      <c r="Q6" t="n">
        <v>3683.66</v>
      </c>
      <c r="R6" t="n">
        <v>67.26000000000001</v>
      </c>
      <c r="S6" t="n">
        <v>30.45</v>
      </c>
      <c r="T6" t="n">
        <v>18436.54</v>
      </c>
      <c r="U6" t="n">
        <v>0.45</v>
      </c>
      <c r="V6" t="n">
        <v>0.88</v>
      </c>
      <c r="W6" t="n">
        <v>0.2</v>
      </c>
      <c r="X6" t="n">
        <v>1.17</v>
      </c>
      <c r="Y6" t="n">
        <v>1</v>
      </c>
      <c r="Z6" t="n">
        <v>10</v>
      </c>
      <c r="AA6" t="n">
        <v>53.63216768443387</v>
      </c>
      <c r="AB6" t="n">
        <v>73.38189791006522</v>
      </c>
      <c r="AC6" t="n">
        <v>66.37843256568566</v>
      </c>
      <c r="AD6" t="n">
        <v>53632.16768443387</v>
      </c>
      <c r="AE6" t="n">
        <v>73381.89791006522</v>
      </c>
      <c r="AF6" t="n">
        <v>3.821398913896056e-06</v>
      </c>
      <c r="AG6" t="n">
        <v>0.2885416666666666</v>
      </c>
      <c r="AH6" t="n">
        <v>66378.43256568565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6.9236</v>
      </c>
      <c r="E2" t="n">
        <v>14.44</v>
      </c>
      <c r="F2" t="n">
        <v>10.73</v>
      </c>
      <c r="G2" t="n">
        <v>9.470000000000001</v>
      </c>
      <c r="H2" t="n">
        <v>0.15</v>
      </c>
      <c r="I2" t="n">
        <v>68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80.91</v>
      </c>
      <c r="Q2" t="n">
        <v>3684.86</v>
      </c>
      <c r="R2" t="n">
        <v>93.40000000000001</v>
      </c>
      <c r="S2" t="n">
        <v>30.45</v>
      </c>
      <c r="T2" t="n">
        <v>31363.01</v>
      </c>
      <c r="U2" t="n">
        <v>0.33</v>
      </c>
      <c r="V2" t="n">
        <v>0.8100000000000001</v>
      </c>
      <c r="W2" t="n">
        <v>0.28</v>
      </c>
      <c r="X2" t="n">
        <v>2.01</v>
      </c>
      <c r="Y2" t="n">
        <v>1</v>
      </c>
      <c r="Z2" t="n">
        <v>10</v>
      </c>
      <c r="AA2" t="n">
        <v>47.2493419828175</v>
      </c>
      <c r="AB2" t="n">
        <v>64.64863419472178</v>
      </c>
      <c r="AC2" t="n">
        <v>58.47865928211919</v>
      </c>
      <c r="AD2" t="n">
        <v>47249.3419828175</v>
      </c>
      <c r="AE2" t="n">
        <v>64648.63419472178</v>
      </c>
      <c r="AF2" t="n">
        <v>3.965219435675233e-06</v>
      </c>
      <c r="AG2" t="n">
        <v>0.3008333333333333</v>
      </c>
      <c r="AH2" t="n">
        <v>58478.65928211919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5.3112</v>
      </c>
      <c r="E2" t="n">
        <v>18.83</v>
      </c>
      <c r="F2" t="n">
        <v>11.99</v>
      </c>
      <c r="G2" t="n">
        <v>6.48</v>
      </c>
      <c r="H2" t="n">
        <v>0.09</v>
      </c>
      <c r="I2" t="n">
        <v>111</v>
      </c>
      <c r="J2" t="n">
        <v>194.77</v>
      </c>
      <c r="K2" t="n">
        <v>54.38</v>
      </c>
      <c r="L2" t="n">
        <v>1</v>
      </c>
      <c r="M2" t="n">
        <v>109</v>
      </c>
      <c r="N2" t="n">
        <v>39.4</v>
      </c>
      <c r="O2" t="n">
        <v>24256.19</v>
      </c>
      <c r="P2" t="n">
        <v>151.94</v>
      </c>
      <c r="Q2" t="n">
        <v>3684.86</v>
      </c>
      <c r="R2" t="n">
        <v>137.71</v>
      </c>
      <c r="S2" t="n">
        <v>30.45</v>
      </c>
      <c r="T2" t="n">
        <v>53305.61</v>
      </c>
      <c r="U2" t="n">
        <v>0.22</v>
      </c>
      <c r="V2" t="n">
        <v>0.72</v>
      </c>
      <c r="W2" t="n">
        <v>0.26</v>
      </c>
      <c r="X2" t="n">
        <v>3.27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6.0458</v>
      </c>
      <c r="E3" t="n">
        <v>16.54</v>
      </c>
      <c r="F3" t="n">
        <v>10.99</v>
      </c>
      <c r="G3" t="n">
        <v>8.449999999999999</v>
      </c>
      <c r="H3" t="n">
        <v>0.11</v>
      </c>
      <c r="I3" t="n">
        <v>78</v>
      </c>
      <c r="J3" t="n">
        <v>195.16</v>
      </c>
      <c r="K3" t="n">
        <v>54.38</v>
      </c>
      <c r="L3" t="n">
        <v>1.25</v>
      </c>
      <c r="M3" t="n">
        <v>76</v>
      </c>
      <c r="N3" t="n">
        <v>39.53</v>
      </c>
      <c r="O3" t="n">
        <v>24303.87</v>
      </c>
      <c r="P3" t="n">
        <v>133.07</v>
      </c>
      <c r="Q3" t="n">
        <v>3684.26</v>
      </c>
      <c r="R3" t="n">
        <v>104.64</v>
      </c>
      <c r="S3" t="n">
        <v>30.45</v>
      </c>
      <c r="T3" t="n">
        <v>36934.92</v>
      </c>
      <c r="U3" t="n">
        <v>0.29</v>
      </c>
      <c r="V3" t="n">
        <v>0.79</v>
      </c>
      <c r="W3" t="n">
        <v>0.21</v>
      </c>
      <c r="X3" t="n">
        <v>2.27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6.5709</v>
      </c>
      <c r="E4" t="n">
        <v>15.22</v>
      </c>
      <c r="F4" t="n">
        <v>10.41</v>
      </c>
      <c r="G4" t="n">
        <v>10.58</v>
      </c>
      <c r="H4" t="n">
        <v>0.14</v>
      </c>
      <c r="I4" t="n">
        <v>59</v>
      </c>
      <c r="J4" t="n">
        <v>195.55</v>
      </c>
      <c r="K4" t="n">
        <v>54.38</v>
      </c>
      <c r="L4" t="n">
        <v>1.5</v>
      </c>
      <c r="M4" t="n">
        <v>57</v>
      </c>
      <c r="N4" t="n">
        <v>39.67</v>
      </c>
      <c r="O4" t="n">
        <v>24351.61</v>
      </c>
      <c r="P4" t="n">
        <v>119.72</v>
      </c>
      <c r="Q4" t="n">
        <v>3684.88</v>
      </c>
      <c r="R4" t="n">
        <v>85.45</v>
      </c>
      <c r="S4" t="n">
        <v>30.45</v>
      </c>
      <c r="T4" t="n">
        <v>27432.93</v>
      </c>
      <c r="U4" t="n">
        <v>0.36</v>
      </c>
      <c r="V4" t="n">
        <v>0.83</v>
      </c>
      <c r="W4" t="n">
        <v>0.18</v>
      </c>
      <c r="X4" t="n">
        <v>1.68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6.9815</v>
      </c>
      <c r="E5" t="n">
        <v>14.32</v>
      </c>
      <c r="F5" t="n">
        <v>10.02</v>
      </c>
      <c r="G5" t="n">
        <v>13.07</v>
      </c>
      <c r="H5" t="n">
        <v>0.16</v>
      </c>
      <c r="I5" t="n">
        <v>46</v>
      </c>
      <c r="J5" t="n">
        <v>195.93</v>
      </c>
      <c r="K5" t="n">
        <v>54.38</v>
      </c>
      <c r="L5" t="n">
        <v>1.75</v>
      </c>
      <c r="M5" t="n">
        <v>43</v>
      </c>
      <c r="N5" t="n">
        <v>39.81</v>
      </c>
      <c r="O5" t="n">
        <v>24399.39</v>
      </c>
      <c r="P5" t="n">
        <v>107.92</v>
      </c>
      <c r="Q5" t="n">
        <v>3683.93</v>
      </c>
      <c r="R5" t="n">
        <v>72.95999999999999</v>
      </c>
      <c r="S5" t="n">
        <v>30.45</v>
      </c>
      <c r="T5" t="n">
        <v>21257.18</v>
      </c>
      <c r="U5" t="n">
        <v>0.42</v>
      </c>
      <c r="V5" t="n">
        <v>0.86</v>
      </c>
      <c r="W5" t="n">
        <v>0.15</v>
      </c>
      <c r="X5" t="n">
        <v>1.3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7.2049</v>
      </c>
      <c r="E6" t="n">
        <v>13.88</v>
      </c>
      <c r="F6" t="n">
        <v>9.85</v>
      </c>
      <c r="G6" t="n">
        <v>15.15</v>
      </c>
      <c r="H6" t="n">
        <v>0.18</v>
      </c>
      <c r="I6" t="n">
        <v>39</v>
      </c>
      <c r="J6" t="n">
        <v>196.32</v>
      </c>
      <c r="K6" t="n">
        <v>54.38</v>
      </c>
      <c r="L6" t="n">
        <v>2</v>
      </c>
      <c r="M6" t="n">
        <v>12</v>
      </c>
      <c r="N6" t="n">
        <v>39.95</v>
      </c>
      <c r="O6" t="n">
        <v>24447.22</v>
      </c>
      <c r="P6" t="n">
        <v>101.26</v>
      </c>
      <c r="Q6" t="n">
        <v>3684.28</v>
      </c>
      <c r="R6" t="n">
        <v>66.23999999999999</v>
      </c>
      <c r="S6" t="n">
        <v>30.45</v>
      </c>
      <c r="T6" t="n">
        <v>17930.37</v>
      </c>
      <c r="U6" t="n">
        <v>0.46</v>
      </c>
      <c r="V6" t="n">
        <v>0.88</v>
      </c>
      <c r="W6" t="n">
        <v>0.18</v>
      </c>
      <c r="X6" t="n">
        <v>1.12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7.2384</v>
      </c>
      <c r="E7" t="n">
        <v>13.82</v>
      </c>
      <c r="F7" t="n">
        <v>9.82</v>
      </c>
      <c r="G7" t="n">
        <v>15.51</v>
      </c>
      <c r="H7" t="n">
        <v>0.2</v>
      </c>
      <c r="I7" t="n">
        <v>38</v>
      </c>
      <c r="J7" t="n">
        <v>196.71</v>
      </c>
      <c r="K7" t="n">
        <v>54.38</v>
      </c>
      <c r="L7" t="n">
        <v>2.25</v>
      </c>
      <c r="M7" t="n">
        <v>0</v>
      </c>
      <c r="N7" t="n">
        <v>40.08</v>
      </c>
      <c r="O7" t="n">
        <v>24495.09</v>
      </c>
      <c r="P7" t="n">
        <v>100.44</v>
      </c>
      <c r="Q7" t="n">
        <v>3684.61</v>
      </c>
      <c r="R7" t="n">
        <v>64.97</v>
      </c>
      <c r="S7" t="n">
        <v>30.45</v>
      </c>
      <c r="T7" t="n">
        <v>17299.64</v>
      </c>
      <c r="U7" t="n">
        <v>0.47</v>
      </c>
      <c r="V7" t="n">
        <v>0.88</v>
      </c>
      <c r="W7" t="n">
        <v>0.19</v>
      </c>
      <c r="X7" t="n">
        <v>1.1</v>
      </c>
      <c r="Y7" t="n">
        <v>1</v>
      </c>
      <c r="Z7" t="n">
        <v>10</v>
      </c>
    </row>
    <row r="8">
      <c r="A8" t="n">
        <v>0</v>
      </c>
      <c r="B8" t="n">
        <v>140</v>
      </c>
      <c r="C8" t="inlineStr">
        <is>
          <t xml:space="preserve">CONCLUIDO	</t>
        </is>
      </c>
      <c r="D8" t="n">
        <v>3.9511</v>
      </c>
      <c r="E8" t="n">
        <v>25.31</v>
      </c>
      <c r="F8" t="n">
        <v>13.74</v>
      </c>
      <c r="G8" t="n">
        <v>4.97</v>
      </c>
      <c r="H8" t="n">
        <v>0.06</v>
      </c>
      <c r="I8" t="n">
        <v>166</v>
      </c>
      <c r="J8" t="n">
        <v>274.09</v>
      </c>
      <c r="K8" t="n">
        <v>60.56</v>
      </c>
      <c r="L8" t="n">
        <v>1</v>
      </c>
      <c r="M8" t="n">
        <v>164</v>
      </c>
      <c r="N8" t="n">
        <v>72.53</v>
      </c>
      <c r="O8" t="n">
        <v>34038.11</v>
      </c>
      <c r="P8" t="n">
        <v>227.43</v>
      </c>
      <c r="Q8" t="n">
        <v>3685.63</v>
      </c>
      <c r="R8" t="n">
        <v>195.1</v>
      </c>
      <c r="S8" t="n">
        <v>30.45</v>
      </c>
      <c r="T8" t="n">
        <v>81725.08</v>
      </c>
      <c r="U8" t="n">
        <v>0.16</v>
      </c>
      <c r="V8" t="n">
        <v>0.63</v>
      </c>
      <c r="W8" t="n">
        <v>0.34</v>
      </c>
      <c r="X8" t="n">
        <v>5.01</v>
      </c>
      <c r="Y8" t="n">
        <v>1</v>
      </c>
      <c r="Z8" t="n">
        <v>10</v>
      </c>
    </row>
    <row r="9">
      <c r="A9" t="n">
        <v>1</v>
      </c>
      <c r="B9" t="n">
        <v>140</v>
      </c>
      <c r="C9" t="inlineStr">
        <is>
          <t xml:space="preserve">CONCLUIDO	</t>
        </is>
      </c>
      <c r="D9" t="n">
        <v>4.7554</v>
      </c>
      <c r="E9" t="n">
        <v>21.03</v>
      </c>
      <c r="F9" t="n">
        <v>12.12</v>
      </c>
      <c r="G9" t="n">
        <v>6.32</v>
      </c>
      <c r="H9" t="n">
        <v>0.08</v>
      </c>
      <c r="I9" t="n">
        <v>115</v>
      </c>
      <c r="J9" t="n">
        <v>274.57</v>
      </c>
      <c r="K9" t="n">
        <v>60.56</v>
      </c>
      <c r="L9" t="n">
        <v>1.25</v>
      </c>
      <c r="M9" t="n">
        <v>113</v>
      </c>
      <c r="N9" t="n">
        <v>72.76000000000001</v>
      </c>
      <c r="O9" t="n">
        <v>34097.72</v>
      </c>
      <c r="P9" t="n">
        <v>196.51</v>
      </c>
      <c r="Q9" t="n">
        <v>3684.37</v>
      </c>
      <c r="R9" t="n">
        <v>141.85</v>
      </c>
      <c r="S9" t="n">
        <v>30.45</v>
      </c>
      <c r="T9" t="n">
        <v>55356.93</v>
      </c>
      <c r="U9" t="n">
        <v>0.21</v>
      </c>
      <c r="V9" t="n">
        <v>0.71</v>
      </c>
      <c r="W9" t="n">
        <v>0.27</v>
      </c>
      <c r="X9" t="n">
        <v>3.4</v>
      </c>
      <c r="Y9" t="n">
        <v>1</v>
      </c>
      <c r="Z9" t="n">
        <v>10</v>
      </c>
    </row>
    <row r="10">
      <c r="A10" t="n">
        <v>2</v>
      </c>
      <c r="B10" t="n">
        <v>140</v>
      </c>
      <c r="C10" t="inlineStr">
        <is>
          <t xml:space="preserve">CONCLUIDO	</t>
        </is>
      </c>
      <c r="D10" t="n">
        <v>5.3508</v>
      </c>
      <c r="E10" t="n">
        <v>18.69</v>
      </c>
      <c r="F10" t="n">
        <v>11.24</v>
      </c>
      <c r="G10" t="n">
        <v>7.75</v>
      </c>
      <c r="H10" t="n">
        <v>0.1</v>
      </c>
      <c r="I10" t="n">
        <v>87</v>
      </c>
      <c r="J10" t="n">
        <v>275.05</v>
      </c>
      <c r="K10" t="n">
        <v>60.56</v>
      </c>
      <c r="L10" t="n">
        <v>1.5</v>
      </c>
      <c r="M10" t="n">
        <v>85</v>
      </c>
      <c r="N10" t="n">
        <v>73</v>
      </c>
      <c r="O10" t="n">
        <v>34157.42</v>
      </c>
      <c r="P10" t="n">
        <v>178.28</v>
      </c>
      <c r="Q10" t="n">
        <v>3684.74</v>
      </c>
      <c r="R10" t="n">
        <v>112.97</v>
      </c>
      <c r="S10" t="n">
        <v>30.45</v>
      </c>
      <c r="T10" t="n">
        <v>41054.46</v>
      </c>
      <c r="U10" t="n">
        <v>0.27</v>
      </c>
      <c r="V10" t="n">
        <v>0.77</v>
      </c>
      <c r="W10" t="n">
        <v>0.22</v>
      </c>
      <c r="X10" t="n">
        <v>2.52</v>
      </c>
      <c r="Y10" t="n">
        <v>1</v>
      </c>
      <c r="Z10" t="n">
        <v>10</v>
      </c>
    </row>
    <row r="11">
      <c r="A11" t="n">
        <v>3</v>
      </c>
      <c r="B11" t="n">
        <v>140</v>
      </c>
      <c r="C11" t="inlineStr">
        <is>
          <t xml:space="preserve">CONCLUIDO	</t>
        </is>
      </c>
      <c r="D11" t="n">
        <v>5.7853</v>
      </c>
      <c r="E11" t="n">
        <v>17.29</v>
      </c>
      <c r="F11" t="n">
        <v>10.73</v>
      </c>
      <c r="G11" t="n">
        <v>9.199999999999999</v>
      </c>
      <c r="H11" t="n">
        <v>0.11</v>
      </c>
      <c r="I11" t="n">
        <v>70</v>
      </c>
      <c r="J11" t="n">
        <v>275.54</v>
      </c>
      <c r="K11" t="n">
        <v>60.56</v>
      </c>
      <c r="L11" t="n">
        <v>1.75</v>
      </c>
      <c r="M11" t="n">
        <v>68</v>
      </c>
      <c r="N11" t="n">
        <v>73.23</v>
      </c>
      <c r="O11" t="n">
        <v>34217.22</v>
      </c>
      <c r="P11" t="n">
        <v>166.09</v>
      </c>
      <c r="Q11" t="n">
        <v>3684.09</v>
      </c>
      <c r="R11" t="n">
        <v>96.12</v>
      </c>
      <c r="S11" t="n">
        <v>30.45</v>
      </c>
      <c r="T11" t="n">
        <v>32715.66</v>
      </c>
      <c r="U11" t="n">
        <v>0.32</v>
      </c>
      <c r="V11" t="n">
        <v>0.8100000000000001</v>
      </c>
      <c r="W11" t="n">
        <v>0.19</v>
      </c>
      <c r="X11" t="n">
        <v>2.01</v>
      </c>
      <c r="Y11" t="n">
        <v>1</v>
      </c>
      <c r="Z11" t="n">
        <v>10</v>
      </c>
    </row>
    <row r="12">
      <c r="A12" t="n">
        <v>4</v>
      </c>
      <c r="B12" t="n">
        <v>140</v>
      </c>
      <c r="C12" t="inlineStr">
        <is>
          <t xml:space="preserve">CONCLUIDO	</t>
        </is>
      </c>
      <c r="D12" t="n">
        <v>6.1331</v>
      </c>
      <c r="E12" t="n">
        <v>16.3</v>
      </c>
      <c r="F12" t="n">
        <v>10.38</v>
      </c>
      <c r="G12" t="n">
        <v>10.73</v>
      </c>
      <c r="H12" t="n">
        <v>0.13</v>
      </c>
      <c r="I12" t="n">
        <v>58</v>
      </c>
      <c r="J12" t="n">
        <v>276.02</v>
      </c>
      <c r="K12" t="n">
        <v>60.56</v>
      </c>
      <c r="L12" t="n">
        <v>2</v>
      </c>
      <c r="M12" t="n">
        <v>56</v>
      </c>
      <c r="N12" t="n">
        <v>73.47</v>
      </c>
      <c r="O12" t="n">
        <v>34277.1</v>
      </c>
      <c r="P12" t="n">
        <v>156.78</v>
      </c>
      <c r="Q12" t="n">
        <v>3683.61</v>
      </c>
      <c r="R12" t="n">
        <v>84.58</v>
      </c>
      <c r="S12" t="n">
        <v>30.45</v>
      </c>
      <c r="T12" t="n">
        <v>27006.1</v>
      </c>
      <c r="U12" t="n">
        <v>0.36</v>
      </c>
      <c r="V12" t="n">
        <v>0.83</v>
      </c>
      <c r="W12" t="n">
        <v>0.17</v>
      </c>
      <c r="X12" t="n">
        <v>1.65</v>
      </c>
      <c r="Y12" t="n">
        <v>1</v>
      </c>
      <c r="Z12" t="n">
        <v>10</v>
      </c>
    </row>
    <row r="13">
      <c r="A13" t="n">
        <v>5</v>
      </c>
      <c r="B13" t="n">
        <v>140</v>
      </c>
      <c r="C13" t="inlineStr">
        <is>
          <t xml:space="preserve">CONCLUIDO	</t>
        </is>
      </c>
      <c r="D13" t="n">
        <v>6.4226</v>
      </c>
      <c r="E13" t="n">
        <v>15.57</v>
      </c>
      <c r="F13" t="n">
        <v>10.11</v>
      </c>
      <c r="G13" t="n">
        <v>12.38</v>
      </c>
      <c r="H13" t="n">
        <v>0.14</v>
      </c>
      <c r="I13" t="n">
        <v>49</v>
      </c>
      <c r="J13" t="n">
        <v>276.51</v>
      </c>
      <c r="K13" t="n">
        <v>60.56</v>
      </c>
      <c r="L13" t="n">
        <v>2.25</v>
      </c>
      <c r="M13" t="n">
        <v>47</v>
      </c>
      <c r="N13" t="n">
        <v>73.70999999999999</v>
      </c>
      <c r="O13" t="n">
        <v>34337.08</v>
      </c>
      <c r="P13" t="n">
        <v>148.76</v>
      </c>
      <c r="Q13" t="n">
        <v>3684</v>
      </c>
      <c r="R13" t="n">
        <v>75.89</v>
      </c>
      <c r="S13" t="n">
        <v>30.45</v>
      </c>
      <c r="T13" t="n">
        <v>22702.55</v>
      </c>
      <c r="U13" t="n">
        <v>0.4</v>
      </c>
      <c r="V13" t="n">
        <v>0.86</v>
      </c>
      <c r="W13" t="n">
        <v>0.16</v>
      </c>
      <c r="X13" t="n">
        <v>1.39</v>
      </c>
      <c r="Y13" t="n">
        <v>1</v>
      </c>
      <c r="Z13" t="n">
        <v>10</v>
      </c>
    </row>
    <row r="14">
      <c r="A14" t="n">
        <v>6</v>
      </c>
      <c r="B14" t="n">
        <v>140</v>
      </c>
      <c r="C14" t="inlineStr">
        <is>
          <t xml:space="preserve">CONCLUIDO	</t>
        </is>
      </c>
      <c r="D14" t="n">
        <v>6.6731</v>
      </c>
      <c r="E14" t="n">
        <v>14.99</v>
      </c>
      <c r="F14" t="n">
        <v>9.890000000000001</v>
      </c>
      <c r="G14" t="n">
        <v>14.13</v>
      </c>
      <c r="H14" t="n">
        <v>0.16</v>
      </c>
      <c r="I14" t="n">
        <v>42</v>
      </c>
      <c r="J14" t="n">
        <v>277</v>
      </c>
      <c r="K14" t="n">
        <v>60.56</v>
      </c>
      <c r="L14" t="n">
        <v>2.5</v>
      </c>
      <c r="M14" t="n">
        <v>40</v>
      </c>
      <c r="N14" t="n">
        <v>73.94</v>
      </c>
      <c r="O14" t="n">
        <v>34397.15</v>
      </c>
      <c r="P14" t="n">
        <v>141.28</v>
      </c>
      <c r="Q14" t="n">
        <v>3684.1</v>
      </c>
      <c r="R14" t="n">
        <v>68.56999999999999</v>
      </c>
      <c r="S14" t="n">
        <v>30.45</v>
      </c>
      <c r="T14" t="n">
        <v>19081.85</v>
      </c>
      <c r="U14" t="n">
        <v>0.44</v>
      </c>
      <c r="V14" t="n">
        <v>0.88</v>
      </c>
      <c r="W14" t="n">
        <v>0.15</v>
      </c>
      <c r="X14" t="n">
        <v>1.17</v>
      </c>
      <c r="Y14" t="n">
        <v>1</v>
      </c>
      <c r="Z14" t="n">
        <v>10</v>
      </c>
    </row>
    <row r="15">
      <c r="A15" t="n">
        <v>7</v>
      </c>
      <c r="B15" t="n">
        <v>140</v>
      </c>
      <c r="C15" t="inlineStr">
        <is>
          <t xml:space="preserve">CONCLUIDO	</t>
        </is>
      </c>
      <c r="D15" t="n">
        <v>6.9025</v>
      </c>
      <c r="E15" t="n">
        <v>14.49</v>
      </c>
      <c r="F15" t="n">
        <v>9.710000000000001</v>
      </c>
      <c r="G15" t="n">
        <v>16.18</v>
      </c>
      <c r="H15" t="n">
        <v>0.18</v>
      </c>
      <c r="I15" t="n">
        <v>36</v>
      </c>
      <c r="J15" t="n">
        <v>277.48</v>
      </c>
      <c r="K15" t="n">
        <v>60.56</v>
      </c>
      <c r="L15" t="n">
        <v>2.75</v>
      </c>
      <c r="M15" t="n">
        <v>34</v>
      </c>
      <c r="N15" t="n">
        <v>74.18000000000001</v>
      </c>
      <c r="O15" t="n">
        <v>34457.31</v>
      </c>
      <c r="P15" t="n">
        <v>134.08</v>
      </c>
      <c r="Q15" t="n">
        <v>3684.27</v>
      </c>
      <c r="R15" t="n">
        <v>62.64</v>
      </c>
      <c r="S15" t="n">
        <v>30.45</v>
      </c>
      <c r="T15" t="n">
        <v>16143.79</v>
      </c>
      <c r="U15" t="n">
        <v>0.49</v>
      </c>
      <c r="V15" t="n">
        <v>0.89</v>
      </c>
      <c r="W15" t="n">
        <v>0.14</v>
      </c>
      <c r="X15" t="n">
        <v>0.98</v>
      </c>
      <c r="Y15" t="n">
        <v>1</v>
      </c>
      <c r="Z15" t="n">
        <v>10</v>
      </c>
    </row>
    <row r="16">
      <c r="A16" t="n">
        <v>8</v>
      </c>
      <c r="B16" t="n">
        <v>140</v>
      </c>
      <c r="C16" t="inlineStr">
        <is>
          <t xml:space="preserve">CONCLUIDO	</t>
        </is>
      </c>
      <c r="D16" t="n">
        <v>7.0644</v>
      </c>
      <c r="E16" t="n">
        <v>14.16</v>
      </c>
      <c r="F16" t="n">
        <v>9.58</v>
      </c>
      <c r="G16" t="n">
        <v>17.97</v>
      </c>
      <c r="H16" t="n">
        <v>0.19</v>
      </c>
      <c r="I16" t="n">
        <v>32</v>
      </c>
      <c r="J16" t="n">
        <v>277.97</v>
      </c>
      <c r="K16" t="n">
        <v>60.56</v>
      </c>
      <c r="L16" t="n">
        <v>3</v>
      </c>
      <c r="M16" t="n">
        <v>29</v>
      </c>
      <c r="N16" t="n">
        <v>74.42</v>
      </c>
      <c r="O16" t="n">
        <v>34517.57</v>
      </c>
      <c r="P16" t="n">
        <v>128.03</v>
      </c>
      <c r="Q16" t="n">
        <v>3683.42</v>
      </c>
      <c r="R16" t="n">
        <v>58.53</v>
      </c>
      <c r="S16" t="n">
        <v>30.45</v>
      </c>
      <c r="T16" t="n">
        <v>14109.93</v>
      </c>
      <c r="U16" t="n">
        <v>0.52</v>
      </c>
      <c r="V16" t="n">
        <v>0.9</v>
      </c>
      <c r="W16" t="n">
        <v>0.14</v>
      </c>
      <c r="X16" t="n">
        <v>0.86</v>
      </c>
      <c r="Y16" t="n">
        <v>1</v>
      </c>
      <c r="Z16" t="n">
        <v>10</v>
      </c>
    </row>
    <row r="17">
      <c r="A17" t="n">
        <v>9</v>
      </c>
      <c r="B17" t="n">
        <v>140</v>
      </c>
      <c r="C17" t="inlineStr">
        <is>
          <t xml:space="preserve">CONCLUIDO	</t>
        </is>
      </c>
      <c r="D17" t="n">
        <v>7.1783</v>
      </c>
      <c r="E17" t="n">
        <v>13.93</v>
      </c>
      <c r="F17" t="n">
        <v>9.52</v>
      </c>
      <c r="G17" t="n">
        <v>19.69</v>
      </c>
      <c r="H17" t="n">
        <v>0.21</v>
      </c>
      <c r="I17" t="n">
        <v>29</v>
      </c>
      <c r="J17" t="n">
        <v>278.46</v>
      </c>
      <c r="K17" t="n">
        <v>60.56</v>
      </c>
      <c r="L17" t="n">
        <v>3.25</v>
      </c>
      <c r="M17" t="n">
        <v>16</v>
      </c>
      <c r="N17" t="n">
        <v>74.66</v>
      </c>
      <c r="O17" t="n">
        <v>34577.92</v>
      </c>
      <c r="P17" t="n">
        <v>122.74</v>
      </c>
      <c r="Q17" t="n">
        <v>3683.56</v>
      </c>
      <c r="R17" t="n">
        <v>55.83</v>
      </c>
      <c r="S17" t="n">
        <v>30.45</v>
      </c>
      <c r="T17" t="n">
        <v>12775.6</v>
      </c>
      <c r="U17" t="n">
        <v>0.55</v>
      </c>
      <c r="V17" t="n">
        <v>0.91</v>
      </c>
      <c r="W17" t="n">
        <v>0.14</v>
      </c>
      <c r="X17" t="n">
        <v>0.79</v>
      </c>
      <c r="Y17" t="n">
        <v>1</v>
      </c>
      <c r="Z17" t="n">
        <v>10</v>
      </c>
    </row>
    <row r="18">
      <c r="A18" t="n">
        <v>10</v>
      </c>
      <c r="B18" t="n">
        <v>140</v>
      </c>
      <c r="C18" t="inlineStr">
        <is>
          <t xml:space="preserve">CONCLUIDO	</t>
        </is>
      </c>
      <c r="D18" t="n">
        <v>7.1963</v>
      </c>
      <c r="E18" t="n">
        <v>13.9</v>
      </c>
      <c r="F18" t="n">
        <v>9.529999999999999</v>
      </c>
      <c r="G18" t="n">
        <v>20.43</v>
      </c>
      <c r="H18" t="n">
        <v>0.22</v>
      </c>
      <c r="I18" t="n">
        <v>28</v>
      </c>
      <c r="J18" t="n">
        <v>278.95</v>
      </c>
      <c r="K18" t="n">
        <v>60.56</v>
      </c>
      <c r="L18" t="n">
        <v>3.5</v>
      </c>
      <c r="M18" t="n">
        <v>1</v>
      </c>
      <c r="N18" t="n">
        <v>74.90000000000001</v>
      </c>
      <c r="O18" t="n">
        <v>34638.36</v>
      </c>
      <c r="P18" t="n">
        <v>121.9</v>
      </c>
      <c r="Q18" t="n">
        <v>3683.7</v>
      </c>
      <c r="R18" t="n">
        <v>55.85</v>
      </c>
      <c r="S18" t="n">
        <v>30.45</v>
      </c>
      <c r="T18" t="n">
        <v>12789.78</v>
      </c>
      <c r="U18" t="n">
        <v>0.55</v>
      </c>
      <c r="V18" t="n">
        <v>0.91</v>
      </c>
      <c r="W18" t="n">
        <v>0.16</v>
      </c>
      <c r="X18" t="n">
        <v>0.8100000000000001</v>
      </c>
      <c r="Y18" t="n">
        <v>1</v>
      </c>
      <c r="Z18" t="n">
        <v>10</v>
      </c>
    </row>
    <row r="19">
      <c r="A19" t="n">
        <v>11</v>
      </c>
      <c r="B19" t="n">
        <v>140</v>
      </c>
      <c r="C19" t="inlineStr">
        <is>
          <t xml:space="preserve">CONCLUIDO	</t>
        </is>
      </c>
      <c r="D19" t="n">
        <v>7.1954</v>
      </c>
      <c r="E19" t="n">
        <v>13.9</v>
      </c>
      <c r="F19" t="n">
        <v>9.529999999999999</v>
      </c>
      <c r="G19" t="n">
        <v>20.43</v>
      </c>
      <c r="H19" t="n">
        <v>0.24</v>
      </c>
      <c r="I19" t="n">
        <v>28</v>
      </c>
      <c r="J19" t="n">
        <v>279.44</v>
      </c>
      <c r="K19" t="n">
        <v>60.56</v>
      </c>
      <c r="L19" t="n">
        <v>3.75</v>
      </c>
      <c r="M19" t="n">
        <v>0</v>
      </c>
      <c r="N19" t="n">
        <v>75.14</v>
      </c>
      <c r="O19" t="n">
        <v>34698.9</v>
      </c>
      <c r="P19" t="n">
        <v>122.13</v>
      </c>
      <c r="Q19" t="n">
        <v>3683.76</v>
      </c>
      <c r="R19" t="n">
        <v>55.86</v>
      </c>
      <c r="S19" t="n">
        <v>30.45</v>
      </c>
      <c r="T19" t="n">
        <v>12794.51</v>
      </c>
      <c r="U19" t="n">
        <v>0.55</v>
      </c>
      <c r="V19" t="n">
        <v>0.91</v>
      </c>
      <c r="W19" t="n">
        <v>0.17</v>
      </c>
      <c r="X19" t="n">
        <v>0.8100000000000001</v>
      </c>
      <c r="Y19" t="n">
        <v>1</v>
      </c>
      <c r="Z19" t="n">
        <v>10</v>
      </c>
    </row>
    <row r="20">
      <c r="A20" t="n">
        <v>0</v>
      </c>
      <c r="B20" t="n">
        <v>40</v>
      </c>
      <c r="C20" t="inlineStr">
        <is>
          <t xml:space="preserve">CONCLUIDO	</t>
        </is>
      </c>
      <c r="D20" t="n">
        <v>6.5883</v>
      </c>
      <c r="E20" t="n">
        <v>15.18</v>
      </c>
      <c r="F20" t="n">
        <v>11.48</v>
      </c>
      <c r="G20" t="n">
        <v>7.41</v>
      </c>
      <c r="H20" t="n">
        <v>0.2</v>
      </c>
      <c r="I20" t="n">
        <v>93</v>
      </c>
      <c r="J20" t="n">
        <v>89.87</v>
      </c>
      <c r="K20" t="n">
        <v>37.55</v>
      </c>
      <c r="L20" t="n">
        <v>1</v>
      </c>
      <c r="M20" t="n">
        <v>0</v>
      </c>
      <c r="N20" t="n">
        <v>11.32</v>
      </c>
      <c r="O20" t="n">
        <v>11317.98</v>
      </c>
      <c r="P20" t="n">
        <v>74.94</v>
      </c>
      <c r="Q20" t="n">
        <v>3684.36</v>
      </c>
      <c r="R20" t="n">
        <v>116.66</v>
      </c>
      <c r="S20" t="n">
        <v>30.45</v>
      </c>
      <c r="T20" t="n">
        <v>42870.51</v>
      </c>
      <c r="U20" t="n">
        <v>0.26</v>
      </c>
      <c r="V20" t="n">
        <v>0.75</v>
      </c>
      <c r="W20" t="n">
        <v>0.35</v>
      </c>
      <c r="X20" t="n">
        <v>2.76</v>
      </c>
      <c r="Y20" t="n">
        <v>1</v>
      </c>
      <c r="Z20" t="n">
        <v>10</v>
      </c>
    </row>
    <row r="21">
      <c r="A21" t="n">
        <v>0</v>
      </c>
      <c r="B21" t="n">
        <v>125</v>
      </c>
      <c r="C21" t="inlineStr">
        <is>
          <t xml:space="preserve">CONCLUIDO	</t>
        </is>
      </c>
      <c r="D21" t="n">
        <v>4.4241</v>
      </c>
      <c r="E21" t="n">
        <v>22.6</v>
      </c>
      <c r="F21" t="n">
        <v>13.05</v>
      </c>
      <c r="G21" t="n">
        <v>5.44</v>
      </c>
      <c r="H21" t="n">
        <v>0.07000000000000001</v>
      </c>
      <c r="I21" t="n">
        <v>144</v>
      </c>
      <c r="J21" t="n">
        <v>242.64</v>
      </c>
      <c r="K21" t="n">
        <v>58.47</v>
      </c>
      <c r="L21" t="n">
        <v>1</v>
      </c>
      <c r="M21" t="n">
        <v>142</v>
      </c>
      <c r="N21" t="n">
        <v>58.17</v>
      </c>
      <c r="O21" t="n">
        <v>30160.1</v>
      </c>
      <c r="P21" t="n">
        <v>197.27</v>
      </c>
      <c r="Q21" t="n">
        <v>3684.99</v>
      </c>
      <c r="R21" t="n">
        <v>172.19</v>
      </c>
      <c r="S21" t="n">
        <v>30.45</v>
      </c>
      <c r="T21" t="n">
        <v>70377.88</v>
      </c>
      <c r="U21" t="n">
        <v>0.18</v>
      </c>
      <c r="V21" t="n">
        <v>0.66</v>
      </c>
      <c r="W21" t="n">
        <v>0.31</v>
      </c>
      <c r="X21" t="n">
        <v>4.32</v>
      </c>
      <c r="Y21" t="n">
        <v>1</v>
      </c>
      <c r="Z21" t="n">
        <v>10</v>
      </c>
    </row>
    <row r="22">
      <c r="A22" t="n">
        <v>1</v>
      </c>
      <c r="B22" t="n">
        <v>125</v>
      </c>
      <c r="C22" t="inlineStr">
        <is>
          <t xml:space="preserve">CONCLUIDO	</t>
        </is>
      </c>
      <c r="D22" t="n">
        <v>5.2289</v>
      </c>
      <c r="E22" t="n">
        <v>19.12</v>
      </c>
      <c r="F22" t="n">
        <v>11.65</v>
      </c>
      <c r="G22" t="n">
        <v>6.99</v>
      </c>
      <c r="H22" t="n">
        <v>0.09</v>
      </c>
      <c r="I22" t="n">
        <v>100</v>
      </c>
      <c r="J22" t="n">
        <v>243.08</v>
      </c>
      <c r="K22" t="n">
        <v>58.47</v>
      </c>
      <c r="L22" t="n">
        <v>1.25</v>
      </c>
      <c r="M22" t="n">
        <v>98</v>
      </c>
      <c r="N22" t="n">
        <v>58.36</v>
      </c>
      <c r="O22" t="n">
        <v>30214.33</v>
      </c>
      <c r="P22" t="n">
        <v>171.43</v>
      </c>
      <c r="Q22" t="n">
        <v>3684.65</v>
      </c>
      <c r="R22" t="n">
        <v>126.12</v>
      </c>
      <c r="S22" t="n">
        <v>30.45</v>
      </c>
      <c r="T22" t="n">
        <v>47566.69</v>
      </c>
      <c r="U22" t="n">
        <v>0.24</v>
      </c>
      <c r="V22" t="n">
        <v>0.74</v>
      </c>
      <c r="W22" t="n">
        <v>0.24</v>
      </c>
      <c r="X22" t="n">
        <v>2.92</v>
      </c>
      <c r="Y22" t="n">
        <v>1</v>
      </c>
      <c r="Z22" t="n">
        <v>10</v>
      </c>
    </row>
    <row r="23">
      <c r="A23" t="n">
        <v>2</v>
      </c>
      <c r="B23" t="n">
        <v>125</v>
      </c>
      <c r="C23" t="inlineStr">
        <is>
          <t xml:space="preserve">CONCLUIDO	</t>
        </is>
      </c>
      <c r="D23" t="n">
        <v>5.7933</v>
      </c>
      <c r="E23" t="n">
        <v>17.26</v>
      </c>
      <c r="F23" t="n">
        <v>10.92</v>
      </c>
      <c r="G23" t="n">
        <v>8.619999999999999</v>
      </c>
      <c r="H23" t="n">
        <v>0.11</v>
      </c>
      <c r="I23" t="n">
        <v>76</v>
      </c>
      <c r="J23" t="n">
        <v>243.52</v>
      </c>
      <c r="K23" t="n">
        <v>58.47</v>
      </c>
      <c r="L23" t="n">
        <v>1.5</v>
      </c>
      <c r="M23" t="n">
        <v>74</v>
      </c>
      <c r="N23" t="n">
        <v>58.55</v>
      </c>
      <c r="O23" t="n">
        <v>30268.64</v>
      </c>
      <c r="P23" t="n">
        <v>155.95</v>
      </c>
      <c r="Q23" t="n">
        <v>3684.36</v>
      </c>
      <c r="R23" t="n">
        <v>102.54</v>
      </c>
      <c r="S23" t="n">
        <v>30.45</v>
      </c>
      <c r="T23" t="n">
        <v>35892.57</v>
      </c>
      <c r="U23" t="n">
        <v>0.3</v>
      </c>
      <c r="V23" t="n">
        <v>0.79</v>
      </c>
      <c r="W23" t="n">
        <v>0.2</v>
      </c>
      <c r="X23" t="n">
        <v>2.19</v>
      </c>
      <c r="Y23" t="n">
        <v>1</v>
      </c>
      <c r="Z23" t="n">
        <v>10</v>
      </c>
    </row>
    <row r="24">
      <c r="A24" t="n">
        <v>3</v>
      </c>
      <c r="B24" t="n">
        <v>125</v>
      </c>
      <c r="C24" t="inlineStr">
        <is>
          <t xml:space="preserve">CONCLUIDO	</t>
        </is>
      </c>
      <c r="D24" t="n">
        <v>6.2134</v>
      </c>
      <c r="E24" t="n">
        <v>16.09</v>
      </c>
      <c r="F24" t="n">
        <v>10.46</v>
      </c>
      <c r="G24" t="n">
        <v>10.29</v>
      </c>
      <c r="H24" t="n">
        <v>0.13</v>
      </c>
      <c r="I24" t="n">
        <v>61</v>
      </c>
      <c r="J24" t="n">
        <v>243.96</v>
      </c>
      <c r="K24" t="n">
        <v>58.47</v>
      </c>
      <c r="L24" t="n">
        <v>1.75</v>
      </c>
      <c r="M24" t="n">
        <v>59</v>
      </c>
      <c r="N24" t="n">
        <v>58.74</v>
      </c>
      <c r="O24" t="n">
        <v>30323.01</v>
      </c>
      <c r="P24" t="n">
        <v>144.92</v>
      </c>
      <c r="Q24" t="n">
        <v>3684.43</v>
      </c>
      <c r="R24" t="n">
        <v>87.37</v>
      </c>
      <c r="S24" t="n">
        <v>30.45</v>
      </c>
      <c r="T24" t="n">
        <v>28385.78</v>
      </c>
      <c r="U24" t="n">
        <v>0.35</v>
      </c>
      <c r="V24" t="n">
        <v>0.83</v>
      </c>
      <c r="W24" t="n">
        <v>0.17</v>
      </c>
      <c r="X24" t="n">
        <v>1.73</v>
      </c>
      <c r="Y24" t="n">
        <v>1</v>
      </c>
      <c r="Z24" t="n">
        <v>10</v>
      </c>
    </row>
    <row r="25">
      <c r="A25" t="n">
        <v>4</v>
      </c>
      <c r="B25" t="n">
        <v>125</v>
      </c>
      <c r="C25" t="inlineStr">
        <is>
          <t xml:space="preserve">CONCLUIDO	</t>
        </is>
      </c>
      <c r="D25" t="n">
        <v>6.5552</v>
      </c>
      <c r="E25" t="n">
        <v>15.26</v>
      </c>
      <c r="F25" t="n">
        <v>10.14</v>
      </c>
      <c r="G25" t="n">
        <v>12.16</v>
      </c>
      <c r="H25" t="n">
        <v>0.15</v>
      </c>
      <c r="I25" t="n">
        <v>50</v>
      </c>
      <c r="J25" t="n">
        <v>244.41</v>
      </c>
      <c r="K25" t="n">
        <v>58.47</v>
      </c>
      <c r="L25" t="n">
        <v>2</v>
      </c>
      <c r="M25" t="n">
        <v>48</v>
      </c>
      <c r="N25" t="n">
        <v>58.93</v>
      </c>
      <c r="O25" t="n">
        <v>30377.45</v>
      </c>
      <c r="P25" t="n">
        <v>135.72</v>
      </c>
      <c r="Q25" t="n">
        <v>3684.13</v>
      </c>
      <c r="R25" t="n">
        <v>76.83</v>
      </c>
      <c r="S25" t="n">
        <v>30.45</v>
      </c>
      <c r="T25" t="n">
        <v>23168.37</v>
      </c>
      <c r="U25" t="n">
        <v>0.4</v>
      </c>
      <c r="V25" t="n">
        <v>0.85</v>
      </c>
      <c r="W25" t="n">
        <v>0.16</v>
      </c>
      <c r="X25" t="n">
        <v>1.42</v>
      </c>
      <c r="Y25" t="n">
        <v>1</v>
      </c>
      <c r="Z25" t="n">
        <v>10</v>
      </c>
    </row>
    <row r="26">
      <c r="A26" t="n">
        <v>5</v>
      </c>
      <c r="B26" t="n">
        <v>125</v>
      </c>
      <c r="C26" t="inlineStr">
        <is>
          <t xml:space="preserve">CONCLUIDO	</t>
        </is>
      </c>
      <c r="D26" t="n">
        <v>6.8368</v>
      </c>
      <c r="E26" t="n">
        <v>14.63</v>
      </c>
      <c r="F26" t="n">
        <v>9.890000000000001</v>
      </c>
      <c r="G26" t="n">
        <v>14.12</v>
      </c>
      <c r="H26" t="n">
        <v>0.16</v>
      </c>
      <c r="I26" t="n">
        <v>42</v>
      </c>
      <c r="J26" t="n">
        <v>244.85</v>
      </c>
      <c r="K26" t="n">
        <v>58.47</v>
      </c>
      <c r="L26" t="n">
        <v>2.25</v>
      </c>
      <c r="M26" t="n">
        <v>40</v>
      </c>
      <c r="N26" t="n">
        <v>59.12</v>
      </c>
      <c r="O26" t="n">
        <v>30431.96</v>
      </c>
      <c r="P26" t="n">
        <v>127.13</v>
      </c>
      <c r="Q26" t="n">
        <v>3683.42</v>
      </c>
      <c r="R26" t="n">
        <v>68.5</v>
      </c>
      <c r="S26" t="n">
        <v>30.45</v>
      </c>
      <c r="T26" t="n">
        <v>19044.14</v>
      </c>
      <c r="U26" t="n">
        <v>0.44</v>
      </c>
      <c r="V26" t="n">
        <v>0.88</v>
      </c>
      <c r="W26" t="n">
        <v>0.15</v>
      </c>
      <c r="X26" t="n">
        <v>1.17</v>
      </c>
      <c r="Y26" t="n">
        <v>1</v>
      </c>
      <c r="Z26" t="n">
        <v>10</v>
      </c>
    </row>
    <row r="27">
      <c r="A27" t="n">
        <v>6</v>
      </c>
      <c r="B27" t="n">
        <v>125</v>
      </c>
      <c r="C27" t="inlineStr">
        <is>
          <t xml:space="preserve">CONCLUIDO	</t>
        </is>
      </c>
      <c r="D27" t="n">
        <v>7.0566</v>
      </c>
      <c r="E27" t="n">
        <v>14.17</v>
      </c>
      <c r="F27" t="n">
        <v>9.710000000000001</v>
      </c>
      <c r="G27" t="n">
        <v>16.19</v>
      </c>
      <c r="H27" t="n">
        <v>0.18</v>
      </c>
      <c r="I27" t="n">
        <v>36</v>
      </c>
      <c r="J27" t="n">
        <v>245.29</v>
      </c>
      <c r="K27" t="n">
        <v>58.47</v>
      </c>
      <c r="L27" t="n">
        <v>2.5</v>
      </c>
      <c r="M27" t="n">
        <v>31</v>
      </c>
      <c r="N27" t="n">
        <v>59.32</v>
      </c>
      <c r="O27" t="n">
        <v>30486.54</v>
      </c>
      <c r="P27" t="n">
        <v>119.13</v>
      </c>
      <c r="Q27" t="n">
        <v>3684.1</v>
      </c>
      <c r="R27" t="n">
        <v>62.66</v>
      </c>
      <c r="S27" t="n">
        <v>30.45</v>
      </c>
      <c r="T27" t="n">
        <v>16152.51</v>
      </c>
      <c r="U27" t="n">
        <v>0.49</v>
      </c>
      <c r="V27" t="n">
        <v>0.89</v>
      </c>
      <c r="W27" t="n">
        <v>0.15</v>
      </c>
      <c r="X27" t="n">
        <v>0.99</v>
      </c>
      <c r="Y27" t="n">
        <v>1</v>
      </c>
      <c r="Z27" t="n">
        <v>10</v>
      </c>
    </row>
    <row r="28">
      <c r="A28" t="n">
        <v>7</v>
      </c>
      <c r="B28" t="n">
        <v>125</v>
      </c>
      <c r="C28" t="inlineStr">
        <is>
          <t xml:space="preserve">CONCLUIDO	</t>
        </is>
      </c>
      <c r="D28" t="n">
        <v>7.1967</v>
      </c>
      <c r="E28" t="n">
        <v>13.9</v>
      </c>
      <c r="F28" t="n">
        <v>9.630000000000001</v>
      </c>
      <c r="G28" t="n">
        <v>18.05</v>
      </c>
      <c r="H28" t="n">
        <v>0.2</v>
      </c>
      <c r="I28" t="n">
        <v>32</v>
      </c>
      <c r="J28" t="n">
        <v>245.73</v>
      </c>
      <c r="K28" t="n">
        <v>58.47</v>
      </c>
      <c r="L28" t="n">
        <v>2.75</v>
      </c>
      <c r="M28" t="n">
        <v>14</v>
      </c>
      <c r="N28" t="n">
        <v>59.51</v>
      </c>
      <c r="O28" t="n">
        <v>30541.19</v>
      </c>
      <c r="P28" t="n">
        <v>114.08</v>
      </c>
      <c r="Q28" t="n">
        <v>3683.52</v>
      </c>
      <c r="R28" t="n">
        <v>59.43</v>
      </c>
      <c r="S28" t="n">
        <v>30.45</v>
      </c>
      <c r="T28" t="n">
        <v>14557.52</v>
      </c>
      <c r="U28" t="n">
        <v>0.51</v>
      </c>
      <c r="V28" t="n">
        <v>0.9</v>
      </c>
      <c r="W28" t="n">
        <v>0.15</v>
      </c>
      <c r="X28" t="n">
        <v>0.91</v>
      </c>
      <c r="Y28" t="n">
        <v>1</v>
      </c>
      <c r="Z28" t="n">
        <v>10</v>
      </c>
    </row>
    <row r="29">
      <c r="A29" t="n">
        <v>8</v>
      </c>
      <c r="B29" t="n">
        <v>125</v>
      </c>
      <c r="C29" t="inlineStr">
        <is>
          <t xml:space="preserve">CONCLUIDO	</t>
        </is>
      </c>
      <c r="D29" t="n">
        <v>7.2222</v>
      </c>
      <c r="E29" t="n">
        <v>13.85</v>
      </c>
      <c r="F29" t="n">
        <v>9.630000000000001</v>
      </c>
      <c r="G29" t="n">
        <v>18.63</v>
      </c>
      <c r="H29" t="n">
        <v>0.22</v>
      </c>
      <c r="I29" t="n">
        <v>31</v>
      </c>
      <c r="J29" t="n">
        <v>246.18</v>
      </c>
      <c r="K29" t="n">
        <v>58.47</v>
      </c>
      <c r="L29" t="n">
        <v>3</v>
      </c>
      <c r="M29" t="n">
        <v>1</v>
      </c>
      <c r="N29" t="n">
        <v>59.7</v>
      </c>
      <c r="O29" t="n">
        <v>30595.91</v>
      </c>
      <c r="P29" t="n">
        <v>113.77</v>
      </c>
      <c r="Q29" t="n">
        <v>3683.68</v>
      </c>
      <c r="R29" t="n">
        <v>58.89</v>
      </c>
      <c r="S29" t="n">
        <v>30.45</v>
      </c>
      <c r="T29" t="n">
        <v>14294.98</v>
      </c>
      <c r="U29" t="n">
        <v>0.52</v>
      </c>
      <c r="V29" t="n">
        <v>0.9</v>
      </c>
      <c r="W29" t="n">
        <v>0.17</v>
      </c>
      <c r="X29" t="n">
        <v>0.9</v>
      </c>
      <c r="Y29" t="n">
        <v>1</v>
      </c>
      <c r="Z29" t="n">
        <v>10</v>
      </c>
    </row>
    <row r="30">
      <c r="A30" t="n">
        <v>9</v>
      </c>
      <c r="B30" t="n">
        <v>125</v>
      </c>
      <c r="C30" t="inlineStr">
        <is>
          <t xml:space="preserve">CONCLUIDO	</t>
        </is>
      </c>
      <c r="D30" t="n">
        <v>7.2217</v>
      </c>
      <c r="E30" t="n">
        <v>13.85</v>
      </c>
      <c r="F30" t="n">
        <v>9.630000000000001</v>
      </c>
      <c r="G30" t="n">
        <v>18.63</v>
      </c>
      <c r="H30" t="n">
        <v>0.23</v>
      </c>
      <c r="I30" t="n">
        <v>31</v>
      </c>
      <c r="J30" t="n">
        <v>246.62</v>
      </c>
      <c r="K30" t="n">
        <v>58.47</v>
      </c>
      <c r="L30" t="n">
        <v>3.25</v>
      </c>
      <c r="M30" t="n">
        <v>0</v>
      </c>
      <c r="N30" t="n">
        <v>59.9</v>
      </c>
      <c r="O30" t="n">
        <v>30650.7</v>
      </c>
      <c r="P30" t="n">
        <v>113.95</v>
      </c>
      <c r="Q30" t="n">
        <v>3683.75</v>
      </c>
      <c r="R30" t="n">
        <v>58.92</v>
      </c>
      <c r="S30" t="n">
        <v>30.45</v>
      </c>
      <c r="T30" t="n">
        <v>14308.1</v>
      </c>
      <c r="U30" t="n">
        <v>0.52</v>
      </c>
      <c r="V30" t="n">
        <v>0.9</v>
      </c>
      <c r="W30" t="n">
        <v>0.17</v>
      </c>
      <c r="X30" t="n">
        <v>0.91</v>
      </c>
      <c r="Y30" t="n">
        <v>1</v>
      </c>
      <c r="Z30" t="n">
        <v>10</v>
      </c>
    </row>
    <row r="31">
      <c r="A31" t="n">
        <v>0</v>
      </c>
      <c r="B31" t="n">
        <v>30</v>
      </c>
      <c r="C31" t="inlineStr">
        <is>
          <t xml:space="preserve">CONCLUIDO	</t>
        </is>
      </c>
      <c r="D31" t="n">
        <v>6.1811</v>
      </c>
      <c r="E31" t="n">
        <v>16.18</v>
      </c>
      <c r="F31" t="n">
        <v>12.41</v>
      </c>
      <c r="G31" t="n">
        <v>6</v>
      </c>
      <c r="H31" t="n">
        <v>0.24</v>
      </c>
      <c r="I31" t="n">
        <v>124</v>
      </c>
      <c r="J31" t="n">
        <v>71.52</v>
      </c>
      <c r="K31" t="n">
        <v>32.27</v>
      </c>
      <c r="L31" t="n">
        <v>1</v>
      </c>
      <c r="M31" t="n">
        <v>0</v>
      </c>
      <c r="N31" t="n">
        <v>8.25</v>
      </c>
      <c r="O31" t="n">
        <v>9054.6</v>
      </c>
      <c r="P31" t="n">
        <v>70.89</v>
      </c>
      <c r="Q31" t="n">
        <v>3685.37</v>
      </c>
      <c r="R31" t="n">
        <v>145.51</v>
      </c>
      <c r="S31" t="n">
        <v>30.45</v>
      </c>
      <c r="T31" t="n">
        <v>57141.57</v>
      </c>
      <c r="U31" t="n">
        <v>0.21</v>
      </c>
      <c r="V31" t="n">
        <v>0.7</v>
      </c>
      <c r="W31" t="n">
        <v>0.44</v>
      </c>
      <c r="X31" t="n">
        <v>3.68</v>
      </c>
      <c r="Y31" t="n">
        <v>1</v>
      </c>
      <c r="Z31" t="n">
        <v>10</v>
      </c>
    </row>
    <row r="32">
      <c r="A32" t="n">
        <v>0</v>
      </c>
      <c r="B32" t="n">
        <v>15</v>
      </c>
      <c r="C32" t="inlineStr">
        <is>
          <t xml:space="preserve">CONCLUIDO	</t>
        </is>
      </c>
      <c r="D32" t="n">
        <v>4.874</v>
      </c>
      <c r="E32" t="n">
        <v>20.52</v>
      </c>
      <c r="F32" t="n">
        <v>16.09</v>
      </c>
      <c r="G32" t="n">
        <v>3.92</v>
      </c>
      <c r="H32" t="n">
        <v>0.43</v>
      </c>
      <c r="I32" t="n">
        <v>246</v>
      </c>
      <c r="J32" t="n">
        <v>39.78</v>
      </c>
      <c r="K32" t="n">
        <v>19.54</v>
      </c>
      <c r="L32" t="n">
        <v>1</v>
      </c>
      <c r="M32" t="n">
        <v>0</v>
      </c>
      <c r="N32" t="n">
        <v>4.24</v>
      </c>
      <c r="O32" t="n">
        <v>5140</v>
      </c>
      <c r="P32" t="n">
        <v>63.31</v>
      </c>
      <c r="Q32" t="n">
        <v>3686.57</v>
      </c>
      <c r="R32" t="n">
        <v>259.88</v>
      </c>
      <c r="S32" t="n">
        <v>30.45</v>
      </c>
      <c r="T32" t="n">
        <v>113714.36</v>
      </c>
      <c r="U32" t="n">
        <v>0.12</v>
      </c>
      <c r="V32" t="n">
        <v>0.54</v>
      </c>
      <c r="W32" t="n">
        <v>0.8</v>
      </c>
      <c r="X32" t="n">
        <v>7.36</v>
      </c>
      <c r="Y32" t="n">
        <v>1</v>
      </c>
      <c r="Z32" t="n">
        <v>10</v>
      </c>
    </row>
    <row r="33">
      <c r="A33" t="n">
        <v>0</v>
      </c>
      <c r="B33" t="n">
        <v>70</v>
      </c>
      <c r="C33" t="inlineStr">
        <is>
          <t xml:space="preserve">CONCLUIDO	</t>
        </is>
      </c>
      <c r="D33" t="n">
        <v>6.5892</v>
      </c>
      <c r="E33" t="n">
        <v>15.18</v>
      </c>
      <c r="F33" t="n">
        <v>10.84</v>
      </c>
      <c r="G33" t="n">
        <v>8.91</v>
      </c>
      <c r="H33" t="n">
        <v>0.12</v>
      </c>
      <c r="I33" t="n">
        <v>73</v>
      </c>
      <c r="J33" t="n">
        <v>141.81</v>
      </c>
      <c r="K33" t="n">
        <v>47.83</v>
      </c>
      <c r="L33" t="n">
        <v>1</v>
      </c>
      <c r="M33" t="n">
        <v>71</v>
      </c>
      <c r="N33" t="n">
        <v>22.98</v>
      </c>
      <c r="O33" t="n">
        <v>17723.39</v>
      </c>
      <c r="P33" t="n">
        <v>99.63</v>
      </c>
      <c r="Q33" t="n">
        <v>3684.59</v>
      </c>
      <c r="R33" t="n">
        <v>99.52</v>
      </c>
      <c r="S33" t="n">
        <v>30.45</v>
      </c>
      <c r="T33" t="n">
        <v>34401.18</v>
      </c>
      <c r="U33" t="n">
        <v>0.31</v>
      </c>
      <c r="V33" t="n">
        <v>0.8</v>
      </c>
      <c r="W33" t="n">
        <v>0.2</v>
      </c>
      <c r="X33" t="n">
        <v>2.12</v>
      </c>
      <c r="Y33" t="n">
        <v>1</v>
      </c>
      <c r="Z33" t="n">
        <v>10</v>
      </c>
    </row>
    <row r="34">
      <c r="A34" t="n">
        <v>1</v>
      </c>
      <c r="B34" t="n">
        <v>70</v>
      </c>
      <c r="C34" t="inlineStr">
        <is>
          <t xml:space="preserve">CONCLUIDO	</t>
        </is>
      </c>
      <c r="D34" t="n">
        <v>7.0995</v>
      </c>
      <c r="E34" t="n">
        <v>14.09</v>
      </c>
      <c r="F34" t="n">
        <v>10.3</v>
      </c>
      <c r="G34" t="n">
        <v>11.44</v>
      </c>
      <c r="H34" t="n">
        <v>0.16</v>
      </c>
      <c r="I34" t="n">
        <v>54</v>
      </c>
      <c r="J34" t="n">
        <v>142.15</v>
      </c>
      <c r="K34" t="n">
        <v>47.83</v>
      </c>
      <c r="L34" t="n">
        <v>1.25</v>
      </c>
      <c r="M34" t="n">
        <v>7</v>
      </c>
      <c r="N34" t="n">
        <v>23.07</v>
      </c>
      <c r="O34" t="n">
        <v>17765.46</v>
      </c>
      <c r="P34" t="n">
        <v>87.29000000000001</v>
      </c>
      <c r="Q34" t="n">
        <v>3684.04</v>
      </c>
      <c r="R34" t="n">
        <v>80.09999999999999</v>
      </c>
      <c r="S34" t="n">
        <v>30.45</v>
      </c>
      <c r="T34" t="n">
        <v>24784.42</v>
      </c>
      <c r="U34" t="n">
        <v>0.38</v>
      </c>
      <c r="V34" t="n">
        <v>0.84</v>
      </c>
      <c r="W34" t="n">
        <v>0.22</v>
      </c>
      <c r="X34" t="n">
        <v>1.58</v>
      </c>
      <c r="Y34" t="n">
        <v>1</v>
      </c>
      <c r="Z34" t="n">
        <v>10</v>
      </c>
    </row>
    <row r="35">
      <c r="A35" t="n">
        <v>2</v>
      </c>
      <c r="B35" t="n">
        <v>70</v>
      </c>
      <c r="C35" t="inlineStr">
        <is>
          <t xml:space="preserve">CONCLUIDO	</t>
        </is>
      </c>
      <c r="D35" t="n">
        <v>7.0944</v>
      </c>
      <c r="E35" t="n">
        <v>14.1</v>
      </c>
      <c r="F35" t="n">
        <v>10.31</v>
      </c>
      <c r="G35" t="n">
        <v>11.45</v>
      </c>
      <c r="H35" t="n">
        <v>0.19</v>
      </c>
      <c r="I35" t="n">
        <v>54</v>
      </c>
      <c r="J35" t="n">
        <v>142.49</v>
      </c>
      <c r="K35" t="n">
        <v>47.83</v>
      </c>
      <c r="L35" t="n">
        <v>1.5</v>
      </c>
      <c r="M35" t="n">
        <v>0</v>
      </c>
      <c r="N35" t="n">
        <v>23.16</v>
      </c>
      <c r="O35" t="n">
        <v>17807.56</v>
      </c>
      <c r="P35" t="n">
        <v>87.45999999999999</v>
      </c>
      <c r="Q35" t="n">
        <v>3684.26</v>
      </c>
      <c r="R35" t="n">
        <v>80</v>
      </c>
      <c r="S35" t="n">
        <v>30.45</v>
      </c>
      <c r="T35" t="n">
        <v>24732.69</v>
      </c>
      <c r="U35" t="n">
        <v>0.38</v>
      </c>
      <c r="V35" t="n">
        <v>0.84</v>
      </c>
      <c r="W35" t="n">
        <v>0.24</v>
      </c>
      <c r="X35" t="n">
        <v>1.58</v>
      </c>
      <c r="Y35" t="n">
        <v>1</v>
      </c>
      <c r="Z35" t="n">
        <v>10</v>
      </c>
    </row>
    <row r="36">
      <c r="A36" t="n">
        <v>0</v>
      </c>
      <c r="B36" t="n">
        <v>90</v>
      </c>
      <c r="C36" t="inlineStr">
        <is>
          <t xml:space="preserve">CONCLUIDO	</t>
        </is>
      </c>
      <c r="D36" t="n">
        <v>5.6912</v>
      </c>
      <c r="E36" t="n">
        <v>17.57</v>
      </c>
      <c r="F36" t="n">
        <v>11.63</v>
      </c>
      <c r="G36" t="n">
        <v>7.05</v>
      </c>
      <c r="H36" t="n">
        <v>0.1</v>
      </c>
      <c r="I36" t="n">
        <v>99</v>
      </c>
      <c r="J36" t="n">
        <v>176.73</v>
      </c>
      <c r="K36" t="n">
        <v>52.44</v>
      </c>
      <c r="L36" t="n">
        <v>1</v>
      </c>
      <c r="M36" t="n">
        <v>97</v>
      </c>
      <c r="N36" t="n">
        <v>33.29</v>
      </c>
      <c r="O36" t="n">
        <v>22031.19</v>
      </c>
      <c r="P36" t="n">
        <v>135.08</v>
      </c>
      <c r="Q36" t="n">
        <v>3685.1</v>
      </c>
      <c r="R36" t="n">
        <v>125.55</v>
      </c>
      <c r="S36" t="n">
        <v>30.45</v>
      </c>
      <c r="T36" t="n">
        <v>47286.13</v>
      </c>
      <c r="U36" t="n">
        <v>0.24</v>
      </c>
      <c r="V36" t="n">
        <v>0.74</v>
      </c>
      <c r="W36" t="n">
        <v>0.24</v>
      </c>
      <c r="X36" t="n">
        <v>2.91</v>
      </c>
      <c r="Y36" t="n">
        <v>1</v>
      </c>
      <c r="Z36" t="n">
        <v>10</v>
      </c>
    </row>
    <row r="37">
      <c r="A37" t="n">
        <v>1</v>
      </c>
      <c r="B37" t="n">
        <v>90</v>
      </c>
      <c r="C37" t="inlineStr">
        <is>
          <t xml:space="preserve">CONCLUIDO	</t>
        </is>
      </c>
      <c r="D37" t="n">
        <v>6.4139</v>
      </c>
      <c r="E37" t="n">
        <v>15.59</v>
      </c>
      <c r="F37" t="n">
        <v>10.72</v>
      </c>
      <c r="G37" t="n">
        <v>9.32</v>
      </c>
      <c r="H37" t="n">
        <v>0.13</v>
      </c>
      <c r="I37" t="n">
        <v>69</v>
      </c>
      <c r="J37" t="n">
        <v>177.1</v>
      </c>
      <c r="K37" t="n">
        <v>52.44</v>
      </c>
      <c r="L37" t="n">
        <v>1.25</v>
      </c>
      <c r="M37" t="n">
        <v>67</v>
      </c>
      <c r="N37" t="n">
        <v>33.41</v>
      </c>
      <c r="O37" t="n">
        <v>22076.81</v>
      </c>
      <c r="P37" t="n">
        <v>117.6</v>
      </c>
      <c r="Q37" t="n">
        <v>3683.85</v>
      </c>
      <c r="R37" t="n">
        <v>95.89</v>
      </c>
      <c r="S37" t="n">
        <v>30.45</v>
      </c>
      <c r="T37" t="n">
        <v>32606.37</v>
      </c>
      <c r="U37" t="n">
        <v>0.32</v>
      </c>
      <c r="V37" t="n">
        <v>0.8100000000000001</v>
      </c>
      <c r="W37" t="n">
        <v>0.19</v>
      </c>
      <c r="X37" t="n">
        <v>2</v>
      </c>
      <c r="Y37" t="n">
        <v>1</v>
      </c>
      <c r="Z37" t="n">
        <v>10</v>
      </c>
    </row>
    <row r="38">
      <c r="A38" t="n">
        <v>2</v>
      </c>
      <c r="B38" t="n">
        <v>90</v>
      </c>
      <c r="C38" t="inlineStr">
        <is>
          <t xml:space="preserve">CONCLUIDO	</t>
        </is>
      </c>
      <c r="D38" t="n">
        <v>6.9517</v>
      </c>
      <c r="E38" t="n">
        <v>14.38</v>
      </c>
      <c r="F38" t="n">
        <v>10.15</v>
      </c>
      <c r="G38" t="n">
        <v>11.94</v>
      </c>
      <c r="H38" t="n">
        <v>0.15</v>
      </c>
      <c r="I38" t="n">
        <v>51</v>
      </c>
      <c r="J38" t="n">
        <v>177.47</v>
      </c>
      <c r="K38" t="n">
        <v>52.44</v>
      </c>
      <c r="L38" t="n">
        <v>1.5</v>
      </c>
      <c r="M38" t="n">
        <v>48</v>
      </c>
      <c r="N38" t="n">
        <v>33.53</v>
      </c>
      <c r="O38" t="n">
        <v>22122.46</v>
      </c>
      <c r="P38" t="n">
        <v>103.47</v>
      </c>
      <c r="Q38" t="n">
        <v>3684.04</v>
      </c>
      <c r="R38" t="n">
        <v>77.05</v>
      </c>
      <c r="S38" t="n">
        <v>30.45</v>
      </c>
      <c r="T38" t="n">
        <v>23272.83</v>
      </c>
      <c r="U38" t="n">
        <v>0.4</v>
      </c>
      <c r="V38" t="n">
        <v>0.85</v>
      </c>
      <c r="W38" t="n">
        <v>0.17</v>
      </c>
      <c r="X38" t="n">
        <v>1.43</v>
      </c>
      <c r="Y38" t="n">
        <v>1</v>
      </c>
      <c r="Z38" t="n">
        <v>10</v>
      </c>
    </row>
    <row r="39">
      <c r="A39" t="n">
        <v>3</v>
      </c>
      <c r="B39" t="n">
        <v>90</v>
      </c>
      <c r="C39" t="inlineStr">
        <is>
          <t xml:space="preserve">CONCLUIDO	</t>
        </is>
      </c>
      <c r="D39" t="n">
        <v>7.1803</v>
      </c>
      <c r="E39" t="n">
        <v>13.93</v>
      </c>
      <c r="F39" t="n">
        <v>9.98</v>
      </c>
      <c r="G39" t="n">
        <v>13.92</v>
      </c>
      <c r="H39" t="n">
        <v>0.17</v>
      </c>
      <c r="I39" t="n">
        <v>43</v>
      </c>
      <c r="J39" t="n">
        <v>177.84</v>
      </c>
      <c r="K39" t="n">
        <v>52.44</v>
      </c>
      <c r="L39" t="n">
        <v>1.75</v>
      </c>
      <c r="M39" t="n">
        <v>5</v>
      </c>
      <c r="N39" t="n">
        <v>33.65</v>
      </c>
      <c r="O39" t="n">
        <v>22168.15</v>
      </c>
      <c r="P39" t="n">
        <v>96.5</v>
      </c>
      <c r="Q39" t="n">
        <v>3684.37</v>
      </c>
      <c r="R39" t="n">
        <v>69.84</v>
      </c>
      <c r="S39" t="n">
        <v>30.45</v>
      </c>
      <c r="T39" t="n">
        <v>19710.79</v>
      </c>
      <c r="U39" t="n">
        <v>0.44</v>
      </c>
      <c r="V39" t="n">
        <v>0.87</v>
      </c>
      <c r="W39" t="n">
        <v>0.2</v>
      </c>
      <c r="X39" t="n">
        <v>1.26</v>
      </c>
      <c r="Y39" t="n">
        <v>1</v>
      </c>
      <c r="Z39" t="n">
        <v>10</v>
      </c>
    </row>
    <row r="40">
      <c r="A40" t="n">
        <v>4</v>
      </c>
      <c r="B40" t="n">
        <v>90</v>
      </c>
      <c r="C40" t="inlineStr">
        <is>
          <t xml:space="preserve">CONCLUIDO	</t>
        </is>
      </c>
      <c r="D40" t="n">
        <v>7.2147</v>
      </c>
      <c r="E40" t="n">
        <v>13.86</v>
      </c>
      <c r="F40" t="n">
        <v>9.949999999999999</v>
      </c>
      <c r="G40" t="n">
        <v>14.21</v>
      </c>
      <c r="H40" t="n">
        <v>0.2</v>
      </c>
      <c r="I40" t="n">
        <v>42</v>
      </c>
      <c r="J40" t="n">
        <v>178.21</v>
      </c>
      <c r="K40" t="n">
        <v>52.44</v>
      </c>
      <c r="L40" t="n">
        <v>2</v>
      </c>
      <c r="M40" t="n">
        <v>0</v>
      </c>
      <c r="N40" t="n">
        <v>33.77</v>
      </c>
      <c r="O40" t="n">
        <v>22213.89</v>
      </c>
      <c r="P40" t="n">
        <v>95.88</v>
      </c>
      <c r="Q40" t="n">
        <v>3684.2</v>
      </c>
      <c r="R40" t="n">
        <v>68.8</v>
      </c>
      <c r="S40" t="n">
        <v>30.45</v>
      </c>
      <c r="T40" t="n">
        <v>19195.24</v>
      </c>
      <c r="U40" t="n">
        <v>0.44</v>
      </c>
      <c r="V40" t="n">
        <v>0.87</v>
      </c>
      <c r="W40" t="n">
        <v>0.2</v>
      </c>
      <c r="X40" t="n">
        <v>1.22</v>
      </c>
      <c r="Y40" t="n">
        <v>1</v>
      </c>
      <c r="Z40" t="n">
        <v>10</v>
      </c>
    </row>
    <row r="41">
      <c r="A41" t="n">
        <v>0</v>
      </c>
      <c r="B41" t="n">
        <v>110</v>
      </c>
      <c r="C41" t="inlineStr">
        <is>
          <t xml:space="preserve">CONCLUIDO	</t>
        </is>
      </c>
      <c r="D41" t="n">
        <v>4.9371</v>
      </c>
      <c r="E41" t="n">
        <v>20.26</v>
      </c>
      <c r="F41" t="n">
        <v>12.41</v>
      </c>
      <c r="G41" t="n">
        <v>6</v>
      </c>
      <c r="H41" t="n">
        <v>0.08</v>
      </c>
      <c r="I41" t="n">
        <v>124</v>
      </c>
      <c r="J41" t="n">
        <v>213.37</v>
      </c>
      <c r="K41" t="n">
        <v>56.13</v>
      </c>
      <c r="L41" t="n">
        <v>1</v>
      </c>
      <c r="M41" t="n">
        <v>122</v>
      </c>
      <c r="N41" t="n">
        <v>46.25</v>
      </c>
      <c r="O41" t="n">
        <v>26550.29</v>
      </c>
      <c r="P41" t="n">
        <v>169.59</v>
      </c>
      <c r="Q41" t="n">
        <v>3684.78</v>
      </c>
      <c r="R41" t="n">
        <v>151.25</v>
      </c>
      <c r="S41" t="n">
        <v>30.45</v>
      </c>
      <c r="T41" t="n">
        <v>60011.67</v>
      </c>
      <c r="U41" t="n">
        <v>0.2</v>
      </c>
      <c r="V41" t="n">
        <v>0.7</v>
      </c>
      <c r="W41" t="n">
        <v>0.28</v>
      </c>
      <c r="X41" t="n">
        <v>3.68</v>
      </c>
      <c r="Y41" t="n">
        <v>1</v>
      </c>
      <c r="Z41" t="n">
        <v>10</v>
      </c>
    </row>
    <row r="42">
      <c r="A42" t="n">
        <v>1</v>
      </c>
      <c r="B42" t="n">
        <v>110</v>
      </c>
      <c r="C42" t="inlineStr">
        <is>
          <t xml:space="preserve">CONCLUIDO	</t>
        </is>
      </c>
      <c r="D42" t="n">
        <v>5.7038</v>
      </c>
      <c r="E42" t="n">
        <v>17.53</v>
      </c>
      <c r="F42" t="n">
        <v>11.25</v>
      </c>
      <c r="G42" t="n">
        <v>7.76</v>
      </c>
      <c r="H42" t="n">
        <v>0.1</v>
      </c>
      <c r="I42" t="n">
        <v>87</v>
      </c>
      <c r="J42" t="n">
        <v>213.78</v>
      </c>
      <c r="K42" t="n">
        <v>56.13</v>
      </c>
      <c r="L42" t="n">
        <v>1.25</v>
      </c>
      <c r="M42" t="n">
        <v>85</v>
      </c>
      <c r="N42" t="n">
        <v>46.4</v>
      </c>
      <c r="O42" t="n">
        <v>26600.32</v>
      </c>
      <c r="P42" t="n">
        <v>148.34</v>
      </c>
      <c r="Q42" t="n">
        <v>3684.35</v>
      </c>
      <c r="R42" t="n">
        <v>112.93</v>
      </c>
      <c r="S42" t="n">
        <v>30.45</v>
      </c>
      <c r="T42" t="n">
        <v>41032.6</v>
      </c>
      <c r="U42" t="n">
        <v>0.27</v>
      </c>
      <c r="V42" t="n">
        <v>0.77</v>
      </c>
      <c r="W42" t="n">
        <v>0.22</v>
      </c>
      <c r="X42" t="n">
        <v>2.52</v>
      </c>
      <c r="Y42" t="n">
        <v>1</v>
      </c>
      <c r="Z42" t="n">
        <v>10</v>
      </c>
    </row>
    <row r="43">
      <c r="A43" t="n">
        <v>2</v>
      </c>
      <c r="B43" t="n">
        <v>110</v>
      </c>
      <c r="C43" t="inlineStr">
        <is>
          <t xml:space="preserve">CONCLUIDO	</t>
        </is>
      </c>
      <c r="D43" t="n">
        <v>6.2423</v>
      </c>
      <c r="E43" t="n">
        <v>16.02</v>
      </c>
      <c r="F43" t="n">
        <v>10.62</v>
      </c>
      <c r="G43" t="n">
        <v>9.65</v>
      </c>
      <c r="H43" t="n">
        <v>0.12</v>
      </c>
      <c r="I43" t="n">
        <v>66</v>
      </c>
      <c r="J43" t="n">
        <v>214.19</v>
      </c>
      <c r="K43" t="n">
        <v>56.13</v>
      </c>
      <c r="L43" t="n">
        <v>1.5</v>
      </c>
      <c r="M43" t="n">
        <v>64</v>
      </c>
      <c r="N43" t="n">
        <v>46.56</v>
      </c>
      <c r="O43" t="n">
        <v>26650.41</v>
      </c>
      <c r="P43" t="n">
        <v>134.67</v>
      </c>
      <c r="Q43" t="n">
        <v>3684.09</v>
      </c>
      <c r="R43" t="n">
        <v>92.54000000000001</v>
      </c>
      <c r="S43" t="n">
        <v>30.45</v>
      </c>
      <c r="T43" t="n">
        <v>30944.81</v>
      </c>
      <c r="U43" t="n">
        <v>0.33</v>
      </c>
      <c r="V43" t="n">
        <v>0.82</v>
      </c>
      <c r="W43" t="n">
        <v>0.19</v>
      </c>
      <c r="X43" t="n">
        <v>1.9</v>
      </c>
      <c r="Y43" t="n">
        <v>1</v>
      </c>
      <c r="Z43" t="n">
        <v>10</v>
      </c>
    </row>
    <row r="44">
      <c r="A44" t="n">
        <v>3</v>
      </c>
      <c r="B44" t="n">
        <v>110</v>
      </c>
      <c r="C44" t="inlineStr">
        <is>
          <t xml:space="preserve">CONCLUIDO	</t>
        </is>
      </c>
      <c r="D44" t="n">
        <v>6.6667</v>
      </c>
      <c r="E44" t="n">
        <v>15</v>
      </c>
      <c r="F44" t="n">
        <v>10.19</v>
      </c>
      <c r="G44" t="n">
        <v>11.76</v>
      </c>
      <c r="H44" t="n">
        <v>0.14</v>
      </c>
      <c r="I44" t="n">
        <v>52</v>
      </c>
      <c r="J44" t="n">
        <v>214.59</v>
      </c>
      <c r="K44" t="n">
        <v>56.13</v>
      </c>
      <c r="L44" t="n">
        <v>1.75</v>
      </c>
      <c r="M44" t="n">
        <v>50</v>
      </c>
      <c r="N44" t="n">
        <v>46.72</v>
      </c>
      <c r="O44" t="n">
        <v>26700.55</v>
      </c>
      <c r="P44" t="n">
        <v>123.51</v>
      </c>
      <c r="Q44" t="n">
        <v>3684.02</v>
      </c>
      <c r="R44" t="n">
        <v>78.59999999999999</v>
      </c>
      <c r="S44" t="n">
        <v>30.45</v>
      </c>
      <c r="T44" t="n">
        <v>24044.11</v>
      </c>
      <c r="U44" t="n">
        <v>0.39</v>
      </c>
      <c r="V44" t="n">
        <v>0.85</v>
      </c>
      <c r="W44" t="n">
        <v>0.16</v>
      </c>
      <c r="X44" t="n">
        <v>1.47</v>
      </c>
      <c r="Y44" t="n">
        <v>1</v>
      </c>
      <c r="Z44" t="n">
        <v>10</v>
      </c>
    </row>
    <row r="45">
      <c r="A45" t="n">
        <v>4</v>
      </c>
      <c r="B45" t="n">
        <v>110</v>
      </c>
      <c r="C45" t="inlineStr">
        <is>
          <t xml:space="preserve">CONCLUIDO	</t>
        </is>
      </c>
      <c r="D45" t="n">
        <v>7.0047</v>
      </c>
      <c r="E45" t="n">
        <v>14.28</v>
      </c>
      <c r="F45" t="n">
        <v>9.890000000000001</v>
      </c>
      <c r="G45" t="n">
        <v>14.13</v>
      </c>
      <c r="H45" t="n">
        <v>0.17</v>
      </c>
      <c r="I45" t="n">
        <v>42</v>
      </c>
      <c r="J45" t="n">
        <v>215</v>
      </c>
      <c r="K45" t="n">
        <v>56.13</v>
      </c>
      <c r="L45" t="n">
        <v>2</v>
      </c>
      <c r="M45" t="n">
        <v>39</v>
      </c>
      <c r="N45" t="n">
        <v>46.87</v>
      </c>
      <c r="O45" t="n">
        <v>26750.75</v>
      </c>
      <c r="P45" t="n">
        <v>113.34</v>
      </c>
      <c r="Q45" t="n">
        <v>3684.31</v>
      </c>
      <c r="R45" t="n">
        <v>68.52</v>
      </c>
      <c r="S45" t="n">
        <v>30.45</v>
      </c>
      <c r="T45" t="n">
        <v>19055.3</v>
      </c>
      <c r="U45" t="n">
        <v>0.44</v>
      </c>
      <c r="V45" t="n">
        <v>0.88</v>
      </c>
      <c r="W45" t="n">
        <v>0.15</v>
      </c>
      <c r="X45" t="n">
        <v>1.17</v>
      </c>
      <c r="Y45" t="n">
        <v>1</v>
      </c>
      <c r="Z45" t="n">
        <v>10</v>
      </c>
    </row>
    <row r="46">
      <c r="A46" t="n">
        <v>5</v>
      </c>
      <c r="B46" t="n">
        <v>110</v>
      </c>
      <c r="C46" t="inlineStr">
        <is>
          <t xml:space="preserve">CONCLUIDO	</t>
        </is>
      </c>
      <c r="D46" t="n">
        <v>7.2062</v>
      </c>
      <c r="E46" t="n">
        <v>13.88</v>
      </c>
      <c r="F46" t="n">
        <v>9.74</v>
      </c>
      <c r="G46" t="n">
        <v>16.24</v>
      </c>
      <c r="H46" t="n">
        <v>0.19</v>
      </c>
      <c r="I46" t="n">
        <v>36</v>
      </c>
      <c r="J46" t="n">
        <v>215.41</v>
      </c>
      <c r="K46" t="n">
        <v>56.13</v>
      </c>
      <c r="L46" t="n">
        <v>2.25</v>
      </c>
      <c r="M46" t="n">
        <v>17</v>
      </c>
      <c r="N46" t="n">
        <v>47.03</v>
      </c>
      <c r="O46" t="n">
        <v>26801</v>
      </c>
      <c r="P46" t="n">
        <v>106.6</v>
      </c>
      <c r="Q46" t="n">
        <v>3683.51</v>
      </c>
      <c r="R46" t="n">
        <v>63.22</v>
      </c>
      <c r="S46" t="n">
        <v>30.45</v>
      </c>
      <c r="T46" t="n">
        <v>16435.27</v>
      </c>
      <c r="U46" t="n">
        <v>0.48</v>
      </c>
      <c r="V46" t="n">
        <v>0.89</v>
      </c>
      <c r="W46" t="n">
        <v>0.16</v>
      </c>
      <c r="X46" t="n">
        <v>1.02</v>
      </c>
      <c r="Y46" t="n">
        <v>1</v>
      </c>
      <c r="Z46" t="n">
        <v>10</v>
      </c>
    </row>
    <row r="47">
      <c r="A47" t="n">
        <v>6</v>
      </c>
      <c r="B47" t="n">
        <v>110</v>
      </c>
      <c r="C47" t="inlineStr">
        <is>
          <t xml:space="preserve">CONCLUIDO	</t>
        </is>
      </c>
      <c r="D47" t="n">
        <v>7.2301</v>
      </c>
      <c r="E47" t="n">
        <v>13.83</v>
      </c>
      <c r="F47" t="n">
        <v>9.74</v>
      </c>
      <c r="G47" t="n">
        <v>16.7</v>
      </c>
      <c r="H47" t="n">
        <v>0.21</v>
      </c>
      <c r="I47" t="n">
        <v>35</v>
      </c>
      <c r="J47" t="n">
        <v>215.82</v>
      </c>
      <c r="K47" t="n">
        <v>56.13</v>
      </c>
      <c r="L47" t="n">
        <v>2.5</v>
      </c>
      <c r="M47" t="n">
        <v>0</v>
      </c>
      <c r="N47" t="n">
        <v>47.19</v>
      </c>
      <c r="O47" t="n">
        <v>26851.31</v>
      </c>
      <c r="P47" t="n">
        <v>105.54</v>
      </c>
      <c r="Q47" t="n">
        <v>3683.55</v>
      </c>
      <c r="R47" t="n">
        <v>62.45</v>
      </c>
      <c r="S47" t="n">
        <v>30.45</v>
      </c>
      <c r="T47" t="n">
        <v>16056.89</v>
      </c>
      <c r="U47" t="n">
        <v>0.49</v>
      </c>
      <c r="V47" t="n">
        <v>0.89</v>
      </c>
      <c r="W47" t="n">
        <v>0.18</v>
      </c>
      <c r="X47" t="n">
        <v>1.02</v>
      </c>
      <c r="Y47" t="n">
        <v>1</v>
      </c>
      <c r="Z47" t="n">
        <v>10</v>
      </c>
    </row>
    <row r="48">
      <c r="A48" t="n">
        <v>0</v>
      </c>
      <c r="B48" t="n">
        <v>150</v>
      </c>
      <c r="C48" t="inlineStr">
        <is>
          <t xml:space="preserve">CONCLUIDO	</t>
        </is>
      </c>
      <c r="D48" t="n">
        <v>3.6417</v>
      </c>
      <c r="E48" t="n">
        <v>27.46</v>
      </c>
      <c r="F48" t="n">
        <v>14.3</v>
      </c>
      <c r="G48" t="n">
        <v>4.69</v>
      </c>
      <c r="H48" t="n">
        <v>0.06</v>
      </c>
      <c r="I48" t="n">
        <v>183</v>
      </c>
      <c r="J48" t="n">
        <v>296.65</v>
      </c>
      <c r="K48" t="n">
        <v>61.82</v>
      </c>
      <c r="L48" t="n">
        <v>1</v>
      </c>
      <c r="M48" t="n">
        <v>181</v>
      </c>
      <c r="N48" t="n">
        <v>83.83</v>
      </c>
      <c r="O48" t="n">
        <v>36821.52</v>
      </c>
      <c r="P48" t="n">
        <v>250.52</v>
      </c>
      <c r="Q48" t="n">
        <v>3685.15</v>
      </c>
      <c r="R48" t="n">
        <v>213.36</v>
      </c>
      <c r="S48" t="n">
        <v>30.45</v>
      </c>
      <c r="T48" t="n">
        <v>90771.56</v>
      </c>
      <c r="U48" t="n">
        <v>0.14</v>
      </c>
      <c r="V48" t="n">
        <v>0.61</v>
      </c>
      <c r="W48" t="n">
        <v>0.38</v>
      </c>
      <c r="X48" t="n">
        <v>5.57</v>
      </c>
      <c r="Y48" t="n">
        <v>1</v>
      </c>
      <c r="Z48" t="n">
        <v>10</v>
      </c>
    </row>
    <row r="49">
      <c r="A49" t="n">
        <v>1</v>
      </c>
      <c r="B49" t="n">
        <v>150</v>
      </c>
      <c r="C49" t="inlineStr">
        <is>
          <t xml:space="preserve">CONCLUIDO	</t>
        </is>
      </c>
      <c r="D49" t="n">
        <v>4.47</v>
      </c>
      <c r="E49" t="n">
        <v>22.37</v>
      </c>
      <c r="F49" t="n">
        <v>12.43</v>
      </c>
      <c r="G49" t="n">
        <v>5.97</v>
      </c>
      <c r="H49" t="n">
        <v>0.07000000000000001</v>
      </c>
      <c r="I49" t="n">
        <v>125</v>
      </c>
      <c r="J49" t="n">
        <v>297.17</v>
      </c>
      <c r="K49" t="n">
        <v>61.82</v>
      </c>
      <c r="L49" t="n">
        <v>1.25</v>
      </c>
      <c r="M49" t="n">
        <v>123</v>
      </c>
      <c r="N49" t="n">
        <v>84.09999999999999</v>
      </c>
      <c r="O49" t="n">
        <v>36885.7</v>
      </c>
      <c r="P49" t="n">
        <v>213.9</v>
      </c>
      <c r="Q49" t="n">
        <v>3684.88</v>
      </c>
      <c r="R49" t="n">
        <v>151.99</v>
      </c>
      <c r="S49" t="n">
        <v>30.45</v>
      </c>
      <c r="T49" t="n">
        <v>60376.78</v>
      </c>
      <c r="U49" t="n">
        <v>0.2</v>
      </c>
      <c r="V49" t="n">
        <v>0.7</v>
      </c>
      <c r="W49" t="n">
        <v>0.28</v>
      </c>
      <c r="X49" t="n">
        <v>3.71</v>
      </c>
      <c r="Y49" t="n">
        <v>1</v>
      </c>
      <c r="Z49" t="n">
        <v>10</v>
      </c>
    </row>
    <row r="50">
      <c r="A50" t="n">
        <v>2</v>
      </c>
      <c r="B50" t="n">
        <v>150</v>
      </c>
      <c r="C50" t="inlineStr">
        <is>
          <t xml:space="preserve">CONCLUIDO	</t>
        </is>
      </c>
      <c r="D50" t="n">
        <v>5.0561</v>
      </c>
      <c r="E50" t="n">
        <v>19.78</v>
      </c>
      <c r="F50" t="n">
        <v>11.5</v>
      </c>
      <c r="G50" t="n">
        <v>7.27</v>
      </c>
      <c r="H50" t="n">
        <v>0.09</v>
      </c>
      <c r="I50" t="n">
        <v>95</v>
      </c>
      <c r="J50" t="n">
        <v>297.7</v>
      </c>
      <c r="K50" t="n">
        <v>61.82</v>
      </c>
      <c r="L50" t="n">
        <v>1.5</v>
      </c>
      <c r="M50" t="n">
        <v>93</v>
      </c>
      <c r="N50" t="n">
        <v>84.37</v>
      </c>
      <c r="O50" t="n">
        <v>36949.99</v>
      </c>
      <c r="P50" t="n">
        <v>194.39</v>
      </c>
      <c r="Q50" t="n">
        <v>3684.16</v>
      </c>
      <c r="R50" t="n">
        <v>121.66</v>
      </c>
      <c r="S50" t="n">
        <v>30.45</v>
      </c>
      <c r="T50" t="n">
        <v>45360.18</v>
      </c>
      <c r="U50" t="n">
        <v>0.25</v>
      </c>
      <c r="V50" t="n">
        <v>0.75</v>
      </c>
      <c r="W50" t="n">
        <v>0.23</v>
      </c>
      <c r="X50" t="n">
        <v>2.78</v>
      </c>
      <c r="Y50" t="n">
        <v>1</v>
      </c>
      <c r="Z50" t="n">
        <v>10</v>
      </c>
    </row>
    <row r="51">
      <c r="A51" t="n">
        <v>3</v>
      </c>
      <c r="B51" t="n">
        <v>150</v>
      </c>
      <c r="C51" t="inlineStr">
        <is>
          <t xml:space="preserve">CONCLUIDO	</t>
        </is>
      </c>
      <c r="D51" t="n">
        <v>5.5102</v>
      </c>
      <c r="E51" t="n">
        <v>18.15</v>
      </c>
      <c r="F51" t="n">
        <v>10.93</v>
      </c>
      <c r="G51" t="n">
        <v>8.630000000000001</v>
      </c>
      <c r="H51" t="n">
        <v>0.1</v>
      </c>
      <c r="I51" t="n">
        <v>76</v>
      </c>
      <c r="J51" t="n">
        <v>298.22</v>
      </c>
      <c r="K51" t="n">
        <v>61.82</v>
      </c>
      <c r="L51" t="n">
        <v>1.75</v>
      </c>
      <c r="M51" t="n">
        <v>74</v>
      </c>
      <c r="N51" t="n">
        <v>84.65000000000001</v>
      </c>
      <c r="O51" t="n">
        <v>37014.39</v>
      </c>
      <c r="P51" t="n">
        <v>181.06</v>
      </c>
      <c r="Q51" t="n">
        <v>3684.01</v>
      </c>
      <c r="R51" t="n">
        <v>102.9</v>
      </c>
      <c r="S51" t="n">
        <v>30.45</v>
      </c>
      <c r="T51" t="n">
        <v>36076.89</v>
      </c>
      <c r="U51" t="n">
        <v>0.3</v>
      </c>
      <c r="V51" t="n">
        <v>0.79</v>
      </c>
      <c r="W51" t="n">
        <v>0.2</v>
      </c>
      <c r="X51" t="n">
        <v>2.21</v>
      </c>
      <c r="Y51" t="n">
        <v>1</v>
      </c>
      <c r="Z51" t="n">
        <v>10</v>
      </c>
    </row>
    <row r="52">
      <c r="A52" t="n">
        <v>4</v>
      </c>
      <c r="B52" t="n">
        <v>150</v>
      </c>
      <c r="C52" t="inlineStr">
        <is>
          <t xml:space="preserve">CONCLUIDO	</t>
        </is>
      </c>
      <c r="D52" t="n">
        <v>5.873</v>
      </c>
      <c r="E52" t="n">
        <v>17.03</v>
      </c>
      <c r="F52" t="n">
        <v>10.53</v>
      </c>
      <c r="G52" t="n">
        <v>10.03</v>
      </c>
      <c r="H52" t="n">
        <v>0.12</v>
      </c>
      <c r="I52" t="n">
        <v>63</v>
      </c>
      <c r="J52" t="n">
        <v>298.74</v>
      </c>
      <c r="K52" t="n">
        <v>61.82</v>
      </c>
      <c r="L52" t="n">
        <v>2</v>
      </c>
      <c r="M52" t="n">
        <v>61</v>
      </c>
      <c r="N52" t="n">
        <v>84.92</v>
      </c>
      <c r="O52" t="n">
        <v>37078.91</v>
      </c>
      <c r="P52" t="n">
        <v>171.01</v>
      </c>
      <c r="Q52" t="n">
        <v>3684.35</v>
      </c>
      <c r="R52" t="n">
        <v>89.55</v>
      </c>
      <c r="S52" t="n">
        <v>30.45</v>
      </c>
      <c r="T52" t="n">
        <v>29466.39</v>
      </c>
      <c r="U52" t="n">
        <v>0.34</v>
      </c>
      <c r="V52" t="n">
        <v>0.82</v>
      </c>
      <c r="W52" t="n">
        <v>0.19</v>
      </c>
      <c r="X52" t="n">
        <v>1.81</v>
      </c>
      <c r="Y52" t="n">
        <v>1</v>
      </c>
      <c r="Z52" t="n">
        <v>10</v>
      </c>
    </row>
    <row r="53">
      <c r="A53" t="n">
        <v>5</v>
      </c>
      <c r="B53" t="n">
        <v>150</v>
      </c>
      <c r="C53" t="inlineStr">
        <is>
          <t xml:space="preserve">CONCLUIDO	</t>
        </is>
      </c>
      <c r="D53" t="n">
        <v>6.1911</v>
      </c>
      <c r="E53" t="n">
        <v>16.15</v>
      </c>
      <c r="F53" t="n">
        <v>10.21</v>
      </c>
      <c r="G53" t="n">
        <v>11.56</v>
      </c>
      <c r="H53" t="n">
        <v>0.13</v>
      </c>
      <c r="I53" t="n">
        <v>53</v>
      </c>
      <c r="J53" t="n">
        <v>299.26</v>
      </c>
      <c r="K53" t="n">
        <v>61.82</v>
      </c>
      <c r="L53" t="n">
        <v>2.25</v>
      </c>
      <c r="M53" t="n">
        <v>51</v>
      </c>
      <c r="N53" t="n">
        <v>85.19</v>
      </c>
      <c r="O53" t="n">
        <v>37143.54</v>
      </c>
      <c r="P53" t="n">
        <v>161.97</v>
      </c>
      <c r="Q53" t="n">
        <v>3683.59</v>
      </c>
      <c r="R53" t="n">
        <v>79.08</v>
      </c>
      <c r="S53" t="n">
        <v>30.45</v>
      </c>
      <c r="T53" t="n">
        <v>24279.73</v>
      </c>
      <c r="U53" t="n">
        <v>0.39</v>
      </c>
      <c r="V53" t="n">
        <v>0.85</v>
      </c>
      <c r="W53" t="n">
        <v>0.17</v>
      </c>
      <c r="X53" t="n">
        <v>1.49</v>
      </c>
      <c r="Y53" t="n">
        <v>1</v>
      </c>
      <c r="Z53" t="n">
        <v>10</v>
      </c>
    </row>
    <row r="54">
      <c r="A54" t="n">
        <v>6</v>
      </c>
      <c r="B54" t="n">
        <v>150</v>
      </c>
      <c r="C54" t="inlineStr">
        <is>
          <t xml:space="preserve">CONCLUIDO	</t>
        </is>
      </c>
      <c r="D54" t="n">
        <v>6.4238</v>
      </c>
      <c r="E54" t="n">
        <v>15.57</v>
      </c>
      <c r="F54" t="n">
        <v>10.01</v>
      </c>
      <c r="G54" t="n">
        <v>13.06</v>
      </c>
      <c r="H54" t="n">
        <v>0.15</v>
      </c>
      <c r="I54" t="n">
        <v>46</v>
      </c>
      <c r="J54" t="n">
        <v>299.79</v>
      </c>
      <c r="K54" t="n">
        <v>61.82</v>
      </c>
      <c r="L54" t="n">
        <v>2.5</v>
      </c>
      <c r="M54" t="n">
        <v>44</v>
      </c>
      <c r="N54" t="n">
        <v>85.47</v>
      </c>
      <c r="O54" t="n">
        <v>37208.42</v>
      </c>
      <c r="P54" t="n">
        <v>155.49</v>
      </c>
      <c r="Q54" t="n">
        <v>3684.12</v>
      </c>
      <c r="R54" t="n">
        <v>72.70999999999999</v>
      </c>
      <c r="S54" t="n">
        <v>30.45</v>
      </c>
      <c r="T54" t="n">
        <v>21128.97</v>
      </c>
      <c r="U54" t="n">
        <v>0.42</v>
      </c>
      <c r="V54" t="n">
        <v>0.86</v>
      </c>
      <c r="W54" t="n">
        <v>0.16</v>
      </c>
      <c r="X54" t="n">
        <v>1.29</v>
      </c>
      <c r="Y54" t="n">
        <v>1</v>
      </c>
      <c r="Z54" t="n">
        <v>10</v>
      </c>
    </row>
    <row r="55">
      <c r="A55" t="n">
        <v>7</v>
      </c>
      <c r="B55" t="n">
        <v>150</v>
      </c>
      <c r="C55" t="inlineStr">
        <is>
          <t xml:space="preserve">CONCLUIDO	</t>
        </is>
      </c>
      <c r="D55" t="n">
        <v>6.6448</v>
      </c>
      <c r="E55" t="n">
        <v>15.05</v>
      </c>
      <c r="F55" t="n">
        <v>9.83</v>
      </c>
      <c r="G55" t="n">
        <v>14.75</v>
      </c>
      <c r="H55" t="n">
        <v>0.16</v>
      </c>
      <c r="I55" t="n">
        <v>40</v>
      </c>
      <c r="J55" t="n">
        <v>300.32</v>
      </c>
      <c r="K55" t="n">
        <v>61.82</v>
      </c>
      <c r="L55" t="n">
        <v>2.75</v>
      </c>
      <c r="M55" t="n">
        <v>38</v>
      </c>
      <c r="N55" t="n">
        <v>85.73999999999999</v>
      </c>
      <c r="O55" t="n">
        <v>37273.29</v>
      </c>
      <c r="P55" t="n">
        <v>148.59</v>
      </c>
      <c r="Q55" t="n">
        <v>3683.98</v>
      </c>
      <c r="R55" t="n">
        <v>66.81999999999999</v>
      </c>
      <c r="S55" t="n">
        <v>30.45</v>
      </c>
      <c r="T55" t="n">
        <v>18215.53</v>
      </c>
      <c r="U55" t="n">
        <v>0.46</v>
      </c>
      <c r="V55" t="n">
        <v>0.88</v>
      </c>
      <c r="W55" t="n">
        <v>0.14</v>
      </c>
      <c r="X55" t="n">
        <v>1.11</v>
      </c>
      <c r="Y55" t="n">
        <v>1</v>
      </c>
      <c r="Z55" t="n">
        <v>10</v>
      </c>
    </row>
    <row r="56">
      <c r="A56" t="n">
        <v>8</v>
      </c>
      <c r="B56" t="n">
        <v>150</v>
      </c>
      <c r="C56" t="inlineStr">
        <is>
          <t xml:space="preserve">CONCLUIDO	</t>
        </is>
      </c>
      <c r="D56" t="n">
        <v>6.8416</v>
      </c>
      <c r="E56" t="n">
        <v>14.62</v>
      </c>
      <c r="F56" t="n">
        <v>9.67</v>
      </c>
      <c r="G56" t="n">
        <v>16.59</v>
      </c>
      <c r="H56" t="n">
        <v>0.18</v>
      </c>
      <c r="I56" t="n">
        <v>35</v>
      </c>
      <c r="J56" t="n">
        <v>300.84</v>
      </c>
      <c r="K56" t="n">
        <v>61.82</v>
      </c>
      <c r="L56" t="n">
        <v>3</v>
      </c>
      <c r="M56" t="n">
        <v>33</v>
      </c>
      <c r="N56" t="n">
        <v>86.02</v>
      </c>
      <c r="O56" t="n">
        <v>37338.27</v>
      </c>
      <c r="P56" t="n">
        <v>142.21</v>
      </c>
      <c r="Q56" t="n">
        <v>3683.85</v>
      </c>
      <c r="R56" t="n">
        <v>61.52</v>
      </c>
      <c r="S56" t="n">
        <v>30.45</v>
      </c>
      <c r="T56" t="n">
        <v>15590.49</v>
      </c>
      <c r="U56" t="n">
        <v>0.49</v>
      </c>
      <c r="V56" t="n">
        <v>0.9</v>
      </c>
      <c r="W56" t="n">
        <v>0.14</v>
      </c>
      <c r="X56" t="n">
        <v>0.95</v>
      </c>
      <c r="Y56" t="n">
        <v>1</v>
      </c>
      <c r="Z56" t="n">
        <v>10</v>
      </c>
    </row>
    <row r="57">
      <c r="A57" t="n">
        <v>9</v>
      </c>
      <c r="B57" t="n">
        <v>150</v>
      </c>
      <c r="C57" t="inlineStr">
        <is>
          <t xml:space="preserve">CONCLUIDO	</t>
        </is>
      </c>
      <c r="D57" t="n">
        <v>7.0145</v>
      </c>
      <c r="E57" t="n">
        <v>14.26</v>
      </c>
      <c r="F57" t="n">
        <v>9.539999999999999</v>
      </c>
      <c r="G57" t="n">
        <v>18.46</v>
      </c>
      <c r="H57" t="n">
        <v>0.19</v>
      </c>
      <c r="I57" t="n">
        <v>31</v>
      </c>
      <c r="J57" t="n">
        <v>301.37</v>
      </c>
      <c r="K57" t="n">
        <v>61.82</v>
      </c>
      <c r="L57" t="n">
        <v>3.25</v>
      </c>
      <c r="M57" t="n">
        <v>29</v>
      </c>
      <c r="N57" t="n">
        <v>86.3</v>
      </c>
      <c r="O57" t="n">
        <v>37403.38</v>
      </c>
      <c r="P57" t="n">
        <v>136.02</v>
      </c>
      <c r="Q57" t="n">
        <v>3683.78</v>
      </c>
      <c r="R57" t="n">
        <v>57.08</v>
      </c>
      <c r="S57" t="n">
        <v>30.45</v>
      </c>
      <c r="T57" t="n">
        <v>13389.08</v>
      </c>
      <c r="U57" t="n">
        <v>0.53</v>
      </c>
      <c r="V57" t="n">
        <v>0.91</v>
      </c>
      <c r="W57" t="n">
        <v>0.13</v>
      </c>
      <c r="X57" t="n">
        <v>0.82</v>
      </c>
      <c r="Y57" t="n">
        <v>1</v>
      </c>
      <c r="Z57" t="n">
        <v>10</v>
      </c>
    </row>
    <row r="58">
      <c r="A58" t="n">
        <v>10</v>
      </c>
      <c r="B58" t="n">
        <v>150</v>
      </c>
      <c r="C58" t="inlineStr">
        <is>
          <t xml:space="preserve">CONCLUIDO	</t>
        </is>
      </c>
      <c r="D58" t="n">
        <v>7.1716</v>
      </c>
      <c r="E58" t="n">
        <v>13.94</v>
      </c>
      <c r="F58" t="n">
        <v>9.390000000000001</v>
      </c>
      <c r="G58" t="n">
        <v>20.12</v>
      </c>
      <c r="H58" t="n">
        <v>0.21</v>
      </c>
      <c r="I58" t="n">
        <v>28</v>
      </c>
      <c r="J58" t="n">
        <v>301.9</v>
      </c>
      <c r="K58" t="n">
        <v>61.82</v>
      </c>
      <c r="L58" t="n">
        <v>3.5</v>
      </c>
      <c r="M58" t="n">
        <v>23</v>
      </c>
      <c r="N58" t="n">
        <v>86.58</v>
      </c>
      <c r="O58" t="n">
        <v>37468.6</v>
      </c>
      <c r="P58" t="n">
        <v>129.59</v>
      </c>
      <c r="Q58" t="n">
        <v>3683.8</v>
      </c>
      <c r="R58" t="n">
        <v>51.7</v>
      </c>
      <c r="S58" t="n">
        <v>30.45</v>
      </c>
      <c r="T58" t="n">
        <v>10716.41</v>
      </c>
      <c r="U58" t="n">
        <v>0.59</v>
      </c>
      <c r="V58" t="n">
        <v>0.92</v>
      </c>
      <c r="W58" t="n">
        <v>0.14</v>
      </c>
      <c r="X58" t="n">
        <v>0.67</v>
      </c>
      <c r="Y58" t="n">
        <v>1</v>
      </c>
      <c r="Z58" t="n">
        <v>10</v>
      </c>
    </row>
    <row r="59">
      <c r="A59" t="n">
        <v>11</v>
      </c>
      <c r="B59" t="n">
        <v>150</v>
      </c>
      <c r="C59" t="inlineStr">
        <is>
          <t xml:space="preserve">CONCLUIDO	</t>
        </is>
      </c>
      <c r="D59" t="n">
        <v>7.2426</v>
      </c>
      <c r="E59" t="n">
        <v>13.81</v>
      </c>
      <c r="F59" t="n">
        <v>9.369999999999999</v>
      </c>
      <c r="G59" t="n">
        <v>21.61</v>
      </c>
      <c r="H59" t="n">
        <v>0.22</v>
      </c>
      <c r="I59" t="n">
        <v>26</v>
      </c>
      <c r="J59" t="n">
        <v>302.43</v>
      </c>
      <c r="K59" t="n">
        <v>61.82</v>
      </c>
      <c r="L59" t="n">
        <v>3.75</v>
      </c>
      <c r="M59" t="n">
        <v>6</v>
      </c>
      <c r="N59" t="n">
        <v>86.86</v>
      </c>
      <c r="O59" t="n">
        <v>37533.94</v>
      </c>
      <c r="P59" t="n">
        <v>126.28</v>
      </c>
      <c r="Q59" t="n">
        <v>3683.91</v>
      </c>
      <c r="R59" t="n">
        <v>51.04</v>
      </c>
      <c r="S59" t="n">
        <v>30.45</v>
      </c>
      <c r="T59" t="n">
        <v>10395.71</v>
      </c>
      <c r="U59" t="n">
        <v>0.6</v>
      </c>
      <c r="V59" t="n">
        <v>0.92</v>
      </c>
      <c r="W59" t="n">
        <v>0.13</v>
      </c>
      <c r="X59" t="n">
        <v>0.64</v>
      </c>
      <c r="Y59" t="n">
        <v>1</v>
      </c>
      <c r="Z59" t="n">
        <v>10</v>
      </c>
    </row>
    <row r="60">
      <c r="A60" t="n">
        <v>12</v>
      </c>
      <c r="B60" t="n">
        <v>150</v>
      </c>
      <c r="C60" t="inlineStr">
        <is>
          <t xml:space="preserve">CONCLUIDO	</t>
        </is>
      </c>
      <c r="D60" t="n">
        <v>7.1934</v>
      </c>
      <c r="E60" t="n">
        <v>13.9</v>
      </c>
      <c r="F60" t="n">
        <v>9.460000000000001</v>
      </c>
      <c r="G60" t="n">
        <v>21.83</v>
      </c>
      <c r="H60" t="n">
        <v>0.24</v>
      </c>
      <c r="I60" t="n">
        <v>26</v>
      </c>
      <c r="J60" t="n">
        <v>302.96</v>
      </c>
      <c r="K60" t="n">
        <v>61.82</v>
      </c>
      <c r="L60" t="n">
        <v>4</v>
      </c>
      <c r="M60" t="n">
        <v>0</v>
      </c>
      <c r="N60" t="n">
        <v>87.14</v>
      </c>
      <c r="O60" t="n">
        <v>37599.4</v>
      </c>
      <c r="P60" t="n">
        <v>127.45</v>
      </c>
      <c r="Q60" t="n">
        <v>3683.93</v>
      </c>
      <c r="R60" t="n">
        <v>54.1</v>
      </c>
      <c r="S60" t="n">
        <v>30.45</v>
      </c>
      <c r="T60" t="n">
        <v>11924.89</v>
      </c>
      <c r="U60" t="n">
        <v>0.5600000000000001</v>
      </c>
      <c r="V60" t="n">
        <v>0.92</v>
      </c>
      <c r="W60" t="n">
        <v>0.14</v>
      </c>
      <c r="X60" t="n">
        <v>0.74</v>
      </c>
      <c r="Y60" t="n">
        <v>1</v>
      </c>
      <c r="Z60" t="n">
        <v>10</v>
      </c>
    </row>
    <row r="61">
      <c r="A61" t="n">
        <v>0</v>
      </c>
      <c r="B61" t="n">
        <v>10</v>
      </c>
      <c r="C61" t="inlineStr">
        <is>
          <t xml:space="preserve">CONCLUIDO	</t>
        </is>
      </c>
      <c r="D61" t="n">
        <v>3.9214</v>
      </c>
      <c r="E61" t="n">
        <v>25.5</v>
      </c>
      <c r="F61" t="n">
        <v>19.76</v>
      </c>
      <c r="G61" t="n">
        <v>3.22</v>
      </c>
      <c r="H61" t="n">
        <v>0.64</v>
      </c>
      <c r="I61" t="n">
        <v>368</v>
      </c>
      <c r="J61" t="n">
        <v>26.11</v>
      </c>
      <c r="K61" t="n">
        <v>12.1</v>
      </c>
      <c r="L61" t="n">
        <v>1</v>
      </c>
      <c r="M61" t="n">
        <v>0</v>
      </c>
      <c r="N61" t="n">
        <v>3.01</v>
      </c>
      <c r="O61" t="n">
        <v>3454.41</v>
      </c>
      <c r="P61" t="n">
        <v>57.27</v>
      </c>
      <c r="Q61" t="n">
        <v>3688.17</v>
      </c>
      <c r="R61" t="n">
        <v>374.37</v>
      </c>
      <c r="S61" t="n">
        <v>30.45</v>
      </c>
      <c r="T61" t="n">
        <v>170349.39</v>
      </c>
      <c r="U61" t="n">
        <v>0.08</v>
      </c>
      <c r="V61" t="n">
        <v>0.44</v>
      </c>
      <c r="W61" t="n">
        <v>1.16</v>
      </c>
      <c r="X61" t="n">
        <v>11.03</v>
      </c>
      <c r="Y61" t="n">
        <v>1</v>
      </c>
      <c r="Z61" t="n">
        <v>10</v>
      </c>
    </row>
    <row r="62">
      <c r="A62" t="n">
        <v>0</v>
      </c>
      <c r="B62" t="n">
        <v>45</v>
      </c>
      <c r="C62" t="inlineStr">
        <is>
          <t xml:space="preserve">CONCLUIDO	</t>
        </is>
      </c>
      <c r="D62" t="n">
        <v>6.7189</v>
      </c>
      <c r="E62" t="n">
        <v>14.88</v>
      </c>
      <c r="F62" t="n">
        <v>11.19</v>
      </c>
      <c r="G62" t="n">
        <v>8.09</v>
      </c>
      <c r="H62" t="n">
        <v>0.18</v>
      </c>
      <c r="I62" t="n">
        <v>83</v>
      </c>
      <c r="J62" t="n">
        <v>98.70999999999999</v>
      </c>
      <c r="K62" t="n">
        <v>39.72</v>
      </c>
      <c r="L62" t="n">
        <v>1</v>
      </c>
      <c r="M62" t="n">
        <v>0</v>
      </c>
      <c r="N62" t="n">
        <v>12.99</v>
      </c>
      <c r="O62" t="n">
        <v>12407.75</v>
      </c>
      <c r="P62" t="n">
        <v>76.94</v>
      </c>
      <c r="Q62" t="n">
        <v>3684.31</v>
      </c>
      <c r="R62" t="n">
        <v>107.55</v>
      </c>
      <c r="S62" t="n">
        <v>30.45</v>
      </c>
      <c r="T62" t="n">
        <v>38366.76</v>
      </c>
      <c r="U62" t="n">
        <v>0.28</v>
      </c>
      <c r="V62" t="n">
        <v>0.77</v>
      </c>
      <c r="W62" t="n">
        <v>0.32</v>
      </c>
      <c r="X62" t="n">
        <v>2.47</v>
      </c>
      <c r="Y62" t="n">
        <v>1</v>
      </c>
      <c r="Z62" t="n">
        <v>10</v>
      </c>
    </row>
    <row r="63">
      <c r="A63" t="n">
        <v>0</v>
      </c>
      <c r="B63" t="n">
        <v>105</v>
      </c>
      <c r="C63" t="inlineStr">
        <is>
          <t xml:space="preserve">CONCLUIDO	</t>
        </is>
      </c>
      <c r="D63" t="n">
        <v>5.128</v>
      </c>
      <c r="E63" t="n">
        <v>19.5</v>
      </c>
      <c r="F63" t="n">
        <v>12.19</v>
      </c>
      <c r="G63" t="n">
        <v>6.25</v>
      </c>
      <c r="H63" t="n">
        <v>0.09</v>
      </c>
      <c r="I63" t="n">
        <v>117</v>
      </c>
      <c r="J63" t="n">
        <v>204</v>
      </c>
      <c r="K63" t="n">
        <v>55.27</v>
      </c>
      <c r="L63" t="n">
        <v>1</v>
      </c>
      <c r="M63" t="n">
        <v>115</v>
      </c>
      <c r="N63" t="n">
        <v>42.72</v>
      </c>
      <c r="O63" t="n">
        <v>25393.6</v>
      </c>
      <c r="P63" t="n">
        <v>160.54</v>
      </c>
      <c r="Q63" t="n">
        <v>3684.32</v>
      </c>
      <c r="R63" t="n">
        <v>144.03</v>
      </c>
      <c r="S63" t="n">
        <v>30.45</v>
      </c>
      <c r="T63" t="n">
        <v>56435.2</v>
      </c>
      <c r="U63" t="n">
        <v>0.21</v>
      </c>
      <c r="V63" t="n">
        <v>0.71</v>
      </c>
      <c r="W63" t="n">
        <v>0.27</v>
      </c>
      <c r="X63" t="n">
        <v>3.47</v>
      </c>
      <c r="Y63" t="n">
        <v>1</v>
      </c>
      <c r="Z63" t="n">
        <v>10</v>
      </c>
    </row>
    <row r="64">
      <c r="A64" t="n">
        <v>1</v>
      </c>
      <c r="B64" t="n">
        <v>105</v>
      </c>
      <c r="C64" t="inlineStr">
        <is>
          <t xml:space="preserve">CONCLUIDO	</t>
        </is>
      </c>
      <c r="D64" t="n">
        <v>5.884</v>
      </c>
      <c r="E64" t="n">
        <v>17</v>
      </c>
      <c r="F64" t="n">
        <v>11.11</v>
      </c>
      <c r="G64" t="n">
        <v>8.130000000000001</v>
      </c>
      <c r="H64" t="n">
        <v>0.11</v>
      </c>
      <c r="I64" t="n">
        <v>82</v>
      </c>
      <c r="J64" t="n">
        <v>204.39</v>
      </c>
      <c r="K64" t="n">
        <v>55.27</v>
      </c>
      <c r="L64" t="n">
        <v>1.25</v>
      </c>
      <c r="M64" t="n">
        <v>80</v>
      </c>
      <c r="N64" t="n">
        <v>42.87</v>
      </c>
      <c r="O64" t="n">
        <v>25442.42</v>
      </c>
      <c r="P64" t="n">
        <v>140.52</v>
      </c>
      <c r="Q64" t="n">
        <v>3684.34</v>
      </c>
      <c r="R64" t="n">
        <v>108.56</v>
      </c>
      <c r="S64" t="n">
        <v>30.45</v>
      </c>
      <c r="T64" t="n">
        <v>38873.29</v>
      </c>
      <c r="U64" t="n">
        <v>0.28</v>
      </c>
      <c r="V64" t="n">
        <v>0.78</v>
      </c>
      <c r="W64" t="n">
        <v>0.21</v>
      </c>
      <c r="X64" t="n">
        <v>2.38</v>
      </c>
      <c r="Y64" t="n">
        <v>1</v>
      </c>
      <c r="Z64" t="n">
        <v>10</v>
      </c>
    </row>
    <row r="65">
      <c r="A65" t="n">
        <v>2</v>
      </c>
      <c r="B65" t="n">
        <v>105</v>
      </c>
      <c r="C65" t="inlineStr">
        <is>
          <t xml:space="preserve">CONCLUIDO	</t>
        </is>
      </c>
      <c r="D65" t="n">
        <v>6.421</v>
      </c>
      <c r="E65" t="n">
        <v>15.57</v>
      </c>
      <c r="F65" t="n">
        <v>10.49</v>
      </c>
      <c r="G65" t="n">
        <v>10.16</v>
      </c>
      <c r="H65" t="n">
        <v>0.13</v>
      </c>
      <c r="I65" t="n">
        <v>62</v>
      </c>
      <c r="J65" t="n">
        <v>204.79</v>
      </c>
      <c r="K65" t="n">
        <v>55.27</v>
      </c>
      <c r="L65" t="n">
        <v>1.5</v>
      </c>
      <c r="M65" t="n">
        <v>60</v>
      </c>
      <c r="N65" t="n">
        <v>43.02</v>
      </c>
      <c r="O65" t="n">
        <v>25491.3</v>
      </c>
      <c r="P65" t="n">
        <v>127.09</v>
      </c>
      <c r="Q65" t="n">
        <v>3684.08</v>
      </c>
      <c r="R65" t="n">
        <v>88.42</v>
      </c>
      <c r="S65" t="n">
        <v>30.45</v>
      </c>
      <c r="T65" t="n">
        <v>28907.49</v>
      </c>
      <c r="U65" t="n">
        <v>0.34</v>
      </c>
      <c r="V65" t="n">
        <v>0.83</v>
      </c>
      <c r="W65" t="n">
        <v>0.18</v>
      </c>
      <c r="X65" t="n">
        <v>1.77</v>
      </c>
      <c r="Y65" t="n">
        <v>1</v>
      </c>
      <c r="Z65" t="n">
        <v>10</v>
      </c>
    </row>
    <row r="66">
      <c r="A66" t="n">
        <v>3</v>
      </c>
      <c r="B66" t="n">
        <v>105</v>
      </c>
      <c r="C66" t="inlineStr">
        <is>
          <t xml:space="preserve">CONCLUIDO	</t>
        </is>
      </c>
      <c r="D66" t="n">
        <v>6.8212</v>
      </c>
      <c r="E66" t="n">
        <v>14.66</v>
      </c>
      <c r="F66" t="n">
        <v>10.11</v>
      </c>
      <c r="G66" t="n">
        <v>12.38</v>
      </c>
      <c r="H66" t="n">
        <v>0.15</v>
      </c>
      <c r="I66" t="n">
        <v>49</v>
      </c>
      <c r="J66" t="n">
        <v>205.18</v>
      </c>
      <c r="K66" t="n">
        <v>55.27</v>
      </c>
      <c r="L66" t="n">
        <v>1.75</v>
      </c>
      <c r="M66" t="n">
        <v>47</v>
      </c>
      <c r="N66" t="n">
        <v>43.16</v>
      </c>
      <c r="O66" t="n">
        <v>25540.22</v>
      </c>
      <c r="P66" t="n">
        <v>116.04</v>
      </c>
      <c r="Q66" t="n">
        <v>3683.75</v>
      </c>
      <c r="R66" t="n">
        <v>75.78</v>
      </c>
      <c r="S66" t="n">
        <v>30.45</v>
      </c>
      <c r="T66" t="n">
        <v>22650.23</v>
      </c>
      <c r="U66" t="n">
        <v>0.4</v>
      </c>
      <c r="V66" t="n">
        <v>0.86</v>
      </c>
      <c r="W66" t="n">
        <v>0.16</v>
      </c>
      <c r="X66" t="n">
        <v>1.39</v>
      </c>
      <c r="Y66" t="n">
        <v>1</v>
      </c>
      <c r="Z66" t="n">
        <v>10</v>
      </c>
    </row>
    <row r="67">
      <c r="A67" t="n">
        <v>4</v>
      </c>
      <c r="B67" t="n">
        <v>105</v>
      </c>
      <c r="C67" t="inlineStr">
        <is>
          <t xml:space="preserve">CONCLUIDO	</t>
        </is>
      </c>
      <c r="D67" t="n">
        <v>7.1279</v>
      </c>
      <c r="E67" t="n">
        <v>14.03</v>
      </c>
      <c r="F67" t="n">
        <v>9.84</v>
      </c>
      <c r="G67" t="n">
        <v>14.76</v>
      </c>
      <c r="H67" t="n">
        <v>0.17</v>
      </c>
      <c r="I67" t="n">
        <v>40</v>
      </c>
      <c r="J67" t="n">
        <v>205.58</v>
      </c>
      <c r="K67" t="n">
        <v>55.27</v>
      </c>
      <c r="L67" t="n">
        <v>2</v>
      </c>
      <c r="M67" t="n">
        <v>28</v>
      </c>
      <c r="N67" t="n">
        <v>43.31</v>
      </c>
      <c r="O67" t="n">
        <v>25589.2</v>
      </c>
      <c r="P67" t="n">
        <v>106.22</v>
      </c>
      <c r="Q67" t="n">
        <v>3683.71</v>
      </c>
      <c r="R67" t="n">
        <v>66.87</v>
      </c>
      <c r="S67" t="n">
        <v>30.45</v>
      </c>
      <c r="T67" t="n">
        <v>18240.57</v>
      </c>
      <c r="U67" t="n">
        <v>0.46</v>
      </c>
      <c r="V67" t="n">
        <v>0.88</v>
      </c>
      <c r="W67" t="n">
        <v>0.15</v>
      </c>
      <c r="X67" t="n">
        <v>1.12</v>
      </c>
      <c r="Y67" t="n">
        <v>1</v>
      </c>
      <c r="Z67" t="n">
        <v>10</v>
      </c>
    </row>
    <row r="68">
      <c r="A68" t="n">
        <v>5</v>
      </c>
      <c r="B68" t="n">
        <v>105</v>
      </c>
      <c r="C68" t="inlineStr">
        <is>
          <t xml:space="preserve">CONCLUIDO	</t>
        </is>
      </c>
      <c r="D68" t="n">
        <v>7.2105</v>
      </c>
      <c r="E68" t="n">
        <v>13.87</v>
      </c>
      <c r="F68" t="n">
        <v>9.800000000000001</v>
      </c>
      <c r="G68" t="n">
        <v>15.9</v>
      </c>
      <c r="H68" t="n">
        <v>0.19</v>
      </c>
      <c r="I68" t="n">
        <v>37</v>
      </c>
      <c r="J68" t="n">
        <v>205.98</v>
      </c>
      <c r="K68" t="n">
        <v>55.27</v>
      </c>
      <c r="L68" t="n">
        <v>2.25</v>
      </c>
      <c r="M68" t="n">
        <v>3</v>
      </c>
      <c r="N68" t="n">
        <v>43.46</v>
      </c>
      <c r="O68" t="n">
        <v>25638.22</v>
      </c>
      <c r="P68" t="n">
        <v>103.1</v>
      </c>
      <c r="Q68" t="n">
        <v>3683.94</v>
      </c>
      <c r="R68" t="n">
        <v>64.48</v>
      </c>
      <c r="S68" t="n">
        <v>30.45</v>
      </c>
      <c r="T68" t="n">
        <v>17060.06</v>
      </c>
      <c r="U68" t="n">
        <v>0.47</v>
      </c>
      <c r="V68" t="n">
        <v>0.88</v>
      </c>
      <c r="W68" t="n">
        <v>0.18</v>
      </c>
      <c r="X68" t="n">
        <v>1.08</v>
      </c>
      <c r="Y68" t="n">
        <v>1</v>
      </c>
      <c r="Z68" t="n">
        <v>10</v>
      </c>
    </row>
    <row r="69">
      <c r="A69" t="n">
        <v>6</v>
      </c>
      <c r="B69" t="n">
        <v>105</v>
      </c>
      <c r="C69" t="inlineStr">
        <is>
          <t xml:space="preserve">CONCLUIDO	</t>
        </is>
      </c>
      <c r="D69" t="n">
        <v>7.2079</v>
      </c>
      <c r="E69" t="n">
        <v>13.87</v>
      </c>
      <c r="F69" t="n">
        <v>9.81</v>
      </c>
      <c r="G69" t="n">
        <v>15.91</v>
      </c>
      <c r="H69" t="n">
        <v>0.22</v>
      </c>
      <c r="I69" t="n">
        <v>37</v>
      </c>
      <c r="J69" t="n">
        <v>206.38</v>
      </c>
      <c r="K69" t="n">
        <v>55.27</v>
      </c>
      <c r="L69" t="n">
        <v>2.5</v>
      </c>
      <c r="M69" t="n">
        <v>0</v>
      </c>
      <c r="N69" t="n">
        <v>43.6</v>
      </c>
      <c r="O69" t="n">
        <v>25687.3</v>
      </c>
      <c r="P69" t="n">
        <v>103.27</v>
      </c>
      <c r="Q69" t="n">
        <v>3683.79</v>
      </c>
      <c r="R69" t="n">
        <v>64.48999999999999</v>
      </c>
      <c r="S69" t="n">
        <v>30.45</v>
      </c>
      <c r="T69" t="n">
        <v>17064.4</v>
      </c>
      <c r="U69" t="n">
        <v>0.47</v>
      </c>
      <c r="V69" t="n">
        <v>0.88</v>
      </c>
      <c r="W69" t="n">
        <v>0.19</v>
      </c>
      <c r="X69" t="n">
        <v>1.09</v>
      </c>
      <c r="Y69" t="n">
        <v>1</v>
      </c>
      <c r="Z69" t="n">
        <v>10</v>
      </c>
    </row>
    <row r="70">
      <c r="A70" t="n">
        <v>0</v>
      </c>
      <c r="B70" t="n">
        <v>60</v>
      </c>
      <c r="C70" t="inlineStr">
        <is>
          <t xml:space="preserve">CONCLUIDO	</t>
        </is>
      </c>
      <c r="D70" t="n">
        <v>6.9606</v>
      </c>
      <c r="E70" t="n">
        <v>14.37</v>
      </c>
      <c r="F70" t="n">
        <v>10.6</v>
      </c>
      <c r="G70" t="n">
        <v>9.94</v>
      </c>
      <c r="H70" t="n">
        <v>0.14</v>
      </c>
      <c r="I70" t="n">
        <v>64</v>
      </c>
      <c r="J70" t="n">
        <v>124.63</v>
      </c>
      <c r="K70" t="n">
        <v>45</v>
      </c>
      <c r="L70" t="n">
        <v>1</v>
      </c>
      <c r="M70" t="n">
        <v>15</v>
      </c>
      <c r="N70" t="n">
        <v>18.64</v>
      </c>
      <c r="O70" t="n">
        <v>15605.44</v>
      </c>
      <c r="P70" t="n">
        <v>83.61</v>
      </c>
      <c r="Q70" t="n">
        <v>3684.22</v>
      </c>
      <c r="R70" t="n">
        <v>89.98</v>
      </c>
      <c r="S70" t="n">
        <v>30.45</v>
      </c>
      <c r="T70" t="n">
        <v>29677.47</v>
      </c>
      <c r="U70" t="n">
        <v>0.34</v>
      </c>
      <c r="V70" t="n">
        <v>0.82</v>
      </c>
      <c r="W70" t="n">
        <v>0.24</v>
      </c>
      <c r="X70" t="n">
        <v>1.88</v>
      </c>
      <c r="Y70" t="n">
        <v>1</v>
      </c>
      <c r="Z70" t="n">
        <v>10</v>
      </c>
    </row>
    <row r="71">
      <c r="A71" t="n">
        <v>1</v>
      </c>
      <c r="B71" t="n">
        <v>60</v>
      </c>
      <c r="C71" t="inlineStr">
        <is>
          <t xml:space="preserve">CONCLUIDO	</t>
        </is>
      </c>
      <c r="D71" t="n">
        <v>6.9832</v>
      </c>
      <c r="E71" t="n">
        <v>14.32</v>
      </c>
      <c r="F71" t="n">
        <v>10.58</v>
      </c>
      <c r="G71" t="n">
        <v>10.07</v>
      </c>
      <c r="H71" t="n">
        <v>0.18</v>
      </c>
      <c r="I71" t="n">
        <v>63</v>
      </c>
      <c r="J71" t="n">
        <v>124.96</v>
      </c>
      <c r="K71" t="n">
        <v>45</v>
      </c>
      <c r="L71" t="n">
        <v>1.25</v>
      </c>
      <c r="M71" t="n">
        <v>0</v>
      </c>
      <c r="N71" t="n">
        <v>18.71</v>
      </c>
      <c r="O71" t="n">
        <v>15645.96</v>
      </c>
      <c r="P71" t="n">
        <v>83.12</v>
      </c>
      <c r="Q71" t="n">
        <v>3684.22</v>
      </c>
      <c r="R71" t="n">
        <v>88.58</v>
      </c>
      <c r="S71" t="n">
        <v>30.45</v>
      </c>
      <c r="T71" t="n">
        <v>28978.38</v>
      </c>
      <c r="U71" t="n">
        <v>0.34</v>
      </c>
      <c r="V71" t="n">
        <v>0.82</v>
      </c>
      <c r="W71" t="n">
        <v>0.26</v>
      </c>
      <c r="X71" t="n">
        <v>1.86</v>
      </c>
      <c r="Y71" t="n">
        <v>1</v>
      </c>
      <c r="Z71" t="n">
        <v>10</v>
      </c>
    </row>
    <row r="72">
      <c r="A72" t="n">
        <v>0</v>
      </c>
      <c r="B72" t="n">
        <v>135</v>
      </c>
      <c r="C72" t="inlineStr">
        <is>
          <t xml:space="preserve">CONCLUIDO	</t>
        </is>
      </c>
      <c r="D72" t="n">
        <v>4.0961</v>
      </c>
      <c r="E72" t="n">
        <v>24.41</v>
      </c>
      <c r="F72" t="n">
        <v>13.52</v>
      </c>
      <c r="G72" t="n">
        <v>5.1</v>
      </c>
      <c r="H72" t="n">
        <v>0.07000000000000001</v>
      </c>
      <c r="I72" t="n">
        <v>159</v>
      </c>
      <c r="J72" t="n">
        <v>263.32</v>
      </c>
      <c r="K72" t="n">
        <v>59.89</v>
      </c>
      <c r="L72" t="n">
        <v>1</v>
      </c>
      <c r="M72" t="n">
        <v>157</v>
      </c>
      <c r="N72" t="n">
        <v>67.43000000000001</v>
      </c>
      <c r="O72" t="n">
        <v>32710.1</v>
      </c>
      <c r="P72" t="n">
        <v>217.43</v>
      </c>
      <c r="Q72" t="n">
        <v>3684.81</v>
      </c>
      <c r="R72" t="n">
        <v>187.79</v>
      </c>
      <c r="S72" t="n">
        <v>30.45</v>
      </c>
      <c r="T72" t="n">
        <v>78106.69</v>
      </c>
      <c r="U72" t="n">
        <v>0.16</v>
      </c>
      <c r="V72" t="n">
        <v>0.64</v>
      </c>
      <c r="W72" t="n">
        <v>0.34</v>
      </c>
      <c r="X72" t="n">
        <v>4.8</v>
      </c>
      <c r="Y72" t="n">
        <v>1</v>
      </c>
      <c r="Z72" t="n">
        <v>10</v>
      </c>
    </row>
    <row r="73">
      <c r="A73" t="n">
        <v>1</v>
      </c>
      <c r="B73" t="n">
        <v>135</v>
      </c>
      <c r="C73" t="inlineStr">
        <is>
          <t xml:space="preserve">CONCLUIDO	</t>
        </is>
      </c>
      <c r="D73" t="n">
        <v>4.9064</v>
      </c>
      <c r="E73" t="n">
        <v>20.38</v>
      </c>
      <c r="F73" t="n">
        <v>11.97</v>
      </c>
      <c r="G73" t="n">
        <v>6.53</v>
      </c>
      <c r="H73" t="n">
        <v>0.08</v>
      </c>
      <c r="I73" t="n">
        <v>110</v>
      </c>
      <c r="J73" t="n">
        <v>263.79</v>
      </c>
      <c r="K73" t="n">
        <v>59.89</v>
      </c>
      <c r="L73" t="n">
        <v>1.25</v>
      </c>
      <c r="M73" t="n">
        <v>108</v>
      </c>
      <c r="N73" t="n">
        <v>67.65000000000001</v>
      </c>
      <c r="O73" t="n">
        <v>32767.75</v>
      </c>
      <c r="P73" t="n">
        <v>188.1</v>
      </c>
      <c r="Q73" t="n">
        <v>3684.27</v>
      </c>
      <c r="R73" t="n">
        <v>136.6</v>
      </c>
      <c r="S73" t="n">
        <v>30.45</v>
      </c>
      <c r="T73" t="n">
        <v>52755.87</v>
      </c>
      <c r="U73" t="n">
        <v>0.22</v>
      </c>
      <c r="V73" t="n">
        <v>0.72</v>
      </c>
      <c r="W73" t="n">
        <v>0.26</v>
      </c>
      <c r="X73" t="n">
        <v>3.25</v>
      </c>
      <c r="Y73" t="n">
        <v>1</v>
      </c>
      <c r="Z73" t="n">
        <v>10</v>
      </c>
    </row>
    <row r="74">
      <c r="A74" t="n">
        <v>2</v>
      </c>
      <c r="B74" t="n">
        <v>135</v>
      </c>
      <c r="C74" t="inlineStr">
        <is>
          <t xml:space="preserve">CONCLUIDO	</t>
        </is>
      </c>
      <c r="D74" t="n">
        <v>5.5063</v>
      </c>
      <c r="E74" t="n">
        <v>18.16</v>
      </c>
      <c r="F74" t="n">
        <v>11.11</v>
      </c>
      <c r="G74" t="n">
        <v>8.029999999999999</v>
      </c>
      <c r="H74" t="n">
        <v>0.1</v>
      </c>
      <c r="I74" t="n">
        <v>83</v>
      </c>
      <c r="J74" t="n">
        <v>264.25</v>
      </c>
      <c r="K74" t="n">
        <v>59.89</v>
      </c>
      <c r="L74" t="n">
        <v>1.5</v>
      </c>
      <c r="M74" t="n">
        <v>81</v>
      </c>
      <c r="N74" t="n">
        <v>67.87</v>
      </c>
      <c r="O74" t="n">
        <v>32825.49</v>
      </c>
      <c r="P74" t="n">
        <v>170.44</v>
      </c>
      <c r="Q74" t="n">
        <v>3684.07</v>
      </c>
      <c r="R74" t="n">
        <v>108.87</v>
      </c>
      <c r="S74" t="n">
        <v>30.45</v>
      </c>
      <c r="T74" t="n">
        <v>39027.25</v>
      </c>
      <c r="U74" t="n">
        <v>0.28</v>
      </c>
      <c r="V74" t="n">
        <v>0.78</v>
      </c>
      <c r="W74" t="n">
        <v>0.21</v>
      </c>
      <c r="X74" t="n">
        <v>2.39</v>
      </c>
      <c r="Y74" t="n">
        <v>1</v>
      </c>
      <c r="Z74" t="n">
        <v>10</v>
      </c>
    </row>
    <row r="75">
      <c r="A75" t="n">
        <v>3</v>
      </c>
      <c r="B75" t="n">
        <v>135</v>
      </c>
      <c r="C75" t="inlineStr">
        <is>
          <t xml:space="preserve">CONCLUIDO	</t>
        </is>
      </c>
      <c r="D75" t="n">
        <v>5.9216</v>
      </c>
      <c r="E75" t="n">
        <v>16.89</v>
      </c>
      <c r="F75" t="n">
        <v>10.65</v>
      </c>
      <c r="G75" t="n">
        <v>9.529999999999999</v>
      </c>
      <c r="H75" t="n">
        <v>0.12</v>
      </c>
      <c r="I75" t="n">
        <v>67</v>
      </c>
      <c r="J75" t="n">
        <v>264.72</v>
      </c>
      <c r="K75" t="n">
        <v>59.89</v>
      </c>
      <c r="L75" t="n">
        <v>1.75</v>
      </c>
      <c r="M75" t="n">
        <v>65</v>
      </c>
      <c r="N75" t="n">
        <v>68.09</v>
      </c>
      <c r="O75" t="n">
        <v>32883.31</v>
      </c>
      <c r="P75" t="n">
        <v>159.33</v>
      </c>
      <c r="Q75" t="n">
        <v>3684.05</v>
      </c>
      <c r="R75" t="n">
        <v>93.54000000000001</v>
      </c>
      <c r="S75" t="n">
        <v>30.45</v>
      </c>
      <c r="T75" t="n">
        <v>31439.29</v>
      </c>
      <c r="U75" t="n">
        <v>0.33</v>
      </c>
      <c r="V75" t="n">
        <v>0.8100000000000001</v>
      </c>
      <c r="W75" t="n">
        <v>0.19</v>
      </c>
      <c r="X75" t="n">
        <v>1.93</v>
      </c>
      <c r="Y75" t="n">
        <v>1</v>
      </c>
      <c r="Z75" t="n">
        <v>10</v>
      </c>
    </row>
    <row r="76">
      <c r="A76" t="n">
        <v>4</v>
      </c>
      <c r="B76" t="n">
        <v>135</v>
      </c>
      <c r="C76" t="inlineStr">
        <is>
          <t xml:space="preserve">CONCLUIDO	</t>
        </is>
      </c>
      <c r="D76" t="n">
        <v>6.2822</v>
      </c>
      <c r="E76" t="n">
        <v>15.92</v>
      </c>
      <c r="F76" t="n">
        <v>10.28</v>
      </c>
      <c r="G76" t="n">
        <v>11.22</v>
      </c>
      <c r="H76" t="n">
        <v>0.13</v>
      </c>
      <c r="I76" t="n">
        <v>55</v>
      </c>
      <c r="J76" t="n">
        <v>265.19</v>
      </c>
      <c r="K76" t="n">
        <v>59.89</v>
      </c>
      <c r="L76" t="n">
        <v>2</v>
      </c>
      <c r="M76" t="n">
        <v>53</v>
      </c>
      <c r="N76" t="n">
        <v>68.31</v>
      </c>
      <c r="O76" t="n">
        <v>32941.21</v>
      </c>
      <c r="P76" t="n">
        <v>149.63</v>
      </c>
      <c r="Q76" t="n">
        <v>3684.26</v>
      </c>
      <c r="R76" t="n">
        <v>81.59</v>
      </c>
      <c r="S76" t="n">
        <v>30.45</v>
      </c>
      <c r="T76" t="n">
        <v>25524.59</v>
      </c>
      <c r="U76" t="n">
        <v>0.37</v>
      </c>
      <c r="V76" t="n">
        <v>0.84</v>
      </c>
      <c r="W76" t="n">
        <v>0.17</v>
      </c>
      <c r="X76" t="n">
        <v>1.56</v>
      </c>
      <c r="Y76" t="n">
        <v>1</v>
      </c>
      <c r="Z76" t="n">
        <v>10</v>
      </c>
    </row>
    <row r="77">
      <c r="A77" t="n">
        <v>5</v>
      </c>
      <c r="B77" t="n">
        <v>135</v>
      </c>
      <c r="C77" t="inlineStr">
        <is>
          <t xml:space="preserve">CONCLUIDO	</t>
        </is>
      </c>
      <c r="D77" t="n">
        <v>6.5446</v>
      </c>
      <c r="E77" t="n">
        <v>15.28</v>
      </c>
      <c r="F77" t="n">
        <v>10.05</v>
      </c>
      <c r="G77" t="n">
        <v>12.83</v>
      </c>
      <c r="H77" t="n">
        <v>0.15</v>
      </c>
      <c r="I77" t="n">
        <v>47</v>
      </c>
      <c r="J77" t="n">
        <v>265.66</v>
      </c>
      <c r="K77" t="n">
        <v>59.89</v>
      </c>
      <c r="L77" t="n">
        <v>2.25</v>
      </c>
      <c r="M77" t="n">
        <v>45</v>
      </c>
      <c r="N77" t="n">
        <v>68.53</v>
      </c>
      <c r="O77" t="n">
        <v>32999.19</v>
      </c>
      <c r="P77" t="n">
        <v>141.79</v>
      </c>
      <c r="Q77" t="n">
        <v>3684</v>
      </c>
      <c r="R77" t="n">
        <v>73.98</v>
      </c>
      <c r="S77" t="n">
        <v>30.45</v>
      </c>
      <c r="T77" t="n">
        <v>21761.64</v>
      </c>
      <c r="U77" t="n">
        <v>0.41</v>
      </c>
      <c r="V77" t="n">
        <v>0.86</v>
      </c>
      <c r="W77" t="n">
        <v>0.16</v>
      </c>
      <c r="X77" t="n">
        <v>1.33</v>
      </c>
      <c r="Y77" t="n">
        <v>1</v>
      </c>
      <c r="Z77" t="n">
        <v>10</v>
      </c>
    </row>
    <row r="78">
      <c r="A78" t="n">
        <v>6</v>
      </c>
      <c r="B78" t="n">
        <v>135</v>
      </c>
      <c r="C78" t="inlineStr">
        <is>
          <t xml:space="preserve">CONCLUIDO	</t>
        </is>
      </c>
      <c r="D78" t="n">
        <v>6.7949</v>
      </c>
      <c r="E78" t="n">
        <v>14.72</v>
      </c>
      <c r="F78" t="n">
        <v>9.84</v>
      </c>
      <c r="G78" t="n">
        <v>14.76</v>
      </c>
      <c r="H78" t="n">
        <v>0.17</v>
      </c>
      <c r="I78" t="n">
        <v>40</v>
      </c>
      <c r="J78" t="n">
        <v>266.13</v>
      </c>
      <c r="K78" t="n">
        <v>59.89</v>
      </c>
      <c r="L78" t="n">
        <v>2.5</v>
      </c>
      <c r="M78" t="n">
        <v>38</v>
      </c>
      <c r="N78" t="n">
        <v>68.75</v>
      </c>
      <c r="O78" t="n">
        <v>33057.26</v>
      </c>
      <c r="P78" t="n">
        <v>134.21</v>
      </c>
      <c r="Q78" t="n">
        <v>3684.19</v>
      </c>
      <c r="R78" t="n">
        <v>67.17</v>
      </c>
      <c r="S78" t="n">
        <v>30.45</v>
      </c>
      <c r="T78" t="n">
        <v>18392.1</v>
      </c>
      <c r="U78" t="n">
        <v>0.45</v>
      </c>
      <c r="V78" t="n">
        <v>0.88</v>
      </c>
      <c r="W78" t="n">
        <v>0.14</v>
      </c>
      <c r="X78" t="n">
        <v>1.12</v>
      </c>
      <c r="Y78" t="n">
        <v>1</v>
      </c>
      <c r="Z78" t="n">
        <v>10</v>
      </c>
    </row>
    <row r="79">
      <c r="A79" t="n">
        <v>7</v>
      </c>
      <c r="B79" t="n">
        <v>135</v>
      </c>
      <c r="C79" t="inlineStr">
        <is>
          <t xml:space="preserve">CONCLUIDO	</t>
        </is>
      </c>
      <c r="D79" t="n">
        <v>7.0329</v>
      </c>
      <c r="E79" t="n">
        <v>14.22</v>
      </c>
      <c r="F79" t="n">
        <v>9.65</v>
      </c>
      <c r="G79" t="n">
        <v>17.02</v>
      </c>
      <c r="H79" t="n">
        <v>0.18</v>
      </c>
      <c r="I79" t="n">
        <v>34</v>
      </c>
      <c r="J79" t="n">
        <v>266.6</v>
      </c>
      <c r="K79" t="n">
        <v>59.89</v>
      </c>
      <c r="L79" t="n">
        <v>2.75</v>
      </c>
      <c r="M79" t="n">
        <v>31</v>
      </c>
      <c r="N79" t="n">
        <v>68.97</v>
      </c>
      <c r="O79" t="n">
        <v>33115.41</v>
      </c>
      <c r="P79" t="n">
        <v>126.4</v>
      </c>
      <c r="Q79" t="n">
        <v>3683.98</v>
      </c>
      <c r="R79" t="n">
        <v>60.56</v>
      </c>
      <c r="S79" t="n">
        <v>30.45</v>
      </c>
      <c r="T79" t="n">
        <v>15115.9</v>
      </c>
      <c r="U79" t="n">
        <v>0.5</v>
      </c>
      <c r="V79" t="n">
        <v>0.9</v>
      </c>
      <c r="W79" t="n">
        <v>0.14</v>
      </c>
      <c r="X79" t="n">
        <v>0.93</v>
      </c>
      <c r="Y79" t="n">
        <v>1</v>
      </c>
      <c r="Z79" t="n">
        <v>10</v>
      </c>
    </row>
    <row r="80">
      <c r="A80" t="n">
        <v>8</v>
      </c>
      <c r="B80" t="n">
        <v>135</v>
      </c>
      <c r="C80" t="inlineStr">
        <is>
          <t xml:space="preserve">CONCLUIDO	</t>
        </is>
      </c>
      <c r="D80" t="n">
        <v>7.1922</v>
      </c>
      <c r="E80" t="n">
        <v>13.9</v>
      </c>
      <c r="F80" t="n">
        <v>9.529999999999999</v>
      </c>
      <c r="G80" t="n">
        <v>19.07</v>
      </c>
      <c r="H80" t="n">
        <v>0.2</v>
      </c>
      <c r="I80" t="n">
        <v>30</v>
      </c>
      <c r="J80" t="n">
        <v>267.08</v>
      </c>
      <c r="K80" t="n">
        <v>59.89</v>
      </c>
      <c r="L80" t="n">
        <v>3</v>
      </c>
      <c r="M80" t="n">
        <v>20</v>
      </c>
      <c r="N80" t="n">
        <v>69.19</v>
      </c>
      <c r="O80" t="n">
        <v>33173.65</v>
      </c>
      <c r="P80" t="n">
        <v>120.18</v>
      </c>
      <c r="Q80" t="n">
        <v>3683.77</v>
      </c>
      <c r="R80" t="n">
        <v>56.63</v>
      </c>
      <c r="S80" t="n">
        <v>30.45</v>
      </c>
      <c r="T80" t="n">
        <v>13169.05</v>
      </c>
      <c r="U80" t="n">
        <v>0.54</v>
      </c>
      <c r="V80" t="n">
        <v>0.91</v>
      </c>
      <c r="W80" t="n">
        <v>0.14</v>
      </c>
      <c r="X80" t="n">
        <v>0.8100000000000001</v>
      </c>
      <c r="Y80" t="n">
        <v>1</v>
      </c>
      <c r="Z80" t="n">
        <v>10</v>
      </c>
    </row>
    <row r="81">
      <c r="A81" t="n">
        <v>9</v>
      </c>
      <c r="B81" t="n">
        <v>135</v>
      </c>
      <c r="C81" t="inlineStr">
        <is>
          <t xml:space="preserve">CONCLUIDO	</t>
        </is>
      </c>
      <c r="D81" t="n">
        <v>7.2043</v>
      </c>
      <c r="E81" t="n">
        <v>13.88</v>
      </c>
      <c r="F81" t="n">
        <v>9.56</v>
      </c>
      <c r="G81" t="n">
        <v>19.78</v>
      </c>
      <c r="H81" t="n">
        <v>0.22</v>
      </c>
      <c r="I81" t="n">
        <v>29</v>
      </c>
      <c r="J81" t="n">
        <v>267.55</v>
      </c>
      <c r="K81" t="n">
        <v>59.89</v>
      </c>
      <c r="L81" t="n">
        <v>3.25</v>
      </c>
      <c r="M81" t="n">
        <v>2</v>
      </c>
      <c r="N81" t="n">
        <v>69.41</v>
      </c>
      <c r="O81" t="n">
        <v>33231.97</v>
      </c>
      <c r="P81" t="n">
        <v>118.75</v>
      </c>
      <c r="Q81" t="n">
        <v>3684.39</v>
      </c>
      <c r="R81" t="n">
        <v>56.84</v>
      </c>
      <c r="S81" t="n">
        <v>30.45</v>
      </c>
      <c r="T81" t="n">
        <v>13280.24</v>
      </c>
      <c r="U81" t="n">
        <v>0.54</v>
      </c>
      <c r="V81" t="n">
        <v>0.91</v>
      </c>
      <c r="W81" t="n">
        <v>0.16</v>
      </c>
      <c r="X81" t="n">
        <v>0.84</v>
      </c>
      <c r="Y81" t="n">
        <v>1</v>
      </c>
      <c r="Z81" t="n">
        <v>10</v>
      </c>
    </row>
    <row r="82">
      <c r="A82" t="n">
        <v>10</v>
      </c>
      <c r="B82" t="n">
        <v>135</v>
      </c>
      <c r="C82" t="inlineStr">
        <is>
          <t xml:space="preserve">CONCLUIDO	</t>
        </is>
      </c>
      <c r="D82" t="n">
        <v>7.1996</v>
      </c>
      <c r="E82" t="n">
        <v>13.89</v>
      </c>
      <c r="F82" t="n">
        <v>9.57</v>
      </c>
      <c r="G82" t="n">
        <v>19.8</v>
      </c>
      <c r="H82" t="n">
        <v>0.23</v>
      </c>
      <c r="I82" t="n">
        <v>29</v>
      </c>
      <c r="J82" t="n">
        <v>268.02</v>
      </c>
      <c r="K82" t="n">
        <v>59.89</v>
      </c>
      <c r="L82" t="n">
        <v>3.5</v>
      </c>
      <c r="M82" t="n">
        <v>0</v>
      </c>
      <c r="N82" t="n">
        <v>69.64</v>
      </c>
      <c r="O82" t="n">
        <v>33290.38</v>
      </c>
      <c r="P82" t="n">
        <v>118.93</v>
      </c>
      <c r="Q82" t="n">
        <v>3683.97</v>
      </c>
      <c r="R82" t="n">
        <v>57.09</v>
      </c>
      <c r="S82" t="n">
        <v>30.45</v>
      </c>
      <c r="T82" t="n">
        <v>13402.64</v>
      </c>
      <c r="U82" t="n">
        <v>0.53</v>
      </c>
      <c r="V82" t="n">
        <v>0.9</v>
      </c>
      <c r="W82" t="n">
        <v>0.17</v>
      </c>
      <c r="X82" t="n">
        <v>0.85</v>
      </c>
      <c r="Y82" t="n">
        <v>1</v>
      </c>
      <c r="Z82" t="n">
        <v>10</v>
      </c>
    </row>
    <row r="83">
      <c r="A83" t="n">
        <v>0</v>
      </c>
      <c r="B83" t="n">
        <v>80</v>
      </c>
      <c r="C83" t="inlineStr">
        <is>
          <t xml:space="preserve">CONCLUIDO	</t>
        </is>
      </c>
      <c r="D83" t="n">
        <v>6.1308</v>
      </c>
      <c r="E83" t="n">
        <v>16.31</v>
      </c>
      <c r="F83" t="n">
        <v>11.22</v>
      </c>
      <c r="G83" t="n">
        <v>7.82</v>
      </c>
      <c r="H83" t="n">
        <v>0.11</v>
      </c>
      <c r="I83" t="n">
        <v>86</v>
      </c>
      <c r="J83" t="n">
        <v>159.12</v>
      </c>
      <c r="K83" t="n">
        <v>50.28</v>
      </c>
      <c r="L83" t="n">
        <v>1</v>
      </c>
      <c r="M83" t="n">
        <v>84</v>
      </c>
      <c r="N83" t="n">
        <v>27.84</v>
      </c>
      <c r="O83" t="n">
        <v>19859.16</v>
      </c>
      <c r="P83" t="n">
        <v>117.33</v>
      </c>
      <c r="Q83" t="n">
        <v>3684.63</v>
      </c>
      <c r="R83" t="n">
        <v>112.11</v>
      </c>
      <c r="S83" t="n">
        <v>30.45</v>
      </c>
      <c r="T83" t="n">
        <v>40631.31</v>
      </c>
      <c r="U83" t="n">
        <v>0.27</v>
      </c>
      <c r="V83" t="n">
        <v>0.77</v>
      </c>
      <c r="W83" t="n">
        <v>0.22</v>
      </c>
      <c r="X83" t="n">
        <v>2.49</v>
      </c>
      <c r="Y83" t="n">
        <v>1</v>
      </c>
      <c r="Z83" t="n">
        <v>10</v>
      </c>
    </row>
    <row r="84">
      <c r="A84" t="n">
        <v>1</v>
      </c>
      <c r="B84" t="n">
        <v>80</v>
      </c>
      <c r="C84" t="inlineStr">
        <is>
          <t xml:space="preserve">CONCLUIDO	</t>
        </is>
      </c>
      <c r="D84" t="n">
        <v>6.8366</v>
      </c>
      <c r="E84" t="n">
        <v>14.63</v>
      </c>
      <c r="F84" t="n">
        <v>10.4</v>
      </c>
      <c r="G84" t="n">
        <v>10.58</v>
      </c>
      <c r="H84" t="n">
        <v>0.14</v>
      </c>
      <c r="I84" t="n">
        <v>59</v>
      </c>
      <c r="J84" t="n">
        <v>159.48</v>
      </c>
      <c r="K84" t="n">
        <v>50.28</v>
      </c>
      <c r="L84" t="n">
        <v>1.25</v>
      </c>
      <c r="M84" t="n">
        <v>56</v>
      </c>
      <c r="N84" t="n">
        <v>27.95</v>
      </c>
      <c r="O84" t="n">
        <v>19902.91</v>
      </c>
      <c r="P84" t="n">
        <v>100.44</v>
      </c>
      <c r="Q84" t="n">
        <v>3683.75</v>
      </c>
      <c r="R84" t="n">
        <v>85.53</v>
      </c>
      <c r="S84" t="n">
        <v>30.45</v>
      </c>
      <c r="T84" t="n">
        <v>27475.86</v>
      </c>
      <c r="U84" t="n">
        <v>0.36</v>
      </c>
      <c r="V84" t="n">
        <v>0.83</v>
      </c>
      <c r="W84" t="n">
        <v>0.17</v>
      </c>
      <c r="X84" t="n">
        <v>1.68</v>
      </c>
      <c r="Y84" t="n">
        <v>1</v>
      </c>
      <c r="Z84" t="n">
        <v>10</v>
      </c>
    </row>
    <row r="85">
      <c r="A85" t="n">
        <v>2</v>
      </c>
      <c r="B85" t="n">
        <v>80</v>
      </c>
      <c r="C85" t="inlineStr">
        <is>
          <t xml:space="preserve">CONCLUIDO	</t>
        </is>
      </c>
      <c r="D85" t="n">
        <v>7.145</v>
      </c>
      <c r="E85" t="n">
        <v>14</v>
      </c>
      <c r="F85" t="n">
        <v>10.12</v>
      </c>
      <c r="G85" t="n">
        <v>12.66</v>
      </c>
      <c r="H85" t="n">
        <v>0.17</v>
      </c>
      <c r="I85" t="n">
        <v>48</v>
      </c>
      <c r="J85" t="n">
        <v>159.83</v>
      </c>
      <c r="K85" t="n">
        <v>50.28</v>
      </c>
      <c r="L85" t="n">
        <v>1.5</v>
      </c>
      <c r="M85" t="n">
        <v>7</v>
      </c>
      <c r="N85" t="n">
        <v>28.05</v>
      </c>
      <c r="O85" t="n">
        <v>19946.71</v>
      </c>
      <c r="P85" t="n">
        <v>91.92</v>
      </c>
      <c r="Q85" t="n">
        <v>3684.44</v>
      </c>
      <c r="R85" t="n">
        <v>74.64</v>
      </c>
      <c r="S85" t="n">
        <v>30.45</v>
      </c>
      <c r="T85" t="n">
        <v>22083.54</v>
      </c>
      <c r="U85" t="n">
        <v>0.41</v>
      </c>
      <c r="V85" t="n">
        <v>0.86</v>
      </c>
      <c r="W85" t="n">
        <v>0.21</v>
      </c>
      <c r="X85" t="n">
        <v>1.4</v>
      </c>
      <c r="Y85" t="n">
        <v>1</v>
      </c>
      <c r="Z85" t="n">
        <v>10</v>
      </c>
    </row>
    <row r="86">
      <c r="A86" t="n">
        <v>3</v>
      </c>
      <c r="B86" t="n">
        <v>80</v>
      </c>
      <c r="C86" t="inlineStr">
        <is>
          <t xml:space="preserve">CONCLUIDO	</t>
        </is>
      </c>
      <c r="D86" t="n">
        <v>7.1404</v>
      </c>
      <c r="E86" t="n">
        <v>14</v>
      </c>
      <c r="F86" t="n">
        <v>10.13</v>
      </c>
      <c r="G86" t="n">
        <v>12.67</v>
      </c>
      <c r="H86" t="n">
        <v>0.19</v>
      </c>
      <c r="I86" t="n">
        <v>48</v>
      </c>
      <c r="J86" t="n">
        <v>160.19</v>
      </c>
      <c r="K86" t="n">
        <v>50.28</v>
      </c>
      <c r="L86" t="n">
        <v>1.75</v>
      </c>
      <c r="M86" t="n">
        <v>0</v>
      </c>
      <c r="N86" t="n">
        <v>28.16</v>
      </c>
      <c r="O86" t="n">
        <v>19990.53</v>
      </c>
      <c r="P86" t="n">
        <v>91.91</v>
      </c>
      <c r="Q86" t="n">
        <v>3684.31</v>
      </c>
      <c r="R86" t="n">
        <v>74.69</v>
      </c>
      <c r="S86" t="n">
        <v>30.45</v>
      </c>
      <c r="T86" t="n">
        <v>22108.88</v>
      </c>
      <c r="U86" t="n">
        <v>0.41</v>
      </c>
      <c r="V86" t="n">
        <v>0.85</v>
      </c>
      <c r="W86" t="n">
        <v>0.22</v>
      </c>
      <c r="X86" t="n">
        <v>1.41</v>
      </c>
      <c r="Y86" t="n">
        <v>1</v>
      </c>
      <c r="Z86" t="n">
        <v>10</v>
      </c>
    </row>
    <row r="87">
      <c r="A87" t="n">
        <v>0</v>
      </c>
      <c r="B87" t="n">
        <v>115</v>
      </c>
      <c r="C87" t="inlineStr">
        <is>
          <t xml:space="preserve">CONCLUIDO	</t>
        </is>
      </c>
      <c r="D87" t="n">
        <v>4.7719</v>
      </c>
      <c r="E87" t="n">
        <v>20.96</v>
      </c>
      <c r="F87" t="n">
        <v>12.59</v>
      </c>
      <c r="G87" t="n">
        <v>5.81</v>
      </c>
      <c r="H87" t="n">
        <v>0.08</v>
      </c>
      <c r="I87" t="n">
        <v>130</v>
      </c>
      <c r="J87" t="n">
        <v>222.93</v>
      </c>
      <c r="K87" t="n">
        <v>56.94</v>
      </c>
      <c r="L87" t="n">
        <v>1</v>
      </c>
      <c r="M87" t="n">
        <v>128</v>
      </c>
      <c r="N87" t="n">
        <v>49.99</v>
      </c>
      <c r="O87" t="n">
        <v>27728.69</v>
      </c>
      <c r="P87" t="n">
        <v>178.21</v>
      </c>
      <c r="Q87" t="n">
        <v>3684.67</v>
      </c>
      <c r="R87" t="n">
        <v>157.58</v>
      </c>
      <c r="S87" t="n">
        <v>30.45</v>
      </c>
      <c r="T87" t="n">
        <v>63142.63</v>
      </c>
      <c r="U87" t="n">
        <v>0.19</v>
      </c>
      <c r="V87" t="n">
        <v>0.6899999999999999</v>
      </c>
      <c r="W87" t="n">
        <v>0.28</v>
      </c>
      <c r="X87" t="n">
        <v>3.87</v>
      </c>
      <c r="Y87" t="n">
        <v>1</v>
      </c>
      <c r="Z87" t="n">
        <v>10</v>
      </c>
    </row>
    <row r="88">
      <c r="A88" t="n">
        <v>1</v>
      </c>
      <c r="B88" t="n">
        <v>115</v>
      </c>
      <c r="C88" t="inlineStr">
        <is>
          <t xml:space="preserve">CONCLUIDO	</t>
        </is>
      </c>
      <c r="D88" t="n">
        <v>5.5506</v>
      </c>
      <c r="E88" t="n">
        <v>18.02</v>
      </c>
      <c r="F88" t="n">
        <v>11.36</v>
      </c>
      <c r="G88" t="n">
        <v>7.49</v>
      </c>
      <c r="H88" t="n">
        <v>0.1</v>
      </c>
      <c r="I88" t="n">
        <v>91</v>
      </c>
      <c r="J88" t="n">
        <v>223.35</v>
      </c>
      <c r="K88" t="n">
        <v>56.94</v>
      </c>
      <c r="L88" t="n">
        <v>1.25</v>
      </c>
      <c r="M88" t="n">
        <v>89</v>
      </c>
      <c r="N88" t="n">
        <v>50.15</v>
      </c>
      <c r="O88" t="n">
        <v>27780.03</v>
      </c>
      <c r="P88" t="n">
        <v>155.73</v>
      </c>
      <c r="Q88" t="n">
        <v>3683.62</v>
      </c>
      <c r="R88" t="n">
        <v>117.07</v>
      </c>
      <c r="S88" t="n">
        <v>30.45</v>
      </c>
      <c r="T88" t="n">
        <v>43082.77</v>
      </c>
      <c r="U88" t="n">
        <v>0.26</v>
      </c>
      <c r="V88" t="n">
        <v>0.76</v>
      </c>
      <c r="W88" t="n">
        <v>0.23</v>
      </c>
      <c r="X88" t="n">
        <v>2.64</v>
      </c>
      <c r="Y88" t="n">
        <v>1</v>
      </c>
      <c r="Z88" t="n">
        <v>10</v>
      </c>
    </row>
    <row r="89">
      <c r="A89" t="n">
        <v>2</v>
      </c>
      <c r="B89" t="n">
        <v>115</v>
      </c>
      <c r="C89" t="inlineStr">
        <is>
          <t xml:space="preserve">CONCLUIDO	</t>
        </is>
      </c>
      <c r="D89" t="n">
        <v>6.1018</v>
      </c>
      <c r="E89" t="n">
        <v>16.39</v>
      </c>
      <c r="F89" t="n">
        <v>10.7</v>
      </c>
      <c r="G89" t="n">
        <v>9.300000000000001</v>
      </c>
      <c r="H89" t="n">
        <v>0.12</v>
      </c>
      <c r="I89" t="n">
        <v>69</v>
      </c>
      <c r="J89" t="n">
        <v>223.76</v>
      </c>
      <c r="K89" t="n">
        <v>56.94</v>
      </c>
      <c r="L89" t="n">
        <v>1.5</v>
      </c>
      <c r="M89" t="n">
        <v>67</v>
      </c>
      <c r="N89" t="n">
        <v>50.32</v>
      </c>
      <c r="O89" t="n">
        <v>27831.42</v>
      </c>
      <c r="P89" t="n">
        <v>141.49</v>
      </c>
      <c r="Q89" t="n">
        <v>3683.9</v>
      </c>
      <c r="R89" t="n">
        <v>95.25</v>
      </c>
      <c r="S89" t="n">
        <v>30.45</v>
      </c>
      <c r="T89" t="n">
        <v>32285.5</v>
      </c>
      <c r="U89" t="n">
        <v>0.32</v>
      </c>
      <c r="V89" t="n">
        <v>0.8100000000000001</v>
      </c>
      <c r="W89" t="n">
        <v>0.19</v>
      </c>
      <c r="X89" t="n">
        <v>1.98</v>
      </c>
      <c r="Y89" t="n">
        <v>1</v>
      </c>
      <c r="Z89" t="n">
        <v>10</v>
      </c>
    </row>
    <row r="90">
      <c r="A90" t="n">
        <v>3</v>
      </c>
      <c r="B90" t="n">
        <v>115</v>
      </c>
      <c r="C90" t="inlineStr">
        <is>
          <t xml:space="preserve">CONCLUIDO	</t>
        </is>
      </c>
      <c r="D90" t="n">
        <v>6.5084</v>
      </c>
      <c r="E90" t="n">
        <v>15.36</v>
      </c>
      <c r="F90" t="n">
        <v>10.29</v>
      </c>
      <c r="G90" t="n">
        <v>11.23</v>
      </c>
      <c r="H90" t="n">
        <v>0.14</v>
      </c>
      <c r="I90" t="n">
        <v>55</v>
      </c>
      <c r="J90" t="n">
        <v>224.18</v>
      </c>
      <c r="K90" t="n">
        <v>56.94</v>
      </c>
      <c r="L90" t="n">
        <v>1.75</v>
      </c>
      <c r="M90" t="n">
        <v>53</v>
      </c>
      <c r="N90" t="n">
        <v>50.49</v>
      </c>
      <c r="O90" t="n">
        <v>27882.87</v>
      </c>
      <c r="P90" t="n">
        <v>130.83</v>
      </c>
      <c r="Q90" t="n">
        <v>3684.81</v>
      </c>
      <c r="R90" t="n">
        <v>81.75</v>
      </c>
      <c r="S90" t="n">
        <v>30.45</v>
      </c>
      <c r="T90" t="n">
        <v>25606.87</v>
      </c>
      <c r="U90" t="n">
        <v>0.37</v>
      </c>
      <c r="V90" t="n">
        <v>0.84</v>
      </c>
      <c r="W90" t="n">
        <v>0.17</v>
      </c>
      <c r="X90" t="n">
        <v>1.57</v>
      </c>
      <c r="Y90" t="n">
        <v>1</v>
      </c>
      <c r="Z90" t="n">
        <v>10</v>
      </c>
    </row>
    <row r="91">
      <c r="A91" t="n">
        <v>4</v>
      </c>
      <c r="B91" t="n">
        <v>115</v>
      </c>
      <c r="C91" t="inlineStr">
        <is>
          <t xml:space="preserve">CONCLUIDO	</t>
        </is>
      </c>
      <c r="D91" t="n">
        <v>6.8412</v>
      </c>
      <c r="E91" t="n">
        <v>14.62</v>
      </c>
      <c r="F91" t="n">
        <v>9.98</v>
      </c>
      <c r="G91" t="n">
        <v>13.31</v>
      </c>
      <c r="H91" t="n">
        <v>0.16</v>
      </c>
      <c r="I91" t="n">
        <v>45</v>
      </c>
      <c r="J91" t="n">
        <v>224.6</v>
      </c>
      <c r="K91" t="n">
        <v>56.94</v>
      </c>
      <c r="L91" t="n">
        <v>2</v>
      </c>
      <c r="M91" t="n">
        <v>43</v>
      </c>
      <c r="N91" t="n">
        <v>50.65</v>
      </c>
      <c r="O91" t="n">
        <v>27934.37</v>
      </c>
      <c r="P91" t="n">
        <v>121.22</v>
      </c>
      <c r="Q91" t="n">
        <v>3683.9</v>
      </c>
      <c r="R91" t="n">
        <v>71.72</v>
      </c>
      <c r="S91" t="n">
        <v>30.45</v>
      </c>
      <c r="T91" t="n">
        <v>20641.7</v>
      </c>
      <c r="U91" t="n">
        <v>0.42</v>
      </c>
      <c r="V91" t="n">
        <v>0.87</v>
      </c>
      <c r="W91" t="n">
        <v>0.15</v>
      </c>
      <c r="X91" t="n">
        <v>1.26</v>
      </c>
      <c r="Y91" t="n">
        <v>1</v>
      </c>
      <c r="Z91" t="n">
        <v>10</v>
      </c>
    </row>
    <row r="92">
      <c r="A92" t="n">
        <v>5</v>
      </c>
      <c r="B92" t="n">
        <v>115</v>
      </c>
      <c r="C92" t="inlineStr">
        <is>
          <t xml:space="preserve">CONCLUIDO	</t>
        </is>
      </c>
      <c r="D92" t="n">
        <v>7.1222</v>
      </c>
      <c r="E92" t="n">
        <v>14.04</v>
      </c>
      <c r="F92" t="n">
        <v>9.76</v>
      </c>
      <c r="G92" t="n">
        <v>15.82</v>
      </c>
      <c r="H92" t="n">
        <v>0.18</v>
      </c>
      <c r="I92" t="n">
        <v>37</v>
      </c>
      <c r="J92" t="n">
        <v>225.01</v>
      </c>
      <c r="K92" t="n">
        <v>56.94</v>
      </c>
      <c r="L92" t="n">
        <v>2.25</v>
      </c>
      <c r="M92" t="n">
        <v>28</v>
      </c>
      <c r="N92" t="n">
        <v>50.82</v>
      </c>
      <c r="O92" t="n">
        <v>27985.94</v>
      </c>
      <c r="P92" t="n">
        <v>112.33</v>
      </c>
      <c r="Q92" t="n">
        <v>3684.02</v>
      </c>
      <c r="R92" t="n">
        <v>64.09999999999999</v>
      </c>
      <c r="S92" t="n">
        <v>30.45</v>
      </c>
      <c r="T92" t="n">
        <v>16868.19</v>
      </c>
      <c r="U92" t="n">
        <v>0.48</v>
      </c>
      <c r="V92" t="n">
        <v>0.89</v>
      </c>
      <c r="W92" t="n">
        <v>0.15</v>
      </c>
      <c r="X92" t="n">
        <v>1.03</v>
      </c>
      <c r="Y92" t="n">
        <v>1</v>
      </c>
      <c r="Z92" t="n">
        <v>10</v>
      </c>
    </row>
    <row r="93">
      <c r="A93" t="n">
        <v>6</v>
      </c>
      <c r="B93" t="n">
        <v>115</v>
      </c>
      <c r="C93" t="inlineStr">
        <is>
          <t xml:space="preserve">CONCLUIDO	</t>
        </is>
      </c>
      <c r="D93" t="n">
        <v>7.2154</v>
      </c>
      <c r="E93" t="n">
        <v>13.86</v>
      </c>
      <c r="F93" t="n">
        <v>9.710000000000001</v>
      </c>
      <c r="G93" t="n">
        <v>17.13</v>
      </c>
      <c r="H93" t="n">
        <v>0.2</v>
      </c>
      <c r="I93" t="n">
        <v>34</v>
      </c>
      <c r="J93" t="n">
        <v>225.43</v>
      </c>
      <c r="K93" t="n">
        <v>56.94</v>
      </c>
      <c r="L93" t="n">
        <v>2.5</v>
      </c>
      <c r="M93" t="n">
        <v>5</v>
      </c>
      <c r="N93" t="n">
        <v>50.99</v>
      </c>
      <c r="O93" t="n">
        <v>28037.57</v>
      </c>
      <c r="P93" t="n">
        <v>108.22</v>
      </c>
      <c r="Q93" t="n">
        <v>3683.69</v>
      </c>
      <c r="R93" t="n">
        <v>61.54</v>
      </c>
      <c r="S93" t="n">
        <v>30.45</v>
      </c>
      <c r="T93" t="n">
        <v>15603.69</v>
      </c>
      <c r="U93" t="n">
        <v>0.49</v>
      </c>
      <c r="V93" t="n">
        <v>0.89</v>
      </c>
      <c r="W93" t="n">
        <v>0.17</v>
      </c>
      <c r="X93" t="n">
        <v>0.98</v>
      </c>
      <c r="Y93" t="n">
        <v>1</v>
      </c>
      <c r="Z93" t="n">
        <v>10</v>
      </c>
    </row>
    <row r="94">
      <c r="A94" t="n">
        <v>7</v>
      </c>
      <c r="B94" t="n">
        <v>115</v>
      </c>
      <c r="C94" t="inlineStr">
        <is>
          <t xml:space="preserve">CONCLUIDO	</t>
        </is>
      </c>
      <c r="D94" t="n">
        <v>7.2087</v>
      </c>
      <c r="E94" t="n">
        <v>13.87</v>
      </c>
      <c r="F94" t="n">
        <v>9.720000000000001</v>
      </c>
      <c r="G94" t="n">
        <v>17.15</v>
      </c>
      <c r="H94" t="n">
        <v>0.22</v>
      </c>
      <c r="I94" t="n">
        <v>34</v>
      </c>
      <c r="J94" t="n">
        <v>225.85</v>
      </c>
      <c r="K94" t="n">
        <v>56.94</v>
      </c>
      <c r="L94" t="n">
        <v>2.75</v>
      </c>
      <c r="M94" t="n">
        <v>0</v>
      </c>
      <c r="N94" t="n">
        <v>51.16</v>
      </c>
      <c r="O94" t="n">
        <v>28089.25</v>
      </c>
      <c r="P94" t="n">
        <v>108.2</v>
      </c>
      <c r="Q94" t="n">
        <v>3683.65</v>
      </c>
      <c r="R94" t="n">
        <v>61.82</v>
      </c>
      <c r="S94" t="n">
        <v>30.45</v>
      </c>
      <c r="T94" t="n">
        <v>15744.51</v>
      </c>
      <c r="U94" t="n">
        <v>0.49</v>
      </c>
      <c r="V94" t="n">
        <v>0.89</v>
      </c>
      <c r="W94" t="n">
        <v>0.18</v>
      </c>
      <c r="X94" t="n">
        <v>1</v>
      </c>
      <c r="Y94" t="n">
        <v>1</v>
      </c>
      <c r="Z94" t="n">
        <v>10</v>
      </c>
    </row>
    <row r="95">
      <c r="A95" t="n">
        <v>0</v>
      </c>
      <c r="B95" t="n">
        <v>35</v>
      </c>
      <c r="C95" t="inlineStr">
        <is>
          <t xml:space="preserve">CONCLUIDO	</t>
        </is>
      </c>
      <c r="D95" t="n">
        <v>6.3919</v>
      </c>
      <c r="E95" t="n">
        <v>15.64</v>
      </c>
      <c r="F95" t="n">
        <v>11.91</v>
      </c>
      <c r="G95" t="n">
        <v>6.68</v>
      </c>
      <c r="H95" t="n">
        <v>0.22</v>
      </c>
      <c r="I95" t="n">
        <v>107</v>
      </c>
      <c r="J95" t="n">
        <v>80.84</v>
      </c>
      <c r="K95" t="n">
        <v>35.1</v>
      </c>
      <c r="L95" t="n">
        <v>1</v>
      </c>
      <c r="M95" t="n">
        <v>0</v>
      </c>
      <c r="N95" t="n">
        <v>9.74</v>
      </c>
      <c r="O95" t="n">
        <v>10204.21</v>
      </c>
      <c r="P95" t="n">
        <v>73.09999999999999</v>
      </c>
      <c r="Q95" t="n">
        <v>3684.97</v>
      </c>
      <c r="R95" t="n">
        <v>129.94</v>
      </c>
      <c r="S95" t="n">
        <v>30.45</v>
      </c>
      <c r="T95" t="n">
        <v>49440.54</v>
      </c>
      <c r="U95" t="n">
        <v>0.23</v>
      </c>
      <c r="V95" t="n">
        <v>0.73</v>
      </c>
      <c r="W95" t="n">
        <v>0.39</v>
      </c>
      <c r="X95" t="n">
        <v>3.19</v>
      </c>
      <c r="Y95" t="n">
        <v>1</v>
      </c>
      <c r="Z95" t="n">
        <v>10</v>
      </c>
    </row>
    <row r="96">
      <c r="A96" t="n">
        <v>0</v>
      </c>
      <c r="B96" t="n">
        <v>50</v>
      </c>
      <c r="C96" t="inlineStr">
        <is>
          <t xml:space="preserve">CONCLUIDO	</t>
        </is>
      </c>
      <c r="D96" t="n">
        <v>6.8357</v>
      </c>
      <c r="E96" t="n">
        <v>14.63</v>
      </c>
      <c r="F96" t="n">
        <v>10.93</v>
      </c>
      <c r="G96" t="n">
        <v>8.74</v>
      </c>
      <c r="H96" t="n">
        <v>0.16</v>
      </c>
      <c r="I96" t="n">
        <v>75</v>
      </c>
      <c r="J96" t="n">
        <v>107.41</v>
      </c>
      <c r="K96" t="n">
        <v>41.65</v>
      </c>
      <c r="L96" t="n">
        <v>1</v>
      </c>
      <c r="M96" t="n">
        <v>0</v>
      </c>
      <c r="N96" t="n">
        <v>14.77</v>
      </c>
      <c r="O96" t="n">
        <v>13481.73</v>
      </c>
      <c r="P96" t="n">
        <v>78.87</v>
      </c>
      <c r="Q96" t="n">
        <v>3684.17</v>
      </c>
      <c r="R96" t="n">
        <v>99.63</v>
      </c>
      <c r="S96" t="n">
        <v>30.45</v>
      </c>
      <c r="T96" t="n">
        <v>34446.3</v>
      </c>
      <c r="U96" t="n">
        <v>0.31</v>
      </c>
      <c r="V96" t="n">
        <v>0.79</v>
      </c>
      <c r="W96" t="n">
        <v>0.29</v>
      </c>
      <c r="X96" t="n">
        <v>2.2</v>
      </c>
      <c r="Y96" t="n">
        <v>1</v>
      </c>
      <c r="Z96" t="n">
        <v>10</v>
      </c>
    </row>
    <row r="97">
      <c r="A97" t="n">
        <v>0</v>
      </c>
      <c r="B97" t="n">
        <v>25</v>
      </c>
      <c r="C97" t="inlineStr">
        <is>
          <t xml:space="preserve">CONCLUIDO	</t>
        </is>
      </c>
      <c r="D97" t="n">
        <v>5.8684</v>
      </c>
      <c r="E97" t="n">
        <v>17.04</v>
      </c>
      <c r="F97" t="n">
        <v>13.18</v>
      </c>
      <c r="G97" t="n">
        <v>5.31</v>
      </c>
      <c r="H97" t="n">
        <v>0.28</v>
      </c>
      <c r="I97" t="n">
        <v>149</v>
      </c>
      <c r="J97" t="n">
        <v>61.76</v>
      </c>
      <c r="K97" t="n">
        <v>28.92</v>
      </c>
      <c r="L97" t="n">
        <v>1</v>
      </c>
      <c r="M97" t="n">
        <v>0</v>
      </c>
      <c r="N97" t="n">
        <v>6.84</v>
      </c>
      <c r="O97" t="n">
        <v>7851.41</v>
      </c>
      <c r="P97" t="n">
        <v>69.03</v>
      </c>
      <c r="Q97" t="n">
        <v>3685.43</v>
      </c>
      <c r="R97" t="n">
        <v>169.28</v>
      </c>
      <c r="S97" t="n">
        <v>30.45</v>
      </c>
      <c r="T97" t="n">
        <v>68899.84</v>
      </c>
      <c r="U97" t="n">
        <v>0.18</v>
      </c>
      <c r="V97" t="n">
        <v>0.66</v>
      </c>
      <c r="W97" t="n">
        <v>0.52</v>
      </c>
      <c r="X97" t="n">
        <v>4.45</v>
      </c>
      <c r="Y97" t="n">
        <v>1</v>
      </c>
      <c r="Z97" t="n">
        <v>10</v>
      </c>
    </row>
    <row r="98">
      <c r="A98" t="n">
        <v>0</v>
      </c>
      <c r="B98" t="n">
        <v>85</v>
      </c>
      <c r="C98" t="inlineStr">
        <is>
          <t xml:space="preserve">CONCLUIDO	</t>
        </is>
      </c>
      <c r="D98" t="n">
        <v>5.9153</v>
      </c>
      <c r="E98" t="n">
        <v>16.91</v>
      </c>
      <c r="F98" t="n">
        <v>11.41</v>
      </c>
      <c r="G98" t="n">
        <v>7.44</v>
      </c>
      <c r="H98" t="n">
        <v>0.11</v>
      </c>
      <c r="I98" t="n">
        <v>92</v>
      </c>
      <c r="J98" t="n">
        <v>167.88</v>
      </c>
      <c r="K98" t="n">
        <v>51.39</v>
      </c>
      <c r="L98" t="n">
        <v>1</v>
      </c>
      <c r="M98" t="n">
        <v>90</v>
      </c>
      <c r="N98" t="n">
        <v>30.49</v>
      </c>
      <c r="O98" t="n">
        <v>20939.59</v>
      </c>
      <c r="P98" t="n">
        <v>126.19</v>
      </c>
      <c r="Q98" t="n">
        <v>3684.42</v>
      </c>
      <c r="R98" t="n">
        <v>118.59</v>
      </c>
      <c r="S98" t="n">
        <v>30.45</v>
      </c>
      <c r="T98" t="n">
        <v>43842.4</v>
      </c>
      <c r="U98" t="n">
        <v>0.26</v>
      </c>
      <c r="V98" t="n">
        <v>0.76</v>
      </c>
      <c r="W98" t="n">
        <v>0.23</v>
      </c>
      <c r="X98" t="n">
        <v>2.69</v>
      </c>
      <c r="Y98" t="n">
        <v>1</v>
      </c>
      <c r="Z98" t="n">
        <v>10</v>
      </c>
    </row>
    <row r="99">
      <c r="A99" t="n">
        <v>1</v>
      </c>
      <c r="B99" t="n">
        <v>85</v>
      </c>
      <c r="C99" t="inlineStr">
        <is>
          <t xml:space="preserve">CONCLUIDO	</t>
        </is>
      </c>
      <c r="D99" t="n">
        <v>6.6229</v>
      </c>
      <c r="E99" t="n">
        <v>15.1</v>
      </c>
      <c r="F99" t="n">
        <v>10.56</v>
      </c>
      <c r="G99" t="n">
        <v>9.9</v>
      </c>
      <c r="H99" t="n">
        <v>0.13</v>
      </c>
      <c r="I99" t="n">
        <v>64</v>
      </c>
      <c r="J99" t="n">
        <v>168.25</v>
      </c>
      <c r="K99" t="n">
        <v>51.39</v>
      </c>
      <c r="L99" t="n">
        <v>1.25</v>
      </c>
      <c r="M99" t="n">
        <v>62</v>
      </c>
      <c r="N99" t="n">
        <v>30.6</v>
      </c>
      <c r="O99" t="n">
        <v>20984.25</v>
      </c>
      <c r="P99" t="n">
        <v>108.92</v>
      </c>
      <c r="Q99" t="n">
        <v>3684.39</v>
      </c>
      <c r="R99" t="n">
        <v>90.62</v>
      </c>
      <c r="S99" t="n">
        <v>30.45</v>
      </c>
      <c r="T99" t="n">
        <v>29996.76</v>
      </c>
      <c r="U99" t="n">
        <v>0.34</v>
      </c>
      <c r="V99" t="n">
        <v>0.82</v>
      </c>
      <c r="W99" t="n">
        <v>0.18</v>
      </c>
      <c r="X99" t="n">
        <v>1.84</v>
      </c>
      <c r="Y99" t="n">
        <v>1</v>
      </c>
      <c r="Z99" t="n">
        <v>10</v>
      </c>
    </row>
    <row r="100">
      <c r="A100" t="n">
        <v>2</v>
      </c>
      <c r="B100" t="n">
        <v>85</v>
      </c>
      <c r="C100" t="inlineStr">
        <is>
          <t xml:space="preserve">CONCLUIDO	</t>
        </is>
      </c>
      <c r="D100" t="n">
        <v>7.096</v>
      </c>
      <c r="E100" t="n">
        <v>14.09</v>
      </c>
      <c r="F100" t="n">
        <v>10.09</v>
      </c>
      <c r="G100" t="n">
        <v>12.62</v>
      </c>
      <c r="H100" t="n">
        <v>0.16</v>
      </c>
      <c r="I100" t="n">
        <v>48</v>
      </c>
      <c r="J100" t="n">
        <v>168.61</v>
      </c>
      <c r="K100" t="n">
        <v>51.39</v>
      </c>
      <c r="L100" t="n">
        <v>1.5</v>
      </c>
      <c r="M100" t="n">
        <v>30</v>
      </c>
      <c r="N100" t="n">
        <v>30.71</v>
      </c>
      <c r="O100" t="n">
        <v>21028.94</v>
      </c>
      <c r="P100" t="n">
        <v>96.14</v>
      </c>
      <c r="Q100" t="n">
        <v>3683.98</v>
      </c>
      <c r="R100" t="n">
        <v>74.59</v>
      </c>
      <c r="S100" t="n">
        <v>30.45</v>
      </c>
      <c r="T100" t="n">
        <v>22059.3</v>
      </c>
      <c r="U100" t="n">
        <v>0.41</v>
      </c>
      <c r="V100" t="n">
        <v>0.86</v>
      </c>
      <c r="W100" t="n">
        <v>0.18</v>
      </c>
      <c r="X100" t="n">
        <v>1.37</v>
      </c>
      <c r="Y100" t="n">
        <v>1</v>
      </c>
      <c r="Z100" t="n">
        <v>10</v>
      </c>
    </row>
    <row r="101">
      <c r="A101" t="n">
        <v>3</v>
      </c>
      <c r="B101" t="n">
        <v>85</v>
      </c>
      <c r="C101" t="inlineStr">
        <is>
          <t xml:space="preserve">CONCLUIDO	</t>
        </is>
      </c>
      <c r="D101" t="n">
        <v>7.1765</v>
      </c>
      <c r="E101" t="n">
        <v>13.93</v>
      </c>
      <c r="F101" t="n">
        <v>10.04</v>
      </c>
      <c r="G101" t="n">
        <v>13.38</v>
      </c>
      <c r="H101" t="n">
        <v>0.18</v>
      </c>
      <c r="I101" t="n">
        <v>45</v>
      </c>
      <c r="J101" t="n">
        <v>168.97</v>
      </c>
      <c r="K101" t="n">
        <v>51.39</v>
      </c>
      <c r="L101" t="n">
        <v>1.75</v>
      </c>
      <c r="M101" t="n">
        <v>0</v>
      </c>
      <c r="N101" t="n">
        <v>30.83</v>
      </c>
      <c r="O101" t="n">
        <v>21073.68</v>
      </c>
      <c r="P101" t="n">
        <v>93.98</v>
      </c>
      <c r="Q101" t="n">
        <v>3683.81</v>
      </c>
      <c r="R101" t="n">
        <v>71.59999999999999</v>
      </c>
      <c r="S101" t="n">
        <v>30.45</v>
      </c>
      <c r="T101" t="n">
        <v>20581.14</v>
      </c>
      <c r="U101" t="n">
        <v>0.43</v>
      </c>
      <c r="V101" t="n">
        <v>0.86</v>
      </c>
      <c r="W101" t="n">
        <v>0.21</v>
      </c>
      <c r="X101" t="n">
        <v>1.32</v>
      </c>
      <c r="Y101" t="n">
        <v>1</v>
      </c>
      <c r="Z101" t="n">
        <v>10</v>
      </c>
    </row>
    <row r="102">
      <c r="A102" t="n">
        <v>0</v>
      </c>
      <c r="B102" t="n">
        <v>20</v>
      </c>
      <c r="C102" t="inlineStr">
        <is>
          <t xml:space="preserve">CONCLUIDO	</t>
        </is>
      </c>
      <c r="D102" t="n">
        <v>5.4735</v>
      </c>
      <c r="E102" t="n">
        <v>18.27</v>
      </c>
      <c r="F102" t="n">
        <v>14.26</v>
      </c>
      <c r="G102" t="n">
        <v>4.63</v>
      </c>
      <c r="H102" t="n">
        <v>0.34</v>
      </c>
      <c r="I102" t="n">
        <v>185</v>
      </c>
      <c r="J102" t="n">
        <v>51.33</v>
      </c>
      <c r="K102" t="n">
        <v>24.83</v>
      </c>
      <c r="L102" t="n">
        <v>1</v>
      </c>
      <c r="M102" t="n">
        <v>0</v>
      </c>
      <c r="N102" t="n">
        <v>5.51</v>
      </c>
      <c r="O102" t="n">
        <v>6564.78</v>
      </c>
      <c r="P102" t="n">
        <v>66.55</v>
      </c>
      <c r="Q102" t="n">
        <v>3685.05</v>
      </c>
      <c r="R102" t="n">
        <v>203.06</v>
      </c>
      <c r="S102" t="n">
        <v>30.45</v>
      </c>
      <c r="T102" t="n">
        <v>85611.87</v>
      </c>
      <c r="U102" t="n">
        <v>0.15</v>
      </c>
      <c r="V102" t="n">
        <v>0.61</v>
      </c>
      <c r="W102" t="n">
        <v>0.62</v>
      </c>
      <c r="X102" t="n">
        <v>5.54</v>
      </c>
      <c r="Y102" t="n">
        <v>1</v>
      </c>
      <c r="Z102" t="n">
        <v>10</v>
      </c>
    </row>
    <row r="103">
      <c r="A103" t="n">
        <v>0</v>
      </c>
      <c r="B103" t="n">
        <v>120</v>
      </c>
      <c r="C103" t="inlineStr">
        <is>
          <t xml:space="preserve">CONCLUIDO	</t>
        </is>
      </c>
      <c r="D103" t="n">
        <v>4.5949</v>
      </c>
      <c r="E103" t="n">
        <v>21.76</v>
      </c>
      <c r="F103" t="n">
        <v>12.81</v>
      </c>
      <c r="G103" t="n">
        <v>5.61</v>
      </c>
      <c r="H103" t="n">
        <v>0.08</v>
      </c>
      <c r="I103" t="n">
        <v>137</v>
      </c>
      <c r="J103" t="n">
        <v>232.68</v>
      </c>
      <c r="K103" t="n">
        <v>57.72</v>
      </c>
      <c r="L103" t="n">
        <v>1</v>
      </c>
      <c r="M103" t="n">
        <v>135</v>
      </c>
      <c r="N103" t="n">
        <v>53.95</v>
      </c>
      <c r="O103" t="n">
        <v>28931.02</v>
      </c>
      <c r="P103" t="n">
        <v>187.59</v>
      </c>
      <c r="Q103" t="n">
        <v>3685.19</v>
      </c>
      <c r="R103" t="n">
        <v>164.66</v>
      </c>
      <c r="S103" t="n">
        <v>30.45</v>
      </c>
      <c r="T103" t="n">
        <v>66652.13</v>
      </c>
      <c r="U103" t="n">
        <v>0.18</v>
      </c>
      <c r="V103" t="n">
        <v>0.68</v>
      </c>
      <c r="W103" t="n">
        <v>0.3</v>
      </c>
      <c r="X103" t="n">
        <v>4.09</v>
      </c>
      <c r="Y103" t="n">
        <v>1</v>
      </c>
      <c r="Z103" t="n">
        <v>10</v>
      </c>
    </row>
    <row r="104">
      <c r="A104" t="n">
        <v>1</v>
      </c>
      <c r="B104" t="n">
        <v>120</v>
      </c>
      <c r="C104" t="inlineStr">
        <is>
          <t xml:space="preserve">CONCLUIDO	</t>
        </is>
      </c>
      <c r="D104" t="n">
        <v>5.3693</v>
      </c>
      <c r="E104" t="n">
        <v>18.62</v>
      </c>
      <c r="F104" t="n">
        <v>11.54</v>
      </c>
      <c r="G104" t="n">
        <v>7.21</v>
      </c>
      <c r="H104" t="n">
        <v>0.1</v>
      </c>
      <c r="I104" t="n">
        <v>96</v>
      </c>
      <c r="J104" t="n">
        <v>233.1</v>
      </c>
      <c r="K104" t="n">
        <v>57.72</v>
      </c>
      <c r="L104" t="n">
        <v>1.25</v>
      </c>
      <c r="M104" t="n">
        <v>94</v>
      </c>
      <c r="N104" t="n">
        <v>54.13</v>
      </c>
      <c r="O104" t="n">
        <v>28983.75</v>
      </c>
      <c r="P104" t="n">
        <v>164.14</v>
      </c>
      <c r="Q104" t="n">
        <v>3685.6</v>
      </c>
      <c r="R104" t="n">
        <v>122.68</v>
      </c>
      <c r="S104" t="n">
        <v>30.45</v>
      </c>
      <c r="T104" t="n">
        <v>45862.73</v>
      </c>
      <c r="U104" t="n">
        <v>0.25</v>
      </c>
      <c r="V104" t="n">
        <v>0.75</v>
      </c>
      <c r="W104" t="n">
        <v>0.24</v>
      </c>
      <c r="X104" t="n">
        <v>2.82</v>
      </c>
      <c r="Y104" t="n">
        <v>1</v>
      </c>
      <c r="Z104" t="n">
        <v>10</v>
      </c>
    </row>
    <row r="105">
      <c r="A105" t="n">
        <v>2</v>
      </c>
      <c r="B105" t="n">
        <v>120</v>
      </c>
      <c r="C105" t="inlineStr">
        <is>
          <t xml:space="preserve">CONCLUIDO	</t>
        </is>
      </c>
      <c r="D105" t="n">
        <v>5.9278</v>
      </c>
      <c r="E105" t="n">
        <v>16.87</v>
      </c>
      <c r="F105" t="n">
        <v>10.84</v>
      </c>
      <c r="G105" t="n">
        <v>8.91</v>
      </c>
      <c r="H105" t="n">
        <v>0.11</v>
      </c>
      <c r="I105" t="n">
        <v>73</v>
      </c>
      <c r="J105" t="n">
        <v>233.53</v>
      </c>
      <c r="K105" t="n">
        <v>57.72</v>
      </c>
      <c r="L105" t="n">
        <v>1.5</v>
      </c>
      <c r="M105" t="n">
        <v>71</v>
      </c>
      <c r="N105" t="n">
        <v>54.31</v>
      </c>
      <c r="O105" t="n">
        <v>29036.54</v>
      </c>
      <c r="P105" t="n">
        <v>149.21</v>
      </c>
      <c r="Q105" t="n">
        <v>3684.6</v>
      </c>
      <c r="R105" t="n">
        <v>99.8</v>
      </c>
      <c r="S105" t="n">
        <v>30.45</v>
      </c>
      <c r="T105" t="n">
        <v>34541.04</v>
      </c>
      <c r="U105" t="n">
        <v>0.31</v>
      </c>
      <c r="V105" t="n">
        <v>0.8</v>
      </c>
      <c r="W105" t="n">
        <v>0.19</v>
      </c>
      <c r="X105" t="n">
        <v>2.11</v>
      </c>
      <c r="Y105" t="n">
        <v>1</v>
      </c>
      <c r="Z105" t="n">
        <v>10</v>
      </c>
    </row>
    <row r="106">
      <c r="A106" t="n">
        <v>3</v>
      </c>
      <c r="B106" t="n">
        <v>120</v>
      </c>
      <c r="C106" t="inlineStr">
        <is>
          <t xml:space="preserve">CONCLUIDO	</t>
        </is>
      </c>
      <c r="D106" t="n">
        <v>6.3617</v>
      </c>
      <c r="E106" t="n">
        <v>15.72</v>
      </c>
      <c r="F106" t="n">
        <v>10.37</v>
      </c>
      <c r="G106" t="n">
        <v>10.73</v>
      </c>
      <c r="H106" t="n">
        <v>0.13</v>
      </c>
      <c r="I106" t="n">
        <v>58</v>
      </c>
      <c r="J106" t="n">
        <v>233.96</v>
      </c>
      <c r="K106" t="n">
        <v>57.72</v>
      </c>
      <c r="L106" t="n">
        <v>1.75</v>
      </c>
      <c r="M106" t="n">
        <v>56</v>
      </c>
      <c r="N106" t="n">
        <v>54.49</v>
      </c>
      <c r="O106" t="n">
        <v>29089.39</v>
      </c>
      <c r="P106" t="n">
        <v>137.89</v>
      </c>
      <c r="Q106" t="n">
        <v>3683.84</v>
      </c>
      <c r="R106" t="n">
        <v>84.42</v>
      </c>
      <c r="S106" t="n">
        <v>30.45</v>
      </c>
      <c r="T106" t="n">
        <v>26924.48</v>
      </c>
      <c r="U106" t="n">
        <v>0.36</v>
      </c>
      <c r="V106" t="n">
        <v>0.84</v>
      </c>
      <c r="W106" t="n">
        <v>0.17</v>
      </c>
      <c r="X106" t="n">
        <v>1.65</v>
      </c>
      <c r="Y106" t="n">
        <v>1</v>
      </c>
      <c r="Z106" t="n">
        <v>10</v>
      </c>
    </row>
    <row r="107">
      <c r="A107" t="n">
        <v>4</v>
      </c>
      <c r="B107" t="n">
        <v>120</v>
      </c>
      <c r="C107" t="inlineStr">
        <is>
          <t xml:space="preserve">CONCLUIDO	</t>
        </is>
      </c>
      <c r="D107" t="n">
        <v>6.6728</v>
      </c>
      <c r="E107" t="n">
        <v>14.99</v>
      </c>
      <c r="F107" t="n">
        <v>10.09</v>
      </c>
      <c r="G107" t="n">
        <v>12.61</v>
      </c>
      <c r="H107" t="n">
        <v>0.15</v>
      </c>
      <c r="I107" t="n">
        <v>48</v>
      </c>
      <c r="J107" t="n">
        <v>234.39</v>
      </c>
      <c r="K107" t="n">
        <v>57.72</v>
      </c>
      <c r="L107" t="n">
        <v>2</v>
      </c>
      <c r="M107" t="n">
        <v>46</v>
      </c>
      <c r="N107" t="n">
        <v>54.67</v>
      </c>
      <c r="O107" t="n">
        <v>29142.31</v>
      </c>
      <c r="P107" t="n">
        <v>129.06</v>
      </c>
      <c r="Q107" t="n">
        <v>3684.02</v>
      </c>
      <c r="R107" t="n">
        <v>75.23</v>
      </c>
      <c r="S107" t="n">
        <v>30.45</v>
      </c>
      <c r="T107" t="n">
        <v>22380.6</v>
      </c>
      <c r="U107" t="n">
        <v>0.4</v>
      </c>
      <c r="V107" t="n">
        <v>0.86</v>
      </c>
      <c r="W107" t="n">
        <v>0.16</v>
      </c>
      <c r="X107" t="n">
        <v>1.37</v>
      </c>
      <c r="Y107" t="n">
        <v>1</v>
      </c>
      <c r="Z107" t="n">
        <v>10</v>
      </c>
    </row>
    <row r="108">
      <c r="A108" t="n">
        <v>5</v>
      </c>
      <c r="B108" t="n">
        <v>120</v>
      </c>
      <c r="C108" t="inlineStr">
        <is>
          <t xml:space="preserve">CONCLUIDO	</t>
        </is>
      </c>
      <c r="D108" t="n">
        <v>7.0039</v>
      </c>
      <c r="E108" t="n">
        <v>14.28</v>
      </c>
      <c r="F108" t="n">
        <v>9.789999999999999</v>
      </c>
      <c r="G108" t="n">
        <v>15.06</v>
      </c>
      <c r="H108" t="n">
        <v>0.17</v>
      </c>
      <c r="I108" t="n">
        <v>39</v>
      </c>
      <c r="J108" t="n">
        <v>234.82</v>
      </c>
      <c r="K108" t="n">
        <v>57.72</v>
      </c>
      <c r="L108" t="n">
        <v>2.25</v>
      </c>
      <c r="M108" t="n">
        <v>36</v>
      </c>
      <c r="N108" t="n">
        <v>54.85</v>
      </c>
      <c r="O108" t="n">
        <v>29195.29</v>
      </c>
      <c r="P108" t="n">
        <v>119.21</v>
      </c>
      <c r="Q108" t="n">
        <v>3683.52</v>
      </c>
      <c r="R108" t="n">
        <v>65.40000000000001</v>
      </c>
      <c r="S108" t="n">
        <v>30.45</v>
      </c>
      <c r="T108" t="n">
        <v>17510.36</v>
      </c>
      <c r="U108" t="n">
        <v>0.47</v>
      </c>
      <c r="V108" t="n">
        <v>0.88</v>
      </c>
      <c r="W108" t="n">
        <v>0.14</v>
      </c>
      <c r="X108" t="n">
        <v>1.07</v>
      </c>
      <c r="Y108" t="n">
        <v>1</v>
      </c>
      <c r="Z108" t="n">
        <v>10</v>
      </c>
    </row>
    <row r="109">
      <c r="A109" t="n">
        <v>6</v>
      </c>
      <c r="B109" t="n">
        <v>120</v>
      </c>
      <c r="C109" t="inlineStr">
        <is>
          <t xml:space="preserve">CONCLUIDO	</t>
        </is>
      </c>
      <c r="D109" t="n">
        <v>7.1798</v>
      </c>
      <c r="E109" t="n">
        <v>13.93</v>
      </c>
      <c r="F109" t="n">
        <v>9.67</v>
      </c>
      <c r="G109" t="n">
        <v>17.07</v>
      </c>
      <c r="H109" t="n">
        <v>0.19</v>
      </c>
      <c r="I109" t="n">
        <v>34</v>
      </c>
      <c r="J109" t="n">
        <v>235.25</v>
      </c>
      <c r="K109" t="n">
        <v>57.72</v>
      </c>
      <c r="L109" t="n">
        <v>2.5</v>
      </c>
      <c r="M109" t="n">
        <v>23</v>
      </c>
      <c r="N109" t="n">
        <v>55.03</v>
      </c>
      <c r="O109" t="n">
        <v>29248.33</v>
      </c>
      <c r="P109" t="n">
        <v>112.45</v>
      </c>
      <c r="Q109" t="n">
        <v>3683.55</v>
      </c>
      <c r="R109" t="n">
        <v>61.12</v>
      </c>
      <c r="S109" t="n">
        <v>30.45</v>
      </c>
      <c r="T109" t="n">
        <v>15395.04</v>
      </c>
      <c r="U109" t="n">
        <v>0.5</v>
      </c>
      <c r="V109" t="n">
        <v>0.9</v>
      </c>
      <c r="W109" t="n">
        <v>0.15</v>
      </c>
      <c r="X109" t="n">
        <v>0.95</v>
      </c>
      <c r="Y109" t="n">
        <v>1</v>
      </c>
      <c r="Z109" t="n">
        <v>10</v>
      </c>
    </row>
    <row r="110">
      <c r="A110" t="n">
        <v>7</v>
      </c>
      <c r="B110" t="n">
        <v>120</v>
      </c>
      <c r="C110" t="inlineStr">
        <is>
          <t xml:space="preserve">CONCLUIDO	</t>
        </is>
      </c>
      <c r="D110" t="n">
        <v>7.2414</v>
      </c>
      <c r="E110" t="n">
        <v>13.81</v>
      </c>
      <c r="F110" t="n">
        <v>9.640000000000001</v>
      </c>
      <c r="G110" t="n">
        <v>18.08</v>
      </c>
      <c r="H110" t="n">
        <v>0.21</v>
      </c>
      <c r="I110" t="n">
        <v>32</v>
      </c>
      <c r="J110" t="n">
        <v>235.68</v>
      </c>
      <c r="K110" t="n">
        <v>57.72</v>
      </c>
      <c r="L110" t="n">
        <v>2.75</v>
      </c>
      <c r="M110" t="n">
        <v>2</v>
      </c>
      <c r="N110" t="n">
        <v>55.21</v>
      </c>
      <c r="O110" t="n">
        <v>29301.44</v>
      </c>
      <c r="P110" t="n">
        <v>110.41</v>
      </c>
      <c r="Q110" t="n">
        <v>3684.03</v>
      </c>
      <c r="R110" t="n">
        <v>59.37</v>
      </c>
      <c r="S110" t="n">
        <v>30.45</v>
      </c>
      <c r="T110" t="n">
        <v>14531.01</v>
      </c>
      <c r="U110" t="n">
        <v>0.51</v>
      </c>
      <c r="V110" t="n">
        <v>0.9</v>
      </c>
      <c r="W110" t="n">
        <v>0.17</v>
      </c>
      <c r="X110" t="n">
        <v>0.92</v>
      </c>
      <c r="Y110" t="n">
        <v>1</v>
      </c>
      <c r="Z110" t="n">
        <v>10</v>
      </c>
    </row>
    <row r="111">
      <c r="A111" t="n">
        <v>8</v>
      </c>
      <c r="B111" t="n">
        <v>120</v>
      </c>
      <c r="C111" t="inlineStr">
        <is>
          <t xml:space="preserve">CONCLUIDO	</t>
        </is>
      </c>
      <c r="D111" t="n">
        <v>7.2392</v>
      </c>
      <c r="E111" t="n">
        <v>13.81</v>
      </c>
      <c r="F111" t="n">
        <v>9.65</v>
      </c>
      <c r="G111" t="n">
        <v>18.09</v>
      </c>
      <c r="H111" t="n">
        <v>0.23</v>
      </c>
      <c r="I111" t="n">
        <v>32</v>
      </c>
      <c r="J111" t="n">
        <v>236.11</v>
      </c>
      <c r="K111" t="n">
        <v>57.72</v>
      </c>
      <c r="L111" t="n">
        <v>3</v>
      </c>
      <c r="M111" t="n">
        <v>0</v>
      </c>
      <c r="N111" t="n">
        <v>55.39</v>
      </c>
      <c r="O111" t="n">
        <v>29354.61</v>
      </c>
      <c r="P111" t="n">
        <v>110.64</v>
      </c>
      <c r="Q111" t="n">
        <v>3683.76</v>
      </c>
      <c r="R111" t="n">
        <v>59.48</v>
      </c>
      <c r="S111" t="n">
        <v>30.45</v>
      </c>
      <c r="T111" t="n">
        <v>14582.83</v>
      </c>
      <c r="U111" t="n">
        <v>0.51</v>
      </c>
      <c r="V111" t="n">
        <v>0.9</v>
      </c>
      <c r="W111" t="n">
        <v>0.17</v>
      </c>
      <c r="X111" t="n">
        <v>0.93</v>
      </c>
      <c r="Y111" t="n">
        <v>1</v>
      </c>
      <c r="Z111" t="n">
        <v>10</v>
      </c>
    </row>
    <row r="112">
      <c r="A112" t="n">
        <v>0</v>
      </c>
      <c r="B112" t="n">
        <v>145</v>
      </c>
      <c r="C112" t="inlineStr">
        <is>
          <t xml:space="preserve">CONCLUIDO	</t>
        </is>
      </c>
      <c r="D112" t="n">
        <v>3.7855</v>
      </c>
      <c r="E112" t="n">
        <v>26.42</v>
      </c>
      <c r="F112" t="n">
        <v>14.04</v>
      </c>
      <c r="G112" t="n">
        <v>4.81</v>
      </c>
      <c r="H112" t="n">
        <v>0.06</v>
      </c>
      <c r="I112" t="n">
        <v>175</v>
      </c>
      <c r="J112" t="n">
        <v>285.18</v>
      </c>
      <c r="K112" t="n">
        <v>61.2</v>
      </c>
      <c r="L112" t="n">
        <v>1</v>
      </c>
      <c r="M112" t="n">
        <v>173</v>
      </c>
      <c r="N112" t="n">
        <v>77.98</v>
      </c>
      <c r="O112" t="n">
        <v>35406.83</v>
      </c>
      <c r="P112" t="n">
        <v>239.14</v>
      </c>
      <c r="Q112" t="n">
        <v>3684.99</v>
      </c>
      <c r="R112" t="n">
        <v>204.93</v>
      </c>
      <c r="S112" t="n">
        <v>30.45</v>
      </c>
      <c r="T112" t="n">
        <v>86596.48</v>
      </c>
      <c r="U112" t="n">
        <v>0.15</v>
      </c>
      <c r="V112" t="n">
        <v>0.62</v>
      </c>
      <c r="W112" t="n">
        <v>0.36</v>
      </c>
      <c r="X112" t="n">
        <v>5.31</v>
      </c>
      <c r="Y112" t="n">
        <v>1</v>
      </c>
      <c r="Z112" t="n">
        <v>10</v>
      </c>
    </row>
    <row r="113">
      <c r="A113" t="n">
        <v>1</v>
      </c>
      <c r="B113" t="n">
        <v>145</v>
      </c>
      <c r="C113" t="inlineStr">
        <is>
          <t xml:space="preserve">CONCLUIDO	</t>
        </is>
      </c>
      <c r="D113" t="n">
        <v>4.6098</v>
      </c>
      <c r="E113" t="n">
        <v>21.69</v>
      </c>
      <c r="F113" t="n">
        <v>12.28</v>
      </c>
      <c r="G113" t="n">
        <v>6.14</v>
      </c>
      <c r="H113" t="n">
        <v>0.08</v>
      </c>
      <c r="I113" t="n">
        <v>120</v>
      </c>
      <c r="J113" t="n">
        <v>285.68</v>
      </c>
      <c r="K113" t="n">
        <v>61.2</v>
      </c>
      <c r="L113" t="n">
        <v>1.25</v>
      </c>
      <c r="M113" t="n">
        <v>118</v>
      </c>
      <c r="N113" t="n">
        <v>78.23999999999999</v>
      </c>
      <c r="O113" t="n">
        <v>35468.6</v>
      </c>
      <c r="P113" t="n">
        <v>205.11</v>
      </c>
      <c r="Q113" t="n">
        <v>3685.25</v>
      </c>
      <c r="R113" t="n">
        <v>146.93</v>
      </c>
      <c r="S113" t="n">
        <v>30.45</v>
      </c>
      <c r="T113" t="n">
        <v>57871.52</v>
      </c>
      <c r="U113" t="n">
        <v>0.21</v>
      </c>
      <c r="V113" t="n">
        <v>0.71</v>
      </c>
      <c r="W113" t="n">
        <v>0.27</v>
      </c>
      <c r="X113" t="n">
        <v>3.55</v>
      </c>
      <c r="Y113" t="n">
        <v>1</v>
      </c>
      <c r="Z113" t="n">
        <v>10</v>
      </c>
    </row>
    <row r="114">
      <c r="A114" t="n">
        <v>2</v>
      </c>
      <c r="B114" t="n">
        <v>145</v>
      </c>
      <c r="C114" t="inlineStr">
        <is>
          <t xml:space="preserve">CONCLUIDO	</t>
        </is>
      </c>
      <c r="D114" t="n">
        <v>5.1996</v>
      </c>
      <c r="E114" t="n">
        <v>19.23</v>
      </c>
      <c r="F114" t="n">
        <v>11.38</v>
      </c>
      <c r="G114" t="n">
        <v>7.5</v>
      </c>
      <c r="H114" t="n">
        <v>0.09</v>
      </c>
      <c r="I114" t="n">
        <v>91</v>
      </c>
      <c r="J114" t="n">
        <v>286.19</v>
      </c>
      <c r="K114" t="n">
        <v>61.2</v>
      </c>
      <c r="L114" t="n">
        <v>1.5</v>
      </c>
      <c r="M114" t="n">
        <v>89</v>
      </c>
      <c r="N114" t="n">
        <v>78.48999999999999</v>
      </c>
      <c r="O114" t="n">
        <v>35530.47</v>
      </c>
      <c r="P114" t="n">
        <v>186.43</v>
      </c>
      <c r="Q114" t="n">
        <v>3684.02</v>
      </c>
      <c r="R114" t="n">
        <v>117.4</v>
      </c>
      <c r="S114" t="n">
        <v>30.45</v>
      </c>
      <c r="T114" t="n">
        <v>43247.82</v>
      </c>
      <c r="U114" t="n">
        <v>0.26</v>
      </c>
      <c r="V114" t="n">
        <v>0.76</v>
      </c>
      <c r="W114" t="n">
        <v>0.23</v>
      </c>
      <c r="X114" t="n">
        <v>2.66</v>
      </c>
      <c r="Y114" t="n">
        <v>1</v>
      </c>
      <c r="Z114" t="n">
        <v>10</v>
      </c>
    </row>
    <row r="115">
      <c r="A115" t="n">
        <v>3</v>
      </c>
      <c r="B115" t="n">
        <v>145</v>
      </c>
      <c r="C115" t="inlineStr">
        <is>
          <t xml:space="preserve">CONCLUIDO	</t>
        </is>
      </c>
      <c r="D115" t="n">
        <v>5.6434</v>
      </c>
      <c r="E115" t="n">
        <v>17.72</v>
      </c>
      <c r="F115" t="n">
        <v>10.84</v>
      </c>
      <c r="G115" t="n">
        <v>8.91</v>
      </c>
      <c r="H115" t="n">
        <v>0.11</v>
      </c>
      <c r="I115" t="n">
        <v>73</v>
      </c>
      <c r="J115" t="n">
        <v>286.69</v>
      </c>
      <c r="K115" t="n">
        <v>61.2</v>
      </c>
      <c r="L115" t="n">
        <v>1.75</v>
      </c>
      <c r="M115" t="n">
        <v>71</v>
      </c>
      <c r="N115" t="n">
        <v>78.73999999999999</v>
      </c>
      <c r="O115" t="n">
        <v>35592.57</v>
      </c>
      <c r="P115" t="n">
        <v>173.75</v>
      </c>
      <c r="Q115" t="n">
        <v>3684.84</v>
      </c>
      <c r="R115" t="n">
        <v>99.81999999999999</v>
      </c>
      <c r="S115" t="n">
        <v>30.45</v>
      </c>
      <c r="T115" t="n">
        <v>34549.16</v>
      </c>
      <c r="U115" t="n">
        <v>0.31</v>
      </c>
      <c r="V115" t="n">
        <v>0.8</v>
      </c>
      <c r="W115" t="n">
        <v>0.19</v>
      </c>
      <c r="X115" t="n">
        <v>2.11</v>
      </c>
      <c r="Y115" t="n">
        <v>1</v>
      </c>
      <c r="Z115" t="n">
        <v>10</v>
      </c>
    </row>
    <row r="116">
      <c r="A116" t="n">
        <v>4</v>
      </c>
      <c r="B116" t="n">
        <v>145</v>
      </c>
      <c r="C116" t="inlineStr">
        <is>
          <t xml:space="preserve">CONCLUIDO	</t>
        </is>
      </c>
      <c r="D116" t="n">
        <v>6.0202</v>
      </c>
      <c r="E116" t="n">
        <v>16.61</v>
      </c>
      <c r="F116" t="n">
        <v>10.43</v>
      </c>
      <c r="G116" t="n">
        <v>10.43</v>
      </c>
      <c r="H116" t="n">
        <v>0.12</v>
      </c>
      <c r="I116" t="n">
        <v>60</v>
      </c>
      <c r="J116" t="n">
        <v>287.19</v>
      </c>
      <c r="K116" t="n">
        <v>61.2</v>
      </c>
      <c r="L116" t="n">
        <v>2</v>
      </c>
      <c r="M116" t="n">
        <v>58</v>
      </c>
      <c r="N116" t="n">
        <v>78.98999999999999</v>
      </c>
      <c r="O116" t="n">
        <v>35654.65</v>
      </c>
      <c r="P116" t="n">
        <v>163.48</v>
      </c>
      <c r="Q116" t="n">
        <v>3684</v>
      </c>
      <c r="R116" t="n">
        <v>86.36</v>
      </c>
      <c r="S116" t="n">
        <v>30.45</v>
      </c>
      <c r="T116" t="n">
        <v>27883.16</v>
      </c>
      <c r="U116" t="n">
        <v>0.35</v>
      </c>
      <c r="V116" t="n">
        <v>0.83</v>
      </c>
      <c r="W116" t="n">
        <v>0.18</v>
      </c>
      <c r="X116" t="n">
        <v>1.71</v>
      </c>
      <c r="Y116" t="n">
        <v>1</v>
      </c>
      <c r="Z116" t="n">
        <v>10</v>
      </c>
    </row>
    <row r="117">
      <c r="A117" t="n">
        <v>5</v>
      </c>
      <c r="B117" t="n">
        <v>145</v>
      </c>
      <c r="C117" t="inlineStr">
        <is>
          <t xml:space="preserve">CONCLUIDO	</t>
        </is>
      </c>
      <c r="D117" t="n">
        <v>6.2957</v>
      </c>
      <c r="E117" t="n">
        <v>15.88</v>
      </c>
      <c r="F117" t="n">
        <v>10.19</v>
      </c>
      <c r="G117" t="n">
        <v>11.98</v>
      </c>
      <c r="H117" t="n">
        <v>0.14</v>
      </c>
      <c r="I117" t="n">
        <v>51</v>
      </c>
      <c r="J117" t="n">
        <v>287.7</v>
      </c>
      <c r="K117" t="n">
        <v>61.2</v>
      </c>
      <c r="L117" t="n">
        <v>2.25</v>
      </c>
      <c r="M117" t="n">
        <v>49</v>
      </c>
      <c r="N117" t="n">
        <v>79.25</v>
      </c>
      <c r="O117" t="n">
        <v>35716.83</v>
      </c>
      <c r="P117" t="n">
        <v>155.91</v>
      </c>
      <c r="Q117" t="n">
        <v>3684.16</v>
      </c>
      <c r="R117" t="n">
        <v>78.41</v>
      </c>
      <c r="S117" t="n">
        <v>30.45</v>
      </c>
      <c r="T117" t="n">
        <v>23953.52</v>
      </c>
      <c r="U117" t="n">
        <v>0.39</v>
      </c>
      <c r="V117" t="n">
        <v>0.85</v>
      </c>
      <c r="W117" t="n">
        <v>0.16</v>
      </c>
      <c r="X117" t="n">
        <v>1.46</v>
      </c>
      <c r="Y117" t="n">
        <v>1</v>
      </c>
      <c r="Z117" t="n">
        <v>10</v>
      </c>
    </row>
    <row r="118">
      <c r="A118" t="n">
        <v>6</v>
      </c>
      <c r="B118" t="n">
        <v>145</v>
      </c>
      <c r="C118" t="inlineStr">
        <is>
          <t xml:space="preserve">CONCLUIDO	</t>
        </is>
      </c>
      <c r="D118" t="n">
        <v>6.5474</v>
      </c>
      <c r="E118" t="n">
        <v>15.27</v>
      </c>
      <c r="F118" t="n">
        <v>9.949999999999999</v>
      </c>
      <c r="G118" t="n">
        <v>13.57</v>
      </c>
      <c r="H118" t="n">
        <v>0.15</v>
      </c>
      <c r="I118" t="n">
        <v>44</v>
      </c>
      <c r="J118" t="n">
        <v>288.2</v>
      </c>
      <c r="K118" t="n">
        <v>61.2</v>
      </c>
      <c r="L118" t="n">
        <v>2.5</v>
      </c>
      <c r="M118" t="n">
        <v>42</v>
      </c>
      <c r="N118" t="n">
        <v>79.5</v>
      </c>
      <c r="O118" t="n">
        <v>35779.11</v>
      </c>
      <c r="P118" t="n">
        <v>148.5</v>
      </c>
      <c r="Q118" t="n">
        <v>3683.85</v>
      </c>
      <c r="R118" t="n">
        <v>70.73</v>
      </c>
      <c r="S118" t="n">
        <v>30.45</v>
      </c>
      <c r="T118" t="n">
        <v>20150.49</v>
      </c>
      <c r="U118" t="n">
        <v>0.43</v>
      </c>
      <c r="V118" t="n">
        <v>0.87</v>
      </c>
      <c r="W118" t="n">
        <v>0.15</v>
      </c>
      <c r="X118" t="n">
        <v>1.23</v>
      </c>
      <c r="Y118" t="n">
        <v>1</v>
      </c>
      <c r="Z118" t="n">
        <v>10</v>
      </c>
    </row>
    <row r="119">
      <c r="A119" t="n">
        <v>7</v>
      </c>
      <c r="B119" t="n">
        <v>145</v>
      </c>
      <c r="C119" t="inlineStr">
        <is>
          <t xml:space="preserve">CONCLUIDO	</t>
        </is>
      </c>
      <c r="D119" t="n">
        <v>6.7721</v>
      </c>
      <c r="E119" t="n">
        <v>14.77</v>
      </c>
      <c r="F119" t="n">
        <v>9.77</v>
      </c>
      <c r="G119" t="n">
        <v>15.43</v>
      </c>
      <c r="H119" t="n">
        <v>0.17</v>
      </c>
      <c r="I119" t="n">
        <v>38</v>
      </c>
      <c r="J119" t="n">
        <v>288.71</v>
      </c>
      <c r="K119" t="n">
        <v>61.2</v>
      </c>
      <c r="L119" t="n">
        <v>2.75</v>
      </c>
      <c r="M119" t="n">
        <v>36</v>
      </c>
      <c r="N119" t="n">
        <v>79.76000000000001</v>
      </c>
      <c r="O119" t="n">
        <v>35841.5</v>
      </c>
      <c r="P119" t="n">
        <v>141.3</v>
      </c>
      <c r="Q119" t="n">
        <v>3684.41</v>
      </c>
      <c r="R119" t="n">
        <v>64.61</v>
      </c>
      <c r="S119" t="n">
        <v>30.45</v>
      </c>
      <c r="T119" t="n">
        <v>17119.67</v>
      </c>
      <c r="U119" t="n">
        <v>0.47</v>
      </c>
      <c r="V119" t="n">
        <v>0.89</v>
      </c>
      <c r="W119" t="n">
        <v>0.14</v>
      </c>
      <c r="X119" t="n">
        <v>1.05</v>
      </c>
      <c r="Y119" t="n">
        <v>1</v>
      </c>
      <c r="Z119" t="n">
        <v>10</v>
      </c>
    </row>
    <row r="120">
      <c r="A120" t="n">
        <v>8</v>
      </c>
      <c r="B120" t="n">
        <v>145</v>
      </c>
      <c r="C120" t="inlineStr">
        <is>
          <t xml:space="preserve">CONCLUIDO	</t>
        </is>
      </c>
      <c r="D120" t="n">
        <v>6.9323</v>
      </c>
      <c r="E120" t="n">
        <v>14.43</v>
      </c>
      <c r="F120" t="n">
        <v>9.640000000000001</v>
      </c>
      <c r="G120" t="n">
        <v>17.02</v>
      </c>
      <c r="H120" t="n">
        <v>0.18</v>
      </c>
      <c r="I120" t="n">
        <v>34</v>
      </c>
      <c r="J120" t="n">
        <v>289.21</v>
      </c>
      <c r="K120" t="n">
        <v>61.2</v>
      </c>
      <c r="L120" t="n">
        <v>3</v>
      </c>
      <c r="M120" t="n">
        <v>32</v>
      </c>
      <c r="N120" t="n">
        <v>80.02</v>
      </c>
      <c r="O120" t="n">
        <v>35903.99</v>
      </c>
      <c r="P120" t="n">
        <v>135.6</v>
      </c>
      <c r="Q120" t="n">
        <v>3683.92</v>
      </c>
      <c r="R120" t="n">
        <v>60.68</v>
      </c>
      <c r="S120" t="n">
        <v>30.45</v>
      </c>
      <c r="T120" t="n">
        <v>15172.57</v>
      </c>
      <c r="U120" t="n">
        <v>0.5</v>
      </c>
      <c r="V120" t="n">
        <v>0.9</v>
      </c>
      <c r="W120" t="n">
        <v>0.14</v>
      </c>
      <c r="X120" t="n">
        <v>0.92</v>
      </c>
      <c r="Y120" t="n">
        <v>1</v>
      </c>
      <c r="Z120" t="n">
        <v>10</v>
      </c>
    </row>
    <row r="121">
      <c r="A121" t="n">
        <v>9</v>
      </c>
      <c r="B121" t="n">
        <v>145</v>
      </c>
      <c r="C121" t="inlineStr">
        <is>
          <t xml:space="preserve">CONCLUIDO	</t>
        </is>
      </c>
      <c r="D121" t="n">
        <v>7.1013</v>
      </c>
      <c r="E121" t="n">
        <v>14.08</v>
      </c>
      <c r="F121" t="n">
        <v>9.52</v>
      </c>
      <c r="G121" t="n">
        <v>19.03</v>
      </c>
      <c r="H121" t="n">
        <v>0.2</v>
      </c>
      <c r="I121" t="n">
        <v>30</v>
      </c>
      <c r="J121" t="n">
        <v>289.72</v>
      </c>
      <c r="K121" t="n">
        <v>61.2</v>
      </c>
      <c r="L121" t="n">
        <v>3.25</v>
      </c>
      <c r="M121" t="n">
        <v>27</v>
      </c>
      <c r="N121" t="n">
        <v>80.27</v>
      </c>
      <c r="O121" t="n">
        <v>35966.59</v>
      </c>
      <c r="P121" t="n">
        <v>129.11</v>
      </c>
      <c r="Q121" t="n">
        <v>3683.7</v>
      </c>
      <c r="R121" t="n">
        <v>56.36</v>
      </c>
      <c r="S121" t="n">
        <v>30.45</v>
      </c>
      <c r="T121" t="n">
        <v>13036.7</v>
      </c>
      <c r="U121" t="n">
        <v>0.54</v>
      </c>
      <c r="V121" t="n">
        <v>0.91</v>
      </c>
      <c r="W121" t="n">
        <v>0.13</v>
      </c>
      <c r="X121" t="n">
        <v>0.8</v>
      </c>
      <c r="Y121" t="n">
        <v>1</v>
      </c>
      <c r="Z121" t="n">
        <v>10</v>
      </c>
    </row>
    <row r="122">
      <c r="A122" t="n">
        <v>10</v>
      </c>
      <c r="B122" t="n">
        <v>145</v>
      </c>
      <c r="C122" t="inlineStr">
        <is>
          <t xml:space="preserve">CONCLUIDO	</t>
        </is>
      </c>
      <c r="D122" t="n">
        <v>7.2522</v>
      </c>
      <c r="E122" t="n">
        <v>13.79</v>
      </c>
      <c r="F122" t="n">
        <v>9.380000000000001</v>
      </c>
      <c r="G122" t="n">
        <v>20.85</v>
      </c>
      <c r="H122" t="n">
        <v>0.21</v>
      </c>
      <c r="I122" t="n">
        <v>27</v>
      </c>
      <c r="J122" t="n">
        <v>290.23</v>
      </c>
      <c r="K122" t="n">
        <v>61.2</v>
      </c>
      <c r="L122" t="n">
        <v>3.5</v>
      </c>
      <c r="M122" t="n">
        <v>9</v>
      </c>
      <c r="N122" t="n">
        <v>80.53</v>
      </c>
      <c r="O122" t="n">
        <v>36029.29</v>
      </c>
      <c r="P122" t="n">
        <v>123.83</v>
      </c>
      <c r="Q122" t="n">
        <v>3683.71</v>
      </c>
      <c r="R122" t="n">
        <v>50.92</v>
      </c>
      <c r="S122" t="n">
        <v>30.45</v>
      </c>
      <c r="T122" t="n">
        <v>10329.64</v>
      </c>
      <c r="U122" t="n">
        <v>0.6</v>
      </c>
      <c r="V122" t="n">
        <v>0.92</v>
      </c>
      <c r="W122" t="n">
        <v>0.15</v>
      </c>
      <c r="X122" t="n">
        <v>0.66</v>
      </c>
      <c r="Y122" t="n">
        <v>1</v>
      </c>
      <c r="Z122" t="n">
        <v>10</v>
      </c>
    </row>
    <row r="123">
      <c r="A123" t="n">
        <v>11</v>
      </c>
      <c r="B123" t="n">
        <v>145</v>
      </c>
      <c r="C123" t="inlineStr">
        <is>
          <t xml:space="preserve">CONCLUIDO	</t>
        </is>
      </c>
      <c r="D123" t="n">
        <v>7.2616</v>
      </c>
      <c r="E123" t="n">
        <v>13.77</v>
      </c>
      <c r="F123" t="n">
        <v>9.369999999999999</v>
      </c>
      <c r="G123" t="n">
        <v>20.82</v>
      </c>
      <c r="H123" t="n">
        <v>0.23</v>
      </c>
      <c r="I123" t="n">
        <v>27</v>
      </c>
      <c r="J123" t="n">
        <v>290.74</v>
      </c>
      <c r="K123" t="n">
        <v>61.2</v>
      </c>
      <c r="L123" t="n">
        <v>3.75</v>
      </c>
      <c r="M123" t="n">
        <v>1</v>
      </c>
      <c r="N123" t="n">
        <v>80.79000000000001</v>
      </c>
      <c r="O123" t="n">
        <v>36092.1</v>
      </c>
      <c r="P123" t="n">
        <v>123.58</v>
      </c>
      <c r="Q123" t="n">
        <v>3683.98</v>
      </c>
      <c r="R123" t="n">
        <v>49.67</v>
      </c>
      <c r="S123" t="n">
        <v>30.45</v>
      </c>
      <c r="T123" t="n">
        <v>9705.41</v>
      </c>
      <c r="U123" t="n">
        <v>0.61</v>
      </c>
      <c r="V123" t="n">
        <v>0.92</v>
      </c>
      <c r="W123" t="n">
        <v>0.17</v>
      </c>
      <c r="X123" t="n">
        <v>0.65</v>
      </c>
      <c r="Y123" t="n">
        <v>1</v>
      </c>
      <c r="Z123" t="n">
        <v>10</v>
      </c>
    </row>
    <row r="124">
      <c r="A124" t="n">
        <v>12</v>
      </c>
      <c r="B124" t="n">
        <v>145</v>
      </c>
      <c r="C124" t="inlineStr">
        <is>
          <t xml:space="preserve">CONCLUIDO	</t>
        </is>
      </c>
      <c r="D124" t="n">
        <v>7.2613</v>
      </c>
      <c r="E124" t="n">
        <v>13.77</v>
      </c>
      <c r="F124" t="n">
        <v>9.369999999999999</v>
      </c>
      <c r="G124" t="n">
        <v>20.82</v>
      </c>
      <c r="H124" t="n">
        <v>0.24</v>
      </c>
      <c r="I124" t="n">
        <v>27</v>
      </c>
      <c r="J124" t="n">
        <v>291.25</v>
      </c>
      <c r="K124" t="n">
        <v>61.2</v>
      </c>
      <c r="L124" t="n">
        <v>4</v>
      </c>
      <c r="M124" t="n">
        <v>0</v>
      </c>
      <c r="N124" t="n">
        <v>81.05</v>
      </c>
      <c r="O124" t="n">
        <v>36155.02</v>
      </c>
      <c r="P124" t="n">
        <v>123.77</v>
      </c>
      <c r="Q124" t="n">
        <v>3683.98</v>
      </c>
      <c r="R124" t="n">
        <v>49.64</v>
      </c>
      <c r="S124" t="n">
        <v>30.45</v>
      </c>
      <c r="T124" t="n">
        <v>9692.190000000001</v>
      </c>
      <c r="U124" t="n">
        <v>0.61</v>
      </c>
      <c r="V124" t="n">
        <v>0.92</v>
      </c>
      <c r="W124" t="n">
        <v>0.17</v>
      </c>
      <c r="X124" t="n">
        <v>0.65</v>
      </c>
      <c r="Y124" t="n">
        <v>1</v>
      </c>
      <c r="Z124" t="n">
        <v>10</v>
      </c>
    </row>
    <row r="125">
      <c r="A125" t="n">
        <v>0</v>
      </c>
      <c r="B125" t="n">
        <v>65</v>
      </c>
      <c r="C125" t="inlineStr">
        <is>
          <t xml:space="preserve">CONCLUIDO	</t>
        </is>
      </c>
      <c r="D125" t="n">
        <v>6.8484</v>
      </c>
      <c r="E125" t="n">
        <v>14.6</v>
      </c>
      <c r="F125" t="n">
        <v>10.62</v>
      </c>
      <c r="G125" t="n">
        <v>9.66</v>
      </c>
      <c r="H125" t="n">
        <v>0.13</v>
      </c>
      <c r="I125" t="n">
        <v>66</v>
      </c>
      <c r="J125" t="n">
        <v>133.21</v>
      </c>
      <c r="K125" t="n">
        <v>46.47</v>
      </c>
      <c r="L125" t="n">
        <v>1</v>
      </c>
      <c r="M125" t="n">
        <v>58</v>
      </c>
      <c r="N125" t="n">
        <v>20.75</v>
      </c>
      <c r="O125" t="n">
        <v>16663.42</v>
      </c>
      <c r="P125" t="n">
        <v>89.90000000000001</v>
      </c>
      <c r="Q125" t="n">
        <v>3684.2</v>
      </c>
      <c r="R125" t="n">
        <v>92.64</v>
      </c>
      <c r="S125" t="n">
        <v>30.45</v>
      </c>
      <c r="T125" t="n">
        <v>30996.03</v>
      </c>
      <c r="U125" t="n">
        <v>0.33</v>
      </c>
      <c r="V125" t="n">
        <v>0.82</v>
      </c>
      <c r="W125" t="n">
        <v>0.19</v>
      </c>
      <c r="X125" t="n">
        <v>1.9</v>
      </c>
      <c r="Y125" t="n">
        <v>1</v>
      </c>
      <c r="Z125" t="n">
        <v>10</v>
      </c>
    </row>
    <row r="126">
      <c r="A126" t="n">
        <v>1</v>
      </c>
      <c r="B126" t="n">
        <v>65</v>
      </c>
      <c r="C126" t="inlineStr">
        <is>
          <t xml:space="preserve">CONCLUIDO	</t>
        </is>
      </c>
      <c r="D126" t="n">
        <v>7.0443</v>
      </c>
      <c r="E126" t="n">
        <v>14.2</v>
      </c>
      <c r="F126" t="n">
        <v>10.44</v>
      </c>
      <c r="G126" t="n">
        <v>10.8</v>
      </c>
      <c r="H126" t="n">
        <v>0.17</v>
      </c>
      <c r="I126" t="n">
        <v>58</v>
      </c>
      <c r="J126" t="n">
        <v>133.55</v>
      </c>
      <c r="K126" t="n">
        <v>46.47</v>
      </c>
      <c r="L126" t="n">
        <v>1.25</v>
      </c>
      <c r="M126" t="n">
        <v>0</v>
      </c>
      <c r="N126" t="n">
        <v>20.83</v>
      </c>
      <c r="O126" t="n">
        <v>16704.7</v>
      </c>
      <c r="P126" t="n">
        <v>85.34</v>
      </c>
      <c r="Q126" t="n">
        <v>3684.34</v>
      </c>
      <c r="R126" t="n">
        <v>83.98</v>
      </c>
      <c r="S126" t="n">
        <v>30.45</v>
      </c>
      <c r="T126" t="n">
        <v>26705.68</v>
      </c>
      <c r="U126" t="n">
        <v>0.36</v>
      </c>
      <c r="V126" t="n">
        <v>0.83</v>
      </c>
      <c r="W126" t="n">
        <v>0.25</v>
      </c>
      <c r="X126" t="n">
        <v>1.71</v>
      </c>
      <c r="Y126" t="n">
        <v>1</v>
      </c>
      <c r="Z126" t="n">
        <v>10</v>
      </c>
    </row>
    <row r="127">
      <c r="A127" t="n">
        <v>0</v>
      </c>
      <c r="B127" t="n">
        <v>130</v>
      </c>
      <c r="C127" t="inlineStr">
        <is>
          <t xml:space="preserve">CONCLUIDO	</t>
        </is>
      </c>
      <c r="D127" t="n">
        <v>4.2654</v>
      </c>
      <c r="E127" t="n">
        <v>23.44</v>
      </c>
      <c r="F127" t="n">
        <v>13.26</v>
      </c>
      <c r="G127" t="n">
        <v>5.27</v>
      </c>
      <c r="H127" t="n">
        <v>0.07000000000000001</v>
      </c>
      <c r="I127" t="n">
        <v>151</v>
      </c>
      <c r="J127" t="n">
        <v>252.85</v>
      </c>
      <c r="K127" t="n">
        <v>59.19</v>
      </c>
      <c r="L127" t="n">
        <v>1</v>
      </c>
      <c r="M127" t="n">
        <v>149</v>
      </c>
      <c r="N127" t="n">
        <v>62.65</v>
      </c>
      <c r="O127" t="n">
        <v>31418.63</v>
      </c>
      <c r="P127" t="n">
        <v>206.81</v>
      </c>
      <c r="Q127" t="n">
        <v>3685.33</v>
      </c>
      <c r="R127" t="n">
        <v>179.1</v>
      </c>
      <c r="S127" t="n">
        <v>30.45</v>
      </c>
      <c r="T127" t="n">
        <v>73800.50999999999</v>
      </c>
      <c r="U127" t="n">
        <v>0.17</v>
      </c>
      <c r="V127" t="n">
        <v>0.65</v>
      </c>
      <c r="W127" t="n">
        <v>0.32</v>
      </c>
      <c r="X127" t="n">
        <v>4.53</v>
      </c>
      <c r="Y127" t="n">
        <v>1</v>
      </c>
      <c r="Z127" t="n">
        <v>10</v>
      </c>
    </row>
    <row r="128">
      <c r="A128" t="n">
        <v>1</v>
      </c>
      <c r="B128" t="n">
        <v>130</v>
      </c>
      <c r="C128" t="inlineStr">
        <is>
          <t xml:space="preserve">CONCLUIDO	</t>
        </is>
      </c>
      <c r="D128" t="n">
        <v>5.0639</v>
      </c>
      <c r="E128" t="n">
        <v>19.75</v>
      </c>
      <c r="F128" t="n">
        <v>11.81</v>
      </c>
      <c r="G128" t="n">
        <v>6.75</v>
      </c>
      <c r="H128" t="n">
        <v>0.09</v>
      </c>
      <c r="I128" t="n">
        <v>105</v>
      </c>
      <c r="J128" t="n">
        <v>253.3</v>
      </c>
      <c r="K128" t="n">
        <v>59.19</v>
      </c>
      <c r="L128" t="n">
        <v>1.25</v>
      </c>
      <c r="M128" t="n">
        <v>103</v>
      </c>
      <c r="N128" t="n">
        <v>62.86</v>
      </c>
      <c r="O128" t="n">
        <v>31474.5</v>
      </c>
      <c r="P128" t="n">
        <v>179.7</v>
      </c>
      <c r="Q128" t="n">
        <v>3684.78</v>
      </c>
      <c r="R128" t="n">
        <v>131.46</v>
      </c>
      <c r="S128" t="n">
        <v>30.45</v>
      </c>
      <c r="T128" t="n">
        <v>50210.02</v>
      </c>
      <c r="U128" t="n">
        <v>0.23</v>
      </c>
      <c r="V128" t="n">
        <v>0.73</v>
      </c>
      <c r="W128" t="n">
        <v>0.25</v>
      </c>
      <c r="X128" t="n">
        <v>3.09</v>
      </c>
      <c r="Y128" t="n">
        <v>1</v>
      </c>
      <c r="Z128" t="n">
        <v>10</v>
      </c>
    </row>
    <row r="129">
      <c r="A129" t="n">
        <v>2</v>
      </c>
      <c r="B129" t="n">
        <v>130</v>
      </c>
      <c r="C129" t="inlineStr">
        <is>
          <t xml:space="preserve">CONCLUIDO	</t>
        </is>
      </c>
      <c r="D129" t="n">
        <v>5.6297</v>
      </c>
      <c r="E129" t="n">
        <v>17.76</v>
      </c>
      <c r="F129" t="n">
        <v>11.05</v>
      </c>
      <c r="G129" t="n">
        <v>8.289999999999999</v>
      </c>
      <c r="H129" t="n">
        <v>0.11</v>
      </c>
      <c r="I129" t="n">
        <v>80</v>
      </c>
      <c r="J129" t="n">
        <v>253.75</v>
      </c>
      <c r="K129" t="n">
        <v>59.19</v>
      </c>
      <c r="L129" t="n">
        <v>1.5</v>
      </c>
      <c r="M129" t="n">
        <v>78</v>
      </c>
      <c r="N129" t="n">
        <v>63.06</v>
      </c>
      <c r="O129" t="n">
        <v>31530.44</v>
      </c>
      <c r="P129" t="n">
        <v>163.84</v>
      </c>
      <c r="Q129" t="n">
        <v>3684.86</v>
      </c>
      <c r="R129" t="n">
        <v>106.32</v>
      </c>
      <c r="S129" t="n">
        <v>30.45</v>
      </c>
      <c r="T129" t="n">
        <v>37764.61</v>
      </c>
      <c r="U129" t="n">
        <v>0.29</v>
      </c>
      <c r="V129" t="n">
        <v>0.78</v>
      </c>
      <c r="W129" t="n">
        <v>0.21</v>
      </c>
      <c r="X129" t="n">
        <v>2.32</v>
      </c>
      <c r="Y129" t="n">
        <v>1</v>
      </c>
      <c r="Z129" t="n">
        <v>10</v>
      </c>
    </row>
    <row r="130">
      <c r="A130" t="n">
        <v>3</v>
      </c>
      <c r="B130" t="n">
        <v>130</v>
      </c>
      <c r="C130" t="inlineStr">
        <is>
          <t xml:space="preserve">CONCLUIDO	</t>
        </is>
      </c>
      <c r="D130" t="n">
        <v>6.0643</v>
      </c>
      <c r="E130" t="n">
        <v>16.49</v>
      </c>
      <c r="F130" t="n">
        <v>10.56</v>
      </c>
      <c r="G130" t="n">
        <v>9.9</v>
      </c>
      <c r="H130" t="n">
        <v>0.12</v>
      </c>
      <c r="I130" t="n">
        <v>64</v>
      </c>
      <c r="J130" t="n">
        <v>254.21</v>
      </c>
      <c r="K130" t="n">
        <v>59.19</v>
      </c>
      <c r="L130" t="n">
        <v>1.75</v>
      </c>
      <c r="M130" t="n">
        <v>62</v>
      </c>
      <c r="N130" t="n">
        <v>63.26</v>
      </c>
      <c r="O130" t="n">
        <v>31586.46</v>
      </c>
      <c r="P130" t="n">
        <v>152.19</v>
      </c>
      <c r="Q130" t="n">
        <v>3684.31</v>
      </c>
      <c r="R130" t="n">
        <v>90.61</v>
      </c>
      <c r="S130" t="n">
        <v>30.45</v>
      </c>
      <c r="T130" t="n">
        <v>29990.11</v>
      </c>
      <c r="U130" t="n">
        <v>0.34</v>
      </c>
      <c r="V130" t="n">
        <v>0.82</v>
      </c>
      <c r="W130" t="n">
        <v>0.18</v>
      </c>
      <c r="X130" t="n">
        <v>1.83</v>
      </c>
      <c r="Y130" t="n">
        <v>1</v>
      </c>
      <c r="Z130" t="n">
        <v>10</v>
      </c>
    </row>
    <row r="131">
      <c r="A131" t="n">
        <v>4</v>
      </c>
      <c r="B131" t="n">
        <v>130</v>
      </c>
      <c r="C131" t="inlineStr">
        <is>
          <t xml:space="preserve">CONCLUIDO	</t>
        </is>
      </c>
      <c r="D131" t="n">
        <v>6.4451</v>
      </c>
      <c r="E131" t="n">
        <v>15.52</v>
      </c>
      <c r="F131" t="n">
        <v>10.17</v>
      </c>
      <c r="G131" t="n">
        <v>11.73</v>
      </c>
      <c r="H131" t="n">
        <v>0.14</v>
      </c>
      <c r="I131" t="n">
        <v>52</v>
      </c>
      <c r="J131" t="n">
        <v>254.66</v>
      </c>
      <c r="K131" t="n">
        <v>59.19</v>
      </c>
      <c r="L131" t="n">
        <v>2</v>
      </c>
      <c r="M131" t="n">
        <v>50</v>
      </c>
      <c r="N131" t="n">
        <v>63.47</v>
      </c>
      <c r="O131" t="n">
        <v>31642.55</v>
      </c>
      <c r="P131" t="n">
        <v>141.84</v>
      </c>
      <c r="Q131" t="n">
        <v>3684.18</v>
      </c>
      <c r="R131" t="n">
        <v>77.72</v>
      </c>
      <c r="S131" t="n">
        <v>30.45</v>
      </c>
      <c r="T131" t="n">
        <v>23604.15</v>
      </c>
      <c r="U131" t="n">
        <v>0.39</v>
      </c>
      <c r="V131" t="n">
        <v>0.85</v>
      </c>
      <c r="W131" t="n">
        <v>0.16</v>
      </c>
      <c r="X131" t="n">
        <v>1.45</v>
      </c>
      <c r="Y131" t="n">
        <v>1</v>
      </c>
      <c r="Z131" t="n">
        <v>10</v>
      </c>
    </row>
    <row r="132">
      <c r="A132" t="n">
        <v>5</v>
      </c>
      <c r="B132" t="n">
        <v>130</v>
      </c>
      <c r="C132" t="inlineStr">
        <is>
          <t xml:space="preserve">CONCLUIDO	</t>
        </is>
      </c>
      <c r="D132" t="n">
        <v>6.704</v>
      </c>
      <c r="E132" t="n">
        <v>14.92</v>
      </c>
      <c r="F132" t="n">
        <v>9.960000000000001</v>
      </c>
      <c r="G132" t="n">
        <v>13.58</v>
      </c>
      <c r="H132" t="n">
        <v>0.16</v>
      </c>
      <c r="I132" t="n">
        <v>44</v>
      </c>
      <c r="J132" t="n">
        <v>255.12</v>
      </c>
      <c r="K132" t="n">
        <v>59.19</v>
      </c>
      <c r="L132" t="n">
        <v>2.25</v>
      </c>
      <c r="M132" t="n">
        <v>42</v>
      </c>
      <c r="N132" t="n">
        <v>63.67</v>
      </c>
      <c r="O132" t="n">
        <v>31698.72</v>
      </c>
      <c r="P132" t="n">
        <v>134.53</v>
      </c>
      <c r="Q132" t="n">
        <v>3684.04</v>
      </c>
      <c r="R132" t="n">
        <v>70.89</v>
      </c>
      <c r="S132" t="n">
        <v>30.45</v>
      </c>
      <c r="T132" t="n">
        <v>20229.52</v>
      </c>
      <c r="U132" t="n">
        <v>0.43</v>
      </c>
      <c r="V132" t="n">
        <v>0.87</v>
      </c>
      <c r="W132" t="n">
        <v>0.15</v>
      </c>
      <c r="X132" t="n">
        <v>1.24</v>
      </c>
      <c r="Y132" t="n">
        <v>1</v>
      </c>
      <c r="Z132" t="n">
        <v>10</v>
      </c>
    </row>
    <row r="133">
      <c r="A133" t="n">
        <v>6</v>
      </c>
      <c r="B133" t="n">
        <v>130</v>
      </c>
      <c r="C133" t="inlineStr">
        <is>
          <t xml:space="preserve">CONCLUIDO	</t>
        </is>
      </c>
      <c r="D133" t="n">
        <v>6.9284</v>
      </c>
      <c r="E133" t="n">
        <v>14.43</v>
      </c>
      <c r="F133" t="n">
        <v>9.77</v>
      </c>
      <c r="G133" t="n">
        <v>15.43</v>
      </c>
      <c r="H133" t="n">
        <v>0.17</v>
      </c>
      <c r="I133" t="n">
        <v>38</v>
      </c>
      <c r="J133" t="n">
        <v>255.57</v>
      </c>
      <c r="K133" t="n">
        <v>59.19</v>
      </c>
      <c r="L133" t="n">
        <v>2.5</v>
      </c>
      <c r="M133" t="n">
        <v>36</v>
      </c>
      <c r="N133" t="n">
        <v>63.88</v>
      </c>
      <c r="O133" t="n">
        <v>31754.97</v>
      </c>
      <c r="P133" t="n">
        <v>127.11</v>
      </c>
      <c r="Q133" t="n">
        <v>3683.58</v>
      </c>
      <c r="R133" t="n">
        <v>64.66</v>
      </c>
      <c r="S133" t="n">
        <v>30.45</v>
      </c>
      <c r="T133" t="n">
        <v>17147.16</v>
      </c>
      <c r="U133" t="n">
        <v>0.47</v>
      </c>
      <c r="V133" t="n">
        <v>0.89</v>
      </c>
      <c r="W133" t="n">
        <v>0.15</v>
      </c>
      <c r="X133" t="n">
        <v>1.05</v>
      </c>
      <c r="Y133" t="n">
        <v>1</v>
      </c>
      <c r="Z133" t="n">
        <v>10</v>
      </c>
    </row>
    <row r="134">
      <c r="A134" t="n">
        <v>7</v>
      </c>
      <c r="B134" t="n">
        <v>130</v>
      </c>
      <c r="C134" t="inlineStr">
        <is>
          <t xml:space="preserve">CONCLUIDO	</t>
        </is>
      </c>
      <c r="D134" t="n">
        <v>7.1243</v>
      </c>
      <c r="E134" t="n">
        <v>14.04</v>
      </c>
      <c r="F134" t="n">
        <v>9.619999999999999</v>
      </c>
      <c r="G134" t="n">
        <v>17.49</v>
      </c>
      <c r="H134" t="n">
        <v>0.19</v>
      </c>
      <c r="I134" t="n">
        <v>33</v>
      </c>
      <c r="J134" t="n">
        <v>256.03</v>
      </c>
      <c r="K134" t="n">
        <v>59.19</v>
      </c>
      <c r="L134" t="n">
        <v>2.75</v>
      </c>
      <c r="M134" t="n">
        <v>28</v>
      </c>
      <c r="N134" t="n">
        <v>64.09</v>
      </c>
      <c r="O134" t="n">
        <v>31811.29</v>
      </c>
      <c r="P134" t="n">
        <v>119.59</v>
      </c>
      <c r="Q134" t="n">
        <v>3683.88</v>
      </c>
      <c r="R134" t="n">
        <v>59.69</v>
      </c>
      <c r="S134" t="n">
        <v>30.45</v>
      </c>
      <c r="T134" t="n">
        <v>14684.2</v>
      </c>
      <c r="U134" t="n">
        <v>0.51</v>
      </c>
      <c r="V134" t="n">
        <v>0.9</v>
      </c>
      <c r="W134" t="n">
        <v>0.14</v>
      </c>
      <c r="X134" t="n">
        <v>0.9</v>
      </c>
      <c r="Y134" t="n">
        <v>1</v>
      </c>
      <c r="Z134" t="n">
        <v>10</v>
      </c>
    </row>
    <row r="135">
      <c r="A135" t="n">
        <v>8</v>
      </c>
      <c r="B135" t="n">
        <v>130</v>
      </c>
      <c r="C135" t="inlineStr">
        <is>
          <t xml:space="preserve">CONCLUIDO	</t>
        </is>
      </c>
      <c r="D135" t="n">
        <v>7.2173</v>
      </c>
      <c r="E135" t="n">
        <v>13.86</v>
      </c>
      <c r="F135" t="n">
        <v>9.58</v>
      </c>
      <c r="G135" t="n">
        <v>19.17</v>
      </c>
      <c r="H135" t="n">
        <v>0.21</v>
      </c>
      <c r="I135" t="n">
        <v>30</v>
      </c>
      <c r="J135" t="n">
        <v>256.49</v>
      </c>
      <c r="K135" t="n">
        <v>59.19</v>
      </c>
      <c r="L135" t="n">
        <v>3</v>
      </c>
      <c r="M135" t="n">
        <v>5</v>
      </c>
      <c r="N135" t="n">
        <v>64.29000000000001</v>
      </c>
      <c r="O135" t="n">
        <v>31867.69</v>
      </c>
      <c r="P135" t="n">
        <v>116.38</v>
      </c>
      <c r="Q135" t="n">
        <v>3683.65</v>
      </c>
      <c r="R135" t="n">
        <v>57.7</v>
      </c>
      <c r="S135" t="n">
        <v>30.45</v>
      </c>
      <c r="T135" t="n">
        <v>13702.65</v>
      </c>
      <c r="U135" t="n">
        <v>0.53</v>
      </c>
      <c r="V135" t="n">
        <v>0.9</v>
      </c>
      <c r="W135" t="n">
        <v>0.16</v>
      </c>
      <c r="X135" t="n">
        <v>0.86</v>
      </c>
      <c r="Y135" t="n">
        <v>1</v>
      </c>
      <c r="Z135" t="n">
        <v>10</v>
      </c>
    </row>
    <row r="136">
      <c r="A136" t="n">
        <v>9</v>
      </c>
      <c r="B136" t="n">
        <v>130</v>
      </c>
      <c r="C136" t="inlineStr">
        <is>
          <t xml:space="preserve">CONCLUIDO	</t>
        </is>
      </c>
      <c r="D136" t="n">
        <v>7.2175</v>
      </c>
      <c r="E136" t="n">
        <v>13.86</v>
      </c>
      <c r="F136" t="n">
        <v>9.58</v>
      </c>
      <c r="G136" t="n">
        <v>19.17</v>
      </c>
      <c r="H136" t="n">
        <v>0.23</v>
      </c>
      <c r="I136" t="n">
        <v>30</v>
      </c>
      <c r="J136" t="n">
        <v>256.95</v>
      </c>
      <c r="K136" t="n">
        <v>59.19</v>
      </c>
      <c r="L136" t="n">
        <v>3.25</v>
      </c>
      <c r="M136" t="n">
        <v>0</v>
      </c>
      <c r="N136" t="n">
        <v>64.5</v>
      </c>
      <c r="O136" t="n">
        <v>31924.29</v>
      </c>
      <c r="P136" t="n">
        <v>116.24</v>
      </c>
      <c r="Q136" t="n">
        <v>3683.75</v>
      </c>
      <c r="R136" t="n">
        <v>57.51</v>
      </c>
      <c r="S136" t="n">
        <v>30.45</v>
      </c>
      <c r="T136" t="n">
        <v>13610.97</v>
      </c>
      <c r="U136" t="n">
        <v>0.53</v>
      </c>
      <c r="V136" t="n">
        <v>0.9</v>
      </c>
      <c r="W136" t="n">
        <v>0.17</v>
      </c>
      <c r="X136" t="n">
        <v>0.86</v>
      </c>
      <c r="Y136" t="n">
        <v>1</v>
      </c>
      <c r="Z136" t="n">
        <v>10</v>
      </c>
    </row>
    <row r="137">
      <c r="A137" t="n">
        <v>0</v>
      </c>
      <c r="B137" t="n">
        <v>75</v>
      </c>
      <c r="C137" t="inlineStr">
        <is>
          <t xml:space="preserve">CONCLUIDO	</t>
        </is>
      </c>
      <c r="D137" t="n">
        <v>6.3678</v>
      </c>
      <c r="E137" t="n">
        <v>15.7</v>
      </c>
      <c r="F137" t="n">
        <v>11.01</v>
      </c>
      <c r="G137" t="n">
        <v>8.359999999999999</v>
      </c>
      <c r="H137" t="n">
        <v>0.12</v>
      </c>
      <c r="I137" t="n">
        <v>79</v>
      </c>
      <c r="J137" t="n">
        <v>150.44</v>
      </c>
      <c r="K137" t="n">
        <v>49.1</v>
      </c>
      <c r="L137" t="n">
        <v>1</v>
      </c>
      <c r="M137" t="n">
        <v>77</v>
      </c>
      <c r="N137" t="n">
        <v>25.34</v>
      </c>
      <c r="O137" t="n">
        <v>18787.76</v>
      </c>
      <c r="P137" t="n">
        <v>108.28</v>
      </c>
      <c r="Q137" t="n">
        <v>3684.91</v>
      </c>
      <c r="R137" t="n">
        <v>105.64</v>
      </c>
      <c r="S137" t="n">
        <v>30.45</v>
      </c>
      <c r="T137" t="n">
        <v>37432.1</v>
      </c>
      <c r="U137" t="n">
        <v>0.29</v>
      </c>
      <c r="V137" t="n">
        <v>0.79</v>
      </c>
      <c r="W137" t="n">
        <v>0.2</v>
      </c>
      <c r="X137" t="n">
        <v>2.29</v>
      </c>
      <c r="Y137" t="n">
        <v>1</v>
      </c>
      <c r="Z137" t="n">
        <v>10</v>
      </c>
    </row>
    <row r="138">
      <c r="A138" t="n">
        <v>1</v>
      </c>
      <c r="B138" t="n">
        <v>75</v>
      </c>
      <c r="C138" t="inlineStr">
        <is>
          <t xml:space="preserve">CONCLUIDO	</t>
        </is>
      </c>
      <c r="D138" t="n">
        <v>7.0476</v>
      </c>
      <c r="E138" t="n">
        <v>14.19</v>
      </c>
      <c r="F138" t="n">
        <v>10.26</v>
      </c>
      <c r="G138" t="n">
        <v>11.4</v>
      </c>
      <c r="H138" t="n">
        <v>0.15</v>
      </c>
      <c r="I138" t="n">
        <v>54</v>
      </c>
      <c r="J138" t="n">
        <v>150.78</v>
      </c>
      <c r="K138" t="n">
        <v>49.1</v>
      </c>
      <c r="L138" t="n">
        <v>1.25</v>
      </c>
      <c r="M138" t="n">
        <v>42</v>
      </c>
      <c r="N138" t="n">
        <v>25.44</v>
      </c>
      <c r="O138" t="n">
        <v>18830.65</v>
      </c>
      <c r="P138" t="n">
        <v>91.86</v>
      </c>
      <c r="Q138" t="n">
        <v>3683.92</v>
      </c>
      <c r="R138" t="n">
        <v>80.51000000000001</v>
      </c>
      <c r="S138" t="n">
        <v>30.45</v>
      </c>
      <c r="T138" t="n">
        <v>24987.89</v>
      </c>
      <c r="U138" t="n">
        <v>0.38</v>
      </c>
      <c r="V138" t="n">
        <v>0.84</v>
      </c>
      <c r="W138" t="n">
        <v>0.18</v>
      </c>
      <c r="X138" t="n">
        <v>1.54</v>
      </c>
      <c r="Y138" t="n">
        <v>1</v>
      </c>
      <c r="Z138" t="n">
        <v>10</v>
      </c>
    </row>
    <row r="139">
      <c r="A139" t="n">
        <v>2</v>
      </c>
      <c r="B139" t="n">
        <v>75</v>
      </c>
      <c r="C139" t="inlineStr">
        <is>
          <t xml:space="preserve">CONCLUIDO	</t>
        </is>
      </c>
      <c r="D139" t="n">
        <v>7.109</v>
      </c>
      <c r="E139" t="n">
        <v>14.07</v>
      </c>
      <c r="F139" t="n">
        <v>10.23</v>
      </c>
      <c r="G139" t="n">
        <v>12.04</v>
      </c>
      <c r="H139" t="n">
        <v>0.18</v>
      </c>
      <c r="I139" t="n">
        <v>51</v>
      </c>
      <c r="J139" t="n">
        <v>151.13</v>
      </c>
      <c r="K139" t="n">
        <v>49.1</v>
      </c>
      <c r="L139" t="n">
        <v>1.5</v>
      </c>
      <c r="M139" t="n">
        <v>0</v>
      </c>
      <c r="N139" t="n">
        <v>25.54</v>
      </c>
      <c r="O139" t="n">
        <v>18873.58</v>
      </c>
      <c r="P139" t="n">
        <v>89.77</v>
      </c>
      <c r="Q139" t="n">
        <v>3684.03</v>
      </c>
      <c r="R139" t="n">
        <v>77.69</v>
      </c>
      <c r="S139" t="n">
        <v>30.45</v>
      </c>
      <c r="T139" t="n">
        <v>23593.85</v>
      </c>
      <c r="U139" t="n">
        <v>0.39</v>
      </c>
      <c r="V139" t="n">
        <v>0.85</v>
      </c>
      <c r="W139" t="n">
        <v>0.23</v>
      </c>
      <c r="X139" t="n">
        <v>1.51</v>
      </c>
      <c r="Y139" t="n">
        <v>1</v>
      </c>
      <c r="Z139" t="n">
        <v>10</v>
      </c>
    </row>
    <row r="140">
      <c r="A140" t="n">
        <v>0</v>
      </c>
      <c r="B140" t="n">
        <v>95</v>
      </c>
      <c r="C140" t="inlineStr">
        <is>
          <t xml:space="preserve">CONCLUIDO	</t>
        </is>
      </c>
      <c r="D140" t="n">
        <v>5.4986</v>
      </c>
      <c r="E140" t="n">
        <v>18.19</v>
      </c>
      <c r="F140" t="n">
        <v>11.81</v>
      </c>
      <c r="G140" t="n">
        <v>6.75</v>
      </c>
      <c r="H140" t="n">
        <v>0.1</v>
      </c>
      <c r="I140" t="n">
        <v>105</v>
      </c>
      <c r="J140" t="n">
        <v>185.69</v>
      </c>
      <c r="K140" t="n">
        <v>53.44</v>
      </c>
      <c r="L140" t="n">
        <v>1</v>
      </c>
      <c r="M140" t="n">
        <v>103</v>
      </c>
      <c r="N140" t="n">
        <v>36.26</v>
      </c>
      <c r="O140" t="n">
        <v>23136.14</v>
      </c>
      <c r="P140" t="n">
        <v>143.39</v>
      </c>
      <c r="Q140" t="n">
        <v>3685.03</v>
      </c>
      <c r="R140" t="n">
        <v>131.61</v>
      </c>
      <c r="S140" t="n">
        <v>30.45</v>
      </c>
      <c r="T140" t="n">
        <v>50282.58</v>
      </c>
      <c r="U140" t="n">
        <v>0.23</v>
      </c>
      <c r="V140" t="n">
        <v>0.73</v>
      </c>
      <c r="W140" t="n">
        <v>0.25</v>
      </c>
      <c r="X140" t="n">
        <v>3.09</v>
      </c>
      <c r="Y140" t="n">
        <v>1</v>
      </c>
      <c r="Z140" t="n">
        <v>10</v>
      </c>
    </row>
    <row r="141">
      <c r="A141" t="n">
        <v>1</v>
      </c>
      <c r="B141" t="n">
        <v>95</v>
      </c>
      <c r="C141" t="inlineStr">
        <is>
          <t xml:space="preserve">CONCLUIDO	</t>
        </is>
      </c>
      <c r="D141" t="n">
        <v>6.2457</v>
      </c>
      <c r="E141" t="n">
        <v>16.01</v>
      </c>
      <c r="F141" t="n">
        <v>10.83</v>
      </c>
      <c r="G141" t="n">
        <v>8.9</v>
      </c>
      <c r="H141" t="n">
        <v>0.12</v>
      </c>
      <c r="I141" t="n">
        <v>73</v>
      </c>
      <c r="J141" t="n">
        <v>186.07</v>
      </c>
      <c r="K141" t="n">
        <v>53.44</v>
      </c>
      <c r="L141" t="n">
        <v>1.25</v>
      </c>
      <c r="M141" t="n">
        <v>71</v>
      </c>
      <c r="N141" t="n">
        <v>36.39</v>
      </c>
      <c r="O141" t="n">
        <v>23182.76</v>
      </c>
      <c r="P141" t="n">
        <v>124.78</v>
      </c>
      <c r="Q141" t="n">
        <v>3684</v>
      </c>
      <c r="R141" t="n">
        <v>99.48</v>
      </c>
      <c r="S141" t="n">
        <v>30.45</v>
      </c>
      <c r="T141" t="n">
        <v>34381.94</v>
      </c>
      <c r="U141" t="n">
        <v>0.31</v>
      </c>
      <c r="V141" t="n">
        <v>0.8</v>
      </c>
      <c r="W141" t="n">
        <v>0.19</v>
      </c>
      <c r="X141" t="n">
        <v>2.1</v>
      </c>
      <c r="Y141" t="n">
        <v>1</v>
      </c>
      <c r="Z141" t="n">
        <v>10</v>
      </c>
    </row>
    <row r="142">
      <c r="A142" t="n">
        <v>2</v>
      </c>
      <c r="B142" t="n">
        <v>95</v>
      </c>
      <c r="C142" t="inlineStr">
        <is>
          <t xml:space="preserve">CONCLUIDO	</t>
        </is>
      </c>
      <c r="D142" t="n">
        <v>6.7557</v>
      </c>
      <c r="E142" t="n">
        <v>14.8</v>
      </c>
      <c r="F142" t="n">
        <v>10.29</v>
      </c>
      <c r="G142" t="n">
        <v>11.22</v>
      </c>
      <c r="H142" t="n">
        <v>0.14</v>
      </c>
      <c r="I142" t="n">
        <v>55</v>
      </c>
      <c r="J142" t="n">
        <v>186.45</v>
      </c>
      <c r="K142" t="n">
        <v>53.44</v>
      </c>
      <c r="L142" t="n">
        <v>1.5</v>
      </c>
      <c r="M142" t="n">
        <v>53</v>
      </c>
      <c r="N142" t="n">
        <v>36.51</v>
      </c>
      <c r="O142" t="n">
        <v>23229.42</v>
      </c>
      <c r="P142" t="n">
        <v>111.78</v>
      </c>
      <c r="Q142" t="n">
        <v>3683.97</v>
      </c>
      <c r="R142" t="n">
        <v>81.64</v>
      </c>
      <c r="S142" t="n">
        <v>30.45</v>
      </c>
      <c r="T142" t="n">
        <v>25548.42</v>
      </c>
      <c r="U142" t="n">
        <v>0.37</v>
      </c>
      <c r="V142" t="n">
        <v>0.84</v>
      </c>
      <c r="W142" t="n">
        <v>0.17</v>
      </c>
      <c r="X142" t="n">
        <v>1.56</v>
      </c>
      <c r="Y142" t="n">
        <v>1</v>
      </c>
      <c r="Z142" t="n">
        <v>10</v>
      </c>
    </row>
    <row r="143">
      <c r="A143" t="n">
        <v>3</v>
      </c>
      <c r="B143" t="n">
        <v>95</v>
      </c>
      <c r="C143" t="inlineStr">
        <is>
          <t xml:space="preserve">CONCLUIDO	</t>
        </is>
      </c>
      <c r="D143" t="n">
        <v>7.1412</v>
      </c>
      <c r="E143" t="n">
        <v>14</v>
      </c>
      <c r="F143" t="n">
        <v>9.93</v>
      </c>
      <c r="G143" t="n">
        <v>13.86</v>
      </c>
      <c r="H143" t="n">
        <v>0.17</v>
      </c>
      <c r="I143" t="n">
        <v>43</v>
      </c>
      <c r="J143" t="n">
        <v>186.83</v>
      </c>
      <c r="K143" t="n">
        <v>53.44</v>
      </c>
      <c r="L143" t="n">
        <v>1.75</v>
      </c>
      <c r="M143" t="n">
        <v>32</v>
      </c>
      <c r="N143" t="n">
        <v>36.64</v>
      </c>
      <c r="O143" t="n">
        <v>23276.13</v>
      </c>
      <c r="P143" t="n">
        <v>100.86</v>
      </c>
      <c r="Q143" t="n">
        <v>3684.46</v>
      </c>
      <c r="R143" t="n">
        <v>69.75</v>
      </c>
      <c r="S143" t="n">
        <v>30.45</v>
      </c>
      <c r="T143" t="n">
        <v>19666.24</v>
      </c>
      <c r="U143" t="n">
        <v>0.44</v>
      </c>
      <c r="V143" t="n">
        <v>0.87</v>
      </c>
      <c r="W143" t="n">
        <v>0.16</v>
      </c>
      <c r="X143" t="n">
        <v>1.21</v>
      </c>
      <c r="Y143" t="n">
        <v>1</v>
      </c>
      <c r="Z143" t="n">
        <v>10</v>
      </c>
    </row>
    <row r="144">
      <c r="A144" t="n">
        <v>4</v>
      </c>
      <c r="B144" t="n">
        <v>95</v>
      </c>
      <c r="C144" t="inlineStr">
        <is>
          <t xml:space="preserve">CONCLUIDO	</t>
        </is>
      </c>
      <c r="D144" t="n">
        <v>7.2186</v>
      </c>
      <c r="E144" t="n">
        <v>13.85</v>
      </c>
      <c r="F144" t="n">
        <v>9.9</v>
      </c>
      <c r="G144" t="n">
        <v>14.84</v>
      </c>
      <c r="H144" t="n">
        <v>0.19</v>
      </c>
      <c r="I144" t="n">
        <v>40</v>
      </c>
      <c r="J144" t="n">
        <v>187.21</v>
      </c>
      <c r="K144" t="n">
        <v>53.44</v>
      </c>
      <c r="L144" t="n">
        <v>2</v>
      </c>
      <c r="M144" t="n">
        <v>0</v>
      </c>
      <c r="N144" t="n">
        <v>36.77</v>
      </c>
      <c r="O144" t="n">
        <v>23322.88</v>
      </c>
      <c r="P144" t="n">
        <v>98.36</v>
      </c>
      <c r="Q144" t="n">
        <v>3683.66</v>
      </c>
      <c r="R144" t="n">
        <v>67.26000000000001</v>
      </c>
      <c r="S144" t="n">
        <v>30.45</v>
      </c>
      <c r="T144" t="n">
        <v>18436.54</v>
      </c>
      <c r="U144" t="n">
        <v>0.45</v>
      </c>
      <c r="V144" t="n">
        <v>0.88</v>
      </c>
      <c r="W144" t="n">
        <v>0.2</v>
      </c>
      <c r="X144" t="n">
        <v>1.17</v>
      </c>
      <c r="Y144" t="n">
        <v>1</v>
      </c>
      <c r="Z144" t="n">
        <v>10</v>
      </c>
    </row>
    <row r="145">
      <c r="A145" t="n">
        <v>0</v>
      </c>
      <c r="B145" t="n">
        <v>55</v>
      </c>
      <c r="C145" t="inlineStr">
        <is>
          <t xml:space="preserve">CONCLUIDO	</t>
        </is>
      </c>
      <c r="D145" t="n">
        <v>6.9236</v>
      </c>
      <c r="E145" t="n">
        <v>14.44</v>
      </c>
      <c r="F145" t="n">
        <v>10.73</v>
      </c>
      <c r="G145" t="n">
        <v>9.470000000000001</v>
      </c>
      <c r="H145" t="n">
        <v>0.15</v>
      </c>
      <c r="I145" t="n">
        <v>68</v>
      </c>
      <c r="J145" t="n">
        <v>116.05</v>
      </c>
      <c r="K145" t="n">
        <v>43.4</v>
      </c>
      <c r="L145" t="n">
        <v>1</v>
      </c>
      <c r="M145" t="n">
        <v>0</v>
      </c>
      <c r="N145" t="n">
        <v>16.65</v>
      </c>
      <c r="O145" t="n">
        <v>14546.17</v>
      </c>
      <c r="P145" t="n">
        <v>80.91</v>
      </c>
      <c r="Q145" t="n">
        <v>3684.86</v>
      </c>
      <c r="R145" t="n">
        <v>93.40000000000001</v>
      </c>
      <c r="S145" t="n">
        <v>30.45</v>
      </c>
      <c r="T145" t="n">
        <v>31363.01</v>
      </c>
      <c r="U145" t="n">
        <v>0.33</v>
      </c>
      <c r="V145" t="n">
        <v>0.8100000000000001</v>
      </c>
      <c r="W145" t="n">
        <v>0.28</v>
      </c>
      <c r="X145" t="n">
        <v>2.01</v>
      </c>
      <c r="Y145" t="n">
        <v>1</v>
      </c>
      <c r="Z14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INDEX(resultados!$A$2:$ZZ$145, 1, MATCH($B$1, resultados!$A$1:$ZZ$1, 0))</f>
        <v/>
      </c>
      <c r="B7">
        <f>INDEX(resultados!$A$2:$ZZ$145, 1, MATCH($B$2, resultados!$A$1:$ZZ$1, 0))</f>
        <v/>
      </c>
      <c r="C7">
        <f>INDEX(resultados!$A$2:$ZZ$145, 1, MATCH($B$3, resultados!$A$1:$ZZ$1, 0))</f>
        <v/>
      </c>
    </row>
    <row r="8">
      <c r="A8">
        <f>INDEX(resultados!$A$2:$ZZ$145, 2, MATCH($B$1, resultados!$A$1:$ZZ$1, 0))</f>
        <v/>
      </c>
      <c r="B8">
        <f>INDEX(resultados!$A$2:$ZZ$145, 2, MATCH($B$2, resultados!$A$1:$ZZ$1, 0))</f>
        <v/>
      </c>
      <c r="C8">
        <f>INDEX(resultados!$A$2:$ZZ$145, 2, MATCH($B$3, resultados!$A$1:$ZZ$1, 0))</f>
        <v/>
      </c>
    </row>
    <row r="9">
      <c r="A9">
        <f>INDEX(resultados!$A$2:$ZZ$145, 3, MATCH($B$1, resultados!$A$1:$ZZ$1, 0))</f>
        <v/>
      </c>
      <c r="B9">
        <f>INDEX(resultados!$A$2:$ZZ$145, 3, MATCH($B$2, resultados!$A$1:$ZZ$1, 0))</f>
        <v/>
      </c>
      <c r="C9">
        <f>INDEX(resultados!$A$2:$ZZ$145, 3, MATCH($B$3, resultados!$A$1:$ZZ$1, 0))</f>
        <v/>
      </c>
    </row>
    <row r="10">
      <c r="A10">
        <f>INDEX(resultados!$A$2:$ZZ$145, 4, MATCH($B$1, resultados!$A$1:$ZZ$1, 0))</f>
        <v/>
      </c>
      <c r="B10">
        <f>INDEX(resultados!$A$2:$ZZ$145, 4, MATCH($B$2, resultados!$A$1:$ZZ$1, 0))</f>
        <v/>
      </c>
      <c r="C10">
        <f>INDEX(resultados!$A$2:$ZZ$145, 4, MATCH($B$3, resultados!$A$1:$ZZ$1, 0))</f>
        <v/>
      </c>
    </row>
    <row r="11">
      <c r="A11">
        <f>INDEX(resultados!$A$2:$ZZ$145, 5, MATCH($B$1, resultados!$A$1:$ZZ$1, 0))</f>
        <v/>
      </c>
      <c r="B11">
        <f>INDEX(resultados!$A$2:$ZZ$145, 5, MATCH($B$2, resultados!$A$1:$ZZ$1, 0))</f>
        <v/>
      </c>
      <c r="C11">
        <f>INDEX(resultados!$A$2:$ZZ$145, 5, MATCH($B$3, resultados!$A$1:$ZZ$1, 0))</f>
        <v/>
      </c>
    </row>
    <row r="12">
      <c r="A12">
        <f>INDEX(resultados!$A$2:$ZZ$145, 6, MATCH($B$1, resultados!$A$1:$ZZ$1, 0))</f>
        <v/>
      </c>
      <c r="B12">
        <f>INDEX(resultados!$A$2:$ZZ$145, 6, MATCH($B$2, resultados!$A$1:$ZZ$1, 0))</f>
        <v/>
      </c>
      <c r="C12">
        <f>INDEX(resultados!$A$2:$ZZ$145, 6, MATCH($B$3, resultados!$A$1:$ZZ$1, 0))</f>
        <v/>
      </c>
    </row>
    <row r="13">
      <c r="A13">
        <f>INDEX(resultados!$A$2:$ZZ$145, 7, MATCH($B$1, resultados!$A$1:$ZZ$1, 0))</f>
        <v/>
      </c>
      <c r="B13">
        <f>INDEX(resultados!$A$2:$ZZ$145, 7, MATCH($B$2, resultados!$A$1:$ZZ$1, 0))</f>
        <v/>
      </c>
      <c r="C13">
        <f>INDEX(resultados!$A$2:$ZZ$145, 7, MATCH($B$3, resultados!$A$1:$ZZ$1, 0))</f>
        <v/>
      </c>
    </row>
    <row r="14">
      <c r="A14">
        <f>INDEX(resultados!$A$2:$ZZ$145, 8, MATCH($B$1, resultados!$A$1:$ZZ$1, 0))</f>
        <v/>
      </c>
      <c r="B14">
        <f>INDEX(resultados!$A$2:$ZZ$145, 8, MATCH($B$2, resultados!$A$1:$ZZ$1, 0))</f>
        <v/>
      </c>
      <c r="C14">
        <f>INDEX(resultados!$A$2:$ZZ$145, 8, MATCH($B$3, resultados!$A$1:$ZZ$1, 0))</f>
        <v/>
      </c>
    </row>
    <row r="15">
      <c r="A15">
        <f>INDEX(resultados!$A$2:$ZZ$145, 9, MATCH($B$1, resultados!$A$1:$ZZ$1, 0))</f>
        <v/>
      </c>
      <c r="B15">
        <f>INDEX(resultados!$A$2:$ZZ$145, 9, MATCH($B$2, resultados!$A$1:$ZZ$1, 0))</f>
        <v/>
      </c>
      <c r="C15">
        <f>INDEX(resultados!$A$2:$ZZ$145, 9, MATCH($B$3, resultados!$A$1:$ZZ$1, 0))</f>
        <v/>
      </c>
    </row>
    <row r="16">
      <c r="A16">
        <f>INDEX(resultados!$A$2:$ZZ$145, 10, MATCH($B$1, resultados!$A$1:$ZZ$1, 0))</f>
        <v/>
      </c>
      <c r="B16">
        <f>INDEX(resultados!$A$2:$ZZ$145, 10, MATCH($B$2, resultados!$A$1:$ZZ$1, 0))</f>
        <v/>
      </c>
      <c r="C16">
        <f>INDEX(resultados!$A$2:$ZZ$145, 10, MATCH($B$3, resultados!$A$1:$ZZ$1, 0))</f>
        <v/>
      </c>
    </row>
    <row r="17">
      <c r="A17">
        <f>INDEX(resultados!$A$2:$ZZ$145, 11, MATCH($B$1, resultados!$A$1:$ZZ$1, 0))</f>
        <v/>
      </c>
      <c r="B17">
        <f>INDEX(resultados!$A$2:$ZZ$145, 11, MATCH($B$2, resultados!$A$1:$ZZ$1, 0))</f>
        <v/>
      </c>
      <c r="C17">
        <f>INDEX(resultados!$A$2:$ZZ$145, 11, MATCH($B$3, resultados!$A$1:$ZZ$1, 0))</f>
        <v/>
      </c>
    </row>
    <row r="18">
      <c r="A18">
        <f>INDEX(resultados!$A$2:$ZZ$145, 12, MATCH($B$1, resultados!$A$1:$ZZ$1, 0))</f>
        <v/>
      </c>
      <c r="B18">
        <f>INDEX(resultados!$A$2:$ZZ$145, 12, MATCH($B$2, resultados!$A$1:$ZZ$1, 0))</f>
        <v/>
      </c>
      <c r="C18">
        <f>INDEX(resultados!$A$2:$ZZ$145, 12, MATCH($B$3, resultados!$A$1:$ZZ$1, 0))</f>
        <v/>
      </c>
    </row>
    <row r="19">
      <c r="A19">
        <f>INDEX(resultados!$A$2:$ZZ$145, 13, MATCH($B$1, resultados!$A$1:$ZZ$1, 0))</f>
        <v/>
      </c>
      <c r="B19">
        <f>INDEX(resultados!$A$2:$ZZ$145, 13, MATCH($B$2, resultados!$A$1:$ZZ$1, 0))</f>
        <v/>
      </c>
      <c r="C19">
        <f>INDEX(resultados!$A$2:$ZZ$145, 13, MATCH($B$3, resultados!$A$1:$ZZ$1, 0))</f>
        <v/>
      </c>
    </row>
    <row r="20">
      <c r="A20">
        <f>INDEX(resultados!$A$2:$ZZ$145, 14, MATCH($B$1, resultados!$A$1:$ZZ$1, 0))</f>
        <v/>
      </c>
      <c r="B20">
        <f>INDEX(resultados!$A$2:$ZZ$145, 14, MATCH($B$2, resultados!$A$1:$ZZ$1, 0))</f>
        <v/>
      </c>
      <c r="C20">
        <f>INDEX(resultados!$A$2:$ZZ$145, 14, MATCH($B$3, resultados!$A$1:$ZZ$1, 0))</f>
        <v/>
      </c>
    </row>
    <row r="21">
      <c r="A21">
        <f>INDEX(resultados!$A$2:$ZZ$145, 15, MATCH($B$1, resultados!$A$1:$ZZ$1, 0))</f>
        <v/>
      </c>
      <c r="B21">
        <f>INDEX(resultados!$A$2:$ZZ$145, 15, MATCH($B$2, resultados!$A$1:$ZZ$1, 0))</f>
        <v/>
      </c>
      <c r="C21">
        <f>INDEX(resultados!$A$2:$ZZ$145, 15, MATCH($B$3, resultados!$A$1:$ZZ$1, 0))</f>
        <v/>
      </c>
    </row>
    <row r="22">
      <c r="A22">
        <f>INDEX(resultados!$A$2:$ZZ$145, 16, MATCH($B$1, resultados!$A$1:$ZZ$1, 0))</f>
        <v/>
      </c>
      <c r="B22">
        <f>INDEX(resultados!$A$2:$ZZ$145, 16, MATCH($B$2, resultados!$A$1:$ZZ$1, 0))</f>
        <v/>
      </c>
      <c r="C22">
        <f>INDEX(resultados!$A$2:$ZZ$145, 16, MATCH($B$3, resultados!$A$1:$ZZ$1, 0))</f>
        <v/>
      </c>
    </row>
    <row r="23">
      <c r="A23">
        <f>INDEX(resultados!$A$2:$ZZ$145, 17, MATCH($B$1, resultados!$A$1:$ZZ$1, 0))</f>
        <v/>
      </c>
      <c r="B23">
        <f>INDEX(resultados!$A$2:$ZZ$145, 17, MATCH($B$2, resultados!$A$1:$ZZ$1, 0))</f>
        <v/>
      </c>
      <c r="C23">
        <f>INDEX(resultados!$A$2:$ZZ$145, 17, MATCH($B$3, resultados!$A$1:$ZZ$1, 0))</f>
        <v/>
      </c>
    </row>
    <row r="24">
      <c r="A24">
        <f>INDEX(resultados!$A$2:$ZZ$145, 18, MATCH($B$1, resultados!$A$1:$ZZ$1, 0))</f>
        <v/>
      </c>
      <c r="B24">
        <f>INDEX(resultados!$A$2:$ZZ$145, 18, MATCH($B$2, resultados!$A$1:$ZZ$1, 0))</f>
        <v/>
      </c>
      <c r="C24">
        <f>INDEX(resultados!$A$2:$ZZ$145, 18, MATCH($B$3, resultados!$A$1:$ZZ$1, 0))</f>
        <v/>
      </c>
    </row>
    <row r="25">
      <c r="A25">
        <f>INDEX(resultados!$A$2:$ZZ$145, 19, MATCH($B$1, resultados!$A$1:$ZZ$1, 0))</f>
        <v/>
      </c>
      <c r="B25">
        <f>INDEX(resultados!$A$2:$ZZ$145, 19, MATCH($B$2, resultados!$A$1:$ZZ$1, 0))</f>
        <v/>
      </c>
      <c r="C25">
        <f>INDEX(resultados!$A$2:$ZZ$145, 19, MATCH($B$3, resultados!$A$1:$ZZ$1, 0))</f>
        <v/>
      </c>
    </row>
    <row r="26">
      <c r="A26">
        <f>INDEX(resultados!$A$2:$ZZ$145, 20, MATCH($B$1, resultados!$A$1:$ZZ$1, 0))</f>
        <v/>
      </c>
      <c r="B26">
        <f>INDEX(resultados!$A$2:$ZZ$145, 20, MATCH($B$2, resultados!$A$1:$ZZ$1, 0))</f>
        <v/>
      </c>
      <c r="C26">
        <f>INDEX(resultados!$A$2:$ZZ$145, 20, MATCH($B$3, resultados!$A$1:$ZZ$1, 0))</f>
        <v/>
      </c>
    </row>
    <row r="27">
      <c r="A27">
        <f>INDEX(resultados!$A$2:$ZZ$145, 21, MATCH($B$1, resultados!$A$1:$ZZ$1, 0))</f>
        <v/>
      </c>
      <c r="B27">
        <f>INDEX(resultados!$A$2:$ZZ$145, 21, MATCH($B$2, resultados!$A$1:$ZZ$1, 0))</f>
        <v/>
      </c>
      <c r="C27">
        <f>INDEX(resultados!$A$2:$ZZ$145, 21, MATCH($B$3, resultados!$A$1:$ZZ$1, 0))</f>
        <v/>
      </c>
    </row>
    <row r="28">
      <c r="A28">
        <f>INDEX(resultados!$A$2:$ZZ$145, 22, MATCH($B$1, resultados!$A$1:$ZZ$1, 0))</f>
        <v/>
      </c>
      <c r="B28">
        <f>INDEX(resultados!$A$2:$ZZ$145, 22, MATCH($B$2, resultados!$A$1:$ZZ$1, 0))</f>
        <v/>
      </c>
      <c r="C28">
        <f>INDEX(resultados!$A$2:$ZZ$145, 22, MATCH($B$3, resultados!$A$1:$ZZ$1, 0))</f>
        <v/>
      </c>
    </row>
    <row r="29">
      <c r="A29">
        <f>INDEX(resultados!$A$2:$ZZ$145, 23, MATCH($B$1, resultados!$A$1:$ZZ$1, 0))</f>
        <v/>
      </c>
      <c r="B29">
        <f>INDEX(resultados!$A$2:$ZZ$145, 23, MATCH($B$2, resultados!$A$1:$ZZ$1, 0))</f>
        <v/>
      </c>
      <c r="C29">
        <f>INDEX(resultados!$A$2:$ZZ$145, 23, MATCH($B$3, resultados!$A$1:$ZZ$1, 0))</f>
        <v/>
      </c>
    </row>
    <row r="30">
      <c r="A30">
        <f>INDEX(resultados!$A$2:$ZZ$145, 24, MATCH($B$1, resultados!$A$1:$ZZ$1, 0))</f>
        <v/>
      </c>
      <c r="B30">
        <f>INDEX(resultados!$A$2:$ZZ$145, 24, MATCH($B$2, resultados!$A$1:$ZZ$1, 0))</f>
        <v/>
      </c>
      <c r="C30">
        <f>INDEX(resultados!$A$2:$ZZ$145, 24, MATCH($B$3, resultados!$A$1:$ZZ$1, 0))</f>
        <v/>
      </c>
    </row>
    <row r="31">
      <c r="A31">
        <f>INDEX(resultados!$A$2:$ZZ$145, 25, MATCH($B$1, resultados!$A$1:$ZZ$1, 0))</f>
        <v/>
      </c>
      <c r="B31">
        <f>INDEX(resultados!$A$2:$ZZ$145, 25, MATCH($B$2, resultados!$A$1:$ZZ$1, 0))</f>
        <v/>
      </c>
      <c r="C31">
        <f>INDEX(resultados!$A$2:$ZZ$145, 25, MATCH($B$3, resultados!$A$1:$ZZ$1, 0))</f>
        <v/>
      </c>
    </row>
    <row r="32">
      <c r="A32">
        <f>INDEX(resultados!$A$2:$ZZ$145, 26, MATCH($B$1, resultados!$A$1:$ZZ$1, 0))</f>
        <v/>
      </c>
      <c r="B32">
        <f>INDEX(resultados!$A$2:$ZZ$145, 26, MATCH($B$2, resultados!$A$1:$ZZ$1, 0))</f>
        <v/>
      </c>
      <c r="C32">
        <f>INDEX(resultados!$A$2:$ZZ$145, 26, MATCH($B$3, resultados!$A$1:$ZZ$1, 0))</f>
        <v/>
      </c>
    </row>
    <row r="33">
      <c r="A33">
        <f>INDEX(resultados!$A$2:$ZZ$145, 27, MATCH($B$1, resultados!$A$1:$ZZ$1, 0))</f>
        <v/>
      </c>
      <c r="B33">
        <f>INDEX(resultados!$A$2:$ZZ$145, 27, MATCH($B$2, resultados!$A$1:$ZZ$1, 0))</f>
        <v/>
      </c>
      <c r="C33">
        <f>INDEX(resultados!$A$2:$ZZ$145, 27, MATCH($B$3, resultados!$A$1:$ZZ$1, 0))</f>
        <v/>
      </c>
    </row>
    <row r="34">
      <c r="A34">
        <f>INDEX(resultados!$A$2:$ZZ$145, 28, MATCH($B$1, resultados!$A$1:$ZZ$1, 0))</f>
        <v/>
      </c>
      <c r="B34">
        <f>INDEX(resultados!$A$2:$ZZ$145, 28, MATCH($B$2, resultados!$A$1:$ZZ$1, 0))</f>
        <v/>
      </c>
      <c r="C34">
        <f>INDEX(resultados!$A$2:$ZZ$145, 28, MATCH($B$3, resultados!$A$1:$ZZ$1, 0))</f>
        <v/>
      </c>
    </row>
    <row r="35">
      <c r="A35">
        <f>INDEX(resultados!$A$2:$ZZ$145, 29, MATCH($B$1, resultados!$A$1:$ZZ$1, 0))</f>
        <v/>
      </c>
      <c r="B35">
        <f>INDEX(resultados!$A$2:$ZZ$145, 29, MATCH($B$2, resultados!$A$1:$ZZ$1, 0))</f>
        <v/>
      </c>
      <c r="C35">
        <f>INDEX(resultados!$A$2:$ZZ$145, 29, MATCH($B$3, resultados!$A$1:$ZZ$1, 0))</f>
        <v/>
      </c>
    </row>
    <row r="36">
      <c r="A36">
        <f>INDEX(resultados!$A$2:$ZZ$145, 30, MATCH($B$1, resultados!$A$1:$ZZ$1, 0))</f>
        <v/>
      </c>
      <c r="B36">
        <f>INDEX(resultados!$A$2:$ZZ$145, 30, MATCH($B$2, resultados!$A$1:$ZZ$1, 0))</f>
        <v/>
      </c>
      <c r="C36">
        <f>INDEX(resultados!$A$2:$ZZ$145, 30, MATCH($B$3, resultados!$A$1:$ZZ$1, 0))</f>
        <v/>
      </c>
    </row>
    <row r="37">
      <c r="A37">
        <f>INDEX(resultados!$A$2:$ZZ$145, 31, MATCH($B$1, resultados!$A$1:$ZZ$1, 0))</f>
        <v/>
      </c>
      <c r="B37">
        <f>INDEX(resultados!$A$2:$ZZ$145, 31, MATCH($B$2, resultados!$A$1:$ZZ$1, 0))</f>
        <v/>
      </c>
      <c r="C37">
        <f>INDEX(resultados!$A$2:$ZZ$145, 31, MATCH($B$3, resultados!$A$1:$ZZ$1, 0))</f>
        <v/>
      </c>
    </row>
    <row r="38">
      <c r="A38">
        <f>INDEX(resultados!$A$2:$ZZ$145, 32, MATCH($B$1, resultados!$A$1:$ZZ$1, 0))</f>
        <v/>
      </c>
      <c r="B38">
        <f>INDEX(resultados!$A$2:$ZZ$145, 32, MATCH($B$2, resultados!$A$1:$ZZ$1, 0))</f>
        <v/>
      </c>
      <c r="C38">
        <f>INDEX(resultados!$A$2:$ZZ$145, 32, MATCH($B$3, resultados!$A$1:$ZZ$1, 0))</f>
        <v/>
      </c>
    </row>
    <row r="39">
      <c r="A39">
        <f>INDEX(resultados!$A$2:$ZZ$145, 33, MATCH($B$1, resultados!$A$1:$ZZ$1, 0))</f>
        <v/>
      </c>
      <c r="B39">
        <f>INDEX(resultados!$A$2:$ZZ$145, 33, MATCH($B$2, resultados!$A$1:$ZZ$1, 0))</f>
        <v/>
      </c>
      <c r="C39">
        <f>INDEX(resultados!$A$2:$ZZ$145, 33, MATCH($B$3, resultados!$A$1:$ZZ$1, 0))</f>
        <v/>
      </c>
    </row>
    <row r="40">
      <c r="A40">
        <f>INDEX(resultados!$A$2:$ZZ$145, 34, MATCH($B$1, resultados!$A$1:$ZZ$1, 0))</f>
        <v/>
      </c>
      <c r="B40">
        <f>INDEX(resultados!$A$2:$ZZ$145, 34, MATCH($B$2, resultados!$A$1:$ZZ$1, 0))</f>
        <v/>
      </c>
      <c r="C40">
        <f>INDEX(resultados!$A$2:$ZZ$145, 34, MATCH($B$3, resultados!$A$1:$ZZ$1, 0))</f>
        <v/>
      </c>
    </row>
    <row r="41">
      <c r="A41">
        <f>INDEX(resultados!$A$2:$ZZ$145, 35, MATCH($B$1, resultados!$A$1:$ZZ$1, 0))</f>
        <v/>
      </c>
      <c r="B41">
        <f>INDEX(resultados!$A$2:$ZZ$145, 35, MATCH($B$2, resultados!$A$1:$ZZ$1, 0))</f>
        <v/>
      </c>
      <c r="C41">
        <f>INDEX(resultados!$A$2:$ZZ$145, 35, MATCH($B$3, resultados!$A$1:$ZZ$1, 0))</f>
        <v/>
      </c>
    </row>
    <row r="42">
      <c r="A42">
        <f>INDEX(resultados!$A$2:$ZZ$145, 36, MATCH($B$1, resultados!$A$1:$ZZ$1, 0))</f>
        <v/>
      </c>
      <c r="B42">
        <f>INDEX(resultados!$A$2:$ZZ$145, 36, MATCH($B$2, resultados!$A$1:$ZZ$1, 0))</f>
        <v/>
      </c>
      <c r="C42">
        <f>INDEX(resultados!$A$2:$ZZ$145, 36, MATCH($B$3, resultados!$A$1:$ZZ$1, 0))</f>
        <v/>
      </c>
    </row>
    <row r="43">
      <c r="A43">
        <f>INDEX(resultados!$A$2:$ZZ$145, 37, MATCH($B$1, resultados!$A$1:$ZZ$1, 0))</f>
        <v/>
      </c>
      <c r="B43">
        <f>INDEX(resultados!$A$2:$ZZ$145, 37, MATCH($B$2, resultados!$A$1:$ZZ$1, 0))</f>
        <v/>
      </c>
      <c r="C43">
        <f>INDEX(resultados!$A$2:$ZZ$145, 37, MATCH($B$3, resultados!$A$1:$ZZ$1, 0))</f>
        <v/>
      </c>
    </row>
    <row r="44">
      <c r="A44">
        <f>INDEX(resultados!$A$2:$ZZ$145, 38, MATCH($B$1, resultados!$A$1:$ZZ$1, 0))</f>
        <v/>
      </c>
      <c r="B44">
        <f>INDEX(resultados!$A$2:$ZZ$145, 38, MATCH($B$2, resultados!$A$1:$ZZ$1, 0))</f>
        <v/>
      </c>
      <c r="C44">
        <f>INDEX(resultados!$A$2:$ZZ$145, 38, MATCH($B$3, resultados!$A$1:$ZZ$1, 0))</f>
        <v/>
      </c>
    </row>
    <row r="45">
      <c r="A45">
        <f>INDEX(resultados!$A$2:$ZZ$145, 39, MATCH($B$1, resultados!$A$1:$ZZ$1, 0))</f>
        <v/>
      </c>
      <c r="B45">
        <f>INDEX(resultados!$A$2:$ZZ$145, 39, MATCH($B$2, resultados!$A$1:$ZZ$1, 0))</f>
        <v/>
      </c>
      <c r="C45">
        <f>INDEX(resultados!$A$2:$ZZ$145, 39, MATCH($B$3, resultados!$A$1:$ZZ$1, 0))</f>
        <v/>
      </c>
    </row>
    <row r="46">
      <c r="A46">
        <f>INDEX(resultados!$A$2:$ZZ$145, 40, MATCH($B$1, resultados!$A$1:$ZZ$1, 0))</f>
        <v/>
      </c>
      <c r="B46">
        <f>INDEX(resultados!$A$2:$ZZ$145, 40, MATCH($B$2, resultados!$A$1:$ZZ$1, 0))</f>
        <v/>
      </c>
      <c r="C46">
        <f>INDEX(resultados!$A$2:$ZZ$145, 40, MATCH($B$3, resultados!$A$1:$ZZ$1, 0))</f>
        <v/>
      </c>
    </row>
    <row r="47">
      <c r="A47">
        <f>INDEX(resultados!$A$2:$ZZ$145, 41, MATCH($B$1, resultados!$A$1:$ZZ$1, 0))</f>
        <v/>
      </c>
      <c r="B47">
        <f>INDEX(resultados!$A$2:$ZZ$145, 41, MATCH($B$2, resultados!$A$1:$ZZ$1, 0))</f>
        <v/>
      </c>
      <c r="C47">
        <f>INDEX(resultados!$A$2:$ZZ$145, 41, MATCH($B$3, resultados!$A$1:$ZZ$1, 0))</f>
        <v/>
      </c>
    </row>
    <row r="48">
      <c r="A48">
        <f>INDEX(resultados!$A$2:$ZZ$145, 42, MATCH($B$1, resultados!$A$1:$ZZ$1, 0))</f>
        <v/>
      </c>
      <c r="B48">
        <f>INDEX(resultados!$A$2:$ZZ$145, 42, MATCH($B$2, resultados!$A$1:$ZZ$1, 0))</f>
        <v/>
      </c>
      <c r="C48">
        <f>INDEX(resultados!$A$2:$ZZ$145, 42, MATCH($B$3, resultados!$A$1:$ZZ$1, 0))</f>
        <v/>
      </c>
    </row>
    <row r="49">
      <c r="A49">
        <f>INDEX(resultados!$A$2:$ZZ$145, 43, MATCH($B$1, resultados!$A$1:$ZZ$1, 0))</f>
        <v/>
      </c>
      <c r="B49">
        <f>INDEX(resultados!$A$2:$ZZ$145, 43, MATCH($B$2, resultados!$A$1:$ZZ$1, 0))</f>
        <v/>
      </c>
      <c r="C49">
        <f>INDEX(resultados!$A$2:$ZZ$145, 43, MATCH($B$3, resultados!$A$1:$ZZ$1, 0))</f>
        <v/>
      </c>
    </row>
    <row r="50">
      <c r="A50">
        <f>INDEX(resultados!$A$2:$ZZ$145, 44, MATCH($B$1, resultados!$A$1:$ZZ$1, 0))</f>
        <v/>
      </c>
      <c r="B50">
        <f>INDEX(resultados!$A$2:$ZZ$145, 44, MATCH($B$2, resultados!$A$1:$ZZ$1, 0))</f>
        <v/>
      </c>
      <c r="C50">
        <f>INDEX(resultados!$A$2:$ZZ$145, 44, MATCH($B$3, resultados!$A$1:$ZZ$1, 0))</f>
        <v/>
      </c>
    </row>
    <row r="51">
      <c r="A51">
        <f>INDEX(resultados!$A$2:$ZZ$145, 45, MATCH($B$1, resultados!$A$1:$ZZ$1, 0))</f>
        <v/>
      </c>
      <c r="B51">
        <f>INDEX(resultados!$A$2:$ZZ$145, 45, MATCH($B$2, resultados!$A$1:$ZZ$1, 0))</f>
        <v/>
      </c>
      <c r="C51">
        <f>INDEX(resultados!$A$2:$ZZ$145, 45, MATCH($B$3, resultados!$A$1:$ZZ$1, 0))</f>
        <v/>
      </c>
    </row>
    <row r="52">
      <c r="A52">
        <f>INDEX(resultados!$A$2:$ZZ$145, 46, MATCH($B$1, resultados!$A$1:$ZZ$1, 0))</f>
        <v/>
      </c>
      <c r="B52">
        <f>INDEX(resultados!$A$2:$ZZ$145, 46, MATCH($B$2, resultados!$A$1:$ZZ$1, 0))</f>
        <v/>
      </c>
      <c r="C52">
        <f>INDEX(resultados!$A$2:$ZZ$145, 46, MATCH($B$3, resultados!$A$1:$ZZ$1, 0))</f>
        <v/>
      </c>
    </row>
    <row r="53">
      <c r="A53">
        <f>INDEX(resultados!$A$2:$ZZ$145, 47, MATCH($B$1, resultados!$A$1:$ZZ$1, 0))</f>
        <v/>
      </c>
      <c r="B53">
        <f>INDEX(resultados!$A$2:$ZZ$145, 47, MATCH($B$2, resultados!$A$1:$ZZ$1, 0))</f>
        <v/>
      </c>
      <c r="C53">
        <f>INDEX(resultados!$A$2:$ZZ$145, 47, MATCH($B$3, resultados!$A$1:$ZZ$1, 0))</f>
        <v/>
      </c>
    </row>
    <row r="54">
      <c r="A54">
        <f>INDEX(resultados!$A$2:$ZZ$145, 48, MATCH($B$1, resultados!$A$1:$ZZ$1, 0))</f>
        <v/>
      </c>
      <c r="B54">
        <f>INDEX(resultados!$A$2:$ZZ$145, 48, MATCH($B$2, resultados!$A$1:$ZZ$1, 0))</f>
        <v/>
      </c>
      <c r="C54">
        <f>INDEX(resultados!$A$2:$ZZ$145, 48, MATCH($B$3, resultados!$A$1:$ZZ$1, 0))</f>
        <v/>
      </c>
    </row>
    <row r="55">
      <c r="A55">
        <f>INDEX(resultados!$A$2:$ZZ$145, 49, MATCH($B$1, resultados!$A$1:$ZZ$1, 0))</f>
        <v/>
      </c>
      <c r="B55">
        <f>INDEX(resultados!$A$2:$ZZ$145, 49, MATCH($B$2, resultados!$A$1:$ZZ$1, 0))</f>
        <v/>
      </c>
      <c r="C55">
        <f>INDEX(resultados!$A$2:$ZZ$145, 49, MATCH($B$3, resultados!$A$1:$ZZ$1, 0))</f>
        <v/>
      </c>
    </row>
    <row r="56">
      <c r="A56">
        <f>INDEX(resultados!$A$2:$ZZ$145, 50, MATCH($B$1, resultados!$A$1:$ZZ$1, 0))</f>
        <v/>
      </c>
      <c r="B56">
        <f>INDEX(resultados!$A$2:$ZZ$145, 50, MATCH($B$2, resultados!$A$1:$ZZ$1, 0))</f>
        <v/>
      </c>
      <c r="C56">
        <f>INDEX(resultados!$A$2:$ZZ$145, 50, MATCH($B$3, resultados!$A$1:$ZZ$1, 0))</f>
        <v/>
      </c>
    </row>
    <row r="57">
      <c r="A57">
        <f>INDEX(resultados!$A$2:$ZZ$145, 51, MATCH($B$1, resultados!$A$1:$ZZ$1, 0))</f>
        <v/>
      </c>
      <c r="B57">
        <f>INDEX(resultados!$A$2:$ZZ$145, 51, MATCH($B$2, resultados!$A$1:$ZZ$1, 0))</f>
        <v/>
      </c>
      <c r="C57">
        <f>INDEX(resultados!$A$2:$ZZ$145, 51, MATCH($B$3, resultados!$A$1:$ZZ$1, 0))</f>
        <v/>
      </c>
    </row>
    <row r="58">
      <c r="A58">
        <f>INDEX(resultados!$A$2:$ZZ$145, 52, MATCH($B$1, resultados!$A$1:$ZZ$1, 0))</f>
        <v/>
      </c>
      <c r="B58">
        <f>INDEX(resultados!$A$2:$ZZ$145, 52, MATCH($B$2, resultados!$A$1:$ZZ$1, 0))</f>
        <v/>
      </c>
      <c r="C58">
        <f>INDEX(resultados!$A$2:$ZZ$145, 52, MATCH($B$3, resultados!$A$1:$ZZ$1, 0))</f>
        <v/>
      </c>
    </row>
    <row r="59">
      <c r="A59">
        <f>INDEX(resultados!$A$2:$ZZ$145, 53, MATCH($B$1, resultados!$A$1:$ZZ$1, 0))</f>
        <v/>
      </c>
      <c r="B59">
        <f>INDEX(resultados!$A$2:$ZZ$145, 53, MATCH($B$2, resultados!$A$1:$ZZ$1, 0))</f>
        <v/>
      </c>
      <c r="C59">
        <f>INDEX(resultados!$A$2:$ZZ$145, 53, MATCH($B$3, resultados!$A$1:$ZZ$1, 0))</f>
        <v/>
      </c>
    </row>
    <row r="60">
      <c r="A60">
        <f>INDEX(resultados!$A$2:$ZZ$145, 54, MATCH($B$1, resultados!$A$1:$ZZ$1, 0))</f>
        <v/>
      </c>
      <c r="B60">
        <f>INDEX(resultados!$A$2:$ZZ$145, 54, MATCH($B$2, resultados!$A$1:$ZZ$1, 0))</f>
        <v/>
      </c>
      <c r="C60">
        <f>INDEX(resultados!$A$2:$ZZ$145, 54, MATCH($B$3, resultados!$A$1:$ZZ$1, 0))</f>
        <v/>
      </c>
    </row>
    <row r="61">
      <c r="A61">
        <f>INDEX(resultados!$A$2:$ZZ$145, 55, MATCH($B$1, resultados!$A$1:$ZZ$1, 0))</f>
        <v/>
      </c>
      <c r="B61">
        <f>INDEX(resultados!$A$2:$ZZ$145, 55, MATCH($B$2, resultados!$A$1:$ZZ$1, 0))</f>
        <v/>
      </c>
      <c r="C61">
        <f>INDEX(resultados!$A$2:$ZZ$145, 55, MATCH($B$3, resultados!$A$1:$ZZ$1, 0))</f>
        <v/>
      </c>
    </row>
    <row r="62">
      <c r="A62">
        <f>INDEX(resultados!$A$2:$ZZ$145, 56, MATCH($B$1, resultados!$A$1:$ZZ$1, 0))</f>
        <v/>
      </c>
      <c r="B62">
        <f>INDEX(resultados!$A$2:$ZZ$145, 56, MATCH($B$2, resultados!$A$1:$ZZ$1, 0))</f>
        <v/>
      </c>
      <c r="C62">
        <f>INDEX(resultados!$A$2:$ZZ$145, 56, MATCH($B$3, resultados!$A$1:$ZZ$1, 0))</f>
        <v/>
      </c>
    </row>
    <row r="63">
      <c r="A63">
        <f>INDEX(resultados!$A$2:$ZZ$145, 57, MATCH($B$1, resultados!$A$1:$ZZ$1, 0))</f>
        <v/>
      </c>
      <c r="B63">
        <f>INDEX(resultados!$A$2:$ZZ$145, 57, MATCH($B$2, resultados!$A$1:$ZZ$1, 0))</f>
        <v/>
      </c>
      <c r="C63">
        <f>INDEX(resultados!$A$2:$ZZ$145, 57, MATCH($B$3, resultados!$A$1:$ZZ$1, 0))</f>
        <v/>
      </c>
    </row>
    <row r="64">
      <c r="A64">
        <f>INDEX(resultados!$A$2:$ZZ$145, 58, MATCH($B$1, resultados!$A$1:$ZZ$1, 0))</f>
        <v/>
      </c>
      <c r="B64">
        <f>INDEX(resultados!$A$2:$ZZ$145, 58, MATCH($B$2, resultados!$A$1:$ZZ$1, 0))</f>
        <v/>
      </c>
      <c r="C64">
        <f>INDEX(resultados!$A$2:$ZZ$145, 58, MATCH($B$3, resultados!$A$1:$ZZ$1, 0))</f>
        <v/>
      </c>
    </row>
    <row r="65">
      <c r="A65">
        <f>INDEX(resultados!$A$2:$ZZ$145, 59, MATCH($B$1, resultados!$A$1:$ZZ$1, 0))</f>
        <v/>
      </c>
      <c r="B65">
        <f>INDEX(resultados!$A$2:$ZZ$145, 59, MATCH($B$2, resultados!$A$1:$ZZ$1, 0))</f>
        <v/>
      </c>
      <c r="C65">
        <f>INDEX(resultados!$A$2:$ZZ$145, 59, MATCH($B$3, resultados!$A$1:$ZZ$1, 0))</f>
        <v/>
      </c>
    </row>
    <row r="66">
      <c r="A66">
        <f>INDEX(resultados!$A$2:$ZZ$145, 60, MATCH($B$1, resultados!$A$1:$ZZ$1, 0))</f>
        <v/>
      </c>
      <c r="B66">
        <f>INDEX(resultados!$A$2:$ZZ$145, 60, MATCH($B$2, resultados!$A$1:$ZZ$1, 0))</f>
        <v/>
      </c>
      <c r="C66">
        <f>INDEX(resultados!$A$2:$ZZ$145, 60, MATCH($B$3, resultados!$A$1:$ZZ$1, 0))</f>
        <v/>
      </c>
    </row>
    <row r="67">
      <c r="A67">
        <f>INDEX(resultados!$A$2:$ZZ$145, 61, MATCH($B$1, resultados!$A$1:$ZZ$1, 0))</f>
        <v/>
      </c>
      <c r="B67">
        <f>INDEX(resultados!$A$2:$ZZ$145, 61, MATCH($B$2, resultados!$A$1:$ZZ$1, 0))</f>
        <v/>
      </c>
      <c r="C67">
        <f>INDEX(resultados!$A$2:$ZZ$145, 61, MATCH($B$3, resultados!$A$1:$ZZ$1, 0))</f>
        <v/>
      </c>
    </row>
    <row r="68">
      <c r="A68">
        <f>INDEX(resultados!$A$2:$ZZ$145, 62, MATCH($B$1, resultados!$A$1:$ZZ$1, 0))</f>
        <v/>
      </c>
      <c r="B68">
        <f>INDEX(resultados!$A$2:$ZZ$145, 62, MATCH($B$2, resultados!$A$1:$ZZ$1, 0))</f>
        <v/>
      </c>
      <c r="C68">
        <f>INDEX(resultados!$A$2:$ZZ$145, 62, MATCH($B$3, resultados!$A$1:$ZZ$1, 0))</f>
        <v/>
      </c>
    </row>
    <row r="69">
      <c r="A69">
        <f>INDEX(resultados!$A$2:$ZZ$145, 63, MATCH($B$1, resultados!$A$1:$ZZ$1, 0))</f>
        <v/>
      </c>
      <c r="B69">
        <f>INDEX(resultados!$A$2:$ZZ$145, 63, MATCH($B$2, resultados!$A$1:$ZZ$1, 0))</f>
        <v/>
      </c>
      <c r="C69">
        <f>INDEX(resultados!$A$2:$ZZ$145, 63, MATCH($B$3, resultados!$A$1:$ZZ$1, 0))</f>
        <v/>
      </c>
    </row>
    <row r="70">
      <c r="A70">
        <f>INDEX(resultados!$A$2:$ZZ$145, 64, MATCH($B$1, resultados!$A$1:$ZZ$1, 0))</f>
        <v/>
      </c>
      <c r="B70">
        <f>INDEX(resultados!$A$2:$ZZ$145, 64, MATCH($B$2, resultados!$A$1:$ZZ$1, 0))</f>
        <v/>
      </c>
      <c r="C70">
        <f>INDEX(resultados!$A$2:$ZZ$145, 64, MATCH($B$3, resultados!$A$1:$ZZ$1, 0))</f>
        <v/>
      </c>
    </row>
    <row r="71">
      <c r="A71">
        <f>INDEX(resultados!$A$2:$ZZ$145, 65, MATCH($B$1, resultados!$A$1:$ZZ$1, 0))</f>
        <v/>
      </c>
      <c r="B71">
        <f>INDEX(resultados!$A$2:$ZZ$145, 65, MATCH($B$2, resultados!$A$1:$ZZ$1, 0))</f>
        <v/>
      </c>
      <c r="C71">
        <f>INDEX(resultados!$A$2:$ZZ$145, 65, MATCH($B$3, resultados!$A$1:$ZZ$1, 0))</f>
        <v/>
      </c>
    </row>
    <row r="72">
      <c r="A72">
        <f>INDEX(resultados!$A$2:$ZZ$145, 66, MATCH($B$1, resultados!$A$1:$ZZ$1, 0))</f>
        <v/>
      </c>
      <c r="B72">
        <f>INDEX(resultados!$A$2:$ZZ$145, 66, MATCH($B$2, resultados!$A$1:$ZZ$1, 0))</f>
        <v/>
      </c>
      <c r="C72">
        <f>INDEX(resultados!$A$2:$ZZ$145, 66, MATCH($B$3, resultados!$A$1:$ZZ$1, 0))</f>
        <v/>
      </c>
    </row>
    <row r="73">
      <c r="A73">
        <f>INDEX(resultados!$A$2:$ZZ$145, 67, MATCH($B$1, resultados!$A$1:$ZZ$1, 0))</f>
        <v/>
      </c>
      <c r="B73">
        <f>INDEX(resultados!$A$2:$ZZ$145, 67, MATCH($B$2, resultados!$A$1:$ZZ$1, 0))</f>
        <v/>
      </c>
      <c r="C73">
        <f>INDEX(resultados!$A$2:$ZZ$145, 67, MATCH($B$3, resultados!$A$1:$ZZ$1, 0))</f>
        <v/>
      </c>
    </row>
    <row r="74">
      <c r="A74">
        <f>INDEX(resultados!$A$2:$ZZ$145, 68, MATCH($B$1, resultados!$A$1:$ZZ$1, 0))</f>
        <v/>
      </c>
      <c r="B74">
        <f>INDEX(resultados!$A$2:$ZZ$145, 68, MATCH($B$2, resultados!$A$1:$ZZ$1, 0))</f>
        <v/>
      </c>
      <c r="C74">
        <f>INDEX(resultados!$A$2:$ZZ$145, 68, MATCH($B$3, resultados!$A$1:$ZZ$1, 0))</f>
        <v/>
      </c>
    </row>
    <row r="75">
      <c r="A75">
        <f>INDEX(resultados!$A$2:$ZZ$145, 69, MATCH($B$1, resultados!$A$1:$ZZ$1, 0))</f>
        <v/>
      </c>
      <c r="B75">
        <f>INDEX(resultados!$A$2:$ZZ$145, 69, MATCH($B$2, resultados!$A$1:$ZZ$1, 0))</f>
        <v/>
      </c>
      <c r="C75">
        <f>INDEX(resultados!$A$2:$ZZ$145, 69, MATCH($B$3, resultados!$A$1:$ZZ$1, 0))</f>
        <v/>
      </c>
    </row>
    <row r="76">
      <c r="A76">
        <f>INDEX(resultados!$A$2:$ZZ$145, 70, MATCH($B$1, resultados!$A$1:$ZZ$1, 0))</f>
        <v/>
      </c>
      <c r="B76">
        <f>INDEX(resultados!$A$2:$ZZ$145, 70, MATCH($B$2, resultados!$A$1:$ZZ$1, 0))</f>
        <v/>
      </c>
      <c r="C76">
        <f>INDEX(resultados!$A$2:$ZZ$145, 70, MATCH($B$3, resultados!$A$1:$ZZ$1, 0))</f>
        <v/>
      </c>
    </row>
    <row r="77">
      <c r="A77">
        <f>INDEX(resultados!$A$2:$ZZ$145, 71, MATCH($B$1, resultados!$A$1:$ZZ$1, 0))</f>
        <v/>
      </c>
      <c r="B77">
        <f>INDEX(resultados!$A$2:$ZZ$145, 71, MATCH($B$2, resultados!$A$1:$ZZ$1, 0))</f>
        <v/>
      </c>
      <c r="C77">
        <f>INDEX(resultados!$A$2:$ZZ$145, 71, MATCH($B$3, resultados!$A$1:$ZZ$1, 0))</f>
        <v/>
      </c>
    </row>
    <row r="78">
      <c r="A78">
        <f>INDEX(resultados!$A$2:$ZZ$145, 72, MATCH($B$1, resultados!$A$1:$ZZ$1, 0))</f>
        <v/>
      </c>
      <c r="B78">
        <f>INDEX(resultados!$A$2:$ZZ$145, 72, MATCH($B$2, resultados!$A$1:$ZZ$1, 0))</f>
        <v/>
      </c>
      <c r="C78">
        <f>INDEX(resultados!$A$2:$ZZ$145, 72, MATCH($B$3, resultados!$A$1:$ZZ$1, 0))</f>
        <v/>
      </c>
    </row>
    <row r="79">
      <c r="A79">
        <f>INDEX(resultados!$A$2:$ZZ$145, 73, MATCH($B$1, resultados!$A$1:$ZZ$1, 0))</f>
        <v/>
      </c>
      <c r="B79">
        <f>INDEX(resultados!$A$2:$ZZ$145, 73, MATCH($B$2, resultados!$A$1:$ZZ$1, 0))</f>
        <v/>
      </c>
      <c r="C79">
        <f>INDEX(resultados!$A$2:$ZZ$145, 73, MATCH($B$3, resultados!$A$1:$ZZ$1, 0))</f>
        <v/>
      </c>
    </row>
    <row r="80">
      <c r="A80">
        <f>INDEX(resultados!$A$2:$ZZ$145, 74, MATCH($B$1, resultados!$A$1:$ZZ$1, 0))</f>
        <v/>
      </c>
      <c r="B80">
        <f>INDEX(resultados!$A$2:$ZZ$145, 74, MATCH($B$2, resultados!$A$1:$ZZ$1, 0))</f>
        <v/>
      </c>
      <c r="C80">
        <f>INDEX(resultados!$A$2:$ZZ$145, 74, MATCH($B$3, resultados!$A$1:$ZZ$1, 0))</f>
        <v/>
      </c>
    </row>
    <row r="81">
      <c r="A81">
        <f>INDEX(resultados!$A$2:$ZZ$145, 75, MATCH($B$1, resultados!$A$1:$ZZ$1, 0))</f>
        <v/>
      </c>
      <c r="B81">
        <f>INDEX(resultados!$A$2:$ZZ$145, 75, MATCH($B$2, resultados!$A$1:$ZZ$1, 0))</f>
        <v/>
      </c>
      <c r="C81">
        <f>INDEX(resultados!$A$2:$ZZ$145, 75, MATCH($B$3, resultados!$A$1:$ZZ$1, 0))</f>
        <v/>
      </c>
    </row>
    <row r="82">
      <c r="A82">
        <f>INDEX(resultados!$A$2:$ZZ$145, 76, MATCH($B$1, resultados!$A$1:$ZZ$1, 0))</f>
        <v/>
      </c>
      <c r="B82">
        <f>INDEX(resultados!$A$2:$ZZ$145, 76, MATCH($B$2, resultados!$A$1:$ZZ$1, 0))</f>
        <v/>
      </c>
      <c r="C82">
        <f>INDEX(resultados!$A$2:$ZZ$145, 76, MATCH($B$3, resultados!$A$1:$ZZ$1, 0))</f>
        <v/>
      </c>
    </row>
    <row r="83">
      <c r="A83">
        <f>INDEX(resultados!$A$2:$ZZ$145, 77, MATCH($B$1, resultados!$A$1:$ZZ$1, 0))</f>
        <v/>
      </c>
      <c r="B83">
        <f>INDEX(resultados!$A$2:$ZZ$145, 77, MATCH($B$2, resultados!$A$1:$ZZ$1, 0))</f>
        <v/>
      </c>
      <c r="C83">
        <f>INDEX(resultados!$A$2:$ZZ$145, 77, MATCH($B$3, resultados!$A$1:$ZZ$1, 0))</f>
        <v/>
      </c>
    </row>
    <row r="84">
      <c r="A84">
        <f>INDEX(resultados!$A$2:$ZZ$145, 78, MATCH($B$1, resultados!$A$1:$ZZ$1, 0))</f>
        <v/>
      </c>
      <c r="B84">
        <f>INDEX(resultados!$A$2:$ZZ$145, 78, MATCH($B$2, resultados!$A$1:$ZZ$1, 0))</f>
        <v/>
      </c>
      <c r="C84">
        <f>INDEX(resultados!$A$2:$ZZ$145, 78, MATCH($B$3, resultados!$A$1:$ZZ$1, 0))</f>
        <v/>
      </c>
    </row>
    <row r="85">
      <c r="A85">
        <f>INDEX(resultados!$A$2:$ZZ$145, 79, MATCH($B$1, resultados!$A$1:$ZZ$1, 0))</f>
        <v/>
      </c>
      <c r="B85">
        <f>INDEX(resultados!$A$2:$ZZ$145, 79, MATCH($B$2, resultados!$A$1:$ZZ$1, 0))</f>
        <v/>
      </c>
      <c r="C85">
        <f>INDEX(resultados!$A$2:$ZZ$145, 79, MATCH($B$3, resultados!$A$1:$ZZ$1, 0))</f>
        <v/>
      </c>
    </row>
    <row r="86">
      <c r="A86">
        <f>INDEX(resultados!$A$2:$ZZ$145, 80, MATCH($B$1, resultados!$A$1:$ZZ$1, 0))</f>
        <v/>
      </c>
      <c r="B86">
        <f>INDEX(resultados!$A$2:$ZZ$145, 80, MATCH($B$2, resultados!$A$1:$ZZ$1, 0))</f>
        <v/>
      </c>
      <c r="C86">
        <f>INDEX(resultados!$A$2:$ZZ$145, 80, MATCH($B$3, resultados!$A$1:$ZZ$1, 0))</f>
        <v/>
      </c>
    </row>
    <row r="87">
      <c r="A87">
        <f>INDEX(resultados!$A$2:$ZZ$145, 81, MATCH($B$1, resultados!$A$1:$ZZ$1, 0))</f>
        <v/>
      </c>
      <c r="B87">
        <f>INDEX(resultados!$A$2:$ZZ$145, 81, MATCH($B$2, resultados!$A$1:$ZZ$1, 0))</f>
        <v/>
      </c>
      <c r="C87">
        <f>INDEX(resultados!$A$2:$ZZ$145, 81, MATCH($B$3, resultados!$A$1:$ZZ$1, 0))</f>
        <v/>
      </c>
    </row>
    <row r="88">
      <c r="A88">
        <f>INDEX(resultados!$A$2:$ZZ$145, 82, MATCH($B$1, resultados!$A$1:$ZZ$1, 0))</f>
        <v/>
      </c>
      <c r="B88">
        <f>INDEX(resultados!$A$2:$ZZ$145, 82, MATCH($B$2, resultados!$A$1:$ZZ$1, 0))</f>
        <v/>
      </c>
      <c r="C88">
        <f>INDEX(resultados!$A$2:$ZZ$145, 82, MATCH($B$3, resultados!$A$1:$ZZ$1, 0))</f>
        <v/>
      </c>
    </row>
    <row r="89">
      <c r="A89">
        <f>INDEX(resultados!$A$2:$ZZ$145, 83, MATCH($B$1, resultados!$A$1:$ZZ$1, 0))</f>
        <v/>
      </c>
      <c r="B89">
        <f>INDEX(resultados!$A$2:$ZZ$145, 83, MATCH($B$2, resultados!$A$1:$ZZ$1, 0))</f>
        <v/>
      </c>
      <c r="C89">
        <f>INDEX(resultados!$A$2:$ZZ$145, 83, MATCH($B$3, resultados!$A$1:$ZZ$1, 0))</f>
        <v/>
      </c>
    </row>
    <row r="90">
      <c r="A90">
        <f>INDEX(resultados!$A$2:$ZZ$145, 84, MATCH($B$1, resultados!$A$1:$ZZ$1, 0))</f>
        <v/>
      </c>
      <c r="B90">
        <f>INDEX(resultados!$A$2:$ZZ$145, 84, MATCH($B$2, resultados!$A$1:$ZZ$1, 0))</f>
        <v/>
      </c>
      <c r="C90">
        <f>INDEX(resultados!$A$2:$ZZ$145, 84, MATCH($B$3, resultados!$A$1:$ZZ$1, 0))</f>
        <v/>
      </c>
    </row>
    <row r="91">
      <c r="A91">
        <f>INDEX(resultados!$A$2:$ZZ$145, 85, MATCH($B$1, resultados!$A$1:$ZZ$1, 0))</f>
        <v/>
      </c>
      <c r="B91">
        <f>INDEX(resultados!$A$2:$ZZ$145, 85, MATCH($B$2, resultados!$A$1:$ZZ$1, 0))</f>
        <v/>
      </c>
      <c r="C91">
        <f>INDEX(resultados!$A$2:$ZZ$145, 85, MATCH($B$3, resultados!$A$1:$ZZ$1, 0))</f>
        <v/>
      </c>
    </row>
    <row r="92">
      <c r="A92">
        <f>INDEX(resultados!$A$2:$ZZ$145, 86, MATCH($B$1, resultados!$A$1:$ZZ$1, 0))</f>
        <v/>
      </c>
      <c r="B92">
        <f>INDEX(resultados!$A$2:$ZZ$145, 86, MATCH($B$2, resultados!$A$1:$ZZ$1, 0))</f>
        <v/>
      </c>
      <c r="C92">
        <f>INDEX(resultados!$A$2:$ZZ$145, 86, MATCH($B$3, resultados!$A$1:$ZZ$1, 0))</f>
        <v/>
      </c>
    </row>
    <row r="93">
      <c r="A93">
        <f>INDEX(resultados!$A$2:$ZZ$145, 87, MATCH($B$1, resultados!$A$1:$ZZ$1, 0))</f>
        <v/>
      </c>
      <c r="B93">
        <f>INDEX(resultados!$A$2:$ZZ$145, 87, MATCH($B$2, resultados!$A$1:$ZZ$1, 0))</f>
        <v/>
      </c>
      <c r="C93">
        <f>INDEX(resultados!$A$2:$ZZ$145, 87, MATCH($B$3, resultados!$A$1:$ZZ$1, 0))</f>
        <v/>
      </c>
    </row>
    <row r="94">
      <c r="A94">
        <f>INDEX(resultados!$A$2:$ZZ$145, 88, MATCH($B$1, resultados!$A$1:$ZZ$1, 0))</f>
        <v/>
      </c>
      <c r="B94">
        <f>INDEX(resultados!$A$2:$ZZ$145, 88, MATCH($B$2, resultados!$A$1:$ZZ$1, 0))</f>
        <v/>
      </c>
      <c r="C94">
        <f>INDEX(resultados!$A$2:$ZZ$145, 88, MATCH($B$3, resultados!$A$1:$ZZ$1, 0))</f>
        <v/>
      </c>
    </row>
    <row r="95">
      <c r="A95">
        <f>INDEX(resultados!$A$2:$ZZ$145, 89, MATCH($B$1, resultados!$A$1:$ZZ$1, 0))</f>
        <v/>
      </c>
      <c r="B95">
        <f>INDEX(resultados!$A$2:$ZZ$145, 89, MATCH($B$2, resultados!$A$1:$ZZ$1, 0))</f>
        <v/>
      </c>
      <c r="C95">
        <f>INDEX(resultados!$A$2:$ZZ$145, 89, MATCH($B$3, resultados!$A$1:$ZZ$1, 0))</f>
        <v/>
      </c>
    </row>
    <row r="96">
      <c r="A96">
        <f>INDEX(resultados!$A$2:$ZZ$145, 90, MATCH($B$1, resultados!$A$1:$ZZ$1, 0))</f>
        <v/>
      </c>
      <c r="B96">
        <f>INDEX(resultados!$A$2:$ZZ$145, 90, MATCH($B$2, resultados!$A$1:$ZZ$1, 0))</f>
        <v/>
      </c>
      <c r="C96">
        <f>INDEX(resultados!$A$2:$ZZ$145, 90, MATCH($B$3, resultados!$A$1:$ZZ$1, 0))</f>
        <v/>
      </c>
    </row>
    <row r="97">
      <c r="A97">
        <f>INDEX(resultados!$A$2:$ZZ$145, 91, MATCH($B$1, resultados!$A$1:$ZZ$1, 0))</f>
        <v/>
      </c>
      <c r="B97">
        <f>INDEX(resultados!$A$2:$ZZ$145, 91, MATCH($B$2, resultados!$A$1:$ZZ$1, 0))</f>
        <v/>
      </c>
      <c r="C97">
        <f>INDEX(resultados!$A$2:$ZZ$145, 91, MATCH($B$3, resultados!$A$1:$ZZ$1, 0))</f>
        <v/>
      </c>
    </row>
    <row r="98">
      <c r="A98">
        <f>INDEX(resultados!$A$2:$ZZ$145, 92, MATCH($B$1, resultados!$A$1:$ZZ$1, 0))</f>
        <v/>
      </c>
      <c r="B98">
        <f>INDEX(resultados!$A$2:$ZZ$145, 92, MATCH($B$2, resultados!$A$1:$ZZ$1, 0))</f>
        <v/>
      </c>
      <c r="C98">
        <f>INDEX(resultados!$A$2:$ZZ$145, 92, MATCH($B$3, resultados!$A$1:$ZZ$1, 0))</f>
        <v/>
      </c>
    </row>
    <row r="99">
      <c r="A99">
        <f>INDEX(resultados!$A$2:$ZZ$145, 93, MATCH($B$1, resultados!$A$1:$ZZ$1, 0))</f>
        <v/>
      </c>
      <c r="B99">
        <f>INDEX(resultados!$A$2:$ZZ$145, 93, MATCH($B$2, resultados!$A$1:$ZZ$1, 0))</f>
        <v/>
      </c>
      <c r="C99">
        <f>INDEX(resultados!$A$2:$ZZ$145, 93, MATCH($B$3, resultados!$A$1:$ZZ$1, 0))</f>
        <v/>
      </c>
    </row>
    <row r="100">
      <c r="A100">
        <f>INDEX(resultados!$A$2:$ZZ$145, 94, MATCH($B$1, resultados!$A$1:$ZZ$1, 0))</f>
        <v/>
      </c>
      <c r="B100">
        <f>INDEX(resultados!$A$2:$ZZ$145, 94, MATCH($B$2, resultados!$A$1:$ZZ$1, 0))</f>
        <v/>
      </c>
      <c r="C100">
        <f>INDEX(resultados!$A$2:$ZZ$145, 94, MATCH($B$3, resultados!$A$1:$ZZ$1, 0))</f>
        <v/>
      </c>
    </row>
    <row r="101">
      <c r="A101">
        <f>INDEX(resultados!$A$2:$ZZ$145, 95, MATCH($B$1, resultados!$A$1:$ZZ$1, 0))</f>
        <v/>
      </c>
      <c r="B101">
        <f>INDEX(resultados!$A$2:$ZZ$145, 95, MATCH($B$2, resultados!$A$1:$ZZ$1, 0))</f>
        <v/>
      </c>
      <c r="C101">
        <f>INDEX(resultados!$A$2:$ZZ$145, 95, MATCH($B$3, resultados!$A$1:$ZZ$1, 0))</f>
        <v/>
      </c>
    </row>
    <row r="102">
      <c r="A102">
        <f>INDEX(resultados!$A$2:$ZZ$145, 96, MATCH($B$1, resultados!$A$1:$ZZ$1, 0))</f>
        <v/>
      </c>
      <c r="B102">
        <f>INDEX(resultados!$A$2:$ZZ$145, 96, MATCH($B$2, resultados!$A$1:$ZZ$1, 0))</f>
        <v/>
      </c>
      <c r="C102">
        <f>INDEX(resultados!$A$2:$ZZ$145, 96, MATCH($B$3, resultados!$A$1:$ZZ$1, 0))</f>
        <v/>
      </c>
    </row>
    <row r="103">
      <c r="A103">
        <f>INDEX(resultados!$A$2:$ZZ$145, 97, MATCH($B$1, resultados!$A$1:$ZZ$1, 0))</f>
        <v/>
      </c>
      <c r="B103">
        <f>INDEX(resultados!$A$2:$ZZ$145, 97, MATCH($B$2, resultados!$A$1:$ZZ$1, 0))</f>
        <v/>
      </c>
      <c r="C103">
        <f>INDEX(resultados!$A$2:$ZZ$145, 97, MATCH($B$3, resultados!$A$1:$ZZ$1, 0))</f>
        <v/>
      </c>
    </row>
    <row r="104">
      <c r="A104">
        <f>INDEX(resultados!$A$2:$ZZ$145, 98, MATCH($B$1, resultados!$A$1:$ZZ$1, 0))</f>
        <v/>
      </c>
      <c r="B104">
        <f>INDEX(resultados!$A$2:$ZZ$145, 98, MATCH($B$2, resultados!$A$1:$ZZ$1, 0))</f>
        <v/>
      </c>
      <c r="C104">
        <f>INDEX(resultados!$A$2:$ZZ$145, 98, MATCH($B$3, resultados!$A$1:$ZZ$1, 0))</f>
        <v/>
      </c>
    </row>
    <row r="105">
      <c r="A105">
        <f>INDEX(resultados!$A$2:$ZZ$145, 99, MATCH($B$1, resultados!$A$1:$ZZ$1, 0))</f>
        <v/>
      </c>
      <c r="B105">
        <f>INDEX(resultados!$A$2:$ZZ$145, 99, MATCH($B$2, resultados!$A$1:$ZZ$1, 0))</f>
        <v/>
      </c>
      <c r="C105">
        <f>INDEX(resultados!$A$2:$ZZ$145, 99, MATCH($B$3, resultados!$A$1:$ZZ$1, 0))</f>
        <v/>
      </c>
    </row>
    <row r="106">
      <c r="A106">
        <f>INDEX(resultados!$A$2:$ZZ$145, 100, MATCH($B$1, resultados!$A$1:$ZZ$1, 0))</f>
        <v/>
      </c>
      <c r="B106">
        <f>INDEX(resultados!$A$2:$ZZ$145, 100, MATCH($B$2, resultados!$A$1:$ZZ$1, 0))</f>
        <v/>
      </c>
      <c r="C106">
        <f>INDEX(resultados!$A$2:$ZZ$145, 100, MATCH($B$3, resultados!$A$1:$ZZ$1, 0))</f>
        <v/>
      </c>
    </row>
    <row r="107">
      <c r="A107">
        <f>INDEX(resultados!$A$2:$ZZ$145, 101, MATCH($B$1, resultados!$A$1:$ZZ$1, 0))</f>
        <v/>
      </c>
      <c r="B107">
        <f>INDEX(resultados!$A$2:$ZZ$145, 101, MATCH($B$2, resultados!$A$1:$ZZ$1, 0))</f>
        <v/>
      </c>
      <c r="C107">
        <f>INDEX(resultados!$A$2:$ZZ$145, 101, MATCH($B$3, resultados!$A$1:$ZZ$1, 0))</f>
        <v/>
      </c>
    </row>
    <row r="108">
      <c r="A108">
        <f>INDEX(resultados!$A$2:$ZZ$145, 102, MATCH($B$1, resultados!$A$1:$ZZ$1, 0))</f>
        <v/>
      </c>
      <c r="B108">
        <f>INDEX(resultados!$A$2:$ZZ$145, 102, MATCH($B$2, resultados!$A$1:$ZZ$1, 0))</f>
        <v/>
      </c>
      <c r="C108">
        <f>INDEX(resultados!$A$2:$ZZ$145, 102, MATCH($B$3, resultados!$A$1:$ZZ$1, 0))</f>
        <v/>
      </c>
    </row>
    <row r="109">
      <c r="A109">
        <f>INDEX(resultados!$A$2:$ZZ$145, 103, MATCH($B$1, resultados!$A$1:$ZZ$1, 0))</f>
        <v/>
      </c>
      <c r="B109">
        <f>INDEX(resultados!$A$2:$ZZ$145, 103, MATCH($B$2, resultados!$A$1:$ZZ$1, 0))</f>
        <v/>
      </c>
      <c r="C109">
        <f>INDEX(resultados!$A$2:$ZZ$145, 103, MATCH($B$3, resultados!$A$1:$ZZ$1, 0))</f>
        <v/>
      </c>
    </row>
    <row r="110">
      <c r="A110">
        <f>INDEX(resultados!$A$2:$ZZ$145, 104, MATCH($B$1, resultados!$A$1:$ZZ$1, 0))</f>
        <v/>
      </c>
      <c r="B110">
        <f>INDEX(resultados!$A$2:$ZZ$145, 104, MATCH($B$2, resultados!$A$1:$ZZ$1, 0))</f>
        <v/>
      </c>
      <c r="C110">
        <f>INDEX(resultados!$A$2:$ZZ$145, 104, MATCH($B$3, resultados!$A$1:$ZZ$1, 0))</f>
        <v/>
      </c>
    </row>
    <row r="111">
      <c r="A111">
        <f>INDEX(resultados!$A$2:$ZZ$145, 105, MATCH($B$1, resultados!$A$1:$ZZ$1, 0))</f>
        <v/>
      </c>
      <c r="B111">
        <f>INDEX(resultados!$A$2:$ZZ$145, 105, MATCH($B$2, resultados!$A$1:$ZZ$1, 0))</f>
        <v/>
      </c>
      <c r="C111">
        <f>INDEX(resultados!$A$2:$ZZ$145, 105, MATCH($B$3, resultados!$A$1:$ZZ$1, 0))</f>
        <v/>
      </c>
    </row>
    <row r="112">
      <c r="A112">
        <f>INDEX(resultados!$A$2:$ZZ$145, 106, MATCH($B$1, resultados!$A$1:$ZZ$1, 0))</f>
        <v/>
      </c>
      <c r="B112">
        <f>INDEX(resultados!$A$2:$ZZ$145, 106, MATCH($B$2, resultados!$A$1:$ZZ$1, 0))</f>
        <v/>
      </c>
      <c r="C112">
        <f>INDEX(resultados!$A$2:$ZZ$145, 106, MATCH($B$3, resultados!$A$1:$ZZ$1, 0))</f>
        <v/>
      </c>
    </row>
    <row r="113">
      <c r="A113">
        <f>INDEX(resultados!$A$2:$ZZ$145, 107, MATCH($B$1, resultados!$A$1:$ZZ$1, 0))</f>
        <v/>
      </c>
      <c r="B113">
        <f>INDEX(resultados!$A$2:$ZZ$145, 107, MATCH($B$2, resultados!$A$1:$ZZ$1, 0))</f>
        <v/>
      </c>
      <c r="C113">
        <f>INDEX(resultados!$A$2:$ZZ$145, 107, MATCH($B$3, resultados!$A$1:$ZZ$1, 0))</f>
        <v/>
      </c>
    </row>
    <row r="114">
      <c r="A114">
        <f>INDEX(resultados!$A$2:$ZZ$145, 108, MATCH($B$1, resultados!$A$1:$ZZ$1, 0))</f>
        <v/>
      </c>
      <c r="B114">
        <f>INDEX(resultados!$A$2:$ZZ$145, 108, MATCH($B$2, resultados!$A$1:$ZZ$1, 0))</f>
        <v/>
      </c>
      <c r="C114">
        <f>INDEX(resultados!$A$2:$ZZ$145, 108, MATCH($B$3, resultados!$A$1:$ZZ$1, 0))</f>
        <v/>
      </c>
    </row>
    <row r="115">
      <c r="A115">
        <f>INDEX(resultados!$A$2:$ZZ$145, 109, MATCH($B$1, resultados!$A$1:$ZZ$1, 0))</f>
        <v/>
      </c>
      <c r="B115">
        <f>INDEX(resultados!$A$2:$ZZ$145, 109, MATCH($B$2, resultados!$A$1:$ZZ$1, 0))</f>
        <v/>
      </c>
      <c r="C115">
        <f>INDEX(resultados!$A$2:$ZZ$145, 109, MATCH($B$3, resultados!$A$1:$ZZ$1, 0))</f>
        <v/>
      </c>
    </row>
    <row r="116">
      <c r="A116">
        <f>INDEX(resultados!$A$2:$ZZ$145, 110, MATCH($B$1, resultados!$A$1:$ZZ$1, 0))</f>
        <v/>
      </c>
      <c r="B116">
        <f>INDEX(resultados!$A$2:$ZZ$145, 110, MATCH($B$2, resultados!$A$1:$ZZ$1, 0))</f>
        <v/>
      </c>
      <c r="C116">
        <f>INDEX(resultados!$A$2:$ZZ$145, 110, MATCH($B$3, resultados!$A$1:$ZZ$1, 0))</f>
        <v/>
      </c>
    </row>
    <row r="117">
      <c r="A117">
        <f>INDEX(resultados!$A$2:$ZZ$145, 111, MATCH($B$1, resultados!$A$1:$ZZ$1, 0))</f>
        <v/>
      </c>
      <c r="B117">
        <f>INDEX(resultados!$A$2:$ZZ$145, 111, MATCH($B$2, resultados!$A$1:$ZZ$1, 0))</f>
        <v/>
      </c>
      <c r="C117">
        <f>INDEX(resultados!$A$2:$ZZ$145, 111, MATCH($B$3, resultados!$A$1:$ZZ$1, 0))</f>
        <v/>
      </c>
    </row>
    <row r="118">
      <c r="A118">
        <f>INDEX(resultados!$A$2:$ZZ$145, 112, MATCH($B$1, resultados!$A$1:$ZZ$1, 0))</f>
        <v/>
      </c>
      <c r="B118">
        <f>INDEX(resultados!$A$2:$ZZ$145, 112, MATCH($B$2, resultados!$A$1:$ZZ$1, 0))</f>
        <v/>
      </c>
      <c r="C118">
        <f>INDEX(resultados!$A$2:$ZZ$145, 112, MATCH($B$3, resultados!$A$1:$ZZ$1, 0))</f>
        <v/>
      </c>
    </row>
    <row r="119">
      <c r="A119">
        <f>INDEX(resultados!$A$2:$ZZ$145, 113, MATCH($B$1, resultados!$A$1:$ZZ$1, 0))</f>
        <v/>
      </c>
      <c r="B119">
        <f>INDEX(resultados!$A$2:$ZZ$145, 113, MATCH($B$2, resultados!$A$1:$ZZ$1, 0))</f>
        <v/>
      </c>
      <c r="C119">
        <f>INDEX(resultados!$A$2:$ZZ$145, 113, MATCH($B$3, resultados!$A$1:$ZZ$1, 0))</f>
        <v/>
      </c>
    </row>
    <row r="120">
      <c r="A120">
        <f>INDEX(resultados!$A$2:$ZZ$145, 114, MATCH($B$1, resultados!$A$1:$ZZ$1, 0))</f>
        <v/>
      </c>
      <c r="B120">
        <f>INDEX(resultados!$A$2:$ZZ$145, 114, MATCH($B$2, resultados!$A$1:$ZZ$1, 0))</f>
        <v/>
      </c>
      <c r="C120">
        <f>INDEX(resultados!$A$2:$ZZ$145, 114, MATCH($B$3, resultados!$A$1:$ZZ$1, 0))</f>
        <v/>
      </c>
    </row>
    <row r="121">
      <c r="A121">
        <f>INDEX(resultados!$A$2:$ZZ$145, 115, MATCH($B$1, resultados!$A$1:$ZZ$1, 0))</f>
        <v/>
      </c>
      <c r="B121">
        <f>INDEX(resultados!$A$2:$ZZ$145, 115, MATCH($B$2, resultados!$A$1:$ZZ$1, 0))</f>
        <v/>
      </c>
      <c r="C121">
        <f>INDEX(resultados!$A$2:$ZZ$145, 115, MATCH($B$3, resultados!$A$1:$ZZ$1, 0))</f>
        <v/>
      </c>
    </row>
    <row r="122">
      <c r="A122">
        <f>INDEX(resultados!$A$2:$ZZ$145, 116, MATCH($B$1, resultados!$A$1:$ZZ$1, 0))</f>
        <v/>
      </c>
      <c r="B122">
        <f>INDEX(resultados!$A$2:$ZZ$145, 116, MATCH($B$2, resultados!$A$1:$ZZ$1, 0))</f>
        <v/>
      </c>
      <c r="C122">
        <f>INDEX(resultados!$A$2:$ZZ$145, 116, MATCH($B$3, resultados!$A$1:$ZZ$1, 0))</f>
        <v/>
      </c>
    </row>
    <row r="123">
      <c r="A123">
        <f>INDEX(resultados!$A$2:$ZZ$145, 117, MATCH($B$1, resultados!$A$1:$ZZ$1, 0))</f>
        <v/>
      </c>
      <c r="B123">
        <f>INDEX(resultados!$A$2:$ZZ$145, 117, MATCH($B$2, resultados!$A$1:$ZZ$1, 0))</f>
        <v/>
      </c>
      <c r="C123">
        <f>INDEX(resultados!$A$2:$ZZ$145, 117, MATCH($B$3, resultados!$A$1:$ZZ$1, 0))</f>
        <v/>
      </c>
    </row>
    <row r="124">
      <c r="A124">
        <f>INDEX(resultados!$A$2:$ZZ$145, 118, MATCH($B$1, resultados!$A$1:$ZZ$1, 0))</f>
        <v/>
      </c>
      <c r="B124">
        <f>INDEX(resultados!$A$2:$ZZ$145, 118, MATCH($B$2, resultados!$A$1:$ZZ$1, 0))</f>
        <v/>
      </c>
      <c r="C124">
        <f>INDEX(resultados!$A$2:$ZZ$145, 118, MATCH($B$3, resultados!$A$1:$ZZ$1, 0))</f>
        <v/>
      </c>
    </row>
    <row r="125">
      <c r="A125">
        <f>INDEX(resultados!$A$2:$ZZ$145, 119, MATCH($B$1, resultados!$A$1:$ZZ$1, 0))</f>
        <v/>
      </c>
      <c r="B125">
        <f>INDEX(resultados!$A$2:$ZZ$145, 119, MATCH($B$2, resultados!$A$1:$ZZ$1, 0))</f>
        <v/>
      </c>
      <c r="C125">
        <f>INDEX(resultados!$A$2:$ZZ$145, 119, MATCH($B$3, resultados!$A$1:$ZZ$1, 0))</f>
        <v/>
      </c>
    </row>
    <row r="126">
      <c r="A126">
        <f>INDEX(resultados!$A$2:$ZZ$145, 120, MATCH($B$1, resultados!$A$1:$ZZ$1, 0))</f>
        <v/>
      </c>
      <c r="B126">
        <f>INDEX(resultados!$A$2:$ZZ$145, 120, MATCH($B$2, resultados!$A$1:$ZZ$1, 0))</f>
        <v/>
      </c>
      <c r="C126">
        <f>INDEX(resultados!$A$2:$ZZ$145, 120, MATCH($B$3, resultados!$A$1:$ZZ$1, 0))</f>
        <v/>
      </c>
    </row>
    <row r="127">
      <c r="A127">
        <f>INDEX(resultados!$A$2:$ZZ$145, 121, MATCH($B$1, resultados!$A$1:$ZZ$1, 0))</f>
        <v/>
      </c>
      <c r="B127">
        <f>INDEX(resultados!$A$2:$ZZ$145, 121, MATCH($B$2, resultados!$A$1:$ZZ$1, 0))</f>
        <v/>
      </c>
      <c r="C127">
        <f>INDEX(resultados!$A$2:$ZZ$145, 121, MATCH($B$3, resultados!$A$1:$ZZ$1, 0))</f>
        <v/>
      </c>
    </row>
    <row r="128">
      <c r="A128">
        <f>INDEX(resultados!$A$2:$ZZ$145, 122, MATCH($B$1, resultados!$A$1:$ZZ$1, 0))</f>
        <v/>
      </c>
      <c r="B128">
        <f>INDEX(resultados!$A$2:$ZZ$145, 122, MATCH($B$2, resultados!$A$1:$ZZ$1, 0))</f>
        <v/>
      </c>
      <c r="C128">
        <f>INDEX(resultados!$A$2:$ZZ$145, 122, MATCH($B$3, resultados!$A$1:$ZZ$1, 0))</f>
        <v/>
      </c>
    </row>
    <row r="129">
      <c r="A129">
        <f>INDEX(resultados!$A$2:$ZZ$145, 123, MATCH($B$1, resultados!$A$1:$ZZ$1, 0))</f>
        <v/>
      </c>
      <c r="B129">
        <f>INDEX(resultados!$A$2:$ZZ$145, 123, MATCH($B$2, resultados!$A$1:$ZZ$1, 0))</f>
        <v/>
      </c>
      <c r="C129">
        <f>INDEX(resultados!$A$2:$ZZ$145, 123, MATCH($B$3, resultados!$A$1:$ZZ$1, 0))</f>
        <v/>
      </c>
    </row>
    <row r="130">
      <c r="A130">
        <f>INDEX(resultados!$A$2:$ZZ$145, 124, MATCH($B$1, resultados!$A$1:$ZZ$1, 0))</f>
        <v/>
      </c>
      <c r="B130">
        <f>INDEX(resultados!$A$2:$ZZ$145, 124, MATCH($B$2, resultados!$A$1:$ZZ$1, 0))</f>
        <v/>
      </c>
      <c r="C130">
        <f>INDEX(resultados!$A$2:$ZZ$145, 124, MATCH($B$3, resultados!$A$1:$ZZ$1, 0))</f>
        <v/>
      </c>
    </row>
    <row r="131">
      <c r="A131">
        <f>INDEX(resultados!$A$2:$ZZ$145, 125, MATCH($B$1, resultados!$A$1:$ZZ$1, 0))</f>
        <v/>
      </c>
      <c r="B131">
        <f>INDEX(resultados!$A$2:$ZZ$145, 125, MATCH($B$2, resultados!$A$1:$ZZ$1, 0))</f>
        <v/>
      </c>
      <c r="C131">
        <f>INDEX(resultados!$A$2:$ZZ$145, 125, MATCH($B$3, resultados!$A$1:$ZZ$1, 0))</f>
        <v/>
      </c>
    </row>
    <row r="132">
      <c r="A132">
        <f>INDEX(resultados!$A$2:$ZZ$145, 126, MATCH($B$1, resultados!$A$1:$ZZ$1, 0))</f>
        <v/>
      </c>
      <c r="B132">
        <f>INDEX(resultados!$A$2:$ZZ$145, 126, MATCH($B$2, resultados!$A$1:$ZZ$1, 0))</f>
        <v/>
      </c>
      <c r="C132">
        <f>INDEX(resultados!$A$2:$ZZ$145, 126, MATCH($B$3, resultados!$A$1:$ZZ$1, 0))</f>
        <v/>
      </c>
    </row>
    <row r="133">
      <c r="A133">
        <f>INDEX(resultados!$A$2:$ZZ$145, 127, MATCH($B$1, resultados!$A$1:$ZZ$1, 0))</f>
        <v/>
      </c>
      <c r="B133">
        <f>INDEX(resultados!$A$2:$ZZ$145, 127, MATCH($B$2, resultados!$A$1:$ZZ$1, 0))</f>
        <v/>
      </c>
      <c r="C133">
        <f>INDEX(resultados!$A$2:$ZZ$145, 127, MATCH($B$3, resultados!$A$1:$ZZ$1, 0))</f>
        <v/>
      </c>
    </row>
    <row r="134">
      <c r="A134">
        <f>INDEX(resultados!$A$2:$ZZ$145, 128, MATCH($B$1, resultados!$A$1:$ZZ$1, 0))</f>
        <v/>
      </c>
      <c r="B134">
        <f>INDEX(resultados!$A$2:$ZZ$145, 128, MATCH($B$2, resultados!$A$1:$ZZ$1, 0))</f>
        <v/>
      </c>
      <c r="C134">
        <f>INDEX(resultados!$A$2:$ZZ$145, 128, MATCH($B$3, resultados!$A$1:$ZZ$1, 0))</f>
        <v/>
      </c>
    </row>
    <row r="135">
      <c r="A135">
        <f>INDEX(resultados!$A$2:$ZZ$145, 129, MATCH($B$1, resultados!$A$1:$ZZ$1, 0))</f>
        <v/>
      </c>
      <c r="B135">
        <f>INDEX(resultados!$A$2:$ZZ$145, 129, MATCH($B$2, resultados!$A$1:$ZZ$1, 0))</f>
        <v/>
      </c>
      <c r="C135">
        <f>INDEX(resultados!$A$2:$ZZ$145, 129, MATCH($B$3, resultados!$A$1:$ZZ$1, 0))</f>
        <v/>
      </c>
    </row>
    <row r="136">
      <c r="A136">
        <f>INDEX(resultados!$A$2:$ZZ$145, 130, MATCH($B$1, resultados!$A$1:$ZZ$1, 0))</f>
        <v/>
      </c>
      <c r="B136">
        <f>INDEX(resultados!$A$2:$ZZ$145, 130, MATCH($B$2, resultados!$A$1:$ZZ$1, 0))</f>
        <v/>
      </c>
      <c r="C136">
        <f>INDEX(resultados!$A$2:$ZZ$145, 130, MATCH($B$3, resultados!$A$1:$ZZ$1, 0))</f>
        <v/>
      </c>
    </row>
    <row r="137">
      <c r="A137">
        <f>INDEX(resultados!$A$2:$ZZ$145, 131, MATCH($B$1, resultados!$A$1:$ZZ$1, 0))</f>
        <v/>
      </c>
      <c r="B137">
        <f>INDEX(resultados!$A$2:$ZZ$145, 131, MATCH($B$2, resultados!$A$1:$ZZ$1, 0))</f>
        <v/>
      </c>
      <c r="C137">
        <f>INDEX(resultados!$A$2:$ZZ$145, 131, MATCH($B$3, resultados!$A$1:$ZZ$1, 0))</f>
        <v/>
      </c>
    </row>
    <row r="138">
      <c r="A138">
        <f>INDEX(resultados!$A$2:$ZZ$145, 132, MATCH($B$1, resultados!$A$1:$ZZ$1, 0))</f>
        <v/>
      </c>
      <c r="B138">
        <f>INDEX(resultados!$A$2:$ZZ$145, 132, MATCH($B$2, resultados!$A$1:$ZZ$1, 0))</f>
        <v/>
      </c>
      <c r="C138">
        <f>INDEX(resultados!$A$2:$ZZ$145, 132, MATCH($B$3, resultados!$A$1:$ZZ$1, 0))</f>
        <v/>
      </c>
    </row>
    <row r="139">
      <c r="A139">
        <f>INDEX(resultados!$A$2:$ZZ$145, 133, MATCH($B$1, resultados!$A$1:$ZZ$1, 0))</f>
        <v/>
      </c>
      <c r="B139">
        <f>INDEX(resultados!$A$2:$ZZ$145, 133, MATCH($B$2, resultados!$A$1:$ZZ$1, 0))</f>
        <v/>
      </c>
      <c r="C139">
        <f>INDEX(resultados!$A$2:$ZZ$145, 133, MATCH($B$3, resultados!$A$1:$ZZ$1, 0))</f>
        <v/>
      </c>
    </row>
    <row r="140">
      <c r="A140">
        <f>INDEX(resultados!$A$2:$ZZ$145, 134, MATCH($B$1, resultados!$A$1:$ZZ$1, 0))</f>
        <v/>
      </c>
      <c r="B140">
        <f>INDEX(resultados!$A$2:$ZZ$145, 134, MATCH($B$2, resultados!$A$1:$ZZ$1, 0))</f>
        <v/>
      </c>
      <c r="C140">
        <f>INDEX(resultados!$A$2:$ZZ$145, 134, MATCH($B$3, resultados!$A$1:$ZZ$1, 0))</f>
        <v/>
      </c>
    </row>
    <row r="141">
      <c r="A141">
        <f>INDEX(resultados!$A$2:$ZZ$145, 135, MATCH($B$1, resultados!$A$1:$ZZ$1, 0))</f>
        <v/>
      </c>
      <c r="B141">
        <f>INDEX(resultados!$A$2:$ZZ$145, 135, MATCH($B$2, resultados!$A$1:$ZZ$1, 0))</f>
        <v/>
      </c>
      <c r="C141">
        <f>INDEX(resultados!$A$2:$ZZ$145, 135, MATCH($B$3, resultados!$A$1:$ZZ$1, 0))</f>
        <v/>
      </c>
    </row>
    <row r="142">
      <c r="A142">
        <f>INDEX(resultados!$A$2:$ZZ$145, 136, MATCH($B$1, resultados!$A$1:$ZZ$1, 0))</f>
        <v/>
      </c>
      <c r="B142">
        <f>INDEX(resultados!$A$2:$ZZ$145, 136, MATCH($B$2, resultados!$A$1:$ZZ$1, 0))</f>
        <v/>
      </c>
      <c r="C142">
        <f>INDEX(resultados!$A$2:$ZZ$145, 136, MATCH($B$3, resultados!$A$1:$ZZ$1, 0))</f>
        <v/>
      </c>
    </row>
    <row r="143">
      <c r="A143">
        <f>INDEX(resultados!$A$2:$ZZ$145, 137, MATCH($B$1, resultados!$A$1:$ZZ$1, 0))</f>
        <v/>
      </c>
      <c r="B143">
        <f>INDEX(resultados!$A$2:$ZZ$145, 137, MATCH($B$2, resultados!$A$1:$ZZ$1, 0))</f>
        <v/>
      </c>
      <c r="C143">
        <f>INDEX(resultados!$A$2:$ZZ$145, 137, MATCH($B$3, resultados!$A$1:$ZZ$1, 0))</f>
        <v/>
      </c>
    </row>
    <row r="144">
      <c r="A144">
        <f>INDEX(resultados!$A$2:$ZZ$145, 138, MATCH($B$1, resultados!$A$1:$ZZ$1, 0))</f>
        <v/>
      </c>
      <c r="B144">
        <f>INDEX(resultados!$A$2:$ZZ$145, 138, MATCH($B$2, resultados!$A$1:$ZZ$1, 0))</f>
        <v/>
      </c>
      <c r="C144">
        <f>INDEX(resultados!$A$2:$ZZ$145, 138, MATCH($B$3, resultados!$A$1:$ZZ$1, 0))</f>
        <v/>
      </c>
    </row>
    <row r="145">
      <c r="A145">
        <f>INDEX(resultados!$A$2:$ZZ$145, 139, MATCH($B$1, resultados!$A$1:$ZZ$1, 0))</f>
        <v/>
      </c>
      <c r="B145">
        <f>INDEX(resultados!$A$2:$ZZ$145, 139, MATCH($B$2, resultados!$A$1:$ZZ$1, 0))</f>
        <v/>
      </c>
      <c r="C145">
        <f>INDEX(resultados!$A$2:$ZZ$145, 139, MATCH($B$3, resultados!$A$1:$ZZ$1, 0))</f>
        <v/>
      </c>
    </row>
    <row r="146">
      <c r="A146">
        <f>INDEX(resultados!$A$2:$ZZ$145, 140, MATCH($B$1, resultados!$A$1:$ZZ$1, 0))</f>
        <v/>
      </c>
      <c r="B146">
        <f>INDEX(resultados!$A$2:$ZZ$145, 140, MATCH($B$2, resultados!$A$1:$ZZ$1, 0))</f>
        <v/>
      </c>
      <c r="C146">
        <f>INDEX(resultados!$A$2:$ZZ$145, 140, MATCH($B$3, resultados!$A$1:$ZZ$1, 0))</f>
        <v/>
      </c>
    </row>
    <row r="147">
      <c r="A147">
        <f>INDEX(resultados!$A$2:$ZZ$145, 141, MATCH($B$1, resultados!$A$1:$ZZ$1, 0))</f>
        <v/>
      </c>
      <c r="B147">
        <f>INDEX(resultados!$A$2:$ZZ$145, 141, MATCH($B$2, resultados!$A$1:$ZZ$1, 0))</f>
        <v/>
      </c>
      <c r="C147">
        <f>INDEX(resultados!$A$2:$ZZ$145, 141, MATCH($B$3, resultados!$A$1:$ZZ$1, 0))</f>
        <v/>
      </c>
    </row>
    <row r="148">
      <c r="A148">
        <f>INDEX(resultados!$A$2:$ZZ$145, 142, MATCH($B$1, resultados!$A$1:$ZZ$1, 0))</f>
        <v/>
      </c>
      <c r="B148">
        <f>INDEX(resultados!$A$2:$ZZ$145, 142, MATCH($B$2, resultados!$A$1:$ZZ$1, 0))</f>
        <v/>
      </c>
      <c r="C148">
        <f>INDEX(resultados!$A$2:$ZZ$145, 142, MATCH($B$3, resultados!$A$1:$ZZ$1, 0))</f>
        <v/>
      </c>
    </row>
    <row r="149">
      <c r="A149">
        <f>INDEX(resultados!$A$2:$ZZ$145, 143, MATCH($B$1, resultados!$A$1:$ZZ$1, 0))</f>
        <v/>
      </c>
      <c r="B149">
        <f>INDEX(resultados!$A$2:$ZZ$145, 143, MATCH($B$2, resultados!$A$1:$ZZ$1, 0))</f>
        <v/>
      </c>
      <c r="C149">
        <f>INDEX(resultados!$A$2:$ZZ$145, 143, MATCH($B$3, resultados!$A$1:$ZZ$1, 0))</f>
        <v/>
      </c>
    </row>
    <row r="150">
      <c r="A150">
        <f>INDEX(resultados!$A$2:$ZZ$145, 144, MATCH($B$1, resultados!$A$1:$ZZ$1, 0))</f>
        <v/>
      </c>
      <c r="B150">
        <f>INDEX(resultados!$A$2:$ZZ$145, 144, MATCH($B$2, resultados!$A$1:$ZZ$1, 0))</f>
        <v/>
      </c>
      <c r="C150">
        <f>INDEX(resultados!$A$2:$ZZ$145, 144,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2024-09-24T16:16:13Z</dcterms:created>
  <dcterms:modified xmlns:dcterms="http://purl.org/dc/terms/" xmlns:xsi="http://www.w3.org/2001/XMLSchema-instance" xsi:type="dcterms:W3CDTF">2024-09-24T16:16:13Z</dcterms:modified>
</cp:coreProperties>
</file>