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xVal>
          <yVal>
            <numRef>
              <f>gráficos!$B$7:$B$79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  <c r="AA2" t="n">
        <v>76.70345022755316</v>
      </c>
      <c r="AB2" t="n">
        <v>104.9490445186959</v>
      </c>
      <c r="AC2" t="n">
        <v>94.9328550067672</v>
      </c>
      <c r="AD2" t="n">
        <v>76703.45022755316</v>
      </c>
      <c r="AE2" t="n">
        <v>104949.0445186959</v>
      </c>
      <c r="AF2" t="n">
        <v>4.444970127793143e-06</v>
      </c>
      <c r="AG2" t="n">
        <v>0.4375</v>
      </c>
      <c r="AH2" t="n">
        <v>94932.8550067672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  <c r="AA3" t="n">
        <v>37.96697781549243</v>
      </c>
      <c r="AB3" t="n">
        <v>51.9480940318489</v>
      </c>
      <c r="AC3" t="n">
        <v>46.99024084715467</v>
      </c>
      <c r="AD3" t="n">
        <v>37966.97781549243</v>
      </c>
      <c r="AE3" t="n">
        <v>51948.09403184889</v>
      </c>
      <c r="AF3" t="n">
        <v>6.63515054406292e-06</v>
      </c>
      <c r="AG3" t="n">
        <v>0.293125</v>
      </c>
      <c r="AH3" t="n">
        <v>46990.24084715467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  <c r="AA4" t="n">
        <v>31.11739298153837</v>
      </c>
      <c r="AB4" t="n">
        <v>42.5761898797224</v>
      </c>
      <c r="AC4" t="n">
        <v>38.51277807372914</v>
      </c>
      <c r="AD4" t="n">
        <v>31117.39298153837</v>
      </c>
      <c r="AE4" t="n">
        <v>42576.1898797224</v>
      </c>
      <c r="AF4" t="n">
        <v>7.406447347661036e-06</v>
      </c>
      <c r="AG4" t="n">
        <v>0.2627083333333333</v>
      </c>
      <c r="AH4" t="n">
        <v>38512.77807372914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  <c r="AA5" t="n">
        <v>27.9285797141372</v>
      </c>
      <c r="AB5" t="n">
        <v>38.21311488677259</v>
      </c>
      <c r="AC5" t="n">
        <v>34.56610883447927</v>
      </c>
      <c r="AD5" t="n">
        <v>27928.5797141372</v>
      </c>
      <c r="AE5" t="n">
        <v>38213.11488677259</v>
      </c>
      <c r="AF5" t="n">
        <v>7.801105571702829e-06</v>
      </c>
      <c r="AG5" t="n">
        <v>0.249375</v>
      </c>
      <c r="AH5" t="n">
        <v>34566.10883447927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  <c r="AA6" t="n">
        <v>25.81840919390035</v>
      </c>
      <c r="AB6" t="n">
        <v>35.32588648684543</v>
      </c>
      <c r="AC6" t="n">
        <v>31.95443346078205</v>
      </c>
      <c r="AD6" t="n">
        <v>25818.40919390036</v>
      </c>
      <c r="AE6" t="n">
        <v>35325.88648684543</v>
      </c>
      <c r="AF6" t="n">
        <v>8.057488699977908e-06</v>
      </c>
      <c r="AG6" t="n">
        <v>0.2414583333333333</v>
      </c>
      <c r="AH6" t="n">
        <v>31954.43346078205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  <c r="AA7" t="n">
        <v>24.21467048392033</v>
      </c>
      <c r="AB7" t="n">
        <v>33.13158043190291</v>
      </c>
      <c r="AC7" t="n">
        <v>29.96954889598883</v>
      </c>
      <c r="AD7" t="n">
        <v>24214.67048392033</v>
      </c>
      <c r="AE7" t="n">
        <v>33131.58043190291</v>
      </c>
      <c r="AF7" t="n">
        <v>8.217611447607828e-06</v>
      </c>
      <c r="AG7" t="n">
        <v>0.2366666666666667</v>
      </c>
      <c r="AH7" t="n">
        <v>29969.54889598883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  <c r="AA8" t="n">
        <v>23.20436056218745</v>
      </c>
      <c r="AB8" t="n">
        <v>31.74922982526665</v>
      </c>
      <c r="AC8" t="n">
        <v>28.71912789110454</v>
      </c>
      <c r="AD8" t="n">
        <v>23204.36056218745</v>
      </c>
      <c r="AE8" t="n">
        <v>31749.22982526664</v>
      </c>
      <c r="AF8" t="n">
        <v>8.332731767040882e-06</v>
      </c>
      <c r="AG8" t="n">
        <v>0.2333333333333333</v>
      </c>
      <c r="AH8" t="n">
        <v>28719.12789110454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  <c r="AA9" t="n">
        <v>23.3071851777618</v>
      </c>
      <c r="AB9" t="n">
        <v>31.88991900059667</v>
      </c>
      <c r="AC9" t="n">
        <v>28.84638988899999</v>
      </c>
      <c r="AD9" t="n">
        <v>23307.1851777618</v>
      </c>
      <c r="AE9" t="n">
        <v>31889.91900059667</v>
      </c>
      <c r="AF9" t="n">
        <v>8.328810393629539e-06</v>
      </c>
      <c r="AG9" t="n">
        <v>0.2335416666666667</v>
      </c>
      <c r="AH9" t="n">
        <v>28846.38988899999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7.6394</v>
      </c>
      <c r="E2" t="n">
        <v>13.09</v>
      </c>
      <c r="F2" t="n">
        <v>10.05</v>
      </c>
      <c r="G2" t="n">
        <v>10.4</v>
      </c>
      <c r="H2" t="n">
        <v>0.2</v>
      </c>
      <c r="I2" t="n">
        <v>58</v>
      </c>
      <c r="J2" t="n">
        <v>89.87</v>
      </c>
      <c r="K2" t="n">
        <v>37.55</v>
      </c>
      <c r="L2" t="n">
        <v>1</v>
      </c>
      <c r="M2" t="n">
        <v>56</v>
      </c>
      <c r="N2" t="n">
        <v>11.32</v>
      </c>
      <c r="O2" t="n">
        <v>11317.98</v>
      </c>
      <c r="P2" t="n">
        <v>77.98</v>
      </c>
      <c r="Q2" t="n">
        <v>949.3099999999999</v>
      </c>
      <c r="R2" t="n">
        <v>137.6</v>
      </c>
      <c r="S2" t="n">
        <v>51.99</v>
      </c>
      <c r="T2" t="n">
        <v>36291.03</v>
      </c>
      <c r="U2" t="n">
        <v>0.38</v>
      </c>
      <c r="V2" t="n">
        <v>0.58</v>
      </c>
      <c r="W2" t="n">
        <v>2.66</v>
      </c>
      <c r="X2" t="n">
        <v>2.16</v>
      </c>
      <c r="Y2" t="n">
        <v>4</v>
      </c>
      <c r="Z2" t="n">
        <v>10</v>
      </c>
      <c r="AA2" t="n">
        <v>23.34810659332747</v>
      </c>
      <c r="AB2" t="n">
        <v>31.9459094866988</v>
      </c>
      <c r="AC2" t="n">
        <v>28.89703672169184</v>
      </c>
      <c r="AD2" t="n">
        <v>23348.10659332747</v>
      </c>
      <c r="AE2" t="n">
        <v>31945.90948669879</v>
      </c>
      <c r="AF2" t="n">
        <v>8.102173093387201e-06</v>
      </c>
      <c r="AG2" t="n">
        <v>0.2727083333333333</v>
      </c>
      <c r="AH2" t="n">
        <v>28897.03672169184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8.910399999999999</v>
      </c>
      <c r="E3" t="n">
        <v>11.22</v>
      </c>
      <c r="F3" t="n">
        <v>8.81</v>
      </c>
      <c r="G3" t="n">
        <v>21.15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59.59</v>
      </c>
      <c r="Q3" t="n">
        <v>949.52</v>
      </c>
      <c r="R3" t="n">
        <v>94.86</v>
      </c>
      <c r="S3" t="n">
        <v>51.99</v>
      </c>
      <c r="T3" t="n">
        <v>15090.54</v>
      </c>
      <c r="U3" t="n">
        <v>0.55</v>
      </c>
      <c r="V3" t="n">
        <v>0.66</v>
      </c>
      <c r="W3" t="n">
        <v>2.64</v>
      </c>
      <c r="X3" t="n">
        <v>0.92</v>
      </c>
      <c r="Y3" t="n">
        <v>4</v>
      </c>
      <c r="Z3" t="n">
        <v>10</v>
      </c>
      <c r="AA3" t="n">
        <v>16.72406241446989</v>
      </c>
      <c r="AB3" t="n">
        <v>22.88260000890396</v>
      </c>
      <c r="AC3" t="n">
        <v>20.698716780088</v>
      </c>
      <c r="AD3" t="n">
        <v>16724.0624144699</v>
      </c>
      <c r="AE3" t="n">
        <v>22882.60000890396</v>
      </c>
      <c r="AF3" t="n">
        <v>9.450166653312735e-06</v>
      </c>
      <c r="AG3" t="n">
        <v>0.23375</v>
      </c>
      <c r="AH3" t="n">
        <v>20698.71678008799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8.2957</v>
      </c>
      <c r="E2" t="n">
        <v>12.05</v>
      </c>
      <c r="F2" t="n">
        <v>9.529999999999999</v>
      </c>
      <c r="G2" t="n">
        <v>12.99</v>
      </c>
      <c r="H2" t="n">
        <v>0.24</v>
      </c>
      <c r="I2" t="n">
        <v>44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59.02</v>
      </c>
      <c r="Q2" t="n">
        <v>949.05</v>
      </c>
      <c r="R2" t="n">
        <v>119.66</v>
      </c>
      <c r="S2" t="n">
        <v>51.99</v>
      </c>
      <c r="T2" t="n">
        <v>27392.8</v>
      </c>
      <c r="U2" t="n">
        <v>0.43</v>
      </c>
      <c r="V2" t="n">
        <v>0.61</v>
      </c>
      <c r="W2" t="n">
        <v>2.65</v>
      </c>
      <c r="X2" t="n">
        <v>1.63</v>
      </c>
      <c r="Y2" t="n">
        <v>4</v>
      </c>
      <c r="Z2" t="n">
        <v>10</v>
      </c>
      <c r="AA2" t="n">
        <v>17.52317162459137</v>
      </c>
      <c r="AB2" t="n">
        <v>23.97597648435617</v>
      </c>
      <c r="AC2" t="n">
        <v>21.68774293931395</v>
      </c>
      <c r="AD2" t="n">
        <v>17523.17162459137</v>
      </c>
      <c r="AE2" t="n">
        <v>23975.97648435617</v>
      </c>
      <c r="AF2" t="n">
        <v>9.101363730179e-06</v>
      </c>
      <c r="AG2" t="n">
        <v>0.2510416666666667</v>
      </c>
      <c r="AH2" t="n">
        <v>21687.74293931395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8.699199999999999</v>
      </c>
      <c r="E3" t="n">
        <v>11.5</v>
      </c>
      <c r="F3" t="n">
        <v>9.140000000000001</v>
      </c>
      <c r="G3" t="n">
        <v>16.61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54.32</v>
      </c>
      <c r="Q3" t="n">
        <v>950.58</v>
      </c>
      <c r="R3" t="n">
        <v>105.01</v>
      </c>
      <c r="S3" t="n">
        <v>51.99</v>
      </c>
      <c r="T3" t="n">
        <v>20125.72</v>
      </c>
      <c r="U3" t="n">
        <v>0.5</v>
      </c>
      <c r="V3" t="n">
        <v>0.64</v>
      </c>
      <c r="W3" t="n">
        <v>2.68</v>
      </c>
      <c r="X3" t="n">
        <v>1.25</v>
      </c>
      <c r="Y3" t="n">
        <v>4</v>
      </c>
      <c r="Z3" t="n">
        <v>10</v>
      </c>
      <c r="AA3" t="n">
        <v>15.84568244726523</v>
      </c>
      <c r="AB3" t="n">
        <v>21.68076178643612</v>
      </c>
      <c r="AC3" t="n">
        <v>19.61158031075185</v>
      </c>
      <c r="AD3" t="n">
        <v>15845.68244726523</v>
      </c>
      <c r="AE3" t="n">
        <v>21680.76178643612</v>
      </c>
      <c r="AF3" t="n">
        <v>9.544050937422176e-06</v>
      </c>
      <c r="AG3" t="n">
        <v>0.2395833333333333</v>
      </c>
      <c r="AH3" t="n">
        <v>19611.58031075185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7.8123</v>
      </c>
      <c r="E2" t="n">
        <v>12.8</v>
      </c>
      <c r="F2" t="n">
        <v>10.38</v>
      </c>
      <c r="G2" t="n">
        <v>9.58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41.37</v>
      </c>
      <c r="Q2" t="n">
        <v>952.03</v>
      </c>
      <c r="R2" t="n">
        <v>144.83</v>
      </c>
      <c r="S2" t="n">
        <v>51.99</v>
      </c>
      <c r="T2" t="n">
        <v>39871.08</v>
      </c>
      <c r="U2" t="n">
        <v>0.36</v>
      </c>
      <c r="V2" t="n">
        <v>0.5600000000000001</v>
      </c>
      <c r="W2" t="n">
        <v>2.78</v>
      </c>
      <c r="X2" t="n">
        <v>2.48</v>
      </c>
      <c r="Y2" t="n">
        <v>4</v>
      </c>
      <c r="Z2" t="n">
        <v>10</v>
      </c>
      <c r="AA2" t="n">
        <v>14.3932959714406</v>
      </c>
      <c r="AB2" t="n">
        <v>19.69354253552773</v>
      </c>
      <c r="AC2" t="n">
        <v>17.81401847602066</v>
      </c>
      <c r="AD2" t="n">
        <v>14393.2959714406</v>
      </c>
      <c r="AE2" t="n">
        <v>19693.54253552773</v>
      </c>
      <c r="AF2" t="n">
        <v>9.199315603988215e-06</v>
      </c>
      <c r="AG2" t="n">
        <v>0.2666666666666667</v>
      </c>
      <c r="AH2" t="n">
        <v>17814.01847602066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6.048</v>
      </c>
      <c r="E2" t="n">
        <v>16.53</v>
      </c>
      <c r="F2" t="n">
        <v>11.56</v>
      </c>
      <c r="G2" t="n">
        <v>7.3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93</v>
      </c>
      <c r="N2" t="n">
        <v>22.98</v>
      </c>
      <c r="O2" t="n">
        <v>17723.39</v>
      </c>
      <c r="P2" t="n">
        <v>128.84</v>
      </c>
      <c r="Q2" t="n">
        <v>949.64</v>
      </c>
      <c r="R2" t="n">
        <v>187.69</v>
      </c>
      <c r="S2" t="n">
        <v>51.99</v>
      </c>
      <c r="T2" t="n">
        <v>61153.6</v>
      </c>
      <c r="U2" t="n">
        <v>0.28</v>
      </c>
      <c r="V2" t="n">
        <v>0.51</v>
      </c>
      <c r="W2" t="n">
        <v>2.73</v>
      </c>
      <c r="X2" t="n">
        <v>3.67</v>
      </c>
      <c r="Y2" t="n">
        <v>4</v>
      </c>
      <c r="Z2" t="n">
        <v>10</v>
      </c>
      <c r="AA2" t="n">
        <v>44.36580978313901</v>
      </c>
      <c r="AB2" t="n">
        <v>60.7032582266612</v>
      </c>
      <c r="AC2" t="n">
        <v>54.9098244590791</v>
      </c>
      <c r="AD2" t="n">
        <v>44365.809783139</v>
      </c>
      <c r="AE2" t="n">
        <v>60703.2582266612</v>
      </c>
      <c r="AF2" t="n">
        <v>5.955866601956925e-06</v>
      </c>
      <c r="AG2" t="n">
        <v>0.344375</v>
      </c>
      <c r="AH2" t="n">
        <v>54909.82445907911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8.018700000000001</v>
      </c>
      <c r="E3" t="n">
        <v>12.47</v>
      </c>
      <c r="F3" t="n">
        <v>9.199999999999999</v>
      </c>
      <c r="G3" t="n">
        <v>15.34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96.36</v>
      </c>
      <c r="Q3" t="n">
        <v>949.02</v>
      </c>
      <c r="R3" t="n">
        <v>108.66</v>
      </c>
      <c r="S3" t="n">
        <v>51.99</v>
      </c>
      <c r="T3" t="n">
        <v>21933.16</v>
      </c>
      <c r="U3" t="n">
        <v>0.48</v>
      </c>
      <c r="V3" t="n">
        <v>0.64</v>
      </c>
      <c r="W3" t="n">
        <v>2.64</v>
      </c>
      <c r="X3" t="n">
        <v>1.31</v>
      </c>
      <c r="Y3" t="n">
        <v>4</v>
      </c>
      <c r="Z3" t="n">
        <v>10</v>
      </c>
      <c r="AA3" t="n">
        <v>26.44900854600087</v>
      </c>
      <c r="AB3" t="n">
        <v>36.18870034046514</v>
      </c>
      <c r="AC3" t="n">
        <v>32.73490157118171</v>
      </c>
      <c r="AD3" t="n">
        <v>26449.00854600087</v>
      </c>
      <c r="AE3" t="n">
        <v>36188.70034046514</v>
      </c>
      <c r="AF3" t="n">
        <v>7.896545555739417e-06</v>
      </c>
      <c r="AG3" t="n">
        <v>0.2597916666666667</v>
      </c>
      <c r="AH3" t="n">
        <v>32734.90157118171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8.6572</v>
      </c>
      <c r="E4" t="n">
        <v>11.55</v>
      </c>
      <c r="F4" t="n">
        <v>8.69</v>
      </c>
      <c r="G4" t="n">
        <v>23.69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84.3</v>
      </c>
      <c r="Q4" t="n">
        <v>948.97</v>
      </c>
      <c r="R4" t="n">
        <v>91.56</v>
      </c>
      <c r="S4" t="n">
        <v>51.99</v>
      </c>
      <c r="T4" t="n">
        <v>13454.24</v>
      </c>
      <c r="U4" t="n">
        <v>0.57</v>
      </c>
      <c r="V4" t="n">
        <v>0.67</v>
      </c>
      <c r="W4" t="n">
        <v>2.61</v>
      </c>
      <c r="X4" t="n">
        <v>0.8</v>
      </c>
      <c r="Y4" t="n">
        <v>4</v>
      </c>
      <c r="Z4" t="n">
        <v>10</v>
      </c>
      <c r="AA4" t="n">
        <v>22.34232228341333</v>
      </c>
      <c r="AB4" t="n">
        <v>30.56975102180878</v>
      </c>
      <c r="AC4" t="n">
        <v>27.6522168892363</v>
      </c>
      <c r="AD4" t="n">
        <v>22342.32228341333</v>
      </c>
      <c r="AE4" t="n">
        <v>30569.75102180878</v>
      </c>
      <c r="AF4" t="n">
        <v>8.525318840354083e-06</v>
      </c>
      <c r="AG4" t="n">
        <v>0.240625</v>
      </c>
      <c r="AH4" t="n">
        <v>27652.2168892363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9.0321</v>
      </c>
      <c r="E5" t="n">
        <v>11.07</v>
      </c>
      <c r="F5" t="n">
        <v>8.41</v>
      </c>
      <c r="G5" t="n">
        <v>33.64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75.08</v>
      </c>
      <c r="Q5" t="n">
        <v>949.23</v>
      </c>
      <c r="R5" t="n">
        <v>82.04000000000001</v>
      </c>
      <c r="S5" t="n">
        <v>51.99</v>
      </c>
      <c r="T5" t="n">
        <v>8727.66</v>
      </c>
      <c r="U5" t="n">
        <v>0.63</v>
      </c>
      <c r="V5" t="n">
        <v>0.7</v>
      </c>
      <c r="W5" t="n">
        <v>2.61</v>
      </c>
      <c r="X5" t="n">
        <v>0.52</v>
      </c>
      <c r="Y5" t="n">
        <v>4</v>
      </c>
      <c r="Z5" t="n">
        <v>10</v>
      </c>
      <c r="AA5" t="n">
        <v>19.89331592257155</v>
      </c>
      <c r="AB5" t="n">
        <v>27.2189124763859</v>
      </c>
      <c r="AC5" t="n">
        <v>24.62117767164717</v>
      </c>
      <c r="AD5" t="n">
        <v>19893.31592257155</v>
      </c>
      <c r="AE5" t="n">
        <v>27218.9124763859</v>
      </c>
      <c r="AF5" t="n">
        <v>8.894507727436366e-06</v>
      </c>
      <c r="AG5" t="n">
        <v>0.230625</v>
      </c>
      <c r="AH5" t="n">
        <v>24621.17767164717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9.014900000000001</v>
      </c>
      <c r="E6" t="n">
        <v>11.09</v>
      </c>
      <c r="F6" t="n">
        <v>8.43</v>
      </c>
      <c r="G6" t="n">
        <v>33.72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75.66</v>
      </c>
      <c r="Q6" t="n">
        <v>948.98</v>
      </c>
      <c r="R6" t="n">
        <v>82.45999999999999</v>
      </c>
      <c r="S6" t="n">
        <v>51.99</v>
      </c>
      <c r="T6" t="n">
        <v>8938.700000000001</v>
      </c>
      <c r="U6" t="n">
        <v>0.63</v>
      </c>
      <c r="V6" t="n">
        <v>0.6899999999999999</v>
      </c>
      <c r="W6" t="n">
        <v>2.62</v>
      </c>
      <c r="X6" t="n">
        <v>0.54</v>
      </c>
      <c r="Y6" t="n">
        <v>4</v>
      </c>
      <c r="Z6" t="n">
        <v>10</v>
      </c>
      <c r="AA6" t="n">
        <v>20.02994662378313</v>
      </c>
      <c r="AB6" t="n">
        <v>27.4058566295038</v>
      </c>
      <c r="AC6" t="n">
        <v>24.79028013716982</v>
      </c>
      <c r="AD6" t="n">
        <v>20029.94662378313</v>
      </c>
      <c r="AE6" t="n">
        <v>27405.8566295038</v>
      </c>
      <c r="AF6" t="n">
        <v>8.877569747020748e-06</v>
      </c>
      <c r="AG6" t="n">
        <v>0.2310416666666667</v>
      </c>
      <c r="AH6" t="n">
        <v>24790.28013716982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5.1621</v>
      </c>
      <c r="E2" t="n">
        <v>19.37</v>
      </c>
      <c r="F2" t="n">
        <v>12.65</v>
      </c>
      <c r="G2" t="n">
        <v>6.27</v>
      </c>
      <c r="H2" t="n">
        <v>0.1</v>
      </c>
      <c r="I2" t="n">
        <v>121</v>
      </c>
      <c r="J2" t="n">
        <v>176.73</v>
      </c>
      <c r="K2" t="n">
        <v>52.44</v>
      </c>
      <c r="L2" t="n">
        <v>1</v>
      </c>
      <c r="M2" t="n">
        <v>119</v>
      </c>
      <c r="N2" t="n">
        <v>33.29</v>
      </c>
      <c r="O2" t="n">
        <v>22031.19</v>
      </c>
      <c r="P2" t="n">
        <v>164.29</v>
      </c>
      <c r="Q2" t="n">
        <v>950.47</v>
      </c>
      <c r="R2" t="n">
        <v>224.36</v>
      </c>
      <c r="S2" t="n">
        <v>51.99</v>
      </c>
      <c r="T2" t="n">
        <v>79358.28</v>
      </c>
      <c r="U2" t="n">
        <v>0.23</v>
      </c>
      <c r="V2" t="n">
        <v>0.46</v>
      </c>
      <c r="W2" t="n">
        <v>2.77</v>
      </c>
      <c r="X2" t="n">
        <v>4.75</v>
      </c>
      <c r="Y2" t="n">
        <v>4</v>
      </c>
      <c r="Z2" t="n">
        <v>10</v>
      </c>
      <c r="AA2" t="n">
        <v>64.14707135646395</v>
      </c>
      <c r="AB2" t="n">
        <v>87.76885299894023</v>
      </c>
      <c r="AC2" t="n">
        <v>79.39231685310129</v>
      </c>
      <c r="AD2" t="n">
        <v>64147.07135646395</v>
      </c>
      <c r="AE2" t="n">
        <v>87768.85299894023</v>
      </c>
      <c r="AF2" t="n">
        <v>4.898585876555931e-06</v>
      </c>
      <c r="AG2" t="n">
        <v>0.4035416666666667</v>
      </c>
      <c r="AH2" t="n">
        <v>79392.31685310129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7.4036</v>
      </c>
      <c r="E3" t="n">
        <v>13.51</v>
      </c>
      <c r="F3" t="n">
        <v>9.52</v>
      </c>
      <c r="G3" t="n">
        <v>12.98</v>
      </c>
      <c r="H3" t="n">
        <v>0.2</v>
      </c>
      <c r="I3" t="n">
        <v>44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119.1</v>
      </c>
      <c r="Q3" t="n">
        <v>949.09</v>
      </c>
      <c r="R3" t="n">
        <v>119.91</v>
      </c>
      <c r="S3" t="n">
        <v>51.99</v>
      </c>
      <c r="T3" t="n">
        <v>27516.06</v>
      </c>
      <c r="U3" t="n">
        <v>0.43</v>
      </c>
      <c r="V3" t="n">
        <v>0.62</v>
      </c>
      <c r="W3" t="n">
        <v>2.64</v>
      </c>
      <c r="X3" t="n">
        <v>1.63</v>
      </c>
      <c r="Y3" t="n">
        <v>4</v>
      </c>
      <c r="Z3" t="n">
        <v>10</v>
      </c>
      <c r="AA3" t="n">
        <v>33.88962543888768</v>
      </c>
      <c r="AB3" t="n">
        <v>46.36928063011373</v>
      </c>
      <c r="AC3" t="n">
        <v>41.94386156655072</v>
      </c>
      <c r="AD3" t="n">
        <v>33889.62543888768</v>
      </c>
      <c r="AE3" t="n">
        <v>46369.28063011373</v>
      </c>
      <c r="AF3" t="n">
        <v>7.025662113416922e-06</v>
      </c>
      <c r="AG3" t="n">
        <v>0.2814583333333333</v>
      </c>
      <c r="AH3" t="n">
        <v>41943.86156655072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8.1694</v>
      </c>
      <c r="E4" t="n">
        <v>12.24</v>
      </c>
      <c r="F4" t="n">
        <v>8.859999999999999</v>
      </c>
      <c r="G4" t="n">
        <v>19.69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105.57</v>
      </c>
      <c r="Q4" t="n">
        <v>948.9400000000001</v>
      </c>
      <c r="R4" t="n">
        <v>97.48</v>
      </c>
      <c r="S4" t="n">
        <v>51.99</v>
      </c>
      <c r="T4" t="n">
        <v>16388.44</v>
      </c>
      <c r="U4" t="n">
        <v>0.53</v>
      </c>
      <c r="V4" t="n">
        <v>0.66</v>
      </c>
      <c r="W4" t="n">
        <v>2.62</v>
      </c>
      <c r="X4" t="n">
        <v>0.97</v>
      </c>
      <c r="Y4" t="n">
        <v>4</v>
      </c>
      <c r="Z4" t="n">
        <v>10</v>
      </c>
      <c r="AA4" t="n">
        <v>28.03389949641291</v>
      </c>
      <c r="AB4" t="n">
        <v>38.3572180592624</v>
      </c>
      <c r="AC4" t="n">
        <v>34.69645900243714</v>
      </c>
      <c r="AD4" t="n">
        <v>28033.89949641291</v>
      </c>
      <c r="AE4" t="n">
        <v>38357.2180592624</v>
      </c>
      <c r="AF4" t="n">
        <v>7.752369667371036e-06</v>
      </c>
      <c r="AG4" t="n">
        <v>0.255</v>
      </c>
      <c r="AH4" t="n">
        <v>34696.45900243714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8.575900000000001</v>
      </c>
      <c r="E5" t="n">
        <v>11.66</v>
      </c>
      <c r="F5" t="n">
        <v>8.56</v>
      </c>
      <c r="G5" t="n">
        <v>27.05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96.95999999999999</v>
      </c>
      <c r="Q5" t="n">
        <v>948.89</v>
      </c>
      <c r="R5" t="n">
        <v>87.76000000000001</v>
      </c>
      <c r="S5" t="n">
        <v>51.99</v>
      </c>
      <c r="T5" t="n">
        <v>11567.53</v>
      </c>
      <c r="U5" t="n">
        <v>0.59</v>
      </c>
      <c r="V5" t="n">
        <v>0.68</v>
      </c>
      <c r="W5" t="n">
        <v>2.6</v>
      </c>
      <c r="X5" t="n">
        <v>0.67</v>
      </c>
      <c r="Y5" t="n">
        <v>4</v>
      </c>
      <c r="Z5" t="n">
        <v>10</v>
      </c>
      <c r="AA5" t="n">
        <v>25.16612965884904</v>
      </c>
      <c r="AB5" t="n">
        <v>34.43340885045038</v>
      </c>
      <c r="AC5" t="n">
        <v>31.14713263740166</v>
      </c>
      <c r="AD5" t="n">
        <v>25166.12965884904</v>
      </c>
      <c r="AE5" t="n">
        <v>34433.40885045038</v>
      </c>
      <c r="AF5" t="n">
        <v>8.13811871501056e-06</v>
      </c>
      <c r="AG5" t="n">
        <v>0.2429166666666667</v>
      </c>
      <c r="AH5" t="n">
        <v>31147.13263740166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8.8626</v>
      </c>
      <c r="E6" t="n">
        <v>11.28</v>
      </c>
      <c r="F6" t="n">
        <v>8.369999999999999</v>
      </c>
      <c r="G6" t="n">
        <v>35.85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89.23999999999999</v>
      </c>
      <c r="Q6" t="n">
        <v>948.71</v>
      </c>
      <c r="R6" t="n">
        <v>80.89</v>
      </c>
      <c r="S6" t="n">
        <v>51.99</v>
      </c>
      <c r="T6" t="n">
        <v>8157.29</v>
      </c>
      <c r="U6" t="n">
        <v>0.64</v>
      </c>
      <c r="V6" t="n">
        <v>0.7</v>
      </c>
      <c r="W6" t="n">
        <v>2.6</v>
      </c>
      <c r="X6" t="n">
        <v>0.47</v>
      </c>
      <c r="Y6" t="n">
        <v>4</v>
      </c>
      <c r="Z6" t="n">
        <v>10</v>
      </c>
      <c r="AA6" t="n">
        <v>23.06601076507745</v>
      </c>
      <c r="AB6" t="n">
        <v>31.55993352929938</v>
      </c>
      <c r="AC6" t="n">
        <v>28.54789776794481</v>
      </c>
      <c r="AD6" t="n">
        <v>23066.01076507746</v>
      </c>
      <c r="AE6" t="n">
        <v>31559.93352929938</v>
      </c>
      <c r="AF6" t="n">
        <v>8.410183295473664e-06</v>
      </c>
      <c r="AG6" t="n">
        <v>0.235</v>
      </c>
      <c r="AH6" t="n">
        <v>28547.89776794481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8.9621</v>
      </c>
      <c r="E7" t="n">
        <v>11.16</v>
      </c>
      <c r="F7" t="n">
        <v>8.31</v>
      </c>
      <c r="G7" t="n">
        <v>41.55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84.86</v>
      </c>
      <c r="Q7" t="n">
        <v>949.28</v>
      </c>
      <c r="R7" t="n">
        <v>78.77</v>
      </c>
      <c r="S7" t="n">
        <v>51.99</v>
      </c>
      <c r="T7" t="n">
        <v>7106.31</v>
      </c>
      <c r="U7" t="n">
        <v>0.66</v>
      </c>
      <c r="V7" t="n">
        <v>0.7</v>
      </c>
      <c r="W7" t="n">
        <v>2.6</v>
      </c>
      <c r="X7" t="n">
        <v>0.42</v>
      </c>
      <c r="Y7" t="n">
        <v>4</v>
      </c>
      <c r="Z7" t="n">
        <v>10</v>
      </c>
      <c r="AA7" t="n">
        <v>22.11566408838473</v>
      </c>
      <c r="AB7" t="n">
        <v>30.25962727991832</v>
      </c>
      <c r="AC7" t="n">
        <v>27.37169092200953</v>
      </c>
      <c r="AD7" t="n">
        <v>22115.66408838473</v>
      </c>
      <c r="AE7" t="n">
        <v>30259.62727991832</v>
      </c>
      <c r="AF7" t="n">
        <v>8.504604034071774e-06</v>
      </c>
      <c r="AG7" t="n">
        <v>0.2325</v>
      </c>
      <c r="AH7" t="n">
        <v>27371.69092200953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8.32</v>
      </c>
      <c r="G8" t="n">
        <v>41.58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85.65000000000001</v>
      </c>
      <c r="Q8" t="n">
        <v>948.97</v>
      </c>
      <c r="R8" t="n">
        <v>78.88</v>
      </c>
      <c r="S8" t="n">
        <v>51.99</v>
      </c>
      <c r="T8" t="n">
        <v>7163.38</v>
      </c>
      <c r="U8" t="n">
        <v>0.66</v>
      </c>
      <c r="V8" t="n">
        <v>0.7</v>
      </c>
      <c r="W8" t="n">
        <v>2.61</v>
      </c>
      <c r="X8" t="n">
        <v>0.42</v>
      </c>
      <c r="Y8" t="n">
        <v>4</v>
      </c>
      <c r="Z8" t="n">
        <v>10</v>
      </c>
      <c r="AA8" t="n">
        <v>22.25125560149904</v>
      </c>
      <c r="AB8" t="n">
        <v>30.4451495700358</v>
      </c>
      <c r="AC8" t="n">
        <v>27.53950722514092</v>
      </c>
      <c r="AD8" t="n">
        <v>22251.25560149904</v>
      </c>
      <c r="AE8" t="n">
        <v>30445.1495700358</v>
      </c>
      <c r="AF8" t="n">
        <v>8.501282701558274e-06</v>
      </c>
      <c r="AG8" t="n">
        <v>0.2325</v>
      </c>
      <c r="AH8" t="n">
        <v>27539.50722514091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7.0084</v>
      </c>
      <c r="E2" t="n">
        <v>14.27</v>
      </c>
      <c r="F2" t="n">
        <v>11.55</v>
      </c>
      <c r="G2" t="n">
        <v>7.22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33.52</v>
      </c>
      <c r="Q2" t="n">
        <v>952.53</v>
      </c>
      <c r="R2" t="n">
        <v>182.47</v>
      </c>
      <c r="S2" t="n">
        <v>51.99</v>
      </c>
      <c r="T2" t="n">
        <v>58536.83</v>
      </c>
      <c r="U2" t="n">
        <v>0.28</v>
      </c>
      <c r="V2" t="n">
        <v>0.51</v>
      </c>
      <c r="W2" t="n">
        <v>2.87</v>
      </c>
      <c r="X2" t="n">
        <v>3.66</v>
      </c>
      <c r="Y2" t="n">
        <v>4</v>
      </c>
      <c r="Z2" t="n">
        <v>10</v>
      </c>
      <c r="AA2" t="n">
        <v>14.02310257980596</v>
      </c>
      <c r="AB2" t="n">
        <v>19.18702760533484</v>
      </c>
      <c r="AC2" t="n">
        <v>17.35584461985452</v>
      </c>
      <c r="AD2" t="n">
        <v>14023.10257980596</v>
      </c>
      <c r="AE2" t="n">
        <v>19187.02760533484</v>
      </c>
      <c r="AF2" t="n">
        <v>8.545677943524227e-06</v>
      </c>
      <c r="AG2" t="n">
        <v>0.2972916666666667</v>
      </c>
      <c r="AH2" t="n">
        <v>17355.84461985452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7.3433</v>
      </c>
      <c r="E2" t="n">
        <v>13.62</v>
      </c>
      <c r="F2" t="n">
        <v>10.31</v>
      </c>
      <c r="G2" t="n">
        <v>9.67</v>
      </c>
      <c r="H2" t="n">
        <v>0.18</v>
      </c>
      <c r="I2" t="n">
        <v>64</v>
      </c>
      <c r="J2" t="n">
        <v>98.70999999999999</v>
      </c>
      <c r="K2" t="n">
        <v>39.72</v>
      </c>
      <c r="L2" t="n">
        <v>1</v>
      </c>
      <c r="M2" t="n">
        <v>62</v>
      </c>
      <c r="N2" t="n">
        <v>12.99</v>
      </c>
      <c r="O2" t="n">
        <v>12407.75</v>
      </c>
      <c r="P2" t="n">
        <v>86.91</v>
      </c>
      <c r="Q2" t="n">
        <v>949.77</v>
      </c>
      <c r="R2" t="n">
        <v>145.96</v>
      </c>
      <c r="S2" t="n">
        <v>51.99</v>
      </c>
      <c r="T2" t="n">
        <v>40443.05</v>
      </c>
      <c r="U2" t="n">
        <v>0.36</v>
      </c>
      <c r="V2" t="n">
        <v>0.57</v>
      </c>
      <c r="W2" t="n">
        <v>2.68</v>
      </c>
      <c r="X2" t="n">
        <v>2.42</v>
      </c>
      <c r="Y2" t="n">
        <v>4</v>
      </c>
      <c r="Z2" t="n">
        <v>10</v>
      </c>
      <c r="AA2" t="n">
        <v>26.42576125064681</v>
      </c>
      <c r="AB2" t="n">
        <v>36.15689236536359</v>
      </c>
      <c r="AC2" t="n">
        <v>32.70612930458098</v>
      </c>
      <c r="AD2" t="n">
        <v>26425.76125064681</v>
      </c>
      <c r="AE2" t="n">
        <v>36156.89236536359</v>
      </c>
      <c r="AF2" t="n">
        <v>7.674617695790792e-06</v>
      </c>
      <c r="AG2" t="n">
        <v>0.28375</v>
      </c>
      <c r="AH2" t="n">
        <v>32706.12930458098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8.855700000000001</v>
      </c>
      <c r="E3" t="n">
        <v>11.29</v>
      </c>
      <c r="F3" t="n">
        <v>8.789999999999999</v>
      </c>
      <c r="G3" t="n">
        <v>21.1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17</v>
      </c>
      <c r="N3" t="n">
        <v>13.24</v>
      </c>
      <c r="O3" t="n">
        <v>12561.45</v>
      </c>
      <c r="P3" t="n">
        <v>64.5</v>
      </c>
      <c r="Q3" t="n">
        <v>949.46</v>
      </c>
      <c r="R3" t="n">
        <v>94.92</v>
      </c>
      <c r="S3" t="n">
        <v>51.99</v>
      </c>
      <c r="T3" t="n">
        <v>15120.2</v>
      </c>
      <c r="U3" t="n">
        <v>0.55</v>
      </c>
      <c r="V3" t="n">
        <v>0.67</v>
      </c>
      <c r="W3" t="n">
        <v>2.62</v>
      </c>
      <c r="X3" t="n">
        <v>0.9</v>
      </c>
      <c r="Y3" t="n">
        <v>4</v>
      </c>
      <c r="Z3" t="n">
        <v>10</v>
      </c>
      <c r="AA3" t="n">
        <v>17.81923157104185</v>
      </c>
      <c r="AB3" t="n">
        <v>24.38105876431562</v>
      </c>
      <c r="AC3" t="n">
        <v>22.05416473502075</v>
      </c>
      <c r="AD3" t="n">
        <v>17819.23157104185</v>
      </c>
      <c r="AE3" t="n">
        <v>24381.05876431562</v>
      </c>
      <c r="AF3" t="n">
        <v>9.255254712270305e-06</v>
      </c>
      <c r="AG3" t="n">
        <v>0.2352083333333333</v>
      </c>
      <c r="AH3" t="n">
        <v>22054.16473502075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8.9206</v>
      </c>
      <c r="E4" t="n">
        <v>11.21</v>
      </c>
      <c r="F4" t="n">
        <v>8.75</v>
      </c>
      <c r="G4" t="n">
        <v>22.82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63.31</v>
      </c>
      <c r="Q4" t="n">
        <v>950.1</v>
      </c>
      <c r="R4" t="n">
        <v>92.79000000000001</v>
      </c>
      <c r="S4" t="n">
        <v>51.99</v>
      </c>
      <c r="T4" t="n">
        <v>14061.11</v>
      </c>
      <c r="U4" t="n">
        <v>0.5600000000000001</v>
      </c>
      <c r="V4" t="n">
        <v>0.67</v>
      </c>
      <c r="W4" t="n">
        <v>2.64</v>
      </c>
      <c r="X4" t="n">
        <v>0.86</v>
      </c>
      <c r="Y4" t="n">
        <v>4</v>
      </c>
      <c r="Z4" t="n">
        <v>10</v>
      </c>
      <c r="AA4" t="n">
        <v>17.49587923262407</v>
      </c>
      <c r="AB4" t="n">
        <v>23.93863382961274</v>
      </c>
      <c r="AC4" t="n">
        <v>21.65396421512754</v>
      </c>
      <c r="AD4" t="n">
        <v>17495.87923262407</v>
      </c>
      <c r="AE4" t="n">
        <v>23938.63382961274</v>
      </c>
      <c r="AF4" t="n">
        <v>9.323082894212596e-06</v>
      </c>
      <c r="AG4" t="n">
        <v>0.2335416666666667</v>
      </c>
      <c r="AH4" t="n">
        <v>21653.96421512754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6.5577</v>
      </c>
      <c r="E2" t="n">
        <v>15.25</v>
      </c>
      <c r="F2" t="n">
        <v>11.02</v>
      </c>
      <c r="G2" t="n">
        <v>8.06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80</v>
      </c>
      <c r="N2" t="n">
        <v>18.64</v>
      </c>
      <c r="O2" t="n">
        <v>15605.44</v>
      </c>
      <c r="P2" t="n">
        <v>111.65</v>
      </c>
      <c r="Q2" t="n">
        <v>949.7</v>
      </c>
      <c r="R2" t="n">
        <v>170.14</v>
      </c>
      <c r="S2" t="n">
        <v>51.99</v>
      </c>
      <c r="T2" t="n">
        <v>52444.59</v>
      </c>
      <c r="U2" t="n">
        <v>0.31</v>
      </c>
      <c r="V2" t="n">
        <v>0.53</v>
      </c>
      <c r="W2" t="n">
        <v>2.69</v>
      </c>
      <c r="X2" t="n">
        <v>3.12</v>
      </c>
      <c r="Y2" t="n">
        <v>4</v>
      </c>
      <c r="Z2" t="n">
        <v>10</v>
      </c>
      <c r="AA2" t="n">
        <v>36.26946487111412</v>
      </c>
      <c r="AB2" t="n">
        <v>49.62548193237604</v>
      </c>
      <c r="AC2" t="n">
        <v>44.88929558664203</v>
      </c>
      <c r="AD2" t="n">
        <v>36269.46487111412</v>
      </c>
      <c r="AE2" t="n">
        <v>49625.48193237604</v>
      </c>
      <c r="AF2" t="n">
        <v>6.598521492666563e-06</v>
      </c>
      <c r="AG2" t="n">
        <v>0.3177083333333333</v>
      </c>
      <c r="AH2" t="n">
        <v>44889.29558664203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8.3279</v>
      </c>
      <c r="E3" t="n">
        <v>12.01</v>
      </c>
      <c r="F3" t="n">
        <v>9.06</v>
      </c>
      <c r="G3" t="n">
        <v>16.98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84.64</v>
      </c>
      <c r="Q3" t="n">
        <v>948.99</v>
      </c>
      <c r="R3" t="n">
        <v>103.94</v>
      </c>
      <c r="S3" t="n">
        <v>51.99</v>
      </c>
      <c r="T3" t="n">
        <v>19594.07</v>
      </c>
      <c r="U3" t="n">
        <v>0.5</v>
      </c>
      <c r="V3" t="n">
        <v>0.65</v>
      </c>
      <c r="W3" t="n">
        <v>2.63</v>
      </c>
      <c r="X3" t="n">
        <v>1.17</v>
      </c>
      <c r="Y3" t="n">
        <v>4</v>
      </c>
      <c r="Z3" t="n">
        <v>10</v>
      </c>
      <c r="AA3" t="n">
        <v>23.06377178590681</v>
      </c>
      <c r="AB3" t="n">
        <v>31.55687005922132</v>
      </c>
      <c r="AC3" t="n">
        <v>28.5451266711514</v>
      </c>
      <c r="AD3" t="n">
        <v>23063.77178590681</v>
      </c>
      <c r="AE3" t="n">
        <v>31556.87005922132</v>
      </c>
      <c r="AF3" t="n">
        <v>8.379740936422506e-06</v>
      </c>
      <c r="AG3" t="n">
        <v>0.2502083333333333</v>
      </c>
      <c r="AH3" t="n">
        <v>28545.1266711514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8.57</v>
      </c>
      <c r="G4" t="n">
        <v>27.06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13</v>
      </c>
      <c r="N4" t="n">
        <v>19.27</v>
      </c>
      <c r="O4" t="n">
        <v>15930.42</v>
      </c>
      <c r="P4" t="n">
        <v>71.72</v>
      </c>
      <c r="Q4" t="n">
        <v>948.78</v>
      </c>
      <c r="R4" t="n">
        <v>87.66</v>
      </c>
      <c r="S4" t="n">
        <v>51.99</v>
      </c>
      <c r="T4" t="n">
        <v>11518.71</v>
      </c>
      <c r="U4" t="n">
        <v>0.59</v>
      </c>
      <c r="V4" t="n">
        <v>0.68</v>
      </c>
      <c r="W4" t="n">
        <v>2.61</v>
      </c>
      <c r="X4" t="n">
        <v>0.68</v>
      </c>
      <c r="Y4" t="n">
        <v>4</v>
      </c>
      <c r="Z4" t="n">
        <v>10</v>
      </c>
      <c r="AA4" t="n">
        <v>19.29911647857955</v>
      </c>
      <c r="AB4" t="n">
        <v>26.40590258289061</v>
      </c>
      <c r="AC4" t="n">
        <v>23.8857603013181</v>
      </c>
      <c r="AD4" t="n">
        <v>19299.11647857954</v>
      </c>
      <c r="AE4" t="n">
        <v>26405.90258289061</v>
      </c>
      <c r="AF4" t="n">
        <v>8.994645016232279e-06</v>
      </c>
      <c r="AG4" t="n">
        <v>0.233125</v>
      </c>
      <c r="AH4" t="n">
        <v>23885.7603013181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9.0235</v>
      </c>
      <c r="E5" t="n">
        <v>11.08</v>
      </c>
      <c r="F5" t="n">
        <v>8.52</v>
      </c>
      <c r="G5" t="n">
        <v>30.05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70.75</v>
      </c>
      <c r="Q5" t="n">
        <v>949.1</v>
      </c>
      <c r="R5" t="n">
        <v>85.2</v>
      </c>
      <c r="S5" t="n">
        <v>51.99</v>
      </c>
      <c r="T5" t="n">
        <v>10297.79</v>
      </c>
      <c r="U5" t="n">
        <v>0.61</v>
      </c>
      <c r="V5" t="n">
        <v>0.6899999999999999</v>
      </c>
      <c r="W5" t="n">
        <v>2.62</v>
      </c>
      <c r="X5" t="n">
        <v>0.62</v>
      </c>
      <c r="Y5" t="n">
        <v>4</v>
      </c>
      <c r="Z5" t="n">
        <v>10</v>
      </c>
      <c r="AA5" t="n">
        <v>18.95331537730919</v>
      </c>
      <c r="AB5" t="n">
        <v>25.9327622604669</v>
      </c>
      <c r="AC5" t="n">
        <v>23.45777582720848</v>
      </c>
      <c r="AD5" t="n">
        <v>18953.31537730919</v>
      </c>
      <c r="AE5" t="n">
        <v>25932.7622604669</v>
      </c>
      <c r="AF5" t="n">
        <v>9.079671026286159e-06</v>
      </c>
      <c r="AG5" t="n">
        <v>0.2308333333333333</v>
      </c>
      <c r="AH5" t="n">
        <v>23457.77582720848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5.6064</v>
      </c>
      <c r="E2" t="n">
        <v>17.84</v>
      </c>
      <c r="F2" t="n">
        <v>12.06</v>
      </c>
      <c r="G2" t="n">
        <v>6.77</v>
      </c>
      <c r="H2" t="n">
        <v>0.11</v>
      </c>
      <c r="I2" t="n">
        <v>107</v>
      </c>
      <c r="J2" t="n">
        <v>159.12</v>
      </c>
      <c r="K2" t="n">
        <v>50.28</v>
      </c>
      <c r="L2" t="n">
        <v>1</v>
      </c>
      <c r="M2" t="n">
        <v>105</v>
      </c>
      <c r="N2" t="n">
        <v>27.84</v>
      </c>
      <c r="O2" t="n">
        <v>19859.16</v>
      </c>
      <c r="P2" t="n">
        <v>145.83</v>
      </c>
      <c r="Q2" t="n">
        <v>949.95</v>
      </c>
      <c r="R2" t="n">
        <v>204.77</v>
      </c>
      <c r="S2" t="n">
        <v>51.99</v>
      </c>
      <c r="T2" t="n">
        <v>69632.72</v>
      </c>
      <c r="U2" t="n">
        <v>0.25</v>
      </c>
      <c r="V2" t="n">
        <v>0.49</v>
      </c>
      <c r="W2" t="n">
        <v>2.75</v>
      </c>
      <c r="X2" t="n">
        <v>4.17</v>
      </c>
      <c r="Y2" t="n">
        <v>4</v>
      </c>
      <c r="Z2" t="n">
        <v>10</v>
      </c>
      <c r="AA2" t="n">
        <v>53.22484368157015</v>
      </c>
      <c r="AB2" t="n">
        <v>72.8245792394806</v>
      </c>
      <c r="AC2" t="n">
        <v>65.87430360681977</v>
      </c>
      <c r="AD2" t="n">
        <v>53224.84368157015</v>
      </c>
      <c r="AE2" t="n">
        <v>72824.5792394806</v>
      </c>
      <c r="AF2" t="n">
        <v>5.414989402466282e-06</v>
      </c>
      <c r="AG2" t="n">
        <v>0.3716666666666666</v>
      </c>
      <c r="AH2" t="n">
        <v>65874.30360681977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7.7137</v>
      </c>
      <c r="E3" t="n">
        <v>12.96</v>
      </c>
      <c r="F3" t="n">
        <v>9.35</v>
      </c>
      <c r="G3" t="n">
        <v>14.03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107.81</v>
      </c>
      <c r="Q3" t="n">
        <v>949.28</v>
      </c>
      <c r="R3" t="n">
        <v>113.72</v>
      </c>
      <c r="S3" t="n">
        <v>51.99</v>
      </c>
      <c r="T3" t="n">
        <v>24443.74</v>
      </c>
      <c r="U3" t="n">
        <v>0.46</v>
      </c>
      <c r="V3" t="n">
        <v>0.63</v>
      </c>
      <c r="W3" t="n">
        <v>2.64</v>
      </c>
      <c r="X3" t="n">
        <v>1.46</v>
      </c>
      <c r="Y3" t="n">
        <v>4</v>
      </c>
      <c r="Z3" t="n">
        <v>10</v>
      </c>
      <c r="AA3" t="n">
        <v>30.02547440093182</v>
      </c>
      <c r="AB3" t="n">
        <v>41.08217870569577</v>
      </c>
      <c r="AC3" t="n">
        <v>37.16135322928931</v>
      </c>
      <c r="AD3" t="n">
        <v>30025.47440093182</v>
      </c>
      <c r="AE3" t="n">
        <v>41082.17870569578</v>
      </c>
      <c r="AF3" t="n">
        <v>7.450343135310387e-06</v>
      </c>
      <c r="AG3" t="n">
        <v>0.27</v>
      </c>
      <c r="AH3" t="n">
        <v>37161.35322928931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8.4329</v>
      </c>
      <c r="E4" t="n">
        <v>11.86</v>
      </c>
      <c r="F4" t="n">
        <v>8.76</v>
      </c>
      <c r="G4" t="n">
        <v>21.9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95.08</v>
      </c>
      <c r="Q4" t="n">
        <v>948.74</v>
      </c>
      <c r="R4" t="n">
        <v>94.12</v>
      </c>
      <c r="S4" t="n">
        <v>51.99</v>
      </c>
      <c r="T4" t="n">
        <v>14721.41</v>
      </c>
      <c r="U4" t="n">
        <v>0.55</v>
      </c>
      <c r="V4" t="n">
        <v>0.67</v>
      </c>
      <c r="W4" t="n">
        <v>2.61</v>
      </c>
      <c r="X4" t="n">
        <v>0.87</v>
      </c>
      <c r="Y4" t="n">
        <v>4</v>
      </c>
      <c r="Z4" t="n">
        <v>10</v>
      </c>
      <c r="AA4" t="n">
        <v>25.07301450007287</v>
      </c>
      <c r="AB4" t="n">
        <v>34.30600458226257</v>
      </c>
      <c r="AC4" t="n">
        <v>31.0318876537563</v>
      </c>
      <c r="AD4" t="n">
        <v>25073.01450007287</v>
      </c>
      <c r="AE4" t="n">
        <v>34306.00458226257</v>
      </c>
      <c r="AF4" t="n">
        <v>8.144988608029734e-06</v>
      </c>
      <c r="AG4" t="n">
        <v>0.2470833333333333</v>
      </c>
      <c r="AH4" t="n">
        <v>31031.8876537563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8.811</v>
      </c>
      <c r="E5" t="n">
        <v>11.35</v>
      </c>
      <c r="F5" t="n">
        <v>8.48</v>
      </c>
      <c r="G5" t="n">
        <v>29.92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85.98999999999999</v>
      </c>
      <c r="Q5" t="n">
        <v>948.78</v>
      </c>
      <c r="R5" t="n">
        <v>84.76000000000001</v>
      </c>
      <c r="S5" t="n">
        <v>51.99</v>
      </c>
      <c r="T5" t="n">
        <v>10078.6</v>
      </c>
      <c r="U5" t="n">
        <v>0.61</v>
      </c>
      <c r="V5" t="n">
        <v>0.6899999999999999</v>
      </c>
      <c r="W5" t="n">
        <v>2.6</v>
      </c>
      <c r="X5" t="n">
        <v>0.59</v>
      </c>
      <c r="Y5" t="n">
        <v>4</v>
      </c>
      <c r="Z5" t="n">
        <v>10</v>
      </c>
      <c r="AA5" t="n">
        <v>22.44650796061649</v>
      </c>
      <c r="AB5" t="n">
        <v>30.71230246170515</v>
      </c>
      <c r="AC5" t="n">
        <v>27.78116341978158</v>
      </c>
      <c r="AD5" t="n">
        <v>22446.50796061649</v>
      </c>
      <c r="AE5" t="n">
        <v>30712.30246170515</v>
      </c>
      <c r="AF5" t="n">
        <v>8.510179727655965e-06</v>
      </c>
      <c r="AG5" t="n">
        <v>0.2364583333333333</v>
      </c>
      <c r="AH5" t="n">
        <v>27781.16341978158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8.957000000000001</v>
      </c>
      <c r="E6" t="n">
        <v>11.16</v>
      </c>
      <c r="F6" t="n">
        <v>8.390000000000001</v>
      </c>
      <c r="G6" t="n">
        <v>35.95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80.04000000000001</v>
      </c>
      <c r="Q6" t="n">
        <v>948.99</v>
      </c>
      <c r="R6" t="n">
        <v>81.28</v>
      </c>
      <c r="S6" t="n">
        <v>51.99</v>
      </c>
      <c r="T6" t="n">
        <v>8355.209999999999</v>
      </c>
      <c r="U6" t="n">
        <v>0.64</v>
      </c>
      <c r="V6" t="n">
        <v>0.7</v>
      </c>
      <c r="W6" t="n">
        <v>2.61</v>
      </c>
      <c r="X6" t="n">
        <v>0.5</v>
      </c>
      <c r="Y6" t="n">
        <v>4</v>
      </c>
      <c r="Z6" t="n">
        <v>10</v>
      </c>
      <c r="AA6" t="n">
        <v>21.13446028151707</v>
      </c>
      <c r="AB6" t="n">
        <v>28.91710094371162</v>
      </c>
      <c r="AC6" t="n">
        <v>26.15729341507886</v>
      </c>
      <c r="AD6" t="n">
        <v>21134.46028151707</v>
      </c>
      <c r="AE6" t="n">
        <v>28917.10094371162</v>
      </c>
      <c r="AF6" t="n">
        <v>8.651195076678526e-06</v>
      </c>
      <c r="AG6" t="n">
        <v>0.2325</v>
      </c>
      <c r="AH6" t="n">
        <v>26157.29341507886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9.023199999999999</v>
      </c>
      <c r="E7" t="n">
        <v>11.08</v>
      </c>
      <c r="F7" t="n">
        <v>8.34</v>
      </c>
      <c r="G7" t="n">
        <v>38.49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79.95999999999999</v>
      </c>
      <c r="Q7" t="n">
        <v>948.91</v>
      </c>
      <c r="R7" t="n">
        <v>79.54000000000001</v>
      </c>
      <c r="S7" t="n">
        <v>51.99</v>
      </c>
      <c r="T7" t="n">
        <v>7486.7</v>
      </c>
      <c r="U7" t="n">
        <v>0.65</v>
      </c>
      <c r="V7" t="n">
        <v>0.7</v>
      </c>
      <c r="W7" t="n">
        <v>2.61</v>
      </c>
      <c r="X7" t="n">
        <v>0.45</v>
      </c>
      <c r="Y7" t="n">
        <v>4</v>
      </c>
      <c r="Z7" t="n">
        <v>10</v>
      </c>
      <c r="AA7" t="n">
        <v>20.94164677978347</v>
      </c>
      <c r="AB7" t="n">
        <v>28.65328500430963</v>
      </c>
      <c r="AC7" t="n">
        <v>25.91865569866461</v>
      </c>
      <c r="AD7" t="n">
        <v>20941.64677978347</v>
      </c>
      <c r="AE7" t="n">
        <v>28653.28500430963</v>
      </c>
      <c r="AF7" t="n">
        <v>8.71513491301615e-06</v>
      </c>
      <c r="AG7" t="n">
        <v>0.2308333333333333</v>
      </c>
      <c r="AH7" t="n">
        <v>25918.65569866461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7.9598</v>
      </c>
      <c r="E2" t="n">
        <v>12.56</v>
      </c>
      <c r="F2" t="n">
        <v>9.789999999999999</v>
      </c>
      <c r="G2" t="n">
        <v>11.52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69.03</v>
      </c>
      <c r="Q2" t="n">
        <v>949.02</v>
      </c>
      <c r="R2" t="n">
        <v>128.67</v>
      </c>
      <c r="S2" t="n">
        <v>51.99</v>
      </c>
      <c r="T2" t="n">
        <v>31861.41</v>
      </c>
      <c r="U2" t="n">
        <v>0.4</v>
      </c>
      <c r="V2" t="n">
        <v>0.6</v>
      </c>
      <c r="W2" t="n">
        <v>2.66</v>
      </c>
      <c r="X2" t="n">
        <v>1.9</v>
      </c>
      <c r="Y2" t="n">
        <v>4</v>
      </c>
      <c r="Z2" t="n">
        <v>10</v>
      </c>
      <c r="AA2" t="n">
        <v>20.4305741650382</v>
      </c>
      <c r="AB2" t="n">
        <v>27.95401290588605</v>
      </c>
      <c r="AC2" t="n">
        <v>25.28612114787794</v>
      </c>
      <c r="AD2" t="n">
        <v>20430.5741650382</v>
      </c>
      <c r="AE2" t="n">
        <v>27954.01290588605</v>
      </c>
      <c r="AF2" t="n">
        <v>8.578733697295801e-06</v>
      </c>
      <c r="AG2" t="n">
        <v>0.2616666666666667</v>
      </c>
      <c r="AH2" t="n">
        <v>25286.12114787794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8.7895</v>
      </c>
      <c r="E3" t="n">
        <v>11.38</v>
      </c>
      <c r="F3" t="n">
        <v>8.99</v>
      </c>
      <c r="G3" t="n">
        <v>18.59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57.09</v>
      </c>
      <c r="Q3" t="n">
        <v>949.26</v>
      </c>
      <c r="R3" t="n">
        <v>100.28</v>
      </c>
      <c r="S3" t="n">
        <v>51.99</v>
      </c>
      <c r="T3" t="n">
        <v>17780.3</v>
      </c>
      <c r="U3" t="n">
        <v>0.52</v>
      </c>
      <c r="V3" t="n">
        <v>0.65</v>
      </c>
      <c r="W3" t="n">
        <v>2.66</v>
      </c>
      <c r="X3" t="n">
        <v>1.09</v>
      </c>
      <c r="Y3" t="n">
        <v>4</v>
      </c>
      <c r="Z3" t="n">
        <v>10</v>
      </c>
      <c r="AA3" t="n">
        <v>16.36319518232331</v>
      </c>
      <c r="AB3" t="n">
        <v>22.3888455415632</v>
      </c>
      <c r="AC3" t="n">
        <v>20.25208554610911</v>
      </c>
      <c r="AD3" t="n">
        <v>16363.1951823233</v>
      </c>
      <c r="AE3" t="n">
        <v>22388.84554156319</v>
      </c>
      <c r="AF3" t="n">
        <v>9.47294904801395e-06</v>
      </c>
      <c r="AG3" t="n">
        <v>0.2370833333333333</v>
      </c>
      <c r="AH3" t="n">
        <v>20252.08554610912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7.0669</v>
      </c>
      <c r="E2" t="n">
        <v>14.15</v>
      </c>
      <c r="F2" t="n">
        <v>10.56</v>
      </c>
      <c r="G2" t="n">
        <v>9.050000000000001</v>
      </c>
      <c r="H2" t="n">
        <v>0.16</v>
      </c>
      <c r="I2" t="n">
        <v>70</v>
      </c>
      <c r="J2" t="n">
        <v>107.41</v>
      </c>
      <c r="K2" t="n">
        <v>41.65</v>
      </c>
      <c r="L2" t="n">
        <v>1</v>
      </c>
      <c r="M2" t="n">
        <v>68</v>
      </c>
      <c r="N2" t="n">
        <v>14.77</v>
      </c>
      <c r="O2" t="n">
        <v>13481.73</v>
      </c>
      <c r="P2" t="n">
        <v>95.39</v>
      </c>
      <c r="Q2" t="n">
        <v>949.63</v>
      </c>
      <c r="R2" t="n">
        <v>153.98</v>
      </c>
      <c r="S2" t="n">
        <v>51.99</v>
      </c>
      <c r="T2" t="n">
        <v>44422.95</v>
      </c>
      <c r="U2" t="n">
        <v>0.34</v>
      </c>
      <c r="V2" t="n">
        <v>0.5600000000000001</v>
      </c>
      <c r="W2" t="n">
        <v>2.69</v>
      </c>
      <c r="X2" t="n">
        <v>2.66</v>
      </c>
      <c r="Y2" t="n">
        <v>4</v>
      </c>
      <c r="Z2" t="n">
        <v>10</v>
      </c>
      <c r="AA2" t="n">
        <v>29.58212628936867</v>
      </c>
      <c r="AB2" t="n">
        <v>40.47557026031973</v>
      </c>
      <c r="AC2" t="n">
        <v>36.61263864255787</v>
      </c>
      <c r="AD2" t="n">
        <v>29582.12628936867</v>
      </c>
      <c r="AE2" t="n">
        <v>40475.57026031974</v>
      </c>
      <c r="AF2" t="n">
        <v>7.28637209303317e-06</v>
      </c>
      <c r="AG2" t="n">
        <v>0.2947916666666667</v>
      </c>
      <c r="AH2" t="n">
        <v>36612.63864255787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8.696099999999999</v>
      </c>
      <c r="E3" t="n">
        <v>11.5</v>
      </c>
      <c r="F3" t="n">
        <v>8.859999999999999</v>
      </c>
      <c r="G3" t="n">
        <v>19.7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70.87</v>
      </c>
      <c r="Q3" t="n">
        <v>948.97</v>
      </c>
      <c r="R3" t="n">
        <v>97.51000000000001</v>
      </c>
      <c r="S3" t="n">
        <v>51.99</v>
      </c>
      <c r="T3" t="n">
        <v>16405.61</v>
      </c>
      <c r="U3" t="n">
        <v>0.53</v>
      </c>
      <c r="V3" t="n">
        <v>0.66</v>
      </c>
      <c r="W3" t="n">
        <v>2.62</v>
      </c>
      <c r="X3" t="n">
        <v>0.97</v>
      </c>
      <c r="Y3" t="n">
        <v>4</v>
      </c>
      <c r="Z3" t="n">
        <v>10</v>
      </c>
      <c r="AA3" t="n">
        <v>19.40559250040724</v>
      </c>
      <c r="AB3" t="n">
        <v>26.55158777334511</v>
      </c>
      <c r="AC3" t="n">
        <v>24.0175415016665</v>
      </c>
      <c r="AD3" t="n">
        <v>19405.59250040724</v>
      </c>
      <c r="AE3" t="n">
        <v>26551.58777334511</v>
      </c>
      <c r="AF3" t="n">
        <v>8.966169092278896e-06</v>
      </c>
      <c r="AG3" t="n">
        <v>0.2395833333333333</v>
      </c>
      <c r="AH3" t="n">
        <v>24017.5415016665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9.0108</v>
      </c>
      <c r="E4" t="n">
        <v>11.1</v>
      </c>
      <c r="F4" t="n">
        <v>8.619999999999999</v>
      </c>
      <c r="G4" t="n">
        <v>25.85</v>
      </c>
      <c r="H4" t="n">
        <v>0.48</v>
      </c>
      <c r="I4" t="n">
        <v>20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65.05</v>
      </c>
      <c r="Q4" t="n">
        <v>949.59</v>
      </c>
      <c r="R4" t="n">
        <v>88.54000000000001</v>
      </c>
      <c r="S4" t="n">
        <v>51.99</v>
      </c>
      <c r="T4" t="n">
        <v>11955.19</v>
      </c>
      <c r="U4" t="n">
        <v>0.59</v>
      </c>
      <c r="V4" t="n">
        <v>0.68</v>
      </c>
      <c r="W4" t="n">
        <v>2.63</v>
      </c>
      <c r="X4" t="n">
        <v>0.72</v>
      </c>
      <c r="Y4" t="n">
        <v>4</v>
      </c>
      <c r="Z4" t="n">
        <v>10</v>
      </c>
      <c r="AA4" t="n">
        <v>17.75583713363655</v>
      </c>
      <c r="AB4" t="n">
        <v>24.29431969829617</v>
      </c>
      <c r="AC4" t="n">
        <v>21.97570392372099</v>
      </c>
      <c r="AD4" t="n">
        <v>17755.83713363655</v>
      </c>
      <c r="AE4" t="n">
        <v>24294.31969829617</v>
      </c>
      <c r="AF4" t="n">
        <v>9.290642524431259e-06</v>
      </c>
      <c r="AG4" t="n">
        <v>0.23125</v>
      </c>
      <c r="AH4" t="n">
        <v>21975.70392372099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8.5334</v>
      </c>
      <c r="E2" t="n">
        <v>11.72</v>
      </c>
      <c r="F2" t="n">
        <v>9.369999999999999</v>
      </c>
      <c r="G2" t="n">
        <v>14.05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14</v>
      </c>
      <c r="N2" t="n">
        <v>6.84</v>
      </c>
      <c r="O2" t="n">
        <v>7851.41</v>
      </c>
      <c r="P2" t="n">
        <v>50.21</v>
      </c>
      <c r="Q2" t="n">
        <v>949.7</v>
      </c>
      <c r="R2" t="n">
        <v>113.34</v>
      </c>
      <c r="S2" t="n">
        <v>51.99</v>
      </c>
      <c r="T2" t="n">
        <v>24253.25</v>
      </c>
      <c r="U2" t="n">
        <v>0.46</v>
      </c>
      <c r="V2" t="n">
        <v>0.63</v>
      </c>
      <c r="W2" t="n">
        <v>2.67</v>
      </c>
      <c r="X2" t="n">
        <v>1.47</v>
      </c>
      <c r="Y2" t="n">
        <v>4</v>
      </c>
      <c r="Z2" t="n">
        <v>10</v>
      </c>
      <c r="AA2" t="n">
        <v>15.21895785249423</v>
      </c>
      <c r="AB2" t="n">
        <v>20.82324954634912</v>
      </c>
      <c r="AC2" t="n">
        <v>18.83590783573175</v>
      </c>
      <c r="AD2" t="n">
        <v>15218.95785249423</v>
      </c>
      <c r="AE2" t="n">
        <v>20823.24954634913</v>
      </c>
      <c r="AF2" t="n">
        <v>9.551791231317767e-06</v>
      </c>
      <c r="AG2" t="n">
        <v>0.2441666666666667</v>
      </c>
      <c r="AH2" t="n">
        <v>18835.90783573174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8.5464</v>
      </c>
      <c r="E3" t="n">
        <v>11.7</v>
      </c>
      <c r="F3" t="n">
        <v>9.359999999999999</v>
      </c>
      <c r="G3" t="n">
        <v>14.41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50.82</v>
      </c>
      <c r="Q3" t="n">
        <v>949.58</v>
      </c>
      <c r="R3" t="n">
        <v>112.78</v>
      </c>
      <c r="S3" t="n">
        <v>51.99</v>
      </c>
      <c r="T3" t="n">
        <v>23979.01</v>
      </c>
      <c r="U3" t="n">
        <v>0.46</v>
      </c>
      <c r="V3" t="n">
        <v>0.63</v>
      </c>
      <c r="W3" t="n">
        <v>2.68</v>
      </c>
      <c r="X3" t="n">
        <v>1.47</v>
      </c>
      <c r="Y3" t="n">
        <v>4</v>
      </c>
      <c r="Z3" t="n">
        <v>10</v>
      </c>
      <c r="AA3" t="n">
        <v>15.29023438495989</v>
      </c>
      <c r="AB3" t="n">
        <v>20.92077324253183</v>
      </c>
      <c r="AC3" t="n">
        <v>18.92412400724631</v>
      </c>
      <c r="AD3" t="n">
        <v>15290.23438495989</v>
      </c>
      <c r="AE3" t="n">
        <v>20920.77324253182</v>
      </c>
      <c r="AF3" t="n">
        <v>9.566342674588576e-06</v>
      </c>
      <c r="AG3" t="n">
        <v>0.24375</v>
      </c>
      <c r="AH3" t="n">
        <v>18924.1240072463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5.3728</v>
      </c>
      <c r="E2" t="n">
        <v>18.61</v>
      </c>
      <c r="F2" t="n">
        <v>12.38</v>
      </c>
      <c r="G2" t="n">
        <v>6.51</v>
      </c>
      <c r="H2" t="n">
        <v>0.11</v>
      </c>
      <c r="I2" t="n">
        <v>114</v>
      </c>
      <c r="J2" t="n">
        <v>167.88</v>
      </c>
      <c r="K2" t="n">
        <v>51.39</v>
      </c>
      <c r="L2" t="n">
        <v>1</v>
      </c>
      <c r="M2" t="n">
        <v>112</v>
      </c>
      <c r="N2" t="n">
        <v>30.49</v>
      </c>
      <c r="O2" t="n">
        <v>20939.59</v>
      </c>
      <c r="P2" t="n">
        <v>155.2</v>
      </c>
      <c r="Q2" t="n">
        <v>950.51</v>
      </c>
      <c r="R2" t="n">
        <v>214.62</v>
      </c>
      <c r="S2" t="n">
        <v>51.99</v>
      </c>
      <c r="T2" t="n">
        <v>74521.07000000001</v>
      </c>
      <c r="U2" t="n">
        <v>0.24</v>
      </c>
      <c r="V2" t="n">
        <v>0.47</v>
      </c>
      <c r="W2" t="n">
        <v>2.78</v>
      </c>
      <c r="X2" t="n">
        <v>4.48</v>
      </c>
      <c r="Y2" t="n">
        <v>4</v>
      </c>
      <c r="Z2" t="n">
        <v>10</v>
      </c>
      <c r="AA2" t="n">
        <v>58.64726896663002</v>
      </c>
      <c r="AB2" t="n">
        <v>80.24378073501603</v>
      </c>
      <c r="AC2" t="n">
        <v>72.58542692453835</v>
      </c>
      <c r="AD2" t="n">
        <v>58647.26896663002</v>
      </c>
      <c r="AE2" t="n">
        <v>80243.78073501603</v>
      </c>
      <c r="AF2" t="n">
        <v>5.14274915197101e-06</v>
      </c>
      <c r="AG2" t="n">
        <v>0.3877083333333333</v>
      </c>
      <c r="AH2" t="n">
        <v>72585.42692453835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7.5564</v>
      </c>
      <c r="E3" t="n">
        <v>13.23</v>
      </c>
      <c r="F3" t="n">
        <v>9.44</v>
      </c>
      <c r="G3" t="n">
        <v>13.48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113.39</v>
      </c>
      <c r="Q3" t="n">
        <v>949.04</v>
      </c>
      <c r="R3" t="n">
        <v>116.94</v>
      </c>
      <c r="S3" t="n">
        <v>51.99</v>
      </c>
      <c r="T3" t="n">
        <v>26042.43</v>
      </c>
      <c r="U3" t="n">
        <v>0.44</v>
      </c>
      <c r="V3" t="n">
        <v>0.62</v>
      </c>
      <c r="W3" t="n">
        <v>2.64</v>
      </c>
      <c r="X3" t="n">
        <v>1.55</v>
      </c>
      <c r="Y3" t="n">
        <v>4</v>
      </c>
      <c r="Z3" t="n">
        <v>10</v>
      </c>
      <c r="AA3" t="n">
        <v>31.92148590364431</v>
      </c>
      <c r="AB3" t="n">
        <v>43.6763852898185</v>
      </c>
      <c r="AC3" t="n">
        <v>39.5079723780229</v>
      </c>
      <c r="AD3" t="n">
        <v>31921.4859036443</v>
      </c>
      <c r="AE3" t="n">
        <v>43676.3852898185</v>
      </c>
      <c r="AF3" t="n">
        <v>7.232852459044397e-06</v>
      </c>
      <c r="AG3" t="n">
        <v>0.275625</v>
      </c>
      <c r="AH3" t="n">
        <v>39507.9723780229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8.265599999999999</v>
      </c>
      <c r="E4" t="n">
        <v>12.1</v>
      </c>
      <c r="F4" t="n">
        <v>8.84</v>
      </c>
      <c r="G4" t="n">
        <v>20.41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101.2</v>
      </c>
      <c r="Q4" t="n">
        <v>948.86</v>
      </c>
      <c r="R4" t="n">
        <v>96.95</v>
      </c>
      <c r="S4" t="n">
        <v>51.99</v>
      </c>
      <c r="T4" t="n">
        <v>16126.84</v>
      </c>
      <c r="U4" t="n">
        <v>0.54</v>
      </c>
      <c r="V4" t="n">
        <v>0.66</v>
      </c>
      <c r="W4" t="n">
        <v>2.62</v>
      </c>
      <c r="X4" t="n">
        <v>0.95</v>
      </c>
      <c r="Y4" t="n">
        <v>4</v>
      </c>
      <c r="Z4" t="n">
        <v>10</v>
      </c>
      <c r="AA4" t="n">
        <v>26.80878987538097</v>
      </c>
      <c r="AB4" t="n">
        <v>36.68096902775265</v>
      </c>
      <c r="AC4" t="n">
        <v>33.18018882585941</v>
      </c>
      <c r="AD4" t="n">
        <v>26808.78987538097</v>
      </c>
      <c r="AE4" t="n">
        <v>36680.96902775265</v>
      </c>
      <c r="AF4" t="n">
        <v>7.911686158154329e-06</v>
      </c>
      <c r="AG4" t="n">
        <v>0.2520833333333333</v>
      </c>
      <c r="AH4" t="n">
        <v>33180.18882585941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8.6906</v>
      </c>
      <c r="E5" t="n">
        <v>11.51</v>
      </c>
      <c r="F5" t="n">
        <v>8.52</v>
      </c>
      <c r="G5" t="n">
        <v>28.41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92.38</v>
      </c>
      <c r="Q5" t="n">
        <v>948.89</v>
      </c>
      <c r="R5" t="n">
        <v>86.48</v>
      </c>
      <c r="S5" t="n">
        <v>51.99</v>
      </c>
      <c r="T5" t="n">
        <v>10935.82</v>
      </c>
      <c r="U5" t="n">
        <v>0.6</v>
      </c>
      <c r="V5" t="n">
        <v>0.6899999999999999</v>
      </c>
      <c r="W5" t="n">
        <v>2.6</v>
      </c>
      <c r="X5" t="n">
        <v>0.63</v>
      </c>
      <c r="Y5" t="n">
        <v>4</v>
      </c>
      <c r="Z5" t="n">
        <v>10</v>
      </c>
      <c r="AA5" t="n">
        <v>23.93936990980893</v>
      </c>
      <c r="AB5" t="n">
        <v>32.75490204100137</v>
      </c>
      <c r="AC5" t="n">
        <v>29.62882016204237</v>
      </c>
      <c r="AD5" t="n">
        <v>23939.36990980893</v>
      </c>
      <c r="AE5" t="n">
        <v>32754.90204100137</v>
      </c>
      <c r="AF5" t="n">
        <v>8.318488642815525e-06</v>
      </c>
      <c r="AG5" t="n">
        <v>0.2397916666666667</v>
      </c>
      <c r="AH5" t="n">
        <v>29628.82016204237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8.9742</v>
      </c>
      <c r="E6" t="n">
        <v>11.14</v>
      </c>
      <c r="F6" t="n">
        <v>8.33</v>
      </c>
      <c r="G6" t="n">
        <v>38.45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82.86</v>
      </c>
      <c r="Q6" t="n">
        <v>948.7</v>
      </c>
      <c r="R6" t="n">
        <v>79.7</v>
      </c>
      <c r="S6" t="n">
        <v>51.99</v>
      </c>
      <c r="T6" t="n">
        <v>7569.1</v>
      </c>
      <c r="U6" t="n">
        <v>0.65</v>
      </c>
      <c r="V6" t="n">
        <v>0.7</v>
      </c>
      <c r="W6" t="n">
        <v>2.6</v>
      </c>
      <c r="X6" t="n">
        <v>0.44</v>
      </c>
      <c r="Y6" t="n">
        <v>4</v>
      </c>
      <c r="Z6" t="n">
        <v>10</v>
      </c>
      <c r="AA6" t="n">
        <v>21.64254163590872</v>
      </c>
      <c r="AB6" t="n">
        <v>29.6122802677543</v>
      </c>
      <c r="AC6" t="n">
        <v>26.78612580012728</v>
      </c>
      <c r="AD6" t="n">
        <v>21642.54163590872</v>
      </c>
      <c r="AE6" t="n">
        <v>29612.2802677543</v>
      </c>
      <c r="AF6" t="n">
        <v>8.58994554787415e-06</v>
      </c>
      <c r="AG6" t="n">
        <v>0.2320833333333333</v>
      </c>
      <c r="AH6" t="n">
        <v>26786.12580012728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8.9521</v>
      </c>
      <c r="E7" t="n">
        <v>11.17</v>
      </c>
      <c r="F7" t="n">
        <v>8.359999999999999</v>
      </c>
      <c r="G7" t="n">
        <v>38.57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82.68000000000001</v>
      </c>
      <c r="Q7" t="n">
        <v>948.79</v>
      </c>
      <c r="R7" t="n">
        <v>80.38</v>
      </c>
      <c r="S7" t="n">
        <v>51.99</v>
      </c>
      <c r="T7" t="n">
        <v>7908.51</v>
      </c>
      <c r="U7" t="n">
        <v>0.65</v>
      </c>
      <c r="V7" t="n">
        <v>0.7</v>
      </c>
      <c r="W7" t="n">
        <v>2.61</v>
      </c>
      <c r="X7" t="n">
        <v>0.47</v>
      </c>
      <c r="Y7" t="n">
        <v>4</v>
      </c>
      <c r="Z7" t="n">
        <v>10</v>
      </c>
      <c r="AA7" t="n">
        <v>21.68824535729107</v>
      </c>
      <c r="AB7" t="n">
        <v>29.67481411565521</v>
      </c>
      <c r="AC7" t="n">
        <v>26.84269150535152</v>
      </c>
      <c r="AD7" t="n">
        <v>21688.24535729107</v>
      </c>
      <c r="AE7" t="n">
        <v>29674.81411565521</v>
      </c>
      <c r="AF7" t="n">
        <v>8.568791818671769e-06</v>
      </c>
      <c r="AG7" t="n">
        <v>0.2327083333333333</v>
      </c>
      <c r="AH7" t="n">
        <v>26842.69150535152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8.2829</v>
      </c>
      <c r="E2" t="n">
        <v>12.07</v>
      </c>
      <c r="F2" t="n">
        <v>9.73</v>
      </c>
      <c r="G2" t="n">
        <v>11.91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46.07</v>
      </c>
      <c r="Q2" t="n">
        <v>950.2</v>
      </c>
      <c r="R2" t="n">
        <v>124.21</v>
      </c>
      <c r="S2" t="n">
        <v>51.99</v>
      </c>
      <c r="T2" t="n">
        <v>29641.82</v>
      </c>
      <c r="U2" t="n">
        <v>0.42</v>
      </c>
      <c r="V2" t="n">
        <v>0.6</v>
      </c>
      <c r="W2" t="n">
        <v>2.71</v>
      </c>
      <c r="X2" t="n">
        <v>1.83</v>
      </c>
      <c r="Y2" t="n">
        <v>4</v>
      </c>
      <c r="Z2" t="n">
        <v>10</v>
      </c>
      <c r="AA2" t="n">
        <v>14.68775275013336</v>
      </c>
      <c r="AB2" t="n">
        <v>20.0964312906344</v>
      </c>
      <c r="AC2" t="n">
        <v>18.17845609380795</v>
      </c>
      <c r="AD2" t="n">
        <v>14687.75275013336</v>
      </c>
      <c r="AE2" t="n">
        <v>20096.4312906344</v>
      </c>
      <c r="AF2" t="n">
        <v>9.488178110795591e-06</v>
      </c>
      <c r="AG2" t="n">
        <v>0.2514583333333333</v>
      </c>
      <c r="AH2" t="n">
        <v>18178.45609380795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6.3077</v>
      </c>
      <c r="E2" t="n">
        <v>15.85</v>
      </c>
      <c r="F2" t="n">
        <v>11.28</v>
      </c>
      <c r="G2" t="n">
        <v>7.69</v>
      </c>
      <c r="H2" t="n">
        <v>0.13</v>
      </c>
      <c r="I2" t="n">
        <v>88</v>
      </c>
      <c r="J2" t="n">
        <v>133.21</v>
      </c>
      <c r="K2" t="n">
        <v>46.47</v>
      </c>
      <c r="L2" t="n">
        <v>1</v>
      </c>
      <c r="M2" t="n">
        <v>86</v>
      </c>
      <c r="N2" t="n">
        <v>20.75</v>
      </c>
      <c r="O2" t="n">
        <v>16663.42</v>
      </c>
      <c r="P2" t="n">
        <v>120.03</v>
      </c>
      <c r="Q2" t="n">
        <v>949.39</v>
      </c>
      <c r="R2" t="n">
        <v>178.16</v>
      </c>
      <c r="S2" t="n">
        <v>51.99</v>
      </c>
      <c r="T2" t="n">
        <v>56423.59</v>
      </c>
      <c r="U2" t="n">
        <v>0.29</v>
      </c>
      <c r="V2" t="n">
        <v>0.52</v>
      </c>
      <c r="W2" t="n">
        <v>2.72</v>
      </c>
      <c r="X2" t="n">
        <v>3.38</v>
      </c>
      <c r="Y2" t="n">
        <v>4</v>
      </c>
      <c r="Z2" t="n">
        <v>10</v>
      </c>
      <c r="AA2" t="n">
        <v>40.06776806928596</v>
      </c>
      <c r="AB2" t="n">
        <v>54.82248793740024</v>
      </c>
      <c r="AC2" t="n">
        <v>49.59030663260594</v>
      </c>
      <c r="AD2" t="n">
        <v>40067.76806928596</v>
      </c>
      <c r="AE2" t="n">
        <v>54822.48793740024</v>
      </c>
      <c r="AF2" t="n">
        <v>6.277004236270077e-06</v>
      </c>
      <c r="AG2" t="n">
        <v>0.3302083333333333</v>
      </c>
      <c r="AH2" t="n">
        <v>49590.30663260593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8.152900000000001</v>
      </c>
      <c r="E3" t="n">
        <v>12.27</v>
      </c>
      <c r="F3" t="n">
        <v>9.16</v>
      </c>
      <c r="G3" t="n">
        <v>16.16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90.73999999999999</v>
      </c>
      <c r="Q3" t="n">
        <v>948.96</v>
      </c>
      <c r="R3" t="n">
        <v>107.21</v>
      </c>
      <c r="S3" t="n">
        <v>51.99</v>
      </c>
      <c r="T3" t="n">
        <v>21220.42</v>
      </c>
      <c r="U3" t="n">
        <v>0.48</v>
      </c>
      <c r="V3" t="n">
        <v>0.64</v>
      </c>
      <c r="W3" t="n">
        <v>2.63</v>
      </c>
      <c r="X3" t="n">
        <v>1.27</v>
      </c>
      <c r="Y3" t="n">
        <v>4</v>
      </c>
      <c r="Z3" t="n">
        <v>10</v>
      </c>
      <c r="AA3" t="n">
        <v>24.84915374888315</v>
      </c>
      <c r="AB3" t="n">
        <v>33.99970842644694</v>
      </c>
      <c r="AC3" t="n">
        <v>30.75482397316146</v>
      </c>
      <c r="AD3" t="n">
        <v>24849.15374888315</v>
      </c>
      <c r="AE3" t="n">
        <v>33999.70842644694</v>
      </c>
      <c r="AF3" t="n">
        <v>8.11322476304934e-06</v>
      </c>
      <c r="AG3" t="n">
        <v>0.255625</v>
      </c>
      <c r="AH3" t="n">
        <v>30754.82397316146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8.823499999999999</v>
      </c>
      <c r="E4" t="n">
        <v>11.33</v>
      </c>
      <c r="F4" t="n">
        <v>8.609999999999999</v>
      </c>
      <c r="G4" t="n">
        <v>25.83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78.09</v>
      </c>
      <c r="Q4" t="n">
        <v>948.85</v>
      </c>
      <c r="R4" t="n">
        <v>89.04000000000001</v>
      </c>
      <c r="S4" t="n">
        <v>51.99</v>
      </c>
      <c r="T4" t="n">
        <v>12202.62</v>
      </c>
      <c r="U4" t="n">
        <v>0.58</v>
      </c>
      <c r="V4" t="n">
        <v>0.68</v>
      </c>
      <c r="W4" t="n">
        <v>2.61</v>
      </c>
      <c r="X4" t="n">
        <v>0.72</v>
      </c>
      <c r="Y4" t="n">
        <v>4</v>
      </c>
      <c r="Z4" t="n">
        <v>10</v>
      </c>
      <c r="AA4" t="n">
        <v>20.74215741142307</v>
      </c>
      <c r="AB4" t="n">
        <v>28.38033484967046</v>
      </c>
      <c r="AC4" t="n">
        <v>25.67175552369544</v>
      </c>
      <c r="AD4" t="n">
        <v>20742.15741142307</v>
      </c>
      <c r="AE4" t="n">
        <v>28380.33484967046</v>
      </c>
      <c r="AF4" t="n">
        <v>8.780561358138312e-06</v>
      </c>
      <c r="AG4" t="n">
        <v>0.2360416666666667</v>
      </c>
      <c r="AH4" t="n">
        <v>25671.75552369544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9.023</v>
      </c>
      <c r="E5" t="n">
        <v>11.08</v>
      </c>
      <c r="F5" t="n">
        <v>8.470000000000001</v>
      </c>
      <c r="G5" t="n">
        <v>31.75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72.62</v>
      </c>
      <c r="Q5" t="n">
        <v>949.14</v>
      </c>
      <c r="R5" t="n">
        <v>83.79000000000001</v>
      </c>
      <c r="S5" t="n">
        <v>51.99</v>
      </c>
      <c r="T5" t="n">
        <v>9597.950000000001</v>
      </c>
      <c r="U5" t="n">
        <v>0.62</v>
      </c>
      <c r="V5" t="n">
        <v>0.6899999999999999</v>
      </c>
      <c r="W5" t="n">
        <v>2.62</v>
      </c>
      <c r="X5" t="n">
        <v>0.58</v>
      </c>
      <c r="Y5" t="n">
        <v>4</v>
      </c>
      <c r="Z5" t="n">
        <v>10</v>
      </c>
      <c r="AA5" t="n">
        <v>19.39749437888263</v>
      </c>
      <c r="AB5" t="n">
        <v>26.54050756621129</v>
      </c>
      <c r="AC5" t="n">
        <v>24.00751877395033</v>
      </c>
      <c r="AD5" t="n">
        <v>19397.49437888263</v>
      </c>
      <c r="AE5" t="n">
        <v>26540.50756621129</v>
      </c>
      <c r="AF5" t="n">
        <v>8.979090512209667e-06</v>
      </c>
      <c r="AG5" t="n">
        <v>0.2308333333333333</v>
      </c>
      <c r="AH5" t="n">
        <v>24007.51877395033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5.8229</v>
      </c>
      <c r="E2" t="n">
        <v>17.17</v>
      </c>
      <c r="F2" t="n">
        <v>11.81</v>
      </c>
      <c r="G2" t="n">
        <v>7.02</v>
      </c>
      <c r="H2" t="n">
        <v>0.12</v>
      </c>
      <c r="I2" t="n">
        <v>101</v>
      </c>
      <c r="J2" t="n">
        <v>150.44</v>
      </c>
      <c r="K2" t="n">
        <v>49.1</v>
      </c>
      <c r="L2" t="n">
        <v>1</v>
      </c>
      <c r="M2" t="n">
        <v>99</v>
      </c>
      <c r="N2" t="n">
        <v>25.34</v>
      </c>
      <c r="O2" t="n">
        <v>18787.76</v>
      </c>
      <c r="P2" t="n">
        <v>137.32</v>
      </c>
      <c r="Q2" t="n">
        <v>950.14</v>
      </c>
      <c r="R2" t="n">
        <v>196.49</v>
      </c>
      <c r="S2" t="n">
        <v>51.99</v>
      </c>
      <c r="T2" t="n">
        <v>65525.5</v>
      </c>
      <c r="U2" t="n">
        <v>0.26</v>
      </c>
      <c r="V2" t="n">
        <v>0.5</v>
      </c>
      <c r="W2" t="n">
        <v>2.73</v>
      </c>
      <c r="X2" t="n">
        <v>3.92</v>
      </c>
      <c r="Y2" t="n">
        <v>4</v>
      </c>
      <c r="Z2" t="n">
        <v>10</v>
      </c>
      <c r="AA2" t="n">
        <v>48.65819769883021</v>
      </c>
      <c r="AB2" t="n">
        <v>66.57629273969698</v>
      </c>
      <c r="AC2" t="n">
        <v>60.22234480104833</v>
      </c>
      <c r="AD2" t="n">
        <v>48658.19769883021</v>
      </c>
      <c r="AE2" t="n">
        <v>66576.29273969698</v>
      </c>
      <c r="AF2" t="n">
        <v>5.677517748886553e-06</v>
      </c>
      <c r="AG2" t="n">
        <v>0.3577083333333334</v>
      </c>
      <c r="AH2" t="n">
        <v>60222.34480104833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7.8561</v>
      </c>
      <c r="E3" t="n">
        <v>12.73</v>
      </c>
      <c r="F3" t="n">
        <v>9.289999999999999</v>
      </c>
      <c r="G3" t="n">
        <v>14.67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102.34</v>
      </c>
      <c r="Q3" t="n">
        <v>949.5700000000001</v>
      </c>
      <c r="R3" t="n">
        <v>111.7</v>
      </c>
      <c r="S3" t="n">
        <v>51.99</v>
      </c>
      <c r="T3" t="n">
        <v>23444.59</v>
      </c>
      <c r="U3" t="n">
        <v>0.47</v>
      </c>
      <c r="V3" t="n">
        <v>0.63</v>
      </c>
      <c r="W3" t="n">
        <v>2.64</v>
      </c>
      <c r="X3" t="n">
        <v>1.4</v>
      </c>
      <c r="Y3" t="n">
        <v>4</v>
      </c>
      <c r="Z3" t="n">
        <v>10</v>
      </c>
      <c r="AA3" t="n">
        <v>28.29653862158491</v>
      </c>
      <c r="AB3" t="n">
        <v>38.71657249714143</v>
      </c>
      <c r="AC3" t="n">
        <v>35.02151715712319</v>
      </c>
      <c r="AD3" t="n">
        <v>28296.53862158491</v>
      </c>
      <c r="AE3" t="n">
        <v>38716.57249714143</v>
      </c>
      <c r="AF3" t="n">
        <v>7.659954178678605e-06</v>
      </c>
      <c r="AG3" t="n">
        <v>0.2652083333333333</v>
      </c>
      <c r="AH3" t="n">
        <v>35021.51715712319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8.5547</v>
      </c>
      <c r="E4" t="n">
        <v>11.69</v>
      </c>
      <c r="F4" t="n">
        <v>8.710000000000001</v>
      </c>
      <c r="G4" t="n">
        <v>22.72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90.02</v>
      </c>
      <c r="Q4" t="n">
        <v>949.13</v>
      </c>
      <c r="R4" t="n">
        <v>92.45</v>
      </c>
      <c r="S4" t="n">
        <v>51.99</v>
      </c>
      <c r="T4" t="n">
        <v>13894.01</v>
      </c>
      <c r="U4" t="n">
        <v>0.5600000000000001</v>
      </c>
      <c r="V4" t="n">
        <v>0.67</v>
      </c>
      <c r="W4" t="n">
        <v>2.61</v>
      </c>
      <c r="X4" t="n">
        <v>0.82</v>
      </c>
      <c r="Y4" t="n">
        <v>4</v>
      </c>
      <c r="Z4" t="n">
        <v>10</v>
      </c>
      <c r="AA4" t="n">
        <v>23.70875126773401</v>
      </c>
      <c r="AB4" t="n">
        <v>32.43935944073954</v>
      </c>
      <c r="AC4" t="n">
        <v>29.34339250468177</v>
      </c>
      <c r="AD4" t="n">
        <v>23708.75126773401</v>
      </c>
      <c r="AE4" t="n">
        <v>32439.35944073955</v>
      </c>
      <c r="AF4" t="n">
        <v>8.341112003709459e-06</v>
      </c>
      <c r="AG4" t="n">
        <v>0.2435416666666667</v>
      </c>
      <c r="AH4" t="n">
        <v>29343.39250468177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8.920199999999999</v>
      </c>
      <c r="E5" t="n">
        <v>11.21</v>
      </c>
      <c r="F5" t="n">
        <v>8.449999999999999</v>
      </c>
      <c r="G5" t="n">
        <v>31.67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79.97</v>
      </c>
      <c r="Q5" t="n">
        <v>949.01</v>
      </c>
      <c r="R5" t="n">
        <v>83.70999999999999</v>
      </c>
      <c r="S5" t="n">
        <v>51.99</v>
      </c>
      <c r="T5" t="n">
        <v>9556.82</v>
      </c>
      <c r="U5" t="n">
        <v>0.62</v>
      </c>
      <c r="V5" t="n">
        <v>0.6899999999999999</v>
      </c>
      <c r="W5" t="n">
        <v>2.6</v>
      </c>
      <c r="X5" t="n">
        <v>0.55</v>
      </c>
      <c r="Y5" t="n">
        <v>4</v>
      </c>
      <c r="Z5" t="n">
        <v>10</v>
      </c>
      <c r="AA5" t="n">
        <v>21.07741699684849</v>
      </c>
      <c r="AB5" t="n">
        <v>28.83905180505634</v>
      </c>
      <c r="AC5" t="n">
        <v>26.08669317667394</v>
      </c>
      <c r="AD5" t="n">
        <v>21077.41699684849</v>
      </c>
      <c r="AE5" t="n">
        <v>28839.05180505634</v>
      </c>
      <c r="AF5" t="n">
        <v>8.6974864455199e-06</v>
      </c>
      <c r="AG5" t="n">
        <v>0.2335416666666667</v>
      </c>
      <c r="AH5" t="n">
        <v>26086.69317667394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9.007899999999999</v>
      </c>
      <c r="E6" t="n">
        <v>11.1</v>
      </c>
      <c r="F6" t="n">
        <v>8.4</v>
      </c>
      <c r="G6" t="n">
        <v>35.99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77.87</v>
      </c>
      <c r="Q6" t="n">
        <v>948.95</v>
      </c>
      <c r="R6" t="n">
        <v>81.47</v>
      </c>
      <c r="S6" t="n">
        <v>51.99</v>
      </c>
      <c r="T6" t="n">
        <v>8449.57</v>
      </c>
      <c r="U6" t="n">
        <v>0.64</v>
      </c>
      <c r="V6" t="n">
        <v>0.7</v>
      </c>
      <c r="W6" t="n">
        <v>2.61</v>
      </c>
      <c r="X6" t="n">
        <v>0.51</v>
      </c>
      <c r="Y6" t="n">
        <v>4</v>
      </c>
      <c r="Z6" t="n">
        <v>10</v>
      </c>
      <c r="AA6" t="n">
        <v>20.53393980893275</v>
      </c>
      <c r="AB6" t="n">
        <v>28.09544234003226</v>
      </c>
      <c r="AC6" t="n">
        <v>25.41405275532712</v>
      </c>
      <c r="AD6" t="n">
        <v>20533.93980893275</v>
      </c>
      <c r="AE6" t="n">
        <v>28095.44234003226</v>
      </c>
      <c r="AF6" t="n">
        <v>8.782996810900957e-06</v>
      </c>
      <c r="AG6" t="n">
        <v>0.23125</v>
      </c>
      <c r="AH6" t="n">
        <v>25414.05275532712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4.9538</v>
      </c>
      <c r="E2" t="n">
        <v>20.19</v>
      </c>
      <c r="F2" t="n">
        <v>12.95</v>
      </c>
      <c r="G2" t="n">
        <v>6.07</v>
      </c>
      <c r="H2" t="n">
        <v>0.1</v>
      </c>
      <c r="I2" t="n">
        <v>128</v>
      </c>
      <c r="J2" t="n">
        <v>185.69</v>
      </c>
      <c r="K2" t="n">
        <v>53.44</v>
      </c>
      <c r="L2" t="n">
        <v>1</v>
      </c>
      <c r="M2" t="n">
        <v>126</v>
      </c>
      <c r="N2" t="n">
        <v>36.26</v>
      </c>
      <c r="O2" t="n">
        <v>23136.14</v>
      </c>
      <c r="P2" t="n">
        <v>174</v>
      </c>
      <c r="Q2" t="n">
        <v>950.12</v>
      </c>
      <c r="R2" t="n">
        <v>233.98</v>
      </c>
      <c r="S2" t="n">
        <v>51.99</v>
      </c>
      <c r="T2" t="n">
        <v>84135.02</v>
      </c>
      <c r="U2" t="n">
        <v>0.22</v>
      </c>
      <c r="V2" t="n">
        <v>0.45</v>
      </c>
      <c r="W2" t="n">
        <v>2.79</v>
      </c>
      <c r="X2" t="n">
        <v>5.05</v>
      </c>
      <c r="Y2" t="n">
        <v>4</v>
      </c>
      <c r="Z2" t="n">
        <v>10</v>
      </c>
      <c r="AA2" t="n">
        <v>70.30032968236618</v>
      </c>
      <c r="AB2" t="n">
        <v>96.1880125030339</v>
      </c>
      <c r="AC2" t="n">
        <v>87.00796359049149</v>
      </c>
      <c r="AD2" t="n">
        <v>70300.32968236618</v>
      </c>
      <c r="AE2" t="n">
        <v>96188.0125030339</v>
      </c>
      <c r="AF2" t="n">
        <v>4.662140320137985e-06</v>
      </c>
      <c r="AG2" t="n">
        <v>0.420625</v>
      </c>
      <c r="AH2" t="n">
        <v>87007.96359049149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7.257</v>
      </c>
      <c r="E3" t="n">
        <v>13.78</v>
      </c>
      <c r="F3" t="n">
        <v>9.6</v>
      </c>
      <c r="G3" t="n">
        <v>12.52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44</v>
      </c>
      <c r="N3" t="n">
        <v>36.77</v>
      </c>
      <c r="O3" t="n">
        <v>23322.88</v>
      </c>
      <c r="P3" t="n">
        <v>124.55</v>
      </c>
      <c r="Q3" t="n">
        <v>949.02</v>
      </c>
      <c r="R3" t="n">
        <v>122.19</v>
      </c>
      <c r="S3" t="n">
        <v>51.99</v>
      </c>
      <c r="T3" t="n">
        <v>28649.79</v>
      </c>
      <c r="U3" t="n">
        <v>0.43</v>
      </c>
      <c r="V3" t="n">
        <v>0.61</v>
      </c>
      <c r="W3" t="n">
        <v>2.65</v>
      </c>
      <c r="X3" t="n">
        <v>1.71</v>
      </c>
      <c r="Y3" t="n">
        <v>4</v>
      </c>
      <c r="Z3" t="n">
        <v>10</v>
      </c>
      <c r="AA3" t="n">
        <v>35.85810075689956</v>
      </c>
      <c r="AB3" t="n">
        <v>49.06263540320651</v>
      </c>
      <c r="AC3" t="n">
        <v>44.3801663402547</v>
      </c>
      <c r="AD3" t="n">
        <v>35858.10075689956</v>
      </c>
      <c r="AE3" t="n">
        <v>49062.63540320651</v>
      </c>
      <c r="AF3" t="n">
        <v>6.829737232678218e-06</v>
      </c>
      <c r="AG3" t="n">
        <v>0.2870833333333333</v>
      </c>
      <c r="AH3" t="n">
        <v>44380.1663402547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8.0609</v>
      </c>
      <c r="E4" t="n">
        <v>12.41</v>
      </c>
      <c r="F4" t="n">
        <v>8.890000000000001</v>
      </c>
      <c r="G4" t="n">
        <v>19.06</v>
      </c>
      <c r="H4" t="n">
        <v>0.28</v>
      </c>
      <c r="I4" t="n">
        <v>28</v>
      </c>
      <c r="J4" t="n">
        <v>188.73</v>
      </c>
      <c r="K4" t="n">
        <v>53.44</v>
      </c>
      <c r="L4" t="n">
        <v>3</v>
      </c>
      <c r="M4" t="n">
        <v>26</v>
      </c>
      <c r="N4" t="n">
        <v>37.29</v>
      </c>
      <c r="O4" t="n">
        <v>23510.33</v>
      </c>
      <c r="P4" t="n">
        <v>110.98</v>
      </c>
      <c r="Q4" t="n">
        <v>948.74</v>
      </c>
      <c r="R4" t="n">
        <v>98.93000000000001</v>
      </c>
      <c r="S4" t="n">
        <v>51.99</v>
      </c>
      <c r="T4" t="n">
        <v>17110.68</v>
      </c>
      <c r="U4" t="n">
        <v>0.53</v>
      </c>
      <c r="V4" t="n">
        <v>0.66</v>
      </c>
      <c r="W4" t="n">
        <v>2.61</v>
      </c>
      <c r="X4" t="n">
        <v>1</v>
      </c>
      <c r="Y4" t="n">
        <v>4</v>
      </c>
      <c r="Z4" t="n">
        <v>10</v>
      </c>
      <c r="AA4" t="n">
        <v>29.51039507076864</v>
      </c>
      <c r="AB4" t="n">
        <v>40.37742444247363</v>
      </c>
      <c r="AC4" t="n">
        <v>36.52385972381818</v>
      </c>
      <c r="AD4" t="n">
        <v>29510.39507076864</v>
      </c>
      <c r="AE4" t="n">
        <v>40377.42444247362</v>
      </c>
      <c r="AF4" t="n">
        <v>7.586306856675741e-06</v>
      </c>
      <c r="AG4" t="n">
        <v>0.2585416666666667</v>
      </c>
      <c r="AH4" t="n">
        <v>36523.85972381818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8.4581</v>
      </c>
      <c r="E5" t="n">
        <v>11.82</v>
      </c>
      <c r="F5" t="n">
        <v>8.609999999999999</v>
      </c>
      <c r="G5" t="n">
        <v>25.83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102.9</v>
      </c>
      <c r="Q5" t="n">
        <v>948.89</v>
      </c>
      <c r="R5" t="n">
        <v>89.06999999999999</v>
      </c>
      <c r="S5" t="n">
        <v>51.99</v>
      </c>
      <c r="T5" t="n">
        <v>12219.22</v>
      </c>
      <c r="U5" t="n">
        <v>0.58</v>
      </c>
      <c r="V5" t="n">
        <v>0.68</v>
      </c>
      <c r="W5" t="n">
        <v>2.61</v>
      </c>
      <c r="X5" t="n">
        <v>0.72</v>
      </c>
      <c r="Y5" t="n">
        <v>4</v>
      </c>
      <c r="Z5" t="n">
        <v>10</v>
      </c>
      <c r="AA5" t="n">
        <v>26.65868950260879</v>
      </c>
      <c r="AB5" t="n">
        <v>36.47559507576565</v>
      </c>
      <c r="AC5" t="n">
        <v>32.99441547560529</v>
      </c>
      <c r="AD5" t="n">
        <v>26658.68950260879</v>
      </c>
      <c r="AE5" t="n">
        <v>36475.59507576565</v>
      </c>
      <c r="AF5" t="n">
        <v>7.960121329435805e-06</v>
      </c>
      <c r="AG5" t="n">
        <v>0.24625</v>
      </c>
      <c r="AH5" t="n">
        <v>32994.41547560529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8.737399999999999</v>
      </c>
      <c r="E6" t="n">
        <v>11.44</v>
      </c>
      <c r="F6" t="n">
        <v>8.42</v>
      </c>
      <c r="G6" t="n">
        <v>33.67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95.48</v>
      </c>
      <c r="Q6" t="n">
        <v>948.74</v>
      </c>
      <c r="R6" t="n">
        <v>82.84</v>
      </c>
      <c r="S6" t="n">
        <v>51.99</v>
      </c>
      <c r="T6" t="n">
        <v>9130.299999999999</v>
      </c>
      <c r="U6" t="n">
        <v>0.63</v>
      </c>
      <c r="V6" t="n">
        <v>0.7</v>
      </c>
      <c r="W6" t="n">
        <v>2.6</v>
      </c>
      <c r="X6" t="n">
        <v>0.53</v>
      </c>
      <c r="Y6" t="n">
        <v>4</v>
      </c>
      <c r="Z6" t="n">
        <v>10</v>
      </c>
      <c r="AA6" t="n">
        <v>24.54403504082487</v>
      </c>
      <c r="AB6" t="n">
        <v>33.58223154919625</v>
      </c>
      <c r="AC6" t="n">
        <v>30.37719050314185</v>
      </c>
      <c r="AD6" t="n">
        <v>24544.03504082487</v>
      </c>
      <c r="AE6" t="n">
        <v>33582.23154919625</v>
      </c>
      <c r="AF6" t="n">
        <v>8.222977276671167e-06</v>
      </c>
      <c r="AG6" t="n">
        <v>0.2383333333333333</v>
      </c>
      <c r="AH6" t="n">
        <v>30377.19050314185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8.9153</v>
      </c>
      <c r="E7" t="n">
        <v>11.22</v>
      </c>
      <c r="F7" t="n">
        <v>8.300000000000001</v>
      </c>
      <c r="G7" t="n">
        <v>41.51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88.45999999999999</v>
      </c>
      <c r="Q7" t="n">
        <v>948.89</v>
      </c>
      <c r="R7" t="n">
        <v>78.73999999999999</v>
      </c>
      <c r="S7" t="n">
        <v>51.99</v>
      </c>
      <c r="T7" t="n">
        <v>7092.1</v>
      </c>
      <c r="U7" t="n">
        <v>0.66</v>
      </c>
      <c r="V7" t="n">
        <v>0.71</v>
      </c>
      <c r="W7" t="n">
        <v>2.6</v>
      </c>
      <c r="X7" t="n">
        <v>0.41</v>
      </c>
      <c r="Y7" t="n">
        <v>4</v>
      </c>
      <c r="Z7" t="n">
        <v>10</v>
      </c>
      <c r="AA7" t="n">
        <v>22.91781055400046</v>
      </c>
      <c r="AB7" t="n">
        <v>31.35715946237295</v>
      </c>
      <c r="AC7" t="n">
        <v>28.36447617337004</v>
      </c>
      <c r="AD7" t="n">
        <v>22917.81055400047</v>
      </c>
      <c r="AE7" t="n">
        <v>31357.15946237295</v>
      </c>
      <c r="AF7" t="n">
        <v>8.390403245210987e-06</v>
      </c>
      <c r="AG7" t="n">
        <v>0.23375</v>
      </c>
      <c r="AH7" t="n">
        <v>28364.47617337004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8.963699999999999</v>
      </c>
      <c r="E8" t="n">
        <v>11.16</v>
      </c>
      <c r="F8" t="n">
        <v>8.279999999999999</v>
      </c>
      <c r="G8" t="n">
        <v>45.15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86.97</v>
      </c>
      <c r="Q8" t="n">
        <v>948.72</v>
      </c>
      <c r="R8" t="n">
        <v>77.68000000000001</v>
      </c>
      <c r="S8" t="n">
        <v>51.99</v>
      </c>
      <c r="T8" t="n">
        <v>6569.74</v>
      </c>
      <c r="U8" t="n">
        <v>0.67</v>
      </c>
      <c r="V8" t="n">
        <v>0.71</v>
      </c>
      <c r="W8" t="n">
        <v>2.6</v>
      </c>
      <c r="X8" t="n">
        <v>0.39</v>
      </c>
      <c r="Y8" t="n">
        <v>4</v>
      </c>
      <c r="Z8" t="n">
        <v>10</v>
      </c>
      <c r="AA8" t="n">
        <v>22.56045517668191</v>
      </c>
      <c r="AB8" t="n">
        <v>30.86821006972148</v>
      </c>
      <c r="AC8" t="n">
        <v>27.922191424507</v>
      </c>
      <c r="AD8" t="n">
        <v>22560.45517668191</v>
      </c>
      <c r="AE8" t="n">
        <v>30868.21006972148</v>
      </c>
      <c r="AF8" t="n">
        <v>8.435953649243178e-06</v>
      </c>
      <c r="AG8" t="n">
        <v>0.2325</v>
      </c>
      <c r="AH8" t="n">
        <v>27922.191424507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6.7588</v>
      </c>
      <c r="E2" t="n">
        <v>14.8</v>
      </c>
      <c r="F2" t="n">
        <v>10.87</v>
      </c>
      <c r="G2" t="n">
        <v>8.470000000000001</v>
      </c>
      <c r="H2" t="n">
        <v>0.15</v>
      </c>
      <c r="I2" t="n">
        <v>77</v>
      </c>
      <c r="J2" t="n">
        <v>116.05</v>
      </c>
      <c r="K2" t="n">
        <v>43.4</v>
      </c>
      <c r="L2" t="n">
        <v>1</v>
      </c>
      <c r="M2" t="n">
        <v>75</v>
      </c>
      <c r="N2" t="n">
        <v>16.65</v>
      </c>
      <c r="O2" t="n">
        <v>14546.17</v>
      </c>
      <c r="P2" t="n">
        <v>104.38</v>
      </c>
      <c r="Q2" t="n">
        <v>950.12</v>
      </c>
      <c r="R2" t="n">
        <v>164.67</v>
      </c>
      <c r="S2" t="n">
        <v>51.99</v>
      </c>
      <c r="T2" t="n">
        <v>49735.88</v>
      </c>
      <c r="U2" t="n">
        <v>0.32</v>
      </c>
      <c r="V2" t="n">
        <v>0.54</v>
      </c>
      <c r="W2" t="n">
        <v>2.7</v>
      </c>
      <c r="X2" t="n">
        <v>2.97</v>
      </c>
      <c r="Y2" t="n">
        <v>4</v>
      </c>
      <c r="Z2" t="n">
        <v>10</v>
      </c>
      <c r="AA2" t="n">
        <v>33.29280475696824</v>
      </c>
      <c r="AB2" t="n">
        <v>45.55268424324527</v>
      </c>
      <c r="AC2" t="n">
        <v>41.20519999274233</v>
      </c>
      <c r="AD2" t="n">
        <v>33292.80475696825</v>
      </c>
      <c r="AE2" t="n">
        <v>45552.68424324528</v>
      </c>
      <c r="AF2" t="n">
        <v>6.881487504083748e-06</v>
      </c>
      <c r="AG2" t="n">
        <v>0.3083333333333333</v>
      </c>
      <c r="AH2" t="n">
        <v>41205.19999274233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8.536300000000001</v>
      </c>
      <c r="E3" t="n">
        <v>11.71</v>
      </c>
      <c r="F3" t="n">
        <v>8.94</v>
      </c>
      <c r="G3" t="n">
        <v>18.49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77.7</v>
      </c>
      <c r="Q3" t="n">
        <v>948.8099999999999</v>
      </c>
      <c r="R3" t="n">
        <v>100.22</v>
      </c>
      <c r="S3" t="n">
        <v>51.99</v>
      </c>
      <c r="T3" t="n">
        <v>17749.44</v>
      </c>
      <c r="U3" t="n">
        <v>0.52</v>
      </c>
      <c r="V3" t="n">
        <v>0.66</v>
      </c>
      <c r="W3" t="n">
        <v>2.62</v>
      </c>
      <c r="X3" t="n">
        <v>1.05</v>
      </c>
      <c r="Y3" t="n">
        <v>4</v>
      </c>
      <c r="Z3" t="n">
        <v>10</v>
      </c>
      <c r="AA3" t="n">
        <v>21.12028216118937</v>
      </c>
      <c r="AB3" t="n">
        <v>28.89770181398482</v>
      </c>
      <c r="AC3" t="n">
        <v>26.13974571106627</v>
      </c>
      <c r="AD3" t="n">
        <v>21120.28216118937</v>
      </c>
      <c r="AE3" t="n">
        <v>28897.70181398482</v>
      </c>
      <c r="AF3" t="n">
        <v>8.691253148652145e-06</v>
      </c>
      <c r="AG3" t="n">
        <v>0.2439583333333334</v>
      </c>
      <c r="AH3" t="n">
        <v>26139.74571106627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8.9964</v>
      </c>
      <c r="E4" t="n">
        <v>11.12</v>
      </c>
      <c r="F4" t="n">
        <v>8.58</v>
      </c>
      <c r="G4" t="n">
        <v>27.09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67.73</v>
      </c>
      <c r="Q4" t="n">
        <v>949.96</v>
      </c>
      <c r="R4" t="n">
        <v>87.33</v>
      </c>
      <c r="S4" t="n">
        <v>51.99</v>
      </c>
      <c r="T4" t="n">
        <v>11352.77</v>
      </c>
      <c r="U4" t="n">
        <v>0.6</v>
      </c>
      <c r="V4" t="n">
        <v>0.68</v>
      </c>
      <c r="W4" t="n">
        <v>2.62</v>
      </c>
      <c r="X4" t="n">
        <v>0.68</v>
      </c>
      <c r="Y4" t="n">
        <v>4</v>
      </c>
      <c r="Z4" t="n">
        <v>10</v>
      </c>
      <c r="AA4" t="n">
        <v>18.38174926062118</v>
      </c>
      <c r="AB4" t="n">
        <v>25.15072028390071</v>
      </c>
      <c r="AC4" t="n">
        <v>22.75037083928064</v>
      </c>
      <c r="AD4" t="n">
        <v>18381.74926062118</v>
      </c>
      <c r="AE4" t="n">
        <v>25150.72028390072</v>
      </c>
      <c r="AF4" t="n">
        <v>9.159705004104137e-06</v>
      </c>
      <c r="AG4" t="n">
        <v>0.2316666666666667</v>
      </c>
      <c r="AH4" t="n">
        <v>22750.37083928064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9.0014</v>
      </c>
      <c r="E5" t="n">
        <v>11.11</v>
      </c>
      <c r="F5" t="n">
        <v>8.57</v>
      </c>
      <c r="G5" t="n">
        <v>27.07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68.23</v>
      </c>
      <c r="Q5" t="n">
        <v>949.78</v>
      </c>
      <c r="R5" t="n">
        <v>87.26000000000001</v>
      </c>
      <c r="S5" t="n">
        <v>51.99</v>
      </c>
      <c r="T5" t="n">
        <v>11318</v>
      </c>
      <c r="U5" t="n">
        <v>0.6</v>
      </c>
      <c r="V5" t="n">
        <v>0.68</v>
      </c>
      <c r="W5" t="n">
        <v>2.62</v>
      </c>
      <c r="X5" t="n">
        <v>0.68</v>
      </c>
      <c r="Y5" t="n">
        <v>4</v>
      </c>
      <c r="Z5" t="n">
        <v>10</v>
      </c>
      <c r="AA5" t="n">
        <v>18.44118333470913</v>
      </c>
      <c r="AB5" t="n">
        <v>25.23204060611375</v>
      </c>
      <c r="AC5" t="n">
        <v>22.82393006407569</v>
      </c>
      <c r="AD5" t="n">
        <v>18441.18333470913</v>
      </c>
      <c r="AE5" t="n">
        <v>25232.04060611375</v>
      </c>
      <c r="AF5" t="n">
        <v>9.16479576541094e-06</v>
      </c>
      <c r="AG5" t="n">
        <v>0.2314583333333333</v>
      </c>
      <c r="AH5" t="n">
        <v>22823.93006407569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7.6394</v>
      </c>
      <c r="E10" t="n">
        <v>13.09</v>
      </c>
      <c r="F10" t="n">
        <v>10.05</v>
      </c>
      <c r="G10" t="n">
        <v>10.4</v>
      </c>
      <c r="H10" t="n">
        <v>0.2</v>
      </c>
      <c r="I10" t="n">
        <v>58</v>
      </c>
      <c r="J10" t="n">
        <v>89.87</v>
      </c>
      <c r="K10" t="n">
        <v>37.55</v>
      </c>
      <c r="L10" t="n">
        <v>1</v>
      </c>
      <c r="M10" t="n">
        <v>56</v>
      </c>
      <c r="N10" t="n">
        <v>11.32</v>
      </c>
      <c r="O10" t="n">
        <v>11317.98</v>
      </c>
      <c r="P10" t="n">
        <v>77.98</v>
      </c>
      <c r="Q10" t="n">
        <v>949.3099999999999</v>
      </c>
      <c r="R10" t="n">
        <v>137.6</v>
      </c>
      <c r="S10" t="n">
        <v>51.99</v>
      </c>
      <c r="T10" t="n">
        <v>36291.03</v>
      </c>
      <c r="U10" t="n">
        <v>0.38</v>
      </c>
      <c r="V10" t="n">
        <v>0.58</v>
      </c>
      <c r="W10" t="n">
        <v>2.66</v>
      </c>
      <c r="X10" t="n">
        <v>2.16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8.910399999999999</v>
      </c>
      <c r="E11" t="n">
        <v>11.22</v>
      </c>
      <c r="F11" t="n">
        <v>8.81</v>
      </c>
      <c r="G11" t="n">
        <v>21.15</v>
      </c>
      <c r="H11" t="n">
        <v>0.39</v>
      </c>
      <c r="I11" t="n">
        <v>25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59.59</v>
      </c>
      <c r="Q11" t="n">
        <v>949.52</v>
      </c>
      <c r="R11" t="n">
        <v>94.86</v>
      </c>
      <c r="S11" t="n">
        <v>51.99</v>
      </c>
      <c r="T11" t="n">
        <v>15090.54</v>
      </c>
      <c r="U11" t="n">
        <v>0.55</v>
      </c>
      <c r="V11" t="n">
        <v>0.66</v>
      </c>
      <c r="W11" t="n">
        <v>2.64</v>
      </c>
      <c r="X11" t="n">
        <v>0.92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8.2957</v>
      </c>
      <c r="E12" t="n">
        <v>12.05</v>
      </c>
      <c r="F12" t="n">
        <v>9.529999999999999</v>
      </c>
      <c r="G12" t="n">
        <v>12.99</v>
      </c>
      <c r="H12" t="n">
        <v>0.24</v>
      </c>
      <c r="I12" t="n">
        <v>44</v>
      </c>
      <c r="J12" t="n">
        <v>71.52</v>
      </c>
      <c r="K12" t="n">
        <v>32.27</v>
      </c>
      <c r="L12" t="n">
        <v>1</v>
      </c>
      <c r="M12" t="n">
        <v>41</v>
      </c>
      <c r="N12" t="n">
        <v>8.25</v>
      </c>
      <c r="O12" t="n">
        <v>9054.6</v>
      </c>
      <c r="P12" t="n">
        <v>59.02</v>
      </c>
      <c r="Q12" t="n">
        <v>949.05</v>
      </c>
      <c r="R12" t="n">
        <v>119.66</v>
      </c>
      <c r="S12" t="n">
        <v>51.99</v>
      </c>
      <c r="T12" t="n">
        <v>27392.8</v>
      </c>
      <c r="U12" t="n">
        <v>0.43</v>
      </c>
      <c r="V12" t="n">
        <v>0.61</v>
      </c>
      <c r="W12" t="n">
        <v>2.65</v>
      </c>
      <c r="X12" t="n">
        <v>1.63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8.699199999999999</v>
      </c>
      <c r="E13" t="n">
        <v>11.5</v>
      </c>
      <c r="F13" t="n">
        <v>9.140000000000001</v>
      </c>
      <c r="G13" t="n">
        <v>16.61</v>
      </c>
      <c r="H13" t="n">
        <v>0.48</v>
      </c>
      <c r="I13" t="n">
        <v>33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54.32</v>
      </c>
      <c r="Q13" t="n">
        <v>950.58</v>
      </c>
      <c r="R13" t="n">
        <v>105.01</v>
      </c>
      <c r="S13" t="n">
        <v>51.99</v>
      </c>
      <c r="T13" t="n">
        <v>20125.72</v>
      </c>
      <c r="U13" t="n">
        <v>0.5</v>
      </c>
      <c r="V13" t="n">
        <v>0.64</v>
      </c>
      <c r="W13" t="n">
        <v>2.68</v>
      </c>
      <c r="X13" t="n">
        <v>1.25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7.8123</v>
      </c>
      <c r="E14" t="n">
        <v>12.8</v>
      </c>
      <c r="F14" t="n">
        <v>10.38</v>
      </c>
      <c r="G14" t="n">
        <v>9.58</v>
      </c>
      <c r="H14" t="n">
        <v>0.43</v>
      </c>
      <c r="I14" t="n">
        <v>65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41.37</v>
      </c>
      <c r="Q14" t="n">
        <v>952.03</v>
      </c>
      <c r="R14" t="n">
        <v>144.83</v>
      </c>
      <c r="S14" t="n">
        <v>51.99</v>
      </c>
      <c r="T14" t="n">
        <v>39871.08</v>
      </c>
      <c r="U14" t="n">
        <v>0.36</v>
      </c>
      <c r="V14" t="n">
        <v>0.5600000000000001</v>
      </c>
      <c r="W14" t="n">
        <v>2.78</v>
      </c>
      <c r="X14" t="n">
        <v>2.48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6.048</v>
      </c>
      <c r="E15" t="n">
        <v>16.53</v>
      </c>
      <c r="F15" t="n">
        <v>11.56</v>
      </c>
      <c r="G15" t="n">
        <v>7.3</v>
      </c>
      <c r="H15" t="n">
        <v>0.12</v>
      </c>
      <c r="I15" t="n">
        <v>95</v>
      </c>
      <c r="J15" t="n">
        <v>141.81</v>
      </c>
      <c r="K15" t="n">
        <v>47.83</v>
      </c>
      <c r="L15" t="n">
        <v>1</v>
      </c>
      <c r="M15" t="n">
        <v>93</v>
      </c>
      <c r="N15" t="n">
        <v>22.98</v>
      </c>
      <c r="O15" t="n">
        <v>17723.39</v>
      </c>
      <c r="P15" t="n">
        <v>128.84</v>
      </c>
      <c r="Q15" t="n">
        <v>949.64</v>
      </c>
      <c r="R15" t="n">
        <v>187.69</v>
      </c>
      <c r="S15" t="n">
        <v>51.99</v>
      </c>
      <c r="T15" t="n">
        <v>61153.6</v>
      </c>
      <c r="U15" t="n">
        <v>0.28</v>
      </c>
      <c r="V15" t="n">
        <v>0.51</v>
      </c>
      <c r="W15" t="n">
        <v>2.73</v>
      </c>
      <c r="X15" t="n">
        <v>3.67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8.018700000000001</v>
      </c>
      <c r="E16" t="n">
        <v>12.47</v>
      </c>
      <c r="F16" t="n">
        <v>9.199999999999999</v>
      </c>
      <c r="G16" t="n">
        <v>15.34</v>
      </c>
      <c r="H16" t="n">
        <v>0.25</v>
      </c>
      <c r="I16" t="n">
        <v>36</v>
      </c>
      <c r="J16" t="n">
        <v>143.17</v>
      </c>
      <c r="K16" t="n">
        <v>47.83</v>
      </c>
      <c r="L16" t="n">
        <v>2</v>
      </c>
      <c r="M16" t="n">
        <v>34</v>
      </c>
      <c r="N16" t="n">
        <v>23.34</v>
      </c>
      <c r="O16" t="n">
        <v>17891.86</v>
      </c>
      <c r="P16" t="n">
        <v>96.36</v>
      </c>
      <c r="Q16" t="n">
        <v>949.02</v>
      </c>
      <c r="R16" t="n">
        <v>108.66</v>
      </c>
      <c r="S16" t="n">
        <v>51.99</v>
      </c>
      <c r="T16" t="n">
        <v>21933.16</v>
      </c>
      <c r="U16" t="n">
        <v>0.48</v>
      </c>
      <c r="V16" t="n">
        <v>0.64</v>
      </c>
      <c r="W16" t="n">
        <v>2.64</v>
      </c>
      <c r="X16" t="n">
        <v>1.31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8.6572</v>
      </c>
      <c r="E17" t="n">
        <v>11.55</v>
      </c>
      <c r="F17" t="n">
        <v>8.69</v>
      </c>
      <c r="G17" t="n">
        <v>23.69</v>
      </c>
      <c r="H17" t="n">
        <v>0.37</v>
      </c>
      <c r="I17" t="n">
        <v>22</v>
      </c>
      <c r="J17" t="n">
        <v>144.54</v>
      </c>
      <c r="K17" t="n">
        <v>47.83</v>
      </c>
      <c r="L17" t="n">
        <v>3</v>
      </c>
      <c r="M17" t="n">
        <v>20</v>
      </c>
      <c r="N17" t="n">
        <v>23.71</v>
      </c>
      <c r="O17" t="n">
        <v>18060.85</v>
      </c>
      <c r="P17" t="n">
        <v>84.3</v>
      </c>
      <c r="Q17" t="n">
        <v>948.97</v>
      </c>
      <c r="R17" t="n">
        <v>91.56</v>
      </c>
      <c r="S17" t="n">
        <v>51.99</v>
      </c>
      <c r="T17" t="n">
        <v>13454.24</v>
      </c>
      <c r="U17" t="n">
        <v>0.57</v>
      </c>
      <c r="V17" t="n">
        <v>0.67</v>
      </c>
      <c r="W17" t="n">
        <v>2.61</v>
      </c>
      <c r="X17" t="n">
        <v>0.8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9.0321</v>
      </c>
      <c r="E18" t="n">
        <v>11.07</v>
      </c>
      <c r="F18" t="n">
        <v>8.41</v>
      </c>
      <c r="G18" t="n">
        <v>33.64</v>
      </c>
      <c r="H18" t="n">
        <v>0.49</v>
      </c>
      <c r="I18" t="n">
        <v>15</v>
      </c>
      <c r="J18" t="n">
        <v>145.92</v>
      </c>
      <c r="K18" t="n">
        <v>47.83</v>
      </c>
      <c r="L18" t="n">
        <v>4</v>
      </c>
      <c r="M18" t="n">
        <v>4</v>
      </c>
      <c r="N18" t="n">
        <v>24.09</v>
      </c>
      <c r="O18" t="n">
        <v>18230.35</v>
      </c>
      <c r="P18" t="n">
        <v>75.08</v>
      </c>
      <c r="Q18" t="n">
        <v>949.23</v>
      </c>
      <c r="R18" t="n">
        <v>82.04000000000001</v>
      </c>
      <c r="S18" t="n">
        <v>51.99</v>
      </c>
      <c r="T18" t="n">
        <v>8727.66</v>
      </c>
      <c r="U18" t="n">
        <v>0.63</v>
      </c>
      <c r="V18" t="n">
        <v>0.7</v>
      </c>
      <c r="W18" t="n">
        <v>2.61</v>
      </c>
      <c r="X18" t="n">
        <v>0.52</v>
      </c>
      <c r="Y18" t="n">
        <v>4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9.014900000000001</v>
      </c>
      <c r="E19" t="n">
        <v>11.09</v>
      </c>
      <c r="F19" t="n">
        <v>8.43</v>
      </c>
      <c r="G19" t="n">
        <v>33.72</v>
      </c>
      <c r="H19" t="n">
        <v>0.6</v>
      </c>
      <c r="I19" t="n">
        <v>15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75.66</v>
      </c>
      <c r="Q19" t="n">
        <v>948.98</v>
      </c>
      <c r="R19" t="n">
        <v>82.45999999999999</v>
      </c>
      <c r="S19" t="n">
        <v>51.99</v>
      </c>
      <c r="T19" t="n">
        <v>8938.700000000001</v>
      </c>
      <c r="U19" t="n">
        <v>0.63</v>
      </c>
      <c r="V19" t="n">
        <v>0.6899999999999999</v>
      </c>
      <c r="W19" t="n">
        <v>2.62</v>
      </c>
      <c r="X19" t="n">
        <v>0.54</v>
      </c>
      <c r="Y19" t="n">
        <v>4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5.1621</v>
      </c>
      <c r="E20" t="n">
        <v>19.37</v>
      </c>
      <c r="F20" t="n">
        <v>12.65</v>
      </c>
      <c r="G20" t="n">
        <v>6.27</v>
      </c>
      <c r="H20" t="n">
        <v>0.1</v>
      </c>
      <c r="I20" t="n">
        <v>121</v>
      </c>
      <c r="J20" t="n">
        <v>176.73</v>
      </c>
      <c r="K20" t="n">
        <v>52.44</v>
      </c>
      <c r="L20" t="n">
        <v>1</v>
      </c>
      <c r="M20" t="n">
        <v>119</v>
      </c>
      <c r="N20" t="n">
        <v>33.29</v>
      </c>
      <c r="O20" t="n">
        <v>22031.19</v>
      </c>
      <c r="P20" t="n">
        <v>164.29</v>
      </c>
      <c r="Q20" t="n">
        <v>950.47</v>
      </c>
      <c r="R20" t="n">
        <v>224.36</v>
      </c>
      <c r="S20" t="n">
        <v>51.99</v>
      </c>
      <c r="T20" t="n">
        <v>79358.28</v>
      </c>
      <c r="U20" t="n">
        <v>0.23</v>
      </c>
      <c r="V20" t="n">
        <v>0.46</v>
      </c>
      <c r="W20" t="n">
        <v>2.77</v>
      </c>
      <c r="X20" t="n">
        <v>4.75</v>
      </c>
      <c r="Y20" t="n">
        <v>4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7.4036</v>
      </c>
      <c r="E21" t="n">
        <v>13.51</v>
      </c>
      <c r="F21" t="n">
        <v>9.52</v>
      </c>
      <c r="G21" t="n">
        <v>12.98</v>
      </c>
      <c r="H21" t="n">
        <v>0.2</v>
      </c>
      <c r="I21" t="n">
        <v>44</v>
      </c>
      <c r="J21" t="n">
        <v>178.21</v>
      </c>
      <c r="K21" t="n">
        <v>52.44</v>
      </c>
      <c r="L21" t="n">
        <v>2</v>
      </c>
      <c r="M21" t="n">
        <v>42</v>
      </c>
      <c r="N21" t="n">
        <v>33.77</v>
      </c>
      <c r="O21" t="n">
        <v>22213.89</v>
      </c>
      <c r="P21" t="n">
        <v>119.1</v>
      </c>
      <c r="Q21" t="n">
        <v>949.09</v>
      </c>
      <c r="R21" t="n">
        <v>119.91</v>
      </c>
      <c r="S21" t="n">
        <v>51.99</v>
      </c>
      <c r="T21" t="n">
        <v>27516.06</v>
      </c>
      <c r="U21" t="n">
        <v>0.43</v>
      </c>
      <c r="V21" t="n">
        <v>0.62</v>
      </c>
      <c r="W21" t="n">
        <v>2.64</v>
      </c>
      <c r="X21" t="n">
        <v>1.63</v>
      </c>
      <c r="Y21" t="n">
        <v>4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8.1694</v>
      </c>
      <c r="E22" t="n">
        <v>12.24</v>
      </c>
      <c r="F22" t="n">
        <v>8.859999999999999</v>
      </c>
      <c r="G22" t="n">
        <v>19.69</v>
      </c>
      <c r="H22" t="n">
        <v>0.3</v>
      </c>
      <c r="I22" t="n">
        <v>27</v>
      </c>
      <c r="J22" t="n">
        <v>179.7</v>
      </c>
      <c r="K22" t="n">
        <v>52.44</v>
      </c>
      <c r="L22" t="n">
        <v>3</v>
      </c>
      <c r="M22" t="n">
        <v>25</v>
      </c>
      <c r="N22" t="n">
        <v>34.26</v>
      </c>
      <c r="O22" t="n">
        <v>22397.24</v>
      </c>
      <c r="P22" t="n">
        <v>105.57</v>
      </c>
      <c r="Q22" t="n">
        <v>948.9400000000001</v>
      </c>
      <c r="R22" t="n">
        <v>97.48</v>
      </c>
      <c r="S22" t="n">
        <v>51.99</v>
      </c>
      <c r="T22" t="n">
        <v>16388.44</v>
      </c>
      <c r="U22" t="n">
        <v>0.53</v>
      </c>
      <c r="V22" t="n">
        <v>0.66</v>
      </c>
      <c r="W22" t="n">
        <v>2.62</v>
      </c>
      <c r="X22" t="n">
        <v>0.97</v>
      </c>
      <c r="Y22" t="n">
        <v>4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8.575900000000001</v>
      </c>
      <c r="E23" t="n">
        <v>11.66</v>
      </c>
      <c r="F23" t="n">
        <v>8.56</v>
      </c>
      <c r="G23" t="n">
        <v>27.05</v>
      </c>
      <c r="H23" t="n">
        <v>0.39</v>
      </c>
      <c r="I23" t="n">
        <v>19</v>
      </c>
      <c r="J23" t="n">
        <v>181.19</v>
      </c>
      <c r="K23" t="n">
        <v>52.44</v>
      </c>
      <c r="L23" t="n">
        <v>4</v>
      </c>
      <c r="M23" t="n">
        <v>17</v>
      </c>
      <c r="N23" t="n">
        <v>34.75</v>
      </c>
      <c r="O23" t="n">
        <v>22581.25</v>
      </c>
      <c r="P23" t="n">
        <v>96.95999999999999</v>
      </c>
      <c r="Q23" t="n">
        <v>948.89</v>
      </c>
      <c r="R23" t="n">
        <v>87.76000000000001</v>
      </c>
      <c r="S23" t="n">
        <v>51.99</v>
      </c>
      <c r="T23" t="n">
        <v>11567.53</v>
      </c>
      <c r="U23" t="n">
        <v>0.59</v>
      </c>
      <c r="V23" t="n">
        <v>0.68</v>
      </c>
      <c r="W23" t="n">
        <v>2.6</v>
      </c>
      <c r="X23" t="n">
        <v>0.67</v>
      </c>
      <c r="Y23" t="n">
        <v>4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8.8626</v>
      </c>
      <c r="E24" t="n">
        <v>11.28</v>
      </c>
      <c r="F24" t="n">
        <v>8.369999999999999</v>
      </c>
      <c r="G24" t="n">
        <v>35.85</v>
      </c>
      <c r="H24" t="n">
        <v>0.49</v>
      </c>
      <c r="I24" t="n">
        <v>14</v>
      </c>
      <c r="J24" t="n">
        <v>182.69</v>
      </c>
      <c r="K24" t="n">
        <v>52.44</v>
      </c>
      <c r="L24" t="n">
        <v>5</v>
      </c>
      <c r="M24" t="n">
        <v>12</v>
      </c>
      <c r="N24" t="n">
        <v>35.25</v>
      </c>
      <c r="O24" t="n">
        <v>22766.06</v>
      </c>
      <c r="P24" t="n">
        <v>89.23999999999999</v>
      </c>
      <c r="Q24" t="n">
        <v>948.71</v>
      </c>
      <c r="R24" t="n">
        <v>80.89</v>
      </c>
      <c r="S24" t="n">
        <v>51.99</v>
      </c>
      <c r="T24" t="n">
        <v>8157.29</v>
      </c>
      <c r="U24" t="n">
        <v>0.64</v>
      </c>
      <c r="V24" t="n">
        <v>0.7</v>
      </c>
      <c r="W24" t="n">
        <v>2.6</v>
      </c>
      <c r="X24" t="n">
        <v>0.47</v>
      </c>
      <c r="Y24" t="n">
        <v>4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8.9621</v>
      </c>
      <c r="E25" t="n">
        <v>11.16</v>
      </c>
      <c r="F25" t="n">
        <v>8.31</v>
      </c>
      <c r="G25" t="n">
        <v>41.55</v>
      </c>
      <c r="H25" t="n">
        <v>0.58</v>
      </c>
      <c r="I25" t="n">
        <v>12</v>
      </c>
      <c r="J25" t="n">
        <v>184.19</v>
      </c>
      <c r="K25" t="n">
        <v>52.44</v>
      </c>
      <c r="L25" t="n">
        <v>6</v>
      </c>
      <c r="M25" t="n">
        <v>2</v>
      </c>
      <c r="N25" t="n">
        <v>35.75</v>
      </c>
      <c r="O25" t="n">
        <v>22951.43</v>
      </c>
      <c r="P25" t="n">
        <v>84.86</v>
      </c>
      <c r="Q25" t="n">
        <v>949.28</v>
      </c>
      <c r="R25" t="n">
        <v>78.77</v>
      </c>
      <c r="S25" t="n">
        <v>51.99</v>
      </c>
      <c r="T25" t="n">
        <v>7106.31</v>
      </c>
      <c r="U25" t="n">
        <v>0.66</v>
      </c>
      <c r="V25" t="n">
        <v>0.7</v>
      </c>
      <c r="W25" t="n">
        <v>2.6</v>
      </c>
      <c r="X25" t="n">
        <v>0.42</v>
      </c>
      <c r="Y25" t="n">
        <v>4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8.958600000000001</v>
      </c>
      <c r="E26" t="n">
        <v>11.16</v>
      </c>
      <c r="F26" t="n">
        <v>8.32</v>
      </c>
      <c r="G26" t="n">
        <v>41.58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85.65000000000001</v>
      </c>
      <c r="Q26" t="n">
        <v>948.97</v>
      </c>
      <c r="R26" t="n">
        <v>78.88</v>
      </c>
      <c r="S26" t="n">
        <v>51.99</v>
      </c>
      <c r="T26" t="n">
        <v>7163.38</v>
      </c>
      <c r="U26" t="n">
        <v>0.66</v>
      </c>
      <c r="V26" t="n">
        <v>0.7</v>
      </c>
      <c r="W26" t="n">
        <v>2.61</v>
      </c>
      <c r="X26" t="n">
        <v>0.42</v>
      </c>
      <c r="Y26" t="n">
        <v>4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7.0084</v>
      </c>
      <c r="E27" t="n">
        <v>14.27</v>
      </c>
      <c r="F27" t="n">
        <v>11.55</v>
      </c>
      <c r="G27" t="n">
        <v>7.22</v>
      </c>
      <c r="H27" t="n">
        <v>0.64</v>
      </c>
      <c r="I27" t="n">
        <v>96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33.52</v>
      </c>
      <c r="Q27" t="n">
        <v>952.53</v>
      </c>
      <c r="R27" t="n">
        <v>182.47</v>
      </c>
      <c r="S27" t="n">
        <v>51.99</v>
      </c>
      <c r="T27" t="n">
        <v>58536.83</v>
      </c>
      <c r="U27" t="n">
        <v>0.28</v>
      </c>
      <c r="V27" t="n">
        <v>0.51</v>
      </c>
      <c r="W27" t="n">
        <v>2.87</v>
      </c>
      <c r="X27" t="n">
        <v>3.66</v>
      </c>
      <c r="Y27" t="n">
        <v>4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7.3433</v>
      </c>
      <c r="E28" t="n">
        <v>13.62</v>
      </c>
      <c r="F28" t="n">
        <v>10.31</v>
      </c>
      <c r="G28" t="n">
        <v>9.67</v>
      </c>
      <c r="H28" t="n">
        <v>0.18</v>
      </c>
      <c r="I28" t="n">
        <v>64</v>
      </c>
      <c r="J28" t="n">
        <v>98.70999999999999</v>
      </c>
      <c r="K28" t="n">
        <v>39.72</v>
      </c>
      <c r="L28" t="n">
        <v>1</v>
      </c>
      <c r="M28" t="n">
        <v>62</v>
      </c>
      <c r="N28" t="n">
        <v>12.99</v>
      </c>
      <c r="O28" t="n">
        <v>12407.75</v>
      </c>
      <c r="P28" t="n">
        <v>86.91</v>
      </c>
      <c r="Q28" t="n">
        <v>949.77</v>
      </c>
      <c r="R28" t="n">
        <v>145.96</v>
      </c>
      <c r="S28" t="n">
        <v>51.99</v>
      </c>
      <c r="T28" t="n">
        <v>40443.05</v>
      </c>
      <c r="U28" t="n">
        <v>0.36</v>
      </c>
      <c r="V28" t="n">
        <v>0.57</v>
      </c>
      <c r="W28" t="n">
        <v>2.68</v>
      </c>
      <c r="X28" t="n">
        <v>2.42</v>
      </c>
      <c r="Y28" t="n">
        <v>4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8.855700000000001</v>
      </c>
      <c r="E29" t="n">
        <v>11.29</v>
      </c>
      <c r="F29" t="n">
        <v>8.789999999999999</v>
      </c>
      <c r="G29" t="n">
        <v>21.1</v>
      </c>
      <c r="H29" t="n">
        <v>0.35</v>
      </c>
      <c r="I29" t="n">
        <v>25</v>
      </c>
      <c r="J29" t="n">
        <v>99.95</v>
      </c>
      <c r="K29" t="n">
        <v>39.72</v>
      </c>
      <c r="L29" t="n">
        <v>2</v>
      </c>
      <c r="M29" t="n">
        <v>17</v>
      </c>
      <c r="N29" t="n">
        <v>13.24</v>
      </c>
      <c r="O29" t="n">
        <v>12561.45</v>
      </c>
      <c r="P29" t="n">
        <v>64.5</v>
      </c>
      <c r="Q29" t="n">
        <v>949.46</v>
      </c>
      <c r="R29" t="n">
        <v>94.92</v>
      </c>
      <c r="S29" t="n">
        <v>51.99</v>
      </c>
      <c r="T29" t="n">
        <v>15120.2</v>
      </c>
      <c r="U29" t="n">
        <v>0.55</v>
      </c>
      <c r="V29" t="n">
        <v>0.67</v>
      </c>
      <c r="W29" t="n">
        <v>2.62</v>
      </c>
      <c r="X29" t="n">
        <v>0.9</v>
      </c>
      <c r="Y29" t="n">
        <v>4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8.9206</v>
      </c>
      <c r="E30" t="n">
        <v>11.21</v>
      </c>
      <c r="F30" t="n">
        <v>8.75</v>
      </c>
      <c r="G30" t="n">
        <v>22.82</v>
      </c>
      <c r="H30" t="n">
        <v>0.52</v>
      </c>
      <c r="I30" t="n">
        <v>23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63.31</v>
      </c>
      <c r="Q30" t="n">
        <v>950.1</v>
      </c>
      <c r="R30" t="n">
        <v>92.79000000000001</v>
      </c>
      <c r="S30" t="n">
        <v>51.99</v>
      </c>
      <c r="T30" t="n">
        <v>14061.11</v>
      </c>
      <c r="U30" t="n">
        <v>0.5600000000000001</v>
      </c>
      <c r="V30" t="n">
        <v>0.67</v>
      </c>
      <c r="W30" t="n">
        <v>2.64</v>
      </c>
      <c r="X30" t="n">
        <v>0.86</v>
      </c>
      <c r="Y30" t="n">
        <v>4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6.5577</v>
      </c>
      <c r="E31" t="n">
        <v>15.25</v>
      </c>
      <c r="F31" t="n">
        <v>11.02</v>
      </c>
      <c r="G31" t="n">
        <v>8.06</v>
      </c>
      <c r="H31" t="n">
        <v>0.14</v>
      </c>
      <c r="I31" t="n">
        <v>82</v>
      </c>
      <c r="J31" t="n">
        <v>124.63</v>
      </c>
      <c r="K31" t="n">
        <v>45</v>
      </c>
      <c r="L31" t="n">
        <v>1</v>
      </c>
      <c r="M31" t="n">
        <v>80</v>
      </c>
      <c r="N31" t="n">
        <v>18.64</v>
      </c>
      <c r="O31" t="n">
        <v>15605.44</v>
      </c>
      <c r="P31" t="n">
        <v>111.65</v>
      </c>
      <c r="Q31" t="n">
        <v>949.7</v>
      </c>
      <c r="R31" t="n">
        <v>170.14</v>
      </c>
      <c r="S31" t="n">
        <v>51.99</v>
      </c>
      <c r="T31" t="n">
        <v>52444.59</v>
      </c>
      <c r="U31" t="n">
        <v>0.31</v>
      </c>
      <c r="V31" t="n">
        <v>0.53</v>
      </c>
      <c r="W31" t="n">
        <v>2.69</v>
      </c>
      <c r="X31" t="n">
        <v>3.12</v>
      </c>
      <c r="Y31" t="n">
        <v>4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8.3279</v>
      </c>
      <c r="E32" t="n">
        <v>12.01</v>
      </c>
      <c r="F32" t="n">
        <v>9.06</v>
      </c>
      <c r="G32" t="n">
        <v>16.98</v>
      </c>
      <c r="H32" t="n">
        <v>0.28</v>
      </c>
      <c r="I32" t="n">
        <v>32</v>
      </c>
      <c r="J32" t="n">
        <v>125.95</v>
      </c>
      <c r="K32" t="n">
        <v>45</v>
      </c>
      <c r="L32" t="n">
        <v>2</v>
      </c>
      <c r="M32" t="n">
        <v>30</v>
      </c>
      <c r="N32" t="n">
        <v>18.95</v>
      </c>
      <c r="O32" t="n">
        <v>15767.7</v>
      </c>
      <c r="P32" t="n">
        <v>84.64</v>
      </c>
      <c r="Q32" t="n">
        <v>948.99</v>
      </c>
      <c r="R32" t="n">
        <v>103.94</v>
      </c>
      <c r="S32" t="n">
        <v>51.99</v>
      </c>
      <c r="T32" t="n">
        <v>19594.07</v>
      </c>
      <c r="U32" t="n">
        <v>0.5</v>
      </c>
      <c r="V32" t="n">
        <v>0.65</v>
      </c>
      <c r="W32" t="n">
        <v>2.63</v>
      </c>
      <c r="X32" t="n">
        <v>1.17</v>
      </c>
      <c r="Y32" t="n">
        <v>4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8.939</v>
      </c>
      <c r="E33" t="n">
        <v>11.19</v>
      </c>
      <c r="F33" t="n">
        <v>8.57</v>
      </c>
      <c r="G33" t="n">
        <v>27.06</v>
      </c>
      <c r="H33" t="n">
        <v>0.42</v>
      </c>
      <c r="I33" t="n">
        <v>19</v>
      </c>
      <c r="J33" t="n">
        <v>127.27</v>
      </c>
      <c r="K33" t="n">
        <v>45</v>
      </c>
      <c r="L33" t="n">
        <v>3</v>
      </c>
      <c r="M33" t="n">
        <v>13</v>
      </c>
      <c r="N33" t="n">
        <v>19.27</v>
      </c>
      <c r="O33" t="n">
        <v>15930.42</v>
      </c>
      <c r="P33" t="n">
        <v>71.72</v>
      </c>
      <c r="Q33" t="n">
        <v>948.78</v>
      </c>
      <c r="R33" t="n">
        <v>87.66</v>
      </c>
      <c r="S33" t="n">
        <v>51.99</v>
      </c>
      <c r="T33" t="n">
        <v>11518.71</v>
      </c>
      <c r="U33" t="n">
        <v>0.59</v>
      </c>
      <c r="V33" t="n">
        <v>0.68</v>
      </c>
      <c r="W33" t="n">
        <v>2.61</v>
      </c>
      <c r="X33" t="n">
        <v>0.68</v>
      </c>
      <c r="Y33" t="n">
        <v>4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9.0235</v>
      </c>
      <c r="E34" t="n">
        <v>11.08</v>
      </c>
      <c r="F34" t="n">
        <v>8.52</v>
      </c>
      <c r="G34" t="n">
        <v>30.05</v>
      </c>
      <c r="H34" t="n">
        <v>0.55</v>
      </c>
      <c r="I34" t="n">
        <v>17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70.75</v>
      </c>
      <c r="Q34" t="n">
        <v>949.1</v>
      </c>
      <c r="R34" t="n">
        <v>85.2</v>
      </c>
      <c r="S34" t="n">
        <v>51.99</v>
      </c>
      <c r="T34" t="n">
        <v>10297.79</v>
      </c>
      <c r="U34" t="n">
        <v>0.61</v>
      </c>
      <c r="V34" t="n">
        <v>0.6899999999999999</v>
      </c>
      <c r="W34" t="n">
        <v>2.62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5.6064</v>
      </c>
      <c r="E35" t="n">
        <v>17.84</v>
      </c>
      <c r="F35" t="n">
        <v>12.06</v>
      </c>
      <c r="G35" t="n">
        <v>6.77</v>
      </c>
      <c r="H35" t="n">
        <v>0.11</v>
      </c>
      <c r="I35" t="n">
        <v>107</v>
      </c>
      <c r="J35" t="n">
        <v>159.12</v>
      </c>
      <c r="K35" t="n">
        <v>50.28</v>
      </c>
      <c r="L35" t="n">
        <v>1</v>
      </c>
      <c r="M35" t="n">
        <v>105</v>
      </c>
      <c r="N35" t="n">
        <v>27.84</v>
      </c>
      <c r="O35" t="n">
        <v>19859.16</v>
      </c>
      <c r="P35" t="n">
        <v>145.83</v>
      </c>
      <c r="Q35" t="n">
        <v>949.95</v>
      </c>
      <c r="R35" t="n">
        <v>204.77</v>
      </c>
      <c r="S35" t="n">
        <v>51.99</v>
      </c>
      <c r="T35" t="n">
        <v>69632.72</v>
      </c>
      <c r="U35" t="n">
        <v>0.25</v>
      </c>
      <c r="V35" t="n">
        <v>0.49</v>
      </c>
      <c r="W35" t="n">
        <v>2.75</v>
      </c>
      <c r="X35" t="n">
        <v>4.17</v>
      </c>
      <c r="Y35" t="n">
        <v>4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7.7137</v>
      </c>
      <c r="E36" t="n">
        <v>12.96</v>
      </c>
      <c r="F36" t="n">
        <v>9.35</v>
      </c>
      <c r="G36" t="n">
        <v>14.03</v>
      </c>
      <c r="H36" t="n">
        <v>0.22</v>
      </c>
      <c r="I36" t="n">
        <v>40</v>
      </c>
      <c r="J36" t="n">
        <v>160.54</v>
      </c>
      <c r="K36" t="n">
        <v>50.28</v>
      </c>
      <c r="L36" t="n">
        <v>2</v>
      </c>
      <c r="M36" t="n">
        <v>38</v>
      </c>
      <c r="N36" t="n">
        <v>28.26</v>
      </c>
      <c r="O36" t="n">
        <v>20034.4</v>
      </c>
      <c r="P36" t="n">
        <v>107.81</v>
      </c>
      <c r="Q36" t="n">
        <v>949.28</v>
      </c>
      <c r="R36" t="n">
        <v>113.72</v>
      </c>
      <c r="S36" t="n">
        <v>51.99</v>
      </c>
      <c r="T36" t="n">
        <v>24443.74</v>
      </c>
      <c r="U36" t="n">
        <v>0.46</v>
      </c>
      <c r="V36" t="n">
        <v>0.63</v>
      </c>
      <c r="W36" t="n">
        <v>2.64</v>
      </c>
      <c r="X36" t="n">
        <v>1.46</v>
      </c>
      <c r="Y36" t="n">
        <v>4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8.4329</v>
      </c>
      <c r="E37" t="n">
        <v>11.86</v>
      </c>
      <c r="F37" t="n">
        <v>8.76</v>
      </c>
      <c r="G37" t="n">
        <v>21.9</v>
      </c>
      <c r="H37" t="n">
        <v>0.33</v>
      </c>
      <c r="I37" t="n">
        <v>24</v>
      </c>
      <c r="J37" t="n">
        <v>161.97</v>
      </c>
      <c r="K37" t="n">
        <v>50.28</v>
      </c>
      <c r="L37" t="n">
        <v>3</v>
      </c>
      <c r="M37" t="n">
        <v>22</v>
      </c>
      <c r="N37" t="n">
        <v>28.69</v>
      </c>
      <c r="O37" t="n">
        <v>20210.21</v>
      </c>
      <c r="P37" t="n">
        <v>95.08</v>
      </c>
      <c r="Q37" t="n">
        <v>948.74</v>
      </c>
      <c r="R37" t="n">
        <v>94.12</v>
      </c>
      <c r="S37" t="n">
        <v>51.99</v>
      </c>
      <c r="T37" t="n">
        <v>14721.41</v>
      </c>
      <c r="U37" t="n">
        <v>0.55</v>
      </c>
      <c r="V37" t="n">
        <v>0.67</v>
      </c>
      <c r="W37" t="n">
        <v>2.61</v>
      </c>
      <c r="X37" t="n">
        <v>0.87</v>
      </c>
      <c r="Y37" t="n">
        <v>4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8.811</v>
      </c>
      <c r="E38" t="n">
        <v>11.35</v>
      </c>
      <c r="F38" t="n">
        <v>8.48</v>
      </c>
      <c r="G38" t="n">
        <v>29.92</v>
      </c>
      <c r="H38" t="n">
        <v>0.43</v>
      </c>
      <c r="I38" t="n">
        <v>17</v>
      </c>
      <c r="J38" t="n">
        <v>163.4</v>
      </c>
      <c r="K38" t="n">
        <v>50.28</v>
      </c>
      <c r="L38" t="n">
        <v>4</v>
      </c>
      <c r="M38" t="n">
        <v>15</v>
      </c>
      <c r="N38" t="n">
        <v>29.12</v>
      </c>
      <c r="O38" t="n">
        <v>20386.62</v>
      </c>
      <c r="P38" t="n">
        <v>85.98999999999999</v>
      </c>
      <c r="Q38" t="n">
        <v>948.78</v>
      </c>
      <c r="R38" t="n">
        <v>84.76000000000001</v>
      </c>
      <c r="S38" t="n">
        <v>51.99</v>
      </c>
      <c r="T38" t="n">
        <v>10078.6</v>
      </c>
      <c r="U38" t="n">
        <v>0.61</v>
      </c>
      <c r="V38" t="n">
        <v>0.6899999999999999</v>
      </c>
      <c r="W38" t="n">
        <v>2.6</v>
      </c>
      <c r="X38" t="n">
        <v>0.59</v>
      </c>
      <c r="Y38" t="n">
        <v>4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8.957000000000001</v>
      </c>
      <c r="E39" t="n">
        <v>11.16</v>
      </c>
      <c r="F39" t="n">
        <v>8.390000000000001</v>
      </c>
      <c r="G39" t="n">
        <v>35.95</v>
      </c>
      <c r="H39" t="n">
        <v>0.54</v>
      </c>
      <c r="I39" t="n">
        <v>14</v>
      </c>
      <c r="J39" t="n">
        <v>164.83</v>
      </c>
      <c r="K39" t="n">
        <v>50.28</v>
      </c>
      <c r="L39" t="n">
        <v>5</v>
      </c>
      <c r="M39" t="n">
        <v>2</v>
      </c>
      <c r="N39" t="n">
        <v>29.55</v>
      </c>
      <c r="O39" t="n">
        <v>20563.61</v>
      </c>
      <c r="P39" t="n">
        <v>80.04000000000001</v>
      </c>
      <c r="Q39" t="n">
        <v>948.99</v>
      </c>
      <c r="R39" t="n">
        <v>81.28</v>
      </c>
      <c r="S39" t="n">
        <v>51.99</v>
      </c>
      <c r="T39" t="n">
        <v>8355.209999999999</v>
      </c>
      <c r="U39" t="n">
        <v>0.64</v>
      </c>
      <c r="V39" t="n">
        <v>0.7</v>
      </c>
      <c r="W39" t="n">
        <v>2.61</v>
      </c>
      <c r="X39" t="n">
        <v>0.5</v>
      </c>
      <c r="Y39" t="n">
        <v>4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9.023199999999999</v>
      </c>
      <c r="E40" t="n">
        <v>11.08</v>
      </c>
      <c r="F40" t="n">
        <v>8.34</v>
      </c>
      <c r="G40" t="n">
        <v>38.49</v>
      </c>
      <c r="H40" t="n">
        <v>0.64</v>
      </c>
      <c r="I40" t="n">
        <v>13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79.95999999999999</v>
      </c>
      <c r="Q40" t="n">
        <v>948.91</v>
      </c>
      <c r="R40" t="n">
        <v>79.54000000000001</v>
      </c>
      <c r="S40" t="n">
        <v>51.99</v>
      </c>
      <c r="T40" t="n">
        <v>7486.7</v>
      </c>
      <c r="U40" t="n">
        <v>0.65</v>
      </c>
      <c r="V40" t="n">
        <v>0.7</v>
      </c>
      <c r="W40" t="n">
        <v>2.61</v>
      </c>
      <c r="X40" t="n">
        <v>0.45</v>
      </c>
      <c r="Y40" t="n">
        <v>4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7.9598</v>
      </c>
      <c r="E41" t="n">
        <v>12.56</v>
      </c>
      <c r="F41" t="n">
        <v>9.789999999999999</v>
      </c>
      <c r="G41" t="n">
        <v>11.52</v>
      </c>
      <c r="H41" t="n">
        <v>0.22</v>
      </c>
      <c r="I41" t="n">
        <v>51</v>
      </c>
      <c r="J41" t="n">
        <v>80.84</v>
      </c>
      <c r="K41" t="n">
        <v>35.1</v>
      </c>
      <c r="L41" t="n">
        <v>1</v>
      </c>
      <c r="M41" t="n">
        <v>49</v>
      </c>
      <c r="N41" t="n">
        <v>9.74</v>
      </c>
      <c r="O41" t="n">
        <v>10204.21</v>
      </c>
      <c r="P41" t="n">
        <v>69.03</v>
      </c>
      <c r="Q41" t="n">
        <v>949.02</v>
      </c>
      <c r="R41" t="n">
        <v>128.67</v>
      </c>
      <c r="S41" t="n">
        <v>51.99</v>
      </c>
      <c r="T41" t="n">
        <v>31861.41</v>
      </c>
      <c r="U41" t="n">
        <v>0.4</v>
      </c>
      <c r="V41" t="n">
        <v>0.6</v>
      </c>
      <c r="W41" t="n">
        <v>2.66</v>
      </c>
      <c r="X41" t="n">
        <v>1.9</v>
      </c>
      <c r="Y41" t="n">
        <v>4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8.7895</v>
      </c>
      <c r="E42" t="n">
        <v>11.38</v>
      </c>
      <c r="F42" t="n">
        <v>8.99</v>
      </c>
      <c r="G42" t="n">
        <v>18.59</v>
      </c>
      <c r="H42" t="n">
        <v>0.43</v>
      </c>
      <c r="I42" t="n">
        <v>29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57.09</v>
      </c>
      <c r="Q42" t="n">
        <v>949.26</v>
      </c>
      <c r="R42" t="n">
        <v>100.28</v>
      </c>
      <c r="S42" t="n">
        <v>51.99</v>
      </c>
      <c r="T42" t="n">
        <v>17780.3</v>
      </c>
      <c r="U42" t="n">
        <v>0.52</v>
      </c>
      <c r="V42" t="n">
        <v>0.65</v>
      </c>
      <c r="W42" t="n">
        <v>2.66</v>
      </c>
      <c r="X42" t="n">
        <v>1.09</v>
      </c>
      <c r="Y42" t="n">
        <v>4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7.0669</v>
      </c>
      <c r="E43" t="n">
        <v>14.15</v>
      </c>
      <c r="F43" t="n">
        <v>10.56</v>
      </c>
      <c r="G43" t="n">
        <v>9.050000000000001</v>
      </c>
      <c r="H43" t="n">
        <v>0.16</v>
      </c>
      <c r="I43" t="n">
        <v>70</v>
      </c>
      <c r="J43" t="n">
        <v>107.41</v>
      </c>
      <c r="K43" t="n">
        <v>41.65</v>
      </c>
      <c r="L43" t="n">
        <v>1</v>
      </c>
      <c r="M43" t="n">
        <v>68</v>
      </c>
      <c r="N43" t="n">
        <v>14.77</v>
      </c>
      <c r="O43" t="n">
        <v>13481.73</v>
      </c>
      <c r="P43" t="n">
        <v>95.39</v>
      </c>
      <c r="Q43" t="n">
        <v>949.63</v>
      </c>
      <c r="R43" t="n">
        <v>153.98</v>
      </c>
      <c r="S43" t="n">
        <v>51.99</v>
      </c>
      <c r="T43" t="n">
        <v>44422.95</v>
      </c>
      <c r="U43" t="n">
        <v>0.34</v>
      </c>
      <c r="V43" t="n">
        <v>0.5600000000000001</v>
      </c>
      <c r="W43" t="n">
        <v>2.69</v>
      </c>
      <c r="X43" t="n">
        <v>2.66</v>
      </c>
      <c r="Y43" t="n">
        <v>4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8.696099999999999</v>
      </c>
      <c r="E44" t="n">
        <v>11.5</v>
      </c>
      <c r="F44" t="n">
        <v>8.859999999999999</v>
      </c>
      <c r="G44" t="n">
        <v>19.7</v>
      </c>
      <c r="H44" t="n">
        <v>0.32</v>
      </c>
      <c r="I44" t="n">
        <v>27</v>
      </c>
      <c r="J44" t="n">
        <v>108.68</v>
      </c>
      <c r="K44" t="n">
        <v>41.65</v>
      </c>
      <c r="L44" t="n">
        <v>2</v>
      </c>
      <c r="M44" t="n">
        <v>25</v>
      </c>
      <c r="N44" t="n">
        <v>15.03</v>
      </c>
      <c r="O44" t="n">
        <v>13638.32</v>
      </c>
      <c r="P44" t="n">
        <v>70.87</v>
      </c>
      <c r="Q44" t="n">
        <v>948.97</v>
      </c>
      <c r="R44" t="n">
        <v>97.51000000000001</v>
      </c>
      <c r="S44" t="n">
        <v>51.99</v>
      </c>
      <c r="T44" t="n">
        <v>16405.61</v>
      </c>
      <c r="U44" t="n">
        <v>0.53</v>
      </c>
      <c r="V44" t="n">
        <v>0.66</v>
      </c>
      <c r="W44" t="n">
        <v>2.62</v>
      </c>
      <c r="X44" t="n">
        <v>0.97</v>
      </c>
      <c r="Y44" t="n">
        <v>4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9.0108</v>
      </c>
      <c r="E45" t="n">
        <v>11.1</v>
      </c>
      <c r="F45" t="n">
        <v>8.619999999999999</v>
      </c>
      <c r="G45" t="n">
        <v>25.85</v>
      </c>
      <c r="H45" t="n">
        <v>0.48</v>
      </c>
      <c r="I45" t="n">
        <v>20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65.05</v>
      </c>
      <c r="Q45" t="n">
        <v>949.59</v>
      </c>
      <c r="R45" t="n">
        <v>88.54000000000001</v>
      </c>
      <c r="S45" t="n">
        <v>51.99</v>
      </c>
      <c r="T45" t="n">
        <v>11955.19</v>
      </c>
      <c r="U45" t="n">
        <v>0.59</v>
      </c>
      <c r="V45" t="n">
        <v>0.68</v>
      </c>
      <c r="W45" t="n">
        <v>2.63</v>
      </c>
      <c r="X45" t="n">
        <v>0.72</v>
      </c>
      <c r="Y45" t="n">
        <v>4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8.5334</v>
      </c>
      <c r="E46" t="n">
        <v>11.72</v>
      </c>
      <c r="F46" t="n">
        <v>9.369999999999999</v>
      </c>
      <c r="G46" t="n">
        <v>14.05</v>
      </c>
      <c r="H46" t="n">
        <v>0.28</v>
      </c>
      <c r="I46" t="n">
        <v>40</v>
      </c>
      <c r="J46" t="n">
        <v>61.76</v>
      </c>
      <c r="K46" t="n">
        <v>28.92</v>
      </c>
      <c r="L46" t="n">
        <v>1</v>
      </c>
      <c r="M46" t="n">
        <v>14</v>
      </c>
      <c r="N46" t="n">
        <v>6.84</v>
      </c>
      <c r="O46" t="n">
        <v>7851.41</v>
      </c>
      <c r="P46" t="n">
        <v>50.21</v>
      </c>
      <c r="Q46" t="n">
        <v>949.7</v>
      </c>
      <c r="R46" t="n">
        <v>113.34</v>
      </c>
      <c r="S46" t="n">
        <v>51.99</v>
      </c>
      <c r="T46" t="n">
        <v>24253.25</v>
      </c>
      <c r="U46" t="n">
        <v>0.46</v>
      </c>
      <c r="V46" t="n">
        <v>0.63</v>
      </c>
      <c r="W46" t="n">
        <v>2.67</v>
      </c>
      <c r="X46" t="n">
        <v>1.47</v>
      </c>
      <c r="Y46" t="n">
        <v>4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8.5464</v>
      </c>
      <c r="E47" t="n">
        <v>11.7</v>
      </c>
      <c r="F47" t="n">
        <v>9.359999999999999</v>
      </c>
      <c r="G47" t="n">
        <v>14.41</v>
      </c>
      <c r="H47" t="n">
        <v>0.55</v>
      </c>
      <c r="I47" t="n">
        <v>39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50.82</v>
      </c>
      <c r="Q47" t="n">
        <v>949.58</v>
      </c>
      <c r="R47" t="n">
        <v>112.78</v>
      </c>
      <c r="S47" t="n">
        <v>51.99</v>
      </c>
      <c r="T47" t="n">
        <v>23979.01</v>
      </c>
      <c r="U47" t="n">
        <v>0.46</v>
      </c>
      <c r="V47" t="n">
        <v>0.63</v>
      </c>
      <c r="W47" t="n">
        <v>2.68</v>
      </c>
      <c r="X47" t="n">
        <v>1.47</v>
      </c>
      <c r="Y47" t="n">
        <v>4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5.3728</v>
      </c>
      <c r="E48" t="n">
        <v>18.61</v>
      </c>
      <c r="F48" t="n">
        <v>12.38</v>
      </c>
      <c r="G48" t="n">
        <v>6.51</v>
      </c>
      <c r="H48" t="n">
        <v>0.11</v>
      </c>
      <c r="I48" t="n">
        <v>114</v>
      </c>
      <c r="J48" t="n">
        <v>167.88</v>
      </c>
      <c r="K48" t="n">
        <v>51.39</v>
      </c>
      <c r="L48" t="n">
        <v>1</v>
      </c>
      <c r="M48" t="n">
        <v>112</v>
      </c>
      <c r="N48" t="n">
        <v>30.49</v>
      </c>
      <c r="O48" t="n">
        <v>20939.59</v>
      </c>
      <c r="P48" t="n">
        <v>155.2</v>
      </c>
      <c r="Q48" t="n">
        <v>950.51</v>
      </c>
      <c r="R48" t="n">
        <v>214.62</v>
      </c>
      <c r="S48" t="n">
        <v>51.99</v>
      </c>
      <c r="T48" t="n">
        <v>74521.07000000001</v>
      </c>
      <c r="U48" t="n">
        <v>0.24</v>
      </c>
      <c r="V48" t="n">
        <v>0.47</v>
      </c>
      <c r="W48" t="n">
        <v>2.78</v>
      </c>
      <c r="X48" t="n">
        <v>4.48</v>
      </c>
      <c r="Y48" t="n">
        <v>4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7.5564</v>
      </c>
      <c r="E49" t="n">
        <v>13.23</v>
      </c>
      <c r="F49" t="n">
        <v>9.44</v>
      </c>
      <c r="G49" t="n">
        <v>13.48</v>
      </c>
      <c r="H49" t="n">
        <v>0.21</v>
      </c>
      <c r="I49" t="n">
        <v>42</v>
      </c>
      <c r="J49" t="n">
        <v>169.33</v>
      </c>
      <c r="K49" t="n">
        <v>51.39</v>
      </c>
      <c r="L49" t="n">
        <v>2</v>
      </c>
      <c r="M49" t="n">
        <v>40</v>
      </c>
      <c r="N49" t="n">
        <v>30.94</v>
      </c>
      <c r="O49" t="n">
        <v>21118.46</v>
      </c>
      <c r="P49" t="n">
        <v>113.39</v>
      </c>
      <c r="Q49" t="n">
        <v>949.04</v>
      </c>
      <c r="R49" t="n">
        <v>116.94</v>
      </c>
      <c r="S49" t="n">
        <v>51.99</v>
      </c>
      <c r="T49" t="n">
        <v>26042.43</v>
      </c>
      <c r="U49" t="n">
        <v>0.44</v>
      </c>
      <c r="V49" t="n">
        <v>0.62</v>
      </c>
      <c r="W49" t="n">
        <v>2.64</v>
      </c>
      <c r="X49" t="n">
        <v>1.55</v>
      </c>
      <c r="Y49" t="n">
        <v>4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8.265599999999999</v>
      </c>
      <c r="E50" t="n">
        <v>12.1</v>
      </c>
      <c r="F50" t="n">
        <v>8.84</v>
      </c>
      <c r="G50" t="n">
        <v>20.41</v>
      </c>
      <c r="H50" t="n">
        <v>0.31</v>
      </c>
      <c r="I50" t="n">
        <v>26</v>
      </c>
      <c r="J50" t="n">
        <v>170.79</v>
      </c>
      <c r="K50" t="n">
        <v>51.39</v>
      </c>
      <c r="L50" t="n">
        <v>3</v>
      </c>
      <c r="M50" t="n">
        <v>24</v>
      </c>
      <c r="N50" t="n">
        <v>31.4</v>
      </c>
      <c r="O50" t="n">
        <v>21297.94</v>
      </c>
      <c r="P50" t="n">
        <v>101.2</v>
      </c>
      <c r="Q50" t="n">
        <v>948.86</v>
      </c>
      <c r="R50" t="n">
        <v>96.95</v>
      </c>
      <c r="S50" t="n">
        <v>51.99</v>
      </c>
      <c r="T50" t="n">
        <v>16126.84</v>
      </c>
      <c r="U50" t="n">
        <v>0.54</v>
      </c>
      <c r="V50" t="n">
        <v>0.66</v>
      </c>
      <c r="W50" t="n">
        <v>2.62</v>
      </c>
      <c r="X50" t="n">
        <v>0.95</v>
      </c>
      <c r="Y50" t="n">
        <v>4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8.6906</v>
      </c>
      <c r="E51" t="n">
        <v>11.51</v>
      </c>
      <c r="F51" t="n">
        <v>8.52</v>
      </c>
      <c r="G51" t="n">
        <v>28.41</v>
      </c>
      <c r="H51" t="n">
        <v>0.41</v>
      </c>
      <c r="I51" t="n">
        <v>18</v>
      </c>
      <c r="J51" t="n">
        <v>172.25</v>
      </c>
      <c r="K51" t="n">
        <v>51.39</v>
      </c>
      <c r="L51" t="n">
        <v>4</v>
      </c>
      <c r="M51" t="n">
        <v>16</v>
      </c>
      <c r="N51" t="n">
        <v>31.86</v>
      </c>
      <c r="O51" t="n">
        <v>21478.05</v>
      </c>
      <c r="P51" t="n">
        <v>92.38</v>
      </c>
      <c r="Q51" t="n">
        <v>948.89</v>
      </c>
      <c r="R51" t="n">
        <v>86.48</v>
      </c>
      <c r="S51" t="n">
        <v>51.99</v>
      </c>
      <c r="T51" t="n">
        <v>10935.82</v>
      </c>
      <c r="U51" t="n">
        <v>0.6</v>
      </c>
      <c r="V51" t="n">
        <v>0.6899999999999999</v>
      </c>
      <c r="W51" t="n">
        <v>2.6</v>
      </c>
      <c r="X51" t="n">
        <v>0.63</v>
      </c>
      <c r="Y51" t="n">
        <v>4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8.9742</v>
      </c>
      <c r="E52" t="n">
        <v>11.14</v>
      </c>
      <c r="F52" t="n">
        <v>8.33</v>
      </c>
      <c r="G52" t="n">
        <v>38.45</v>
      </c>
      <c r="H52" t="n">
        <v>0.51</v>
      </c>
      <c r="I52" t="n">
        <v>13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82.86</v>
      </c>
      <c r="Q52" t="n">
        <v>948.7</v>
      </c>
      <c r="R52" t="n">
        <v>79.7</v>
      </c>
      <c r="S52" t="n">
        <v>51.99</v>
      </c>
      <c r="T52" t="n">
        <v>7569.1</v>
      </c>
      <c r="U52" t="n">
        <v>0.65</v>
      </c>
      <c r="V52" t="n">
        <v>0.7</v>
      </c>
      <c r="W52" t="n">
        <v>2.6</v>
      </c>
      <c r="X52" t="n">
        <v>0.44</v>
      </c>
      <c r="Y52" t="n">
        <v>4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8.9521</v>
      </c>
      <c r="E53" t="n">
        <v>11.17</v>
      </c>
      <c r="F53" t="n">
        <v>8.359999999999999</v>
      </c>
      <c r="G53" t="n">
        <v>38.57</v>
      </c>
      <c r="H53" t="n">
        <v>0.61</v>
      </c>
      <c r="I53" t="n">
        <v>13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82.68000000000001</v>
      </c>
      <c r="Q53" t="n">
        <v>948.79</v>
      </c>
      <c r="R53" t="n">
        <v>80.38</v>
      </c>
      <c r="S53" t="n">
        <v>51.99</v>
      </c>
      <c r="T53" t="n">
        <v>7908.51</v>
      </c>
      <c r="U53" t="n">
        <v>0.65</v>
      </c>
      <c r="V53" t="n">
        <v>0.7</v>
      </c>
      <c r="W53" t="n">
        <v>2.61</v>
      </c>
      <c r="X53" t="n">
        <v>0.47</v>
      </c>
      <c r="Y53" t="n">
        <v>4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8.2829</v>
      </c>
      <c r="E54" t="n">
        <v>12.07</v>
      </c>
      <c r="F54" t="n">
        <v>9.73</v>
      </c>
      <c r="G54" t="n">
        <v>11.91</v>
      </c>
      <c r="H54" t="n">
        <v>0.34</v>
      </c>
      <c r="I54" t="n">
        <v>49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46.07</v>
      </c>
      <c r="Q54" t="n">
        <v>950.2</v>
      </c>
      <c r="R54" t="n">
        <v>124.21</v>
      </c>
      <c r="S54" t="n">
        <v>51.99</v>
      </c>
      <c r="T54" t="n">
        <v>29641.82</v>
      </c>
      <c r="U54" t="n">
        <v>0.42</v>
      </c>
      <c r="V54" t="n">
        <v>0.6</v>
      </c>
      <c r="W54" t="n">
        <v>2.71</v>
      </c>
      <c r="X54" t="n">
        <v>1.83</v>
      </c>
      <c r="Y54" t="n">
        <v>4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6.3077</v>
      </c>
      <c r="E55" t="n">
        <v>15.85</v>
      </c>
      <c r="F55" t="n">
        <v>11.28</v>
      </c>
      <c r="G55" t="n">
        <v>7.69</v>
      </c>
      <c r="H55" t="n">
        <v>0.13</v>
      </c>
      <c r="I55" t="n">
        <v>88</v>
      </c>
      <c r="J55" t="n">
        <v>133.21</v>
      </c>
      <c r="K55" t="n">
        <v>46.47</v>
      </c>
      <c r="L55" t="n">
        <v>1</v>
      </c>
      <c r="M55" t="n">
        <v>86</v>
      </c>
      <c r="N55" t="n">
        <v>20.75</v>
      </c>
      <c r="O55" t="n">
        <v>16663.42</v>
      </c>
      <c r="P55" t="n">
        <v>120.03</v>
      </c>
      <c r="Q55" t="n">
        <v>949.39</v>
      </c>
      <c r="R55" t="n">
        <v>178.16</v>
      </c>
      <c r="S55" t="n">
        <v>51.99</v>
      </c>
      <c r="T55" t="n">
        <v>56423.59</v>
      </c>
      <c r="U55" t="n">
        <v>0.29</v>
      </c>
      <c r="V55" t="n">
        <v>0.52</v>
      </c>
      <c r="W55" t="n">
        <v>2.72</v>
      </c>
      <c r="X55" t="n">
        <v>3.38</v>
      </c>
      <c r="Y55" t="n">
        <v>4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8.152900000000001</v>
      </c>
      <c r="E56" t="n">
        <v>12.27</v>
      </c>
      <c r="F56" t="n">
        <v>9.16</v>
      </c>
      <c r="G56" t="n">
        <v>16.16</v>
      </c>
      <c r="H56" t="n">
        <v>0.26</v>
      </c>
      <c r="I56" t="n">
        <v>34</v>
      </c>
      <c r="J56" t="n">
        <v>134.55</v>
      </c>
      <c r="K56" t="n">
        <v>46.47</v>
      </c>
      <c r="L56" t="n">
        <v>2</v>
      </c>
      <c r="M56" t="n">
        <v>32</v>
      </c>
      <c r="N56" t="n">
        <v>21.09</v>
      </c>
      <c r="O56" t="n">
        <v>16828.84</v>
      </c>
      <c r="P56" t="n">
        <v>90.73999999999999</v>
      </c>
      <c r="Q56" t="n">
        <v>948.96</v>
      </c>
      <c r="R56" t="n">
        <v>107.21</v>
      </c>
      <c r="S56" t="n">
        <v>51.99</v>
      </c>
      <c r="T56" t="n">
        <v>21220.42</v>
      </c>
      <c r="U56" t="n">
        <v>0.48</v>
      </c>
      <c r="V56" t="n">
        <v>0.64</v>
      </c>
      <c r="W56" t="n">
        <v>2.63</v>
      </c>
      <c r="X56" t="n">
        <v>1.27</v>
      </c>
      <c r="Y56" t="n">
        <v>4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8.823499999999999</v>
      </c>
      <c r="E57" t="n">
        <v>11.33</v>
      </c>
      <c r="F57" t="n">
        <v>8.609999999999999</v>
      </c>
      <c r="G57" t="n">
        <v>25.83</v>
      </c>
      <c r="H57" t="n">
        <v>0.39</v>
      </c>
      <c r="I57" t="n">
        <v>20</v>
      </c>
      <c r="J57" t="n">
        <v>135.9</v>
      </c>
      <c r="K57" t="n">
        <v>46.47</v>
      </c>
      <c r="L57" t="n">
        <v>3</v>
      </c>
      <c r="M57" t="n">
        <v>18</v>
      </c>
      <c r="N57" t="n">
        <v>21.43</v>
      </c>
      <c r="O57" t="n">
        <v>16994.64</v>
      </c>
      <c r="P57" t="n">
        <v>78.09</v>
      </c>
      <c r="Q57" t="n">
        <v>948.85</v>
      </c>
      <c r="R57" t="n">
        <v>89.04000000000001</v>
      </c>
      <c r="S57" t="n">
        <v>51.99</v>
      </c>
      <c r="T57" t="n">
        <v>12202.62</v>
      </c>
      <c r="U57" t="n">
        <v>0.58</v>
      </c>
      <c r="V57" t="n">
        <v>0.68</v>
      </c>
      <c r="W57" t="n">
        <v>2.61</v>
      </c>
      <c r="X57" t="n">
        <v>0.72</v>
      </c>
      <c r="Y57" t="n">
        <v>4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9.023</v>
      </c>
      <c r="E58" t="n">
        <v>11.08</v>
      </c>
      <c r="F58" t="n">
        <v>8.470000000000001</v>
      </c>
      <c r="G58" t="n">
        <v>31.75</v>
      </c>
      <c r="H58" t="n">
        <v>0.52</v>
      </c>
      <c r="I58" t="n">
        <v>16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72.62</v>
      </c>
      <c r="Q58" t="n">
        <v>949.14</v>
      </c>
      <c r="R58" t="n">
        <v>83.79000000000001</v>
      </c>
      <c r="S58" t="n">
        <v>51.99</v>
      </c>
      <c r="T58" t="n">
        <v>9597.950000000001</v>
      </c>
      <c r="U58" t="n">
        <v>0.62</v>
      </c>
      <c r="V58" t="n">
        <v>0.6899999999999999</v>
      </c>
      <c r="W58" t="n">
        <v>2.62</v>
      </c>
      <c r="X58" t="n">
        <v>0.58</v>
      </c>
      <c r="Y58" t="n">
        <v>4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5.8229</v>
      </c>
      <c r="E59" t="n">
        <v>17.17</v>
      </c>
      <c r="F59" t="n">
        <v>11.81</v>
      </c>
      <c r="G59" t="n">
        <v>7.02</v>
      </c>
      <c r="H59" t="n">
        <v>0.12</v>
      </c>
      <c r="I59" t="n">
        <v>101</v>
      </c>
      <c r="J59" t="n">
        <v>150.44</v>
      </c>
      <c r="K59" t="n">
        <v>49.1</v>
      </c>
      <c r="L59" t="n">
        <v>1</v>
      </c>
      <c r="M59" t="n">
        <v>99</v>
      </c>
      <c r="N59" t="n">
        <v>25.34</v>
      </c>
      <c r="O59" t="n">
        <v>18787.76</v>
      </c>
      <c r="P59" t="n">
        <v>137.32</v>
      </c>
      <c r="Q59" t="n">
        <v>950.14</v>
      </c>
      <c r="R59" t="n">
        <v>196.49</v>
      </c>
      <c r="S59" t="n">
        <v>51.99</v>
      </c>
      <c r="T59" t="n">
        <v>65525.5</v>
      </c>
      <c r="U59" t="n">
        <v>0.26</v>
      </c>
      <c r="V59" t="n">
        <v>0.5</v>
      </c>
      <c r="W59" t="n">
        <v>2.73</v>
      </c>
      <c r="X59" t="n">
        <v>3.92</v>
      </c>
      <c r="Y59" t="n">
        <v>4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7.8561</v>
      </c>
      <c r="E60" t="n">
        <v>12.73</v>
      </c>
      <c r="F60" t="n">
        <v>9.289999999999999</v>
      </c>
      <c r="G60" t="n">
        <v>14.67</v>
      </c>
      <c r="H60" t="n">
        <v>0.23</v>
      </c>
      <c r="I60" t="n">
        <v>38</v>
      </c>
      <c r="J60" t="n">
        <v>151.83</v>
      </c>
      <c r="K60" t="n">
        <v>49.1</v>
      </c>
      <c r="L60" t="n">
        <v>2</v>
      </c>
      <c r="M60" t="n">
        <v>36</v>
      </c>
      <c r="N60" t="n">
        <v>25.73</v>
      </c>
      <c r="O60" t="n">
        <v>18959.54</v>
      </c>
      <c r="P60" t="n">
        <v>102.34</v>
      </c>
      <c r="Q60" t="n">
        <v>949.5700000000001</v>
      </c>
      <c r="R60" t="n">
        <v>111.7</v>
      </c>
      <c r="S60" t="n">
        <v>51.99</v>
      </c>
      <c r="T60" t="n">
        <v>23444.59</v>
      </c>
      <c r="U60" t="n">
        <v>0.47</v>
      </c>
      <c r="V60" t="n">
        <v>0.63</v>
      </c>
      <c r="W60" t="n">
        <v>2.64</v>
      </c>
      <c r="X60" t="n">
        <v>1.4</v>
      </c>
      <c r="Y60" t="n">
        <v>4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8.5547</v>
      </c>
      <c r="E61" t="n">
        <v>11.69</v>
      </c>
      <c r="F61" t="n">
        <v>8.710000000000001</v>
      </c>
      <c r="G61" t="n">
        <v>22.72</v>
      </c>
      <c r="H61" t="n">
        <v>0.35</v>
      </c>
      <c r="I61" t="n">
        <v>23</v>
      </c>
      <c r="J61" t="n">
        <v>153.23</v>
      </c>
      <c r="K61" t="n">
        <v>49.1</v>
      </c>
      <c r="L61" t="n">
        <v>3</v>
      </c>
      <c r="M61" t="n">
        <v>21</v>
      </c>
      <c r="N61" t="n">
        <v>26.13</v>
      </c>
      <c r="O61" t="n">
        <v>19131.85</v>
      </c>
      <c r="P61" t="n">
        <v>90.02</v>
      </c>
      <c r="Q61" t="n">
        <v>949.13</v>
      </c>
      <c r="R61" t="n">
        <v>92.45</v>
      </c>
      <c r="S61" t="n">
        <v>51.99</v>
      </c>
      <c r="T61" t="n">
        <v>13894.01</v>
      </c>
      <c r="U61" t="n">
        <v>0.5600000000000001</v>
      </c>
      <c r="V61" t="n">
        <v>0.67</v>
      </c>
      <c r="W61" t="n">
        <v>2.61</v>
      </c>
      <c r="X61" t="n">
        <v>0.82</v>
      </c>
      <c r="Y61" t="n">
        <v>4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8.920199999999999</v>
      </c>
      <c r="E62" t="n">
        <v>11.21</v>
      </c>
      <c r="F62" t="n">
        <v>8.449999999999999</v>
      </c>
      <c r="G62" t="n">
        <v>31.67</v>
      </c>
      <c r="H62" t="n">
        <v>0.46</v>
      </c>
      <c r="I62" t="n">
        <v>16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79.97</v>
      </c>
      <c r="Q62" t="n">
        <v>949.01</v>
      </c>
      <c r="R62" t="n">
        <v>83.70999999999999</v>
      </c>
      <c r="S62" t="n">
        <v>51.99</v>
      </c>
      <c r="T62" t="n">
        <v>9556.82</v>
      </c>
      <c r="U62" t="n">
        <v>0.62</v>
      </c>
      <c r="V62" t="n">
        <v>0.6899999999999999</v>
      </c>
      <c r="W62" t="n">
        <v>2.6</v>
      </c>
      <c r="X62" t="n">
        <v>0.55</v>
      </c>
      <c r="Y62" t="n">
        <v>4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9.007899999999999</v>
      </c>
      <c r="E63" t="n">
        <v>11.1</v>
      </c>
      <c r="F63" t="n">
        <v>8.4</v>
      </c>
      <c r="G63" t="n">
        <v>35.99</v>
      </c>
      <c r="H63" t="n">
        <v>0.57</v>
      </c>
      <c r="I63" t="n">
        <v>14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77.87</v>
      </c>
      <c r="Q63" t="n">
        <v>948.95</v>
      </c>
      <c r="R63" t="n">
        <v>81.47</v>
      </c>
      <c r="S63" t="n">
        <v>51.99</v>
      </c>
      <c r="T63" t="n">
        <v>8449.57</v>
      </c>
      <c r="U63" t="n">
        <v>0.64</v>
      </c>
      <c r="V63" t="n">
        <v>0.7</v>
      </c>
      <c r="W63" t="n">
        <v>2.61</v>
      </c>
      <c r="X63" t="n">
        <v>0.51</v>
      </c>
      <c r="Y63" t="n">
        <v>4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4.9538</v>
      </c>
      <c r="E64" t="n">
        <v>20.19</v>
      </c>
      <c r="F64" t="n">
        <v>12.95</v>
      </c>
      <c r="G64" t="n">
        <v>6.07</v>
      </c>
      <c r="H64" t="n">
        <v>0.1</v>
      </c>
      <c r="I64" t="n">
        <v>128</v>
      </c>
      <c r="J64" t="n">
        <v>185.69</v>
      </c>
      <c r="K64" t="n">
        <v>53.44</v>
      </c>
      <c r="L64" t="n">
        <v>1</v>
      </c>
      <c r="M64" t="n">
        <v>126</v>
      </c>
      <c r="N64" t="n">
        <v>36.26</v>
      </c>
      <c r="O64" t="n">
        <v>23136.14</v>
      </c>
      <c r="P64" t="n">
        <v>174</v>
      </c>
      <c r="Q64" t="n">
        <v>950.12</v>
      </c>
      <c r="R64" t="n">
        <v>233.98</v>
      </c>
      <c r="S64" t="n">
        <v>51.99</v>
      </c>
      <c r="T64" t="n">
        <v>84135.02</v>
      </c>
      <c r="U64" t="n">
        <v>0.22</v>
      </c>
      <c r="V64" t="n">
        <v>0.45</v>
      </c>
      <c r="W64" t="n">
        <v>2.79</v>
      </c>
      <c r="X64" t="n">
        <v>5.05</v>
      </c>
      <c r="Y64" t="n">
        <v>4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7.257</v>
      </c>
      <c r="E65" t="n">
        <v>13.78</v>
      </c>
      <c r="F65" t="n">
        <v>9.6</v>
      </c>
      <c r="G65" t="n">
        <v>12.52</v>
      </c>
      <c r="H65" t="n">
        <v>0.19</v>
      </c>
      <c r="I65" t="n">
        <v>46</v>
      </c>
      <c r="J65" t="n">
        <v>187.21</v>
      </c>
      <c r="K65" t="n">
        <v>53.44</v>
      </c>
      <c r="L65" t="n">
        <v>2</v>
      </c>
      <c r="M65" t="n">
        <v>44</v>
      </c>
      <c r="N65" t="n">
        <v>36.77</v>
      </c>
      <c r="O65" t="n">
        <v>23322.88</v>
      </c>
      <c r="P65" t="n">
        <v>124.55</v>
      </c>
      <c r="Q65" t="n">
        <v>949.02</v>
      </c>
      <c r="R65" t="n">
        <v>122.19</v>
      </c>
      <c r="S65" t="n">
        <v>51.99</v>
      </c>
      <c r="T65" t="n">
        <v>28649.79</v>
      </c>
      <c r="U65" t="n">
        <v>0.43</v>
      </c>
      <c r="V65" t="n">
        <v>0.61</v>
      </c>
      <c r="W65" t="n">
        <v>2.65</v>
      </c>
      <c r="X65" t="n">
        <v>1.71</v>
      </c>
      <c r="Y65" t="n">
        <v>4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8.0609</v>
      </c>
      <c r="E66" t="n">
        <v>12.41</v>
      </c>
      <c r="F66" t="n">
        <v>8.890000000000001</v>
      </c>
      <c r="G66" t="n">
        <v>19.06</v>
      </c>
      <c r="H66" t="n">
        <v>0.28</v>
      </c>
      <c r="I66" t="n">
        <v>28</v>
      </c>
      <c r="J66" t="n">
        <v>188.73</v>
      </c>
      <c r="K66" t="n">
        <v>53.44</v>
      </c>
      <c r="L66" t="n">
        <v>3</v>
      </c>
      <c r="M66" t="n">
        <v>26</v>
      </c>
      <c r="N66" t="n">
        <v>37.29</v>
      </c>
      <c r="O66" t="n">
        <v>23510.33</v>
      </c>
      <c r="P66" t="n">
        <v>110.98</v>
      </c>
      <c r="Q66" t="n">
        <v>948.74</v>
      </c>
      <c r="R66" t="n">
        <v>98.93000000000001</v>
      </c>
      <c r="S66" t="n">
        <v>51.99</v>
      </c>
      <c r="T66" t="n">
        <v>17110.68</v>
      </c>
      <c r="U66" t="n">
        <v>0.53</v>
      </c>
      <c r="V66" t="n">
        <v>0.66</v>
      </c>
      <c r="W66" t="n">
        <v>2.61</v>
      </c>
      <c r="X66" t="n">
        <v>1</v>
      </c>
      <c r="Y66" t="n">
        <v>4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8.4581</v>
      </c>
      <c r="E67" t="n">
        <v>11.82</v>
      </c>
      <c r="F67" t="n">
        <v>8.609999999999999</v>
      </c>
      <c r="G67" t="n">
        <v>25.83</v>
      </c>
      <c r="H67" t="n">
        <v>0.37</v>
      </c>
      <c r="I67" t="n">
        <v>20</v>
      </c>
      <c r="J67" t="n">
        <v>190.25</v>
      </c>
      <c r="K67" t="n">
        <v>53.44</v>
      </c>
      <c r="L67" t="n">
        <v>4</v>
      </c>
      <c r="M67" t="n">
        <v>18</v>
      </c>
      <c r="N67" t="n">
        <v>37.82</v>
      </c>
      <c r="O67" t="n">
        <v>23698.48</v>
      </c>
      <c r="P67" t="n">
        <v>102.9</v>
      </c>
      <c r="Q67" t="n">
        <v>948.89</v>
      </c>
      <c r="R67" t="n">
        <v>89.06999999999999</v>
      </c>
      <c r="S67" t="n">
        <v>51.99</v>
      </c>
      <c r="T67" t="n">
        <v>12219.22</v>
      </c>
      <c r="U67" t="n">
        <v>0.58</v>
      </c>
      <c r="V67" t="n">
        <v>0.68</v>
      </c>
      <c r="W67" t="n">
        <v>2.61</v>
      </c>
      <c r="X67" t="n">
        <v>0.72</v>
      </c>
      <c r="Y67" t="n">
        <v>4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8.737399999999999</v>
      </c>
      <c r="E68" t="n">
        <v>11.44</v>
      </c>
      <c r="F68" t="n">
        <v>8.42</v>
      </c>
      <c r="G68" t="n">
        <v>33.67</v>
      </c>
      <c r="H68" t="n">
        <v>0.46</v>
      </c>
      <c r="I68" t="n">
        <v>15</v>
      </c>
      <c r="J68" t="n">
        <v>191.78</v>
      </c>
      <c r="K68" t="n">
        <v>53.44</v>
      </c>
      <c r="L68" t="n">
        <v>5</v>
      </c>
      <c r="M68" t="n">
        <v>13</v>
      </c>
      <c r="N68" t="n">
        <v>38.35</v>
      </c>
      <c r="O68" t="n">
        <v>23887.36</v>
      </c>
      <c r="P68" t="n">
        <v>95.48</v>
      </c>
      <c r="Q68" t="n">
        <v>948.74</v>
      </c>
      <c r="R68" t="n">
        <v>82.84</v>
      </c>
      <c r="S68" t="n">
        <v>51.99</v>
      </c>
      <c r="T68" t="n">
        <v>9130.299999999999</v>
      </c>
      <c r="U68" t="n">
        <v>0.63</v>
      </c>
      <c r="V68" t="n">
        <v>0.7</v>
      </c>
      <c r="W68" t="n">
        <v>2.6</v>
      </c>
      <c r="X68" t="n">
        <v>0.53</v>
      </c>
      <c r="Y68" t="n">
        <v>4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8.9153</v>
      </c>
      <c r="E69" t="n">
        <v>11.22</v>
      </c>
      <c r="F69" t="n">
        <v>8.300000000000001</v>
      </c>
      <c r="G69" t="n">
        <v>41.51</v>
      </c>
      <c r="H69" t="n">
        <v>0.55</v>
      </c>
      <c r="I69" t="n">
        <v>12</v>
      </c>
      <c r="J69" t="n">
        <v>193.32</v>
      </c>
      <c r="K69" t="n">
        <v>53.44</v>
      </c>
      <c r="L69" t="n">
        <v>6</v>
      </c>
      <c r="M69" t="n">
        <v>7</v>
      </c>
      <c r="N69" t="n">
        <v>38.89</v>
      </c>
      <c r="O69" t="n">
        <v>24076.95</v>
      </c>
      <c r="P69" t="n">
        <v>88.45999999999999</v>
      </c>
      <c r="Q69" t="n">
        <v>948.89</v>
      </c>
      <c r="R69" t="n">
        <v>78.73999999999999</v>
      </c>
      <c r="S69" t="n">
        <v>51.99</v>
      </c>
      <c r="T69" t="n">
        <v>7092.1</v>
      </c>
      <c r="U69" t="n">
        <v>0.66</v>
      </c>
      <c r="V69" t="n">
        <v>0.71</v>
      </c>
      <c r="W69" t="n">
        <v>2.6</v>
      </c>
      <c r="X69" t="n">
        <v>0.41</v>
      </c>
      <c r="Y69" t="n">
        <v>4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8.963699999999999</v>
      </c>
      <c r="E70" t="n">
        <v>11.16</v>
      </c>
      <c r="F70" t="n">
        <v>8.279999999999999</v>
      </c>
      <c r="G70" t="n">
        <v>45.15</v>
      </c>
      <c r="H70" t="n">
        <v>0.64</v>
      </c>
      <c r="I70" t="n">
        <v>11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86.97</v>
      </c>
      <c r="Q70" t="n">
        <v>948.72</v>
      </c>
      <c r="R70" t="n">
        <v>77.68000000000001</v>
      </c>
      <c r="S70" t="n">
        <v>51.99</v>
      </c>
      <c r="T70" t="n">
        <v>6569.74</v>
      </c>
      <c r="U70" t="n">
        <v>0.67</v>
      </c>
      <c r="V70" t="n">
        <v>0.71</v>
      </c>
      <c r="W70" t="n">
        <v>2.6</v>
      </c>
      <c r="X70" t="n">
        <v>0.39</v>
      </c>
      <c r="Y70" t="n">
        <v>4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6.7588</v>
      </c>
      <c r="E71" t="n">
        <v>14.8</v>
      </c>
      <c r="F71" t="n">
        <v>10.87</v>
      </c>
      <c r="G71" t="n">
        <v>8.470000000000001</v>
      </c>
      <c r="H71" t="n">
        <v>0.15</v>
      </c>
      <c r="I71" t="n">
        <v>77</v>
      </c>
      <c r="J71" t="n">
        <v>116.05</v>
      </c>
      <c r="K71" t="n">
        <v>43.4</v>
      </c>
      <c r="L71" t="n">
        <v>1</v>
      </c>
      <c r="M71" t="n">
        <v>75</v>
      </c>
      <c r="N71" t="n">
        <v>16.65</v>
      </c>
      <c r="O71" t="n">
        <v>14546.17</v>
      </c>
      <c r="P71" t="n">
        <v>104.38</v>
      </c>
      <c r="Q71" t="n">
        <v>950.12</v>
      </c>
      <c r="R71" t="n">
        <v>164.67</v>
      </c>
      <c r="S71" t="n">
        <v>51.99</v>
      </c>
      <c r="T71" t="n">
        <v>49735.88</v>
      </c>
      <c r="U71" t="n">
        <v>0.32</v>
      </c>
      <c r="V71" t="n">
        <v>0.54</v>
      </c>
      <c r="W71" t="n">
        <v>2.7</v>
      </c>
      <c r="X71" t="n">
        <v>2.97</v>
      </c>
      <c r="Y71" t="n">
        <v>4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8.536300000000001</v>
      </c>
      <c r="E72" t="n">
        <v>11.71</v>
      </c>
      <c r="F72" t="n">
        <v>8.94</v>
      </c>
      <c r="G72" t="n">
        <v>18.49</v>
      </c>
      <c r="H72" t="n">
        <v>0.3</v>
      </c>
      <c r="I72" t="n">
        <v>29</v>
      </c>
      <c r="J72" t="n">
        <v>117.34</v>
      </c>
      <c r="K72" t="n">
        <v>43.4</v>
      </c>
      <c r="L72" t="n">
        <v>2</v>
      </c>
      <c r="M72" t="n">
        <v>27</v>
      </c>
      <c r="N72" t="n">
        <v>16.94</v>
      </c>
      <c r="O72" t="n">
        <v>14705.49</v>
      </c>
      <c r="P72" t="n">
        <v>77.7</v>
      </c>
      <c r="Q72" t="n">
        <v>948.8099999999999</v>
      </c>
      <c r="R72" t="n">
        <v>100.22</v>
      </c>
      <c r="S72" t="n">
        <v>51.99</v>
      </c>
      <c r="T72" t="n">
        <v>17749.44</v>
      </c>
      <c r="U72" t="n">
        <v>0.52</v>
      </c>
      <c r="V72" t="n">
        <v>0.66</v>
      </c>
      <c r="W72" t="n">
        <v>2.62</v>
      </c>
      <c r="X72" t="n">
        <v>1.05</v>
      </c>
      <c r="Y72" t="n">
        <v>4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8.9964</v>
      </c>
      <c r="E73" t="n">
        <v>11.12</v>
      </c>
      <c r="F73" t="n">
        <v>8.58</v>
      </c>
      <c r="G73" t="n">
        <v>27.09</v>
      </c>
      <c r="H73" t="n">
        <v>0.45</v>
      </c>
      <c r="I73" t="n">
        <v>19</v>
      </c>
      <c r="J73" t="n">
        <v>118.63</v>
      </c>
      <c r="K73" t="n">
        <v>43.4</v>
      </c>
      <c r="L73" t="n">
        <v>3</v>
      </c>
      <c r="M73" t="n">
        <v>3</v>
      </c>
      <c r="N73" t="n">
        <v>17.23</v>
      </c>
      <c r="O73" t="n">
        <v>14865.24</v>
      </c>
      <c r="P73" t="n">
        <v>67.73</v>
      </c>
      <c r="Q73" t="n">
        <v>949.96</v>
      </c>
      <c r="R73" t="n">
        <v>87.33</v>
      </c>
      <c r="S73" t="n">
        <v>51.99</v>
      </c>
      <c r="T73" t="n">
        <v>11352.77</v>
      </c>
      <c r="U73" t="n">
        <v>0.6</v>
      </c>
      <c r="V73" t="n">
        <v>0.68</v>
      </c>
      <c r="W73" t="n">
        <v>2.62</v>
      </c>
      <c r="X73" t="n">
        <v>0.68</v>
      </c>
      <c r="Y73" t="n">
        <v>4</v>
      </c>
      <c r="Z73" t="n">
        <v>10</v>
      </c>
    </row>
    <row r="74">
      <c r="A74" t="n">
        <v>3</v>
      </c>
      <c r="B74" t="n">
        <v>55</v>
      </c>
      <c r="C74" t="inlineStr">
        <is>
          <t xml:space="preserve">CONCLUIDO	</t>
        </is>
      </c>
      <c r="D74" t="n">
        <v>9.0014</v>
      </c>
      <c r="E74" t="n">
        <v>11.11</v>
      </c>
      <c r="F74" t="n">
        <v>8.57</v>
      </c>
      <c r="G74" t="n">
        <v>27.07</v>
      </c>
      <c r="H74" t="n">
        <v>0.59</v>
      </c>
      <c r="I74" t="n">
        <v>19</v>
      </c>
      <c r="J74" t="n">
        <v>119.93</v>
      </c>
      <c r="K74" t="n">
        <v>43.4</v>
      </c>
      <c r="L74" t="n">
        <v>4</v>
      </c>
      <c r="M74" t="n">
        <v>0</v>
      </c>
      <c r="N74" t="n">
        <v>17.53</v>
      </c>
      <c r="O74" t="n">
        <v>15025.44</v>
      </c>
      <c r="P74" t="n">
        <v>68.23</v>
      </c>
      <c r="Q74" t="n">
        <v>949.78</v>
      </c>
      <c r="R74" t="n">
        <v>87.26000000000001</v>
      </c>
      <c r="S74" t="n">
        <v>51.99</v>
      </c>
      <c r="T74" t="n">
        <v>11318</v>
      </c>
      <c r="U74" t="n">
        <v>0.6</v>
      </c>
      <c r="V74" t="n">
        <v>0.68</v>
      </c>
      <c r="W74" t="n">
        <v>2.62</v>
      </c>
      <c r="X74" t="n">
        <v>0.68</v>
      </c>
      <c r="Y74" t="n">
        <v>4</v>
      </c>
      <c r="Z7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INDEX(resultados!$A$2:$ZZ$74, 1, MATCH($B$1, resultados!$A$1:$ZZ$1, 0))</f>
        <v/>
      </c>
      <c r="B7">
        <f>INDEX(resultados!$A$2:$ZZ$74, 1, MATCH($B$2, resultados!$A$1:$ZZ$1, 0))</f>
        <v/>
      </c>
      <c r="C7">
        <f>INDEX(resultados!$A$2:$ZZ$74, 1, MATCH($B$3, resultados!$A$1:$ZZ$1, 0))</f>
        <v/>
      </c>
    </row>
    <row r="8">
      <c r="A8">
        <f>INDEX(resultados!$A$2:$ZZ$74, 2, MATCH($B$1, resultados!$A$1:$ZZ$1, 0))</f>
        <v/>
      </c>
      <c r="B8">
        <f>INDEX(resultados!$A$2:$ZZ$74, 2, MATCH($B$2, resultados!$A$1:$ZZ$1, 0))</f>
        <v/>
      </c>
      <c r="C8">
        <f>INDEX(resultados!$A$2:$ZZ$74, 2, MATCH($B$3, resultados!$A$1:$ZZ$1, 0))</f>
        <v/>
      </c>
    </row>
    <row r="9">
      <c r="A9">
        <f>INDEX(resultados!$A$2:$ZZ$74, 3, MATCH($B$1, resultados!$A$1:$ZZ$1, 0))</f>
        <v/>
      </c>
      <c r="B9">
        <f>INDEX(resultados!$A$2:$ZZ$74, 3, MATCH($B$2, resultados!$A$1:$ZZ$1, 0))</f>
        <v/>
      </c>
      <c r="C9">
        <f>INDEX(resultados!$A$2:$ZZ$74, 3, MATCH($B$3, resultados!$A$1:$ZZ$1, 0))</f>
        <v/>
      </c>
    </row>
    <row r="10">
      <c r="A10">
        <f>INDEX(resultados!$A$2:$ZZ$74, 4, MATCH($B$1, resultados!$A$1:$ZZ$1, 0))</f>
        <v/>
      </c>
      <c r="B10">
        <f>INDEX(resultados!$A$2:$ZZ$74, 4, MATCH($B$2, resultados!$A$1:$ZZ$1, 0))</f>
        <v/>
      </c>
      <c r="C10">
        <f>INDEX(resultados!$A$2:$ZZ$74, 4, MATCH($B$3, resultados!$A$1:$ZZ$1, 0))</f>
        <v/>
      </c>
    </row>
    <row r="11">
      <c r="A11">
        <f>INDEX(resultados!$A$2:$ZZ$74, 5, MATCH($B$1, resultados!$A$1:$ZZ$1, 0))</f>
        <v/>
      </c>
      <c r="B11">
        <f>INDEX(resultados!$A$2:$ZZ$74, 5, MATCH($B$2, resultados!$A$1:$ZZ$1, 0))</f>
        <v/>
      </c>
      <c r="C11">
        <f>INDEX(resultados!$A$2:$ZZ$74, 5, MATCH($B$3, resultados!$A$1:$ZZ$1, 0))</f>
        <v/>
      </c>
    </row>
    <row r="12">
      <c r="A12">
        <f>INDEX(resultados!$A$2:$ZZ$74, 6, MATCH($B$1, resultados!$A$1:$ZZ$1, 0))</f>
        <v/>
      </c>
      <c r="B12">
        <f>INDEX(resultados!$A$2:$ZZ$74, 6, MATCH($B$2, resultados!$A$1:$ZZ$1, 0))</f>
        <v/>
      </c>
      <c r="C12">
        <f>INDEX(resultados!$A$2:$ZZ$74, 6, MATCH($B$3, resultados!$A$1:$ZZ$1, 0))</f>
        <v/>
      </c>
    </row>
    <row r="13">
      <c r="A13">
        <f>INDEX(resultados!$A$2:$ZZ$74, 7, MATCH($B$1, resultados!$A$1:$ZZ$1, 0))</f>
        <v/>
      </c>
      <c r="B13">
        <f>INDEX(resultados!$A$2:$ZZ$74, 7, MATCH($B$2, resultados!$A$1:$ZZ$1, 0))</f>
        <v/>
      </c>
      <c r="C13">
        <f>INDEX(resultados!$A$2:$ZZ$74, 7, MATCH($B$3, resultados!$A$1:$ZZ$1, 0))</f>
        <v/>
      </c>
    </row>
    <row r="14">
      <c r="A14">
        <f>INDEX(resultados!$A$2:$ZZ$74, 8, MATCH($B$1, resultados!$A$1:$ZZ$1, 0))</f>
        <v/>
      </c>
      <c r="B14">
        <f>INDEX(resultados!$A$2:$ZZ$74, 8, MATCH($B$2, resultados!$A$1:$ZZ$1, 0))</f>
        <v/>
      </c>
      <c r="C14">
        <f>INDEX(resultados!$A$2:$ZZ$74, 8, MATCH($B$3, resultados!$A$1:$ZZ$1, 0))</f>
        <v/>
      </c>
    </row>
    <row r="15">
      <c r="A15">
        <f>INDEX(resultados!$A$2:$ZZ$74, 9, MATCH($B$1, resultados!$A$1:$ZZ$1, 0))</f>
        <v/>
      </c>
      <c r="B15">
        <f>INDEX(resultados!$A$2:$ZZ$74, 9, MATCH($B$2, resultados!$A$1:$ZZ$1, 0))</f>
        <v/>
      </c>
      <c r="C15">
        <f>INDEX(resultados!$A$2:$ZZ$74, 9, MATCH($B$3, resultados!$A$1:$ZZ$1, 0))</f>
        <v/>
      </c>
    </row>
    <row r="16">
      <c r="A16">
        <f>INDEX(resultados!$A$2:$ZZ$74, 10, MATCH($B$1, resultados!$A$1:$ZZ$1, 0))</f>
        <v/>
      </c>
      <c r="B16">
        <f>INDEX(resultados!$A$2:$ZZ$74, 10, MATCH($B$2, resultados!$A$1:$ZZ$1, 0))</f>
        <v/>
      </c>
      <c r="C16">
        <f>INDEX(resultados!$A$2:$ZZ$74, 10, MATCH($B$3, resultados!$A$1:$ZZ$1, 0))</f>
        <v/>
      </c>
    </row>
    <row r="17">
      <c r="A17">
        <f>INDEX(resultados!$A$2:$ZZ$74, 11, MATCH($B$1, resultados!$A$1:$ZZ$1, 0))</f>
        <v/>
      </c>
      <c r="B17">
        <f>INDEX(resultados!$A$2:$ZZ$74, 11, MATCH($B$2, resultados!$A$1:$ZZ$1, 0))</f>
        <v/>
      </c>
      <c r="C17">
        <f>INDEX(resultados!$A$2:$ZZ$74, 11, MATCH($B$3, resultados!$A$1:$ZZ$1, 0))</f>
        <v/>
      </c>
    </row>
    <row r="18">
      <c r="A18">
        <f>INDEX(resultados!$A$2:$ZZ$74, 12, MATCH($B$1, resultados!$A$1:$ZZ$1, 0))</f>
        <v/>
      </c>
      <c r="B18">
        <f>INDEX(resultados!$A$2:$ZZ$74, 12, MATCH($B$2, resultados!$A$1:$ZZ$1, 0))</f>
        <v/>
      </c>
      <c r="C18">
        <f>INDEX(resultados!$A$2:$ZZ$74, 12, MATCH($B$3, resultados!$A$1:$ZZ$1, 0))</f>
        <v/>
      </c>
    </row>
    <row r="19">
      <c r="A19">
        <f>INDEX(resultados!$A$2:$ZZ$74, 13, MATCH($B$1, resultados!$A$1:$ZZ$1, 0))</f>
        <v/>
      </c>
      <c r="B19">
        <f>INDEX(resultados!$A$2:$ZZ$74, 13, MATCH($B$2, resultados!$A$1:$ZZ$1, 0))</f>
        <v/>
      </c>
      <c r="C19">
        <f>INDEX(resultados!$A$2:$ZZ$74, 13, MATCH($B$3, resultados!$A$1:$ZZ$1, 0))</f>
        <v/>
      </c>
    </row>
    <row r="20">
      <c r="A20">
        <f>INDEX(resultados!$A$2:$ZZ$74, 14, MATCH($B$1, resultados!$A$1:$ZZ$1, 0))</f>
        <v/>
      </c>
      <c r="B20">
        <f>INDEX(resultados!$A$2:$ZZ$74, 14, MATCH($B$2, resultados!$A$1:$ZZ$1, 0))</f>
        <v/>
      </c>
      <c r="C20">
        <f>INDEX(resultados!$A$2:$ZZ$74, 14, MATCH($B$3, resultados!$A$1:$ZZ$1, 0))</f>
        <v/>
      </c>
    </row>
    <row r="21">
      <c r="A21">
        <f>INDEX(resultados!$A$2:$ZZ$74, 15, MATCH($B$1, resultados!$A$1:$ZZ$1, 0))</f>
        <v/>
      </c>
      <c r="B21">
        <f>INDEX(resultados!$A$2:$ZZ$74, 15, MATCH($B$2, resultados!$A$1:$ZZ$1, 0))</f>
        <v/>
      </c>
      <c r="C21">
        <f>INDEX(resultados!$A$2:$ZZ$74, 15, MATCH($B$3, resultados!$A$1:$ZZ$1, 0))</f>
        <v/>
      </c>
    </row>
    <row r="22">
      <c r="A22">
        <f>INDEX(resultados!$A$2:$ZZ$74, 16, MATCH($B$1, resultados!$A$1:$ZZ$1, 0))</f>
        <v/>
      </c>
      <c r="B22">
        <f>INDEX(resultados!$A$2:$ZZ$74, 16, MATCH($B$2, resultados!$A$1:$ZZ$1, 0))</f>
        <v/>
      </c>
      <c r="C22">
        <f>INDEX(resultados!$A$2:$ZZ$74, 16, MATCH($B$3, resultados!$A$1:$ZZ$1, 0))</f>
        <v/>
      </c>
    </row>
    <row r="23">
      <c r="A23">
        <f>INDEX(resultados!$A$2:$ZZ$74, 17, MATCH($B$1, resultados!$A$1:$ZZ$1, 0))</f>
        <v/>
      </c>
      <c r="B23">
        <f>INDEX(resultados!$A$2:$ZZ$74, 17, MATCH($B$2, resultados!$A$1:$ZZ$1, 0))</f>
        <v/>
      </c>
      <c r="C23">
        <f>INDEX(resultados!$A$2:$ZZ$74, 17, MATCH($B$3, resultados!$A$1:$ZZ$1, 0))</f>
        <v/>
      </c>
    </row>
    <row r="24">
      <c r="A24">
        <f>INDEX(resultados!$A$2:$ZZ$74, 18, MATCH($B$1, resultados!$A$1:$ZZ$1, 0))</f>
        <v/>
      </c>
      <c r="B24">
        <f>INDEX(resultados!$A$2:$ZZ$74, 18, MATCH($B$2, resultados!$A$1:$ZZ$1, 0))</f>
        <v/>
      </c>
      <c r="C24">
        <f>INDEX(resultados!$A$2:$ZZ$74, 18, MATCH($B$3, resultados!$A$1:$ZZ$1, 0))</f>
        <v/>
      </c>
    </row>
    <row r="25">
      <c r="A25">
        <f>INDEX(resultados!$A$2:$ZZ$74, 19, MATCH($B$1, resultados!$A$1:$ZZ$1, 0))</f>
        <v/>
      </c>
      <c r="B25">
        <f>INDEX(resultados!$A$2:$ZZ$74, 19, MATCH($B$2, resultados!$A$1:$ZZ$1, 0))</f>
        <v/>
      </c>
      <c r="C25">
        <f>INDEX(resultados!$A$2:$ZZ$74, 19, MATCH($B$3, resultados!$A$1:$ZZ$1, 0))</f>
        <v/>
      </c>
    </row>
    <row r="26">
      <c r="A26">
        <f>INDEX(resultados!$A$2:$ZZ$74, 20, MATCH($B$1, resultados!$A$1:$ZZ$1, 0))</f>
        <v/>
      </c>
      <c r="B26">
        <f>INDEX(resultados!$A$2:$ZZ$74, 20, MATCH($B$2, resultados!$A$1:$ZZ$1, 0))</f>
        <v/>
      </c>
      <c r="C26">
        <f>INDEX(resultados!$A$2:$ZZ$74, 20, MATCH($B$3, resultados!$A$1:$ZZ$1, 0))</f>
        <v/>
      </c>
    </row>
    <row r="27">
      <c r="A27">
        <f>INDEX(resultados!$A$2:$ZZ$74, 21, MATCH($B$1, resultados!$A$1:$ZZ$1, 0))</f>
        <v/>
      </c>
      <c r="B27">
        <f>INDEX(resultados!$A$2:$ZZ$74, 21, MATCH($B$2, resultados!$A$1:$ZZ$1, 0))</f>
        <v/>
      </c>
      <c r="C27">
        <f>INDEX(resultados!$A$2:$ZZ$74, 21, MATCH($B$3, resultados!$A$1:$ZZ$1, 0))</f>
        <v/>
      </c>
    </row>
    <row r="28">
      <c r="A28">
        <f>INDEX(resultados!$A$2:$ZZ$74, 22, MATCH($B$1, resultados!$A$1:$ZZ$1, 0))</f>
        <v/>
      </c>
      <c r="B28">
        <f>INDEX(resultados!$A$2:$ZZ$74, 22, MATCH($B$2, resultados!$A$1:$ZZ$1, 0))</f>
        <v/>
      </c>
      <c r="C28">
        <f>INDEX(resultados!$A$2:$ZZ$74, 22, MATCH($B$3, resultados!$A$1:$ZZ$1, 0))</f>
        <v/>
      </c>
    </row>
    <row r="29">
      <c r="A29">
        <f>INDEX(resultados!$A$2:$ZZ$74, 23, MATCH($B$1, resultados!$A$1:$ZZ$1, 0))</f>
        <v/>
      </c>
      <c r="B29">
        <f>INDEX(resultados!$A$2:$ZZ$74, 23, MATCH($B$2, resultados!$A$1:$ZZ$1, 0))</f>
        <v/>
      </c>
      <c r="C29">
        <f>INDEX(resultados!$A$2:$ZZ$74, 23, MATCH($B$3, resultados!$A$1:$ZZ$1, 0))</f>
        <v/>
      </c>
    </row>
    <row r="30">
      <c r="A30">
        <f>INDEX(resultados!$A$2:$ZZ$74, 24, MATCH($B$1, resultados!$A$1:$ZZ$1, 0))</f>
        <v/>
      </c>
      <c r="B30">
        <f>INDEX(resultados!$A$2:$ZZ$74, 24, MATCH($B$2, resultados!$A$1:$ZZ$1, 0))</f>
        <v/>
      </c>
      <c r="C30">
        <f>INDEX(resultados!$A$2:$ZZ$74, 24, MATCH($B$3, resultados!$A$1:$ZZ$1, 0))</f>
        <v/>
      </c>
    </row>
    <row r="31">
      <c r="A31">
        <f>INDEX(resultados!$A$2:$ZZ$74, 25, MATCH($B$1, resultados!$A$1:$ZZ$1, 0))</f>
        <v/>
      </c>
      <c r="B31">
        <f>INDEX(resultados!$A$2:$ZZ$74, 25, MATCH($B$2, resultados!$A$1:$ZZ$1, 0))</f>
        <v/>
      </c>
      <c r="C31">
        <f>INDEX(resultados!$A$2:$ZZ$74, 25, MATCH($B$3, resultados!$A$1:$ZZ$1, 0))</f>
        <v/>
      </c>
    </row>
    <row r="32">
      <c r="A32">
        <f>INDEX(resultados!$A$2:$ZZ$74, 26, MATCH($B$1, resultados!$A$1:$ZZ$1, 0))</f>
        <v/>
      </c>
      <c r="B32">
        <f>INDEX(resultados!$A$2:$ZZ$74, 26, MATCH($B$2, resultados!$A$1:$ZZ$1, 0))</f>
        <v/>
      </c>
      <c r="C32">
        <f>INDEX(resultados!$A$2:$ZZ$74, 26, MATCH($B$3, resultados!$A$1:$ZZ$1, 0))</f>
        <v/>
      </c>
    </row>
    <row r="33">
      <c r="A33">
        <f>INDEX(resultados!$A$2:$ZZ$74, 27, MATCH($B$1, resultados!$A$1:$ZZ$1, 0))</f>
        <v/>
      </c>
      <c r="B33">
        <f>INDEX(resultados!$A$2:$ZZ$74, 27, MATCH($B$2, resultados!$A$1:$ZZ$1, 0))</f>
        <v/>
      </c>
      <c r="C33">
        <f>INDEX(resultados!$A$2:$ZZ$74, 27, MATCH($B$3, resultados!$A$1:$ZZ$1, 0))</f>
        <v/>
      </c>
    </row>
    <row r="34">
      <c r="A34">
        <f>INDEX(resultados!$A$2:$ZZ$74, 28, MATCH($B$1, resultados!$A$1:$ZZ$1, 0))</f>
        <v/>
      </c>
      <c r="B34">
        <f>INDEX(resultados!$A$2:$ZZ$74, 28, MATCH($B$2, resultados!$A$1:$ZZ$1, 0))</f>
        <v/>
      </c>
      <c r="C34">
        <f>INDEX(resultados!$A$2:$ZZ$74, 28, MATCH($B$3, resultados!$A$1:$ZZ$1, 0))</f>
        <v/>
      </c>
    </row>
    <row r="35">
      <c r="A35">
        <f>INDEX(resultados!$A$2:$ZZ$74, 29, MATCH($B$1, resultados!$A$1:$ZZ$1, 0))</f>
        <v/>
      </c>
      <c r="B35">
        <f>INDEX(resultados!$A$2:$ZZ$74, 29, MATCH($B$2, resultados!$A$1:$ZZ$1, 0))</f>
        <v/>
      </c>
      <c r="C35">
        <f>INDEX(resultados!$A$2:$ZZ$74, 29, MATCH($B$3, resultados!$A$1:$ZZ$1, 0))</f>
        <v/>
      </c>
    </row>
    <row r="36">
      <c r="A36">
        <f>INDEX(resultados!$A$2:$ZZ$74, 30, MATCH($B$1, resultados!$A$1:$ZZ$1, 0))</f>
        <v/>
      </c>
      <c r="B36">
        <f>INDEX(resultados!$A$2:$ZZ$74, 30, MATCH($B$2, resultados!$A$1:$ZZ$1, 0))</f>
        <v/>
      </c>
      <c r="C36">
        <f>INDEX(resultados!$A$2:$ZZ$74, 30, MATCH($B$3, resultados!$A$1:$ZZ$1, 0))</f>
        <v/>
      </c>
    </row>
    <row r="37">
      <c r="A37">
        <f>INDEX(resultados!$A$2:$ZZ$74, 31, MATCH($B$1, resultados!$A$1:$ZZ$1, 0))</f>
        <v/>
      </c>
      <c r="B37">
        <f>INDEX(resultados!$A$2:$ZZ$74, 31, MATCH($B$2, resultados!$A$1:$ZZ$1, 0))</f>
        <v/>
      </c>
      <c r="C37">
        <f>INDEX(resultados!$A$2:$ZZ$74, 31, MATCH($B$3, resultados!$A$1:$ZZ$1, 0))</f>
        <v/>
      </c>
    </row>
    <row r="38">
      <c r="A38">
        <f>INDEX(resultados!$A$2:$ZZ$74, 32, MATCH($B$1, resultados!$A$1:$ZZ$1, 0))</f>
        <v/>
      </c>
      <c r="B38">
        <f>INDEX(resultados!$A$2:$ZZ$74, 32, MATCH($B$2, resultados!$A$1:$ZZ$1, 0))</f>
        <v/>
      </c>
      <c r="C38">
        <f>INDEX(resultados!$A$2:$ZZ$74, 32, MATCH($B$3, resultados!$A$1:$ZZ$1, 0))</f>
        <v/>
      </c>
    </row>
    <row r="39">
      <c r="A39">
        <f>INDEX(resultados!$A$2:$ZZ$74, 33, MATCH($B$1, resultados!$A$1:$ZZ$1, 0))</f>
        <v/>
      </c>
      <c r="B39">
        <f>INDEX(resultados!$A$2:$ZZ$74, 33, MATCH($B$2, resultados!$A$1:$ZZ$1, 0))</f>
        <v/>
      </c>
      <c r="C39">
        <f>INDEX(resultados!$A$2:$ZZ$74, 33, MATCH($B$3, resultados!$A$1:$ZZ$1, 0))</f>
        <v/>
      </c>
    </row>
    <row r="40">
      <c r="A40">
        <f>INDEX(resultados!$A$2:$ZZ$74, 34, MATCH($B$1, resultados!$A$1:$ZZ$1, 0))</f>
        <v/>
      </c>
      <c r="B40">
        <f>INDEX(resultados!$A$2:$ZZ$74, 34, MATCH($B$2, resultados!$A$1:$ZZ$1, 0))</f>
        <v/>
      </c>
      <c r="C40">
        <f>INDEX(resultados!$A$2:$ZZ$74, 34, MATCH($B$3, resultados!$A$1:$ZZ$1, 0))</f>
        <v/>
      </c>
    </row>
    <row r="41">
      <c r="A41">
        <f>INDEX(resultados!$A$2:$ZZ$74, 35, MATCH($B$1, resultados!$A$1:$ZZ$1, 0))</f>
        <v/>
      </c>
      <c r="B41">
        <f>INDEX(resultados!$A$2:$ZZ$74, 35, MATCH($B$2, resultados!$A$1:$ZZ$1, 0))</f>
        <v/>
      </c>
      <c r="C41">
        <f>INDEX(resultados!$A$2:$ZZ$74, 35, MATCH($B$3, resultados!$A$1:$ZZ$1, 0))</f>
        <v/>
      </c>
    </row>
    <row r="42">
      <c r="A42">
        <f>INDEX(resultados!$A$2:$ZZ$74, 36, MATCH($B$1, resultados!$A$1:$ZZ$1, 0))</f>
        <v/>
      </c>
      <c r="B42">
        <f>INDEX(resultados!$A$2:$ZZ$74, 36, MATCH($B$2, resultados!$A$1:$ZZ$1, 0))</f>
        <v/>
      </c>
      <c r="C42">
        <f>INDEX(resultados!$A$2:$ZZ$74, 36, MATCH($B$3, resultados!$A$1:$ZZ$1, 0))</f>
        <v/>
      </c>
    </row>
    <row r="43">
      <c r="A43">
        <f>INDEX(resultados!$A$2:$ZZ$74, 37, MATCH($B$1, resultados!$A$1:$ZZ$1, 0))</f>
        <v/>
      </c>
      <c r="B43">
        <f>INDEX(resultados!$A$2:$ZZ$74, 37, MATCH($B$2, resultados!$A$1:$ZZ$1, 0))</f>
        <v/>
      </c>
      <c r="C43">
        <f>INDEX(resultados!$A$2:$ZZ$74, 37, MATCH($B$3, resultados!$A$1:$ZZ$1, 0))</f>
        <v/>
      </c>
    </row>
    <row r="44">
      <c r="A44">
        <f>INDEX(resultados!$A$2:$ZZ$74, 38, MATCH($B$1, resultados!$A$1:$ZZ$1, 0))</f>
        <v/>
      </c>
      <c r="B44">
        <f>INDEX(resultados!$A$2:$ZZ$74, 38, MATCH($B$2, resultados!$A$1:$ZZ$1, 0))</f>
        <v/>
      </c>
      <c r="C44">
        <f>INDEX(resultados!$A$2:$ZZ$74, 38, MATCH($B$3, resultados!$A$1:$ZZ$1, 0))</f>
        <v/>
      </c>
    </row>
    <row r="45">
      <c r="A45">
        <f>INDEX(resultados!$A$2:$ZZ$74, 39, MATCH($B$1, resultados!$A$1:$ZZ$1, 0))</f>
        <v/>
      </c>
      <c r="B45">
        <f>INDEX(resultados!$A$2:$ZZ$74, 39, MATCH($B$2, resultados!$A$1:$ZZ$1, 0))</f>
        <v/>
      </c>
      <c r="C45">
        <f>INDEX(resultados!$A$2:$ZZ$74, 39, MATCH($B$3, resultados!$A$1:$ZZ$1, 0))</f>
        <v/>
      </c>
    </row>
    <row r="46">
      <c r="A46">
        <f>INDEX(resultados!$A$2:$ZZ$74, 40, MATCH($B$1, resultados!$A$1:$ZZ$1, 0))</f>
        <v/>
      </c>
      <c r="B46">
        <f>INDEX(resultados!$A$2:$ZZ$74, 40, MATCH($B$2, resultados!$A$1:$ZZ$1, 0))</f>
        <v/>
      </c>
      <c r="C46">
        <f>INDEX(resultados!$A$2:$ZZ$74, 40, MATCH($B$3, resultados!$A$1:$ZZ$1, 0))</f>
        <v/>
      </c>
    </row>
    <row r="47">
      <c r="A47">
        <f>INDEX(resultados!$A$2:$ZZ$74, 41, MATCH($B$1, resultados!$A$1:$ZZ$1, 0))</f>
        <v/>
      </c>
      <c r="B47">
        <f>INDEX(resultados!$A$2:$ZZ$74, 41, MATCH($B$2, resultados!$A$1:$ZZ$1, 0))</f>
        <v/>
      </c>
      <c r="C47">
        <f>INDEX(resultados!$A$2:$ZZ$74, 41, MATCH($B$3, resultados!$A$1:$ZZ$1, 0))</f>
        <v/>
      </c>
    </row>
    <row r="48">
      <c r="A48">
        <f>INDEX(resultados!$A$2:$ZZ$74, 42, MATCH($B$1, resultados!$A$1:$ZZ$1, 0))</f>
        <v/>
      </c>
      <c r="B48">
        <f>INDEX(resultados!$A$2:$ZZ$74, 42, MATCH($B$2, resultados!$A$1:$ZZ$1, 0))</f>
        <v/>
      </c>
      <c r="C48">
        <f>INDEX(resultados!$A$2:$ZZ$74, 42, MATCH($B$3, resultados!$A$1:$ZZ$1, 0))</f>
        <v/>
      </c>
    </row>
    <row r="49">
      <c r="A49">
        <f>INDEX(resultados!$A$2:$ZZ$74, 43, MATCH($B$1, resultados!$A$1:$ZZ$1, 0))</f>
        <v/>
      </c>
      <c r="B49">
        <f>INDEX(resultados!$A$2:$ZZ$74, 43, MATCH($B$2, resultados!$A$1:$ZZ$1, 0))</f>
        <v/>
      </c>
      <c r="C49">
        <f>INDEX(resultados!$A$2:$ZZ$74, 43, MATCH($B$3, resultados!$A$1:$ZZ$1, 0))</f>
        <v/>
      </c>
    </row>
    <row r="50">
      <c r="A50">
        <f>INDEX(resultados!$A$2:$ZZ$74, 44, MATCH($B$1, resultados!$A$1:$ZZ$1, 0))</f>
        <v/>
      </c>
      <c r="B50">
        <f>INDEX(resultados!$A$2:$ZZ$74, 44, MATCH($B$2, resultados!$A$1:$ZZ$1, 0))</f>
        <v/>
      </c>
      <c r="C50">
        <f>INDEX(resultados!$A$2:$ZZ$74, 44, MATCH($B$3, resultados!$A$1:$ZZ$1, 0))</f>
        <v/>
      </c>
    </row>
    <row r="51">
      <c r="A51">
        <f>INDEX(resultados!$A$2:$ZZ$74, 45, MATCH($B$1, resultados!$A$1:$ZZ$1, 0))</f>
        <v/>
      </c>
      <c r="B51">
        <f>INDEX(resultados!$A$2:$ZZ$74, 45, MATCH($B$2, resultados!$A$1:$ZZ$1, 0))</f>
        <v/>
      </c>
      <c r="C51">
        <f>INDEX(resultados!$A$2:$ZZ$74, 45, MATCH($B$3, resultados!$A$1:$ZZ$1, 0))</f>
        <v/>
      </c>
    </row>
    <row r="52">
      <c r="A52">
        <f>INDEX(resultados!$A$2:$ZZ$74, 46, MATCH($B$1, resultados!$A$1:$ZZ$1, 0))</f>
        <v/>
      </c>
      <c r="B52">
        <f>INDEX(resultados!$A$2:$ZZ$74, 46, MATCH($B$2, resultados!$A$1:$ZZ$1, 0))</f>
        <v/>
      </c>
      <c r="C52">
        <f>INDEX(resultados!$A$2:$ZZ$74, 46, MATCH($B$3, resultados!$A$1:$ZZ$1, 0))</f>
        <v/>
      </c>
    </row>
    <row r="53">
      <c r="A53">
        <f>INDEX(resultados!$A$2:$ZZ$74, 47, MATCH($B$1, resultados!$A$1:$ZZ$1, 0))</f>
        <v/>
      </c>
      <c r="B53">
        <f>INDEX(resultados!$A$2:$ZZ$74, 47, MATCH($B$2, resultados!$A$1:$ZZ$1, 0))</f>
        <v/>
      </c>
      <c r="C53">
        <f>INDEX(resultados!$A$2:$ZZ$74, 47, MATCH($B$3, resultados!$A$1:$ZZ$1, 0))</f>
        <v/>
      </c>
    </row>
    <row r="54">
      <c r="A54">
        <f>INDEX(resultados!$A$2:$ZZ$74, 48, MATCH($B$1, resultados!$A$1:$ZZ$1, 0))</f>
        <v/>
      </c>
      <c r="B54">
        <f>INDEX(resultados!$A$2:$ZZ$74, 48, MATCH($B$2, resultados!$A$1:$ZZ$1, 0))</f>
        <v/>
      </c>
      <c r="C54">
        <f>INDEX(resultados!$A$2:$ZZ$74, 48, MATCH($B$3, resultados!$A$1:$ZZ$1, 0))</f>
        <v/>
      </c>
    </row>
    <row r="55">
      <c r="A55">
        <f>INDEX(resultados!$A$2:$ZZ$74, 49, MATCH($B$1, resultados!$A$1:$ZZ$1, 0))</f>
        <v/>
      </c>
      <c r="B55">
        <f>INDEX(resultados!$A$2:$ZZ$74, 49, MATCH($B$2, resultados!$A$1:$ZZ$1, 0))</f>
        <v/>
      </c>
      <c r="C55">
        <f>INDEX(resultados!$A$2:$ZZ$74, 49, MATCH($B$3, resultados!$A$1:$ZZ$1, 0))</f>
        <v/>
      </c>
    </row>
    <row r="56">
      <c r="A56">
        <f>INDEX(resultados!$A$2:$ZZ$74, 50, MATCH($B$1, resultados!$A$1:$ZZ$1, 0))</f>
        <v/>
      </c>
      <c r="B56">
        <f>INDEX(resultados!$A$2:$ZZ$74, 50, MATCH($B$2, resultados!$A$1:$ZZ$1, 0))</f>
        <v/>
      </c>
      <c r="C56">
        <f>INDEX(resultados!$A$2:$ZZ$74, 50, MATCH($B$3, resultados!$A$1:$ZZ$1, 0))</f>
        <v/>
      </c>
    </row>
    <row r="57">
      <c r="A57">
        <f>INDEX(resultados!$A$2:$ZZ$74, 51, MATCH($B$1, resultados!$A$1:$ZZ$1, 0))</f>
        <v/>
      </c>
      <c r="B57">
        <f>INDEX(resultados!$A$2:$ZZ$74, 51, MATCH($B$2, resultados!$A$1:$ZZ$1, 0))</f>
        <v/>
      </c>
      <c r="C57">
        <f>INDEX(resultados!$A$2:$ZZ$74, 51, MATCH($B$3, resultados!$A$1:$ZZ$1, 0))</f>
        <v/>
      </c>
    </row>
    <row r="58">
      <c r="A58">
        <f>INDEX(resultados!$A$2:$ZZ$74, 52, MATCH($B$1, resultados!$A$1:$ZZ$1, 0))</f>
        <v/>
      </c>
      <c r="B58">
        <f>INDEX(resultados!$A$2:$ZZ$74, 52, MATCH($B$2, resultados!$A$1:$ZZ$1, 0))</f>
        <v/>
      </c>
      <c r="C58">
        <f>INDEX(resultados!$A$2:$ZZ$74, 52, MATCH($B$3, resultados!$A$1:$ZZ$1, 0))</f>
        <v/>
      </c>
    </row>
    <row r="59">
      <c r="A59">
        <f>INDEX(resultados!$A$2:$ZZ$74, 53, MATCH($B$1, resultados!$A$1:$ZZ$1, 0))</f>
        <v/>
      </c>
      <c r="B59">
        <f>INDEX(resultados!$A$2:$ZZ$74, 53, MATCH($B$2, resultados!$A$1:$ZZ$1, 0))</f>
        <v/>
      </c>
      <c r="C59">
        <f>INDEX(resultados!$A$2:$ZZ$74, 53, MATCH($B$3, resultados!$A$1:$ZZ$1, 0))</f>
        <v/>
      </c>
    </row>
    <row r="60">
      <c r="A60">
        <f>INDEX(resultados!$A$2:$ZZ$74, 54, MATCH($B$1, resultados!$A$1:$ZZ$1, 0))</f>
        <v/>
      </c>
      <c r="B60">
        <f>INDEX(resultados!$A$2:$ZZ$74, 54, MATCH($B$2, resultados!$A$1:$ZZ$1, 0))</f>
        <v/>
      </c>
      <c r="C60">
        <f>INDEX(resultados!$A$2:$ZZ$74, 54, MATCH($B$3, resultados!$A$1:$ZZ$1, 0))</f>
        <v/>
      </c>
    </row>
    <row r="61">
      <c r="A61">
        <f>INDEX(resultados!$A$2:$ZZ$74, 55, MATCH($B$1, resultados!$A$1:$ZZ$1, 0))</f>
        <v/>
      </c>
      <c r="B61">
        <f>INDEX(resultados!$A$2:$ZZ$74, 55, MATCH($B$2, resultados!$A$1:$ZZ$1, 0))</f>
        <v/>
      </c>
      <c r="C61">
        <f>INDEX(resultados!$A$2:$ZZ$74, 55, MATCH($B$3, resultados!$A$1:$ZZ$1, 0))</f>
        <v/>
      </c>
    </row>
    <row r="62">
      <c r="A62">
        <f>INDEX(resultados!$A$2:$ZZ$74, 56, MATCH($B$1, resultados!$A$1:$ZZ$1, 0))</f>
        <v/>
      </c>
      <c r="B62">
        <f>INDEX(resultados!$A$2:$ZZ$74, 56, MATCH($B$2, resultados!$A$1:$ZZ$1, 0))</f>
        <v/>
      </c>
      <c r="C62">
        <f>INDEX(resultados!$A$2:$ZZ$74, 56, MATCH($B$3, resultados!$A$1:$ZZ$1, 0))</f>
        <v/>
      </c>
    </row>
    <row r="63">
      <c r="A63">
        <f>INDEX(resultados!$A$2:$ZZ$74, 57, MATCH($B$1, resultados!$A$1:$ZZ$1, 0))</f>
        <v/>
      </c>
      <c r="B63">
        <f>INDEX(resultados!$A$2:$ZZ$74, 57, MATCH($B$2, resultados!$A$1:$ZZ$1, 0))</f>
        <v/>
      </c>
      <c r="C63">
        <f>INDEX(resultados!$A$2:$ZZ$74, 57, MATCH($B$3, resultados!$A$1:$ZZ$1, 0))</f>
        <v/>
      </c>
    </row>
    <row r="64">
      <c r="A64">
        <f>INDEX(resultados!$A$2:$ZZ$74, 58, MATCH($B$1, resultados!$A$1:$ZZ$1, 0))</f>
        <v/>
      </c>
      <c r="B64">
        <f>INDEX(resultados!$A$2:$ZZ$74, 58, MATCH($B$2, resultados!$A$1:$ZZ$1, 0))</f>
        <v/>
      </c>
      <c r="C64">
        <f>INDEX(resultados!$A$2:$ZZ$74, 58, MATCH($B$3, resultados!$A$1:$ZZ$1, 0))</f>
        <v/>
      </c>
    </row>
    <row r="65">
      <c r="A65">
        <f>INDEX(resultados!$A$2:$ZZ$74, 59, MATCH($B$1, resultados!$A$1:$ZZ$1, 0))</f>
        <v/>
      </c>
      <c r="B65">
        <f>INDEX(resultados!$A$2:$ZZ$74, 59, MATCH($B$2, resultados!$A$1:$ZZ$1, 0))</f>
        <v/>
      </c>
      <c r="C65">
        <f>INDEX(resultados!$A$2:$ZZ$74, 59, MATCH($B$3, resultados!$A$1:$ZZ$1, 0))</f>
        <v/>
      </c>
    </row>
    <row r="66">
      <c r="A66">
        <f>INDEX(resultados!$A$2:$ZZ$74, 60, MATCH($B$1, resultados!$A$1:$ZZ$1, 0))</f>
        <v/>
      </c>
      <c r="B66">
        <f>INDEX(resultados!$A$2:$ZZ$74, 60, MATCH($B$2, resultados!$A$1:$ZZ$1, 0))</f>
        <v/>
      </c>
      <c r="C66">
        <f>INDEX(resultados!$A$2:$ZZ$74, 60, MATCH($B$3, resultados!$A$1:$ZZ$1, 0))</f>
        <v/>
      </c>
    </row>
    <row r="67">
      <c r="A67">
        <f>INDEX(resultados!$A$2:$ZZ$74, 61, MATCH($B$1, resultados!$A$1:$ZZ$1, 0))</f>
        <v/>
      </c>
      <c r="B67">
        <f>INDEX(resultados!$A$2:$ZZ$74, 61, MATCH($B$2, resultados!$A$1:$ZZ$1, 0))</f>
        <v/>
      </c>
      <c r="C67">
        <f>INDEX(resultados!$A$2:$ZZ$74, 61, MATCH($B$3, resultados!$A$1:$ZZ$1, 0))</f>
        <v/>
      </c>
    </row>
    <row r="68">
      <c r="A68">
        <f>INDEX(resultados!$A$2:$ZZ$74, 62, MATCH($B$1, resultados!$A$1:$ZZ$1, 0))</f>
        <v/>
      </c>
      <c r="B68">
        <f>INDEX(resultados!$A$2:$ZZ$74, 62, MATCH($B$2, resultados!$A$1:$ZZ$1, 0))</f>
        <v/>
      </c>
      <c r="C68">
        <f>INDEX(resultados!$A$2:$ZZ$74, 62, MATCH($B$3, resultados!$A$1:$ZZ$1, 0))</f>
        <v/>
      </c>
    </row>
    <row r="69">
      <c r="A69">
        <f>INDEX(resultados!$A$2:$ZZ$74, 63, MATCH($B$1, resultados!$A$1:$ZZ$1, 0))</f>
        <v/>
      </c>
      <c r="B69">
        <f>INDEX(resultados!$A$2:$ZZ$74, 63, MATCH($B$2, resultados!$A$1:$ZZ$1, 0))</f>
        <v/>
      </c>
      <c r="C69">
        <f>INDEX(resultados!$A$2:$ZZ$74, 63, MATCH($B$3, resultados!$A$1:$ZZ$1, 0))</f>
        <v/>
      </c>
    </row>
    <row r="70">
      <c r="A70">
        <f>INDEX(resultados!$A$2:$ZZ$74, 64, MATCH($B$1, resultados!$A$1:$ZZ$1, 0))</f>
        <v/>
      </c>
      <c r="B70">
        <f>INDEX(resultados!$A$2:$ZZ$74, 64, MATCH($B$2, resultados!$A$1:$ZZ$1, 0))</f>
        <v/>
      </c>
      <c r="C70">
        <f>INDEX(resultados!$A$2:$ZZ$74, 64, MATCH($B$3, resultados!$A$1:$ZZ$1, 0))</f>
        <v/>
      </c>
    </row>
    <row r="71">
      <c r="A71">
        <f>INDEX(resultados!$A$2:$ZZ$74, 65, MATCH($B$1, resultados!$A$1:$ZZ$1, 0))</f>
        <v/>
      </c>
      <c r="B71">
        <f>INDEX(resultados!$A$2:$ZZ$74, 65, MATCH($B$2, resultados!$A$1:$ZZ$1, 0))</f>
        <v/>
      </c>
      <c r="C71">
        <f>INDEX(resultados!$A$2:$ZZ$74, 65, MATCH($B$3, resultados!$A$1:$ZZ$1, 0))</f>
        <v/>
      </c>
    </row>
    <row r="72">
      <c r="A72">
        <f>INDEX(resultados!$A$2:$ZZ$74, 66, MATCH($B$1, resultados!$A$1:$ZZ$1, 0))</f>
        <v/>
      </c>
      <c r="B72">
        <f>INDEX(resultados!$A$2:$ZZ$74, 66, MATCH($B$2, resultados!$A$1:$ZZ$1, 0))</f>
        <v/>
      </c>
      <c r="C72">
        <f>INDEX(resultados!$A$2:$ZZ$74, 66, MATCH($B$3, resultados!$A$1:$ZZ$1, 0))</f>
        <v/>
      </c>
    </row>
    <row r="73">
      <c r="A73">
        <f>INDEX(resultados!$A$2:$ZZ$74, 67, MATCH($B$1, resultados!$A$1:$ZZ$1, 0))</f>
        <v/>
      </c>
      <c r="B73">
        <f>INDEX(resultados!$A$2:$ZZ$74, 67, MATCH($B$2, resultados!$A$1:$ZZ$1, 0))</f>
        <v/>
      </c>
      <c r="C73">
        <f>INDEX(resultados!$A$2:$ZZ$74, 67, MATCH($B$3, resultados!$A$1:$ZZ$1, 0))</f>
        <v/>
      </c>
    </row>
    <row r="74">
      <c r="A74">
        <f>INDEX(resultados!$A$2:$ZZ$74, 68, MATCH($B$1, resultados!$A$1:$ZZ$1, 0))</f>
        <v/>
      </c>
      <c r="B74">
        <f>INDEX(resultados!$A$2:$ZZ$74, 68, MATCH($B$2, resultados!$A$1:$ZZ$1, 0))</f>
        <v/>
      </c>
      <c r="C74">
        <f>INDEX(resultados!$A$2:$ZZ$74, 68, MATCH($B$3, resultados!$A$1:$ZZ$1, 0))</f>
        <v/>
      </c>
    </row>
    <row r="75">
      <c r="A75">
        <f>INDEX(resultados!$A$2:$ZZ$74, 69, MATCH($B$1, resultados!$A$1:$ZZ$1, 0))</f>
        <v/>
      </c>
      <c r="B75">
        <f>INDEX(resultados!$A$2:$ZZ$74, 69, MATCH($B$2, resultados!$A$1:$ZZ$1, 0))</f>
        <v/>
      </c>
      <c r="C75">
        <f>INDEX(resultados!$A$2:$ZZ$74, 69, MATCH($B$3, resultados!$A$1:$ZZ$1, 0))</f>
        <v/>
      </c>
    </row>
    <row r="76">
      <c r="A76">
        <f>INDEX(resultados!$A$2:$ZZ$74, 70, MATCH($B$1, resultados!$A$1:$ZZ$1, 0))</f>
        <v/>
      </c>
      <c r="B76">
        <f>INDEX(resultados!$A$2:$ZZ$74, 70, MATCH($B$2, resultados!$A$1:$ZZ$1, 0))</f>
        <v/>
      </c>
      <c r="C76">
        <f>INDEX(resultados!$A$2:$ZZ$74, 70, MATCH($B$3, resultados!$A$1:$ZZ$1, 0))</f>
        <v/>
      </c>
    </row>
    <row r="77">
      <c r="A77">
        <f>INDEX(resultados!$A$2:$ZZ$74, 71, MATCH($B$1, resultados!$A$1:$ZZ$1, 0))</f>
        <v/>
      </c>
      <c r="B77">
        <f>INDEX(resultados!$A$2:$ZZ$74, 71, MATCH($B$2, resultados!$A$1:$ZZ$1, 0))</f>
        <v/>
      </c>
      <c r="C77">
        <f>INDEX(resultados!$A$2:$ZZ$74, 71, MATCH($B$3, resultados!$A$1:$ZZ$1, 0))</f>
        <v/>
      </c>
    </row>
    <row r="78">
      <c r="A78">
        <f>INDEX(resultados!$A$2:$ZZ$74, 72, MATCH($B$1, resultados!$A$1:$ZZ$1, 0))</f>
        <v/>
      </c>
      <c r="B78">
        <f>INDEX(resultados!$A$2:$ZZ$74, 72, MATCH($B$2, resultados!$A$1:$ZZ$1, 0))</f>
        <v/>
      </c>
      <c r="C78">
        <f>INDEX(resultados!$A$2:$ZZ$74, 72, MATCH($B$3, resultados!$A$1:$ZZ$1, 0))</f>
        <v/>
      </c>
    </row>
    <row r="79">
      <c r="A79">
        <f>INDEX(resultados!$A$2:$ZZ$74, 73, MATCH($B$1, resultados!$A$1:$ZZ$1, 0))</f>
        <v/>
      </c>
      <c r="B79">
        <f>INDEX(resultados!$A$2:$ZZ$74, 73, MATCH($B$2, resultados!$A$1:$ZZ$1, 0))</f>
        <v/>
      </c>
      <c r="C79">
        <f>INDEX(resultados!$A$2:$ZZ$74, 73,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2024-09-26T13:15:02Z</dcterms:created>
  <dcterms:modified xmlns:dcterms="http://purl.org/dc/terms/" xmlns:xsi="http://www.w3.org/2001/XMLSchema-instance" xsi:type="dcterms:W3CDTF">2024-09-26T13:15:02Z</dcterms:modified>
</cp:coreProperties>
</file>