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xVal>
          <yVal>
            <numRef>
              <f>gráficos!$B$7:$B$109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  <c r="AA2" t="n">
        <v>9180.684707711986</v>
      </c>
      <c r="AB2" t="n">
        <v>12561.41784031646</v>
      </c>
      <c r="AC2" t="n">
        <v>11362.57375169685</v>
      </c>
      <c r="AD2" t="n">
        <v>9180684.707711985</v>
      </c>
      <c r="AE2" t="n">
        <v>12561417.84031646</v>
      </c>
      <c r="AF2" t="n">
        <v>5.194944463467071e-07</v>
      </c>
      <c r="AG2" t="n">
        <v>3.899861111111111</v>
      </c>
      <c r="AH2" t="n">
        <v>11362573.75169685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  <c r="AA3" t="n">
        <v>2949.977165691154</v>
      </c>
      <c r="AB3" t="n">
        <v>4036.28890190633</v>
      </c>
      <c r="AC3" t="n">
        <v>3651.071154075291</v>
      </c>
      <c r="AD3" t="n">
        <v>2949977.165691155</v>
      </c>
      <c r="AE3" t="n">
        <v>4036288.901906331</v>
      </c>
      <c r="AF3" t="n">
        <v>9.803433528362461e-07</v>
      </c>
      <c r="AG3" t="n">
        <v>2.066666666666667</v>
      </c>
      <c r="AH3" t="n">
        <v>3651071.154075291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  <c r="AA4" t="n">
        <v>2230.155405520206</v>
      </c>
      <c r="AB4" t="n">
        <v>3051.397013345569</v>
      </c>
      <c r="AC4" t="n">
        <v>2760.175965054359</v>
      </c>
      <c r="AD4" t="n">
        <v>2230155.405520206</v>
      </c>
      <c r="AE4" t="n">
        <v>3051397.013345569</v>
      </c>
      <c r="AF4" t="n">
        <v>1.148548097749965e-06</v>
      </c>
      <c r="AG4" t="n">
        <v>1.764166666666667</v>
      </c>
      <c r="AH4" t="n">
        <v>2760175.965054359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  <c r="AA5" t="n">
        <v>1936.191454881112</v>
      </c>
      <c r="AB5" t="n">
        <v>2649.182567306775</v>
      </c>
      <c r="AC5" t="n">
        <v>2396.348301234102</v>
      </c>
      <c r="AD5" t="n">
        <v>1936191.454881112</v>
      </c>
      <c r="AE5" t="n">
        <v>2649182.567306775</v>
      </c>
      <c r="AF5" t="n">
        <v>1.238267020665782e-06</v>
      </c>
      <c r="AG5" t="n">
        <v>1.636388888888889</v>
      </c>
      <c r="AH5" t="n">
        <v>2396348.301234102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  <c r="AA6" t="n">
        <v>1766.727059272292</v>
      </c>
      <c r="AB6" t="n">
        <v>2417.3139049933</v>
      </c>
      <c r="AC6" t="n">
        <v>2186.608858622113</v>
      </c>
      <c r="AD6" t="n">
        <v>1766727.059272292</v>
      </c>
      <c r="AE6" t="n">
        <v>2417313.9049933</v>
      </c>
      <c r="AF6" t="n">
        <v>1.294140756400348e-06</v>
      </c>
      <c r="AG6" t="n">
        <v>1.565555555555556</v>
      </c>
      <c r="AH6" t="n">
        <v>2186608.858622113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  <c r="AA7" t="n">
        <v>1647.989072611168</v>
      </c>
      <c r="AB7" t="n">
        <v>2254.851353293283</v>
      </c>
      <c r="AC7" t="n">
        <v>2039.651504838721</v>
      </c>
      <c r="AD7" t="n">
        <v>1647989.072611168</v>
      </c>
      <c r="AE7" t="n">
        <v>2254851.353293282</v>
      </c>
      <c r="AF7" t="n">
        <v>1.332654245261772e-06</v>
      </c>
      <c r="AG7" t="n">
        <v>1.520416666666667</v>
      </c>
      <c r="AH7" t="n">
        <v>2039651.504838721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  <c r="AA8" t="n">
        <v>1551.494360826296</v>
      </c>
      <c r="AB8" t="n">
        <v>2122.823031582984</v>
      </c>
      <c r="AC8" t="n">
        <v>1920.223780849541</v>
      </c>
      <c r="AD8" t="n">
        <v>1551494.360826296</v>
      </c>
      <c r="AE8" t="n">
        <v>2122823.031582984</v>
      </c>
      <c r="AF8" t="n">
        <v>1.36153936190784e-06</v>
      </c>
      <c r="AG8" t="n">
        <v>1.488055555555555</v>
      </c>
      <c r="AH8" t="n">
        <v>1920223.780849541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  <c r="AA9" t="n">
        <v>1469.92398831132</v>
      </c>
      <c r="AB9" t="n">
        <v>2011.214849277137</v>
      </c>
      <c r="AC9" t="n">
        <v>1819.267326819896</v>
      </c>
      <c r="AD9" t="n">
        <v>1469923.98831132</v>
      </c>
      <c r="AE9" t="n">
        <v>2011214.849277137</v>
      </c>
      <c r="AF9" t="n">
        <v>1.38400556374367e-06</v>
      </c>
      <c r="AG9" t="n">
        <v>1.464027777777778</v>
      </c>
      <c r="AH9" t="n">
        <v>1819267.326819896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  <c r="AA10" t="n">
        <v>1398.79385567096</v>
      </c>
      <c r="AB10" t="n">
        <v>1913.891463758616</v>
      </c>
      <c r="AC10" t="n">
        <v>1731.232348621033</v>
      </c>
      <c r="AD10" t="n">
        <v>1398793.85567096</v>
      </c>
      <c r="AE10" t="n">
        <v>1913891.463758616</v>
      </c>
      <c r="AF10" t="n">
        <v>1.401219926189307e-06</v>
      </c>
      <c r="AG10" t="n">
        <v>1.445972222222222</v>
      </c>
      <c r="AH10" t="n">
        <v>1731232.348621033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  <c r="AA11" t="n">
        <v>1386.110147902001</v>
      </c>
      <c r="AB11" t="n">
        <v>1896.537055223431</v>
      </c>
      <c r="AC11" t="n">
        <v>1715.534220479381</v>
      </c>
      <c r="AD11" t="n">
        <v>1386110.147902</v>
      </c>
      <c r="AE11" t="n">
        <v>1896537.055223431</v>
      </c>
      <c r="AF11" t="n">
        <v>1.403845845884404e-06</v>
      </c>
      <c r="AG11" t="n">
        <v>1.443333333333333</v>
      </c>
      <c r="AH11" t="n">
        <v>1715534.220479381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  <c r="AA12" t="n">
        <v>1393.294221632091</v>
      </c>
      <c r="AB12" t="n">
        <v>1906.366621839906</v>
      </c>
      <c r="AC12" t="n">
        <v>1724.425667053863</v>
      </c>
      <c r="AD12" t="n">
        <v>1393294.221632091</v>
      </c>
      <c r="AE12" t="n">
        <v>1906366.621839906</v>
      </c>
      <c r="AF12" t="n">
        <v>1.403699961456899e-06</v>
      </c>
      <c r="AG12" t="n">
        <v>1.443472222222222</v>
      </c>
      <c r="AH12" t="n">
        <v>1724425.667053863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0.454</v>
      </c>
      <c r="E2" t="n">
        <v>220.28</v>
      </c>
      <c r="F2" t="n">
        <v>169.53</v>
      </c>
      <c r="G2" t="n">
        <v>6.77</v>
      </c>
      <c r="H2" t="n">
        <v>0.11</v>
      </c>
      <c r="I2" t="n">
        <v>1503</v>
      </c>
      <c r="J2" t="n">
        <v>159.12</v>
      </c>
      <c r="K2" t="n">
        <v>50.28</v>
      </c>
      <c r="L2" t="n">
        <v>1</v>
      </c>
      <c r="M2" t="n">
        <v>1501</v>
      </c>
      <c r="N2" t="n">
        <v>27.84</v>
      </c>
      <c r="O2" t="n">
        <v>19859.16</v>
      </c>
      <c r="P2" t="n">
        <v>2044.9</v>
      </c>
      <c r="Q2" t="n">
        <v>7963.78</v>
      </c>
      <c r="R2" t="n">
        <v>2719.65</v>
      </c>
      <c r="S2" t="n">
        <v>167.86</v>
      </c>
      <c r="T2" t="n">
        <v>1269021.28</v>
      </c>
      <c r="U2" t="n">
        <v>0.06</v>
      </c>
      <c r="V2" t="n">
        <v>0.5600000000000001</v>
      </c>
      <c r="W2" t="n">
        <v>2.7</v>
      </c>
      <c r="X2" t="n">
        <v>74.97</v>
      </c>
      <c r="Y2" t="n">
        <v>0.5</v>
      </c>
      <c r="Z2" t="n">
        <v>10</v>
      </c>
      <c r="AA2" t="n">
        <v>5418.043728645088</v>
      </c>
      <c r="AB2" t="n">
        <v>7413.206456752248</v>
      </c>
      <c r="AC2" t="n">
        <v>6705.700437020144</v>
      </c>
      <c r="AD2" t="n">
        <v>5418043.728645088</v>
      </c>
      <c r="AE2" t="n">
        <v>7413206.456752248</v>
      </c>
      <c r="AF2" t="n">
        <v>6.851559124169731e-07</v>
      </c>
      <c r="AG2" t="n">
        <v>3.059444444444444</v>
      </c>
      <c r="AH2" t="n">
        <v>6705700.437020143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0.734</v>
      </c>
      <c r="E3" t="n">
        <v>136.25</v>
      </c>
      <c r="F3" t="n">
        <v>117.91</v>
      </c>
      <c r="G3" t="n">
        <v>14.23</v>
      </c>
      <c r="H3" t="n">
        <v>0.22</v>
      </c>
      <c r="I3" t="n">
        <v>497</v>
      </c>
      <c r="J3" t="n">
        <v>160.54</v>
      </c>
      <c r="K3" t="n">
        <v>50.28</v>
      </c>
      <c r="L3" t="n">
        <v>2</v>
      </c>
      <c r="M3" t="n">
        <v>495</v>
      </c>
      <c r="N3" t="n">
        <v>28.26</v>
      </c>
      <c r="O3" t="n">
        <v>20034.4</v>
      </c>
      <c r="P3" t="n">
        <v>1370.54</v>
      </c>
      <c r="Q3" t="n">
        <v>7962.39</v>
      </c>
      <c r="R3" t="n">
        <v>960.51</v>
      </c>
      <c r="S3" t="n">
        <v>167.86</v>
      </c>
      <c r="T3" t="n">
        <v>394481.84</v>
      </c>
      <c r="U3" t="n">
        <v>0.17</v>
      </c>
      <c r="V3" t="n">
        <v>0.8</v>
      </c>
      <c r="W3" t="n">
        <v>1.07</v>
      </c>
      <c r="X3" t="n">
        <v>23.36</v>
      </c>
      <c r="Y3" t="n">
        <v>0.5</v>
      </c>
      <c r="Z3" t="n">
        <v>10</v>
      </c>
      <c r="AA3" t="n">
        <v>2272.30823634289</v>
      </c>
      <c r="AB3" t="n">
        <v>3109.072376128817</v>
      </c>
      <c r="AC3" t="n">
        <v>2812.346872161452</v>
      </c>
      <c r="AD3" t="n">
        <v>2272308.23634289</v>
      </c>
      <c r="AE3" t="n">
        <v>3109072.376128817</v>
      </c>
      <c r="AF3" t="n">
        <v>1.107719030207177e-06</v>
      </c>
      <c r="AG3" t="n">
        <v>1.892361111111111</v>
      </c>
      <c r="AH3" t="n">
        <v>2812346.872161452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0.8353</v>
      </c>
      <c r="E4" t="n">
        <v>119.71</v>
      </c>
      <c r="F4" t="n">
        <v>108.01</v>
      </c>
      <c r="G4" t="n">
        <v>22.27</v>
      </c>
      <c r="H4" t="n">
        <v>0.33</v>
      </c>
      <c r="I4" t="n">
        <v>291</v>
      </c>
      <c r="J4" t="n">
        <v>161.97</v>
      </c>
      <c r="K4" t="n">
        <v>50.28</v>
      </c>
      <c r="L4" t="n">
        <v>3</v>
      </c>
      <c r="M4" t="n">
        <v>289</v>
      </c>
      <c r="N4" t="n">
        <v>28.69</v>
      </c>
      <c r="O4" t="n">
        <v>20210.21</v>
      </c>
      <c r="P4" t="n">
        <v>1207.59</v>
      </c>
      <c r="Q4" t="n">
        <v>7962.25</v>
      </c>
      <c r="R4" t="n">
        <v>624.46</v>
      </c>
      <c r="S4" t="n">
        <v>167.86</v>
      </c>
      <c r="T4" t="n">
        <v>227489.1</v>
      </c>
      <c r="U4" t="n">
        <v>0.27</v>
      </c>
      <c r="V4" t="n">
        <v>0.87</v>
      </c>
      <c r="W4" t="n">
        <v>0.74</v>
      </c>
      <c r="X4" t="n">
        <v>13.47</v>
      </c>
      <c r="Y4" t="n">
        <v>0.5</v>
      </c>
      <c r="Z4" t="n">
        <v>10</v>
      </c>
      <c r="AA4" t="n">
        <v>1779.988789548757</v>
      </c>
      <c r="AB4" t="n">
        <v>2435.459189423806</v>
      </c>
      <c r="AC4" t="n">
        <v>2203.022382573638</v>
      </c>
      <c r="AD4" t="n">
        <v>1779988.789548757</v>
      </c>
      <c r="AE4" t="n">
        <v>2435459.189423806</v>
      </c>
      <c r="AF4" t="n">
        <v>1.260596329607704e-06</v>
      </c>
      <c r="AG4" t="n">
        <v>1.662638888888889</v>
      </c>
      <c r="AH4" t="n">
        <v>2203022.382573639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0.8891</v>
      </c>
      <c r="E5" t="n">
        <v>112.47</v>
      </c>
      <c r="F5" t="n">
        <v>103.7</v>
      </c>
      <c r="G5" t="n">
        <v>31.11</v>
      </c>
      <c r="H5" t="n">
        <v>0.43</v>
      </c>
      <c r="I5" t="n">
        <v>200</v>
      </c>
      <c r="J5" t="n">
        <v>163.4</v>
      </c>
      <c r="K5" t="n">
        <v>50.28</v>
      </c>
      <c r="L5" t="n">
        <v>4</v>
      </c>
      <c r="M5" t="n">
        <v>198</v>
      </c>
      <c r="N5" t="n">
        <v>29.12</v>
      </c>
      <c r="O5" t="n">
        <v>20386.62</v>
      </c>
      <c r="P5" t="n">
        <v>1108.48</v>
      </c>
      <c r="Q5" t="n">
        <v>7961.96</v>
      </c>
      <c r="R5" t="n">
        <v>478.25</v>
      </c>
      <c r="S5" t="n">
        <v>167.86</v>
      </c>
      <c r="T5" t="n">
        <v>154837.08</v>
      </c>
      <c r="U5" t="n">
        <v>0.35</v>
      </c>
      <c r="V5" t="n">
        <v>0.91</v>
      </c>
      <c r="W5" t="n">
        <v>0.6</v>
      </c>
      <c r="X5" t="n">
        <v>9.16</v>
      </c>
      <c r="Y5" t="n">
        <v>0.5</v>
      </c>
      <c r="Z5" t="n">
        <v>10</v>
      </c>
      <c r="AA5" t="n">
        <v>1556.061988598855</v>
      </c>
      <c r="AB5" t="n">
        <v>2129.072661410915</v>
      </c>
      <c r="AC5" t="n">
        <v>1925.876954778104</v>
      </c>
      <c r="AD5" t="n">
        <v>1556061.988598855</v>
      </c>
      <c r="AE5" t="n">
        <v>2129072.661410915</v>
      </c>
      <c r="AF5" t="n">
        <v>1.341788814383108e-06</v>
      </c>
      <c r="AG5" t="n">
        <v>1.562083333333333</v>
      </c>
      <c r="AH5" t="n">
        <v>1925876.954778104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0.9221</v>
      </c>
      <c r="E6" t="n">
        <v>108.45</v>
      </c>
      <c r="F6" t="n">
        <v>101.33</v>
      </c>
      <c r="G6" t="n">
        <v>40.8</v>
      </c>
      <c r="H6" t="n">
        <v>0.54</v>
      </c>
      <c r="I6" t="n">
        <v>149</v>
      </c>
      <c r="J6" t="n">
        <v>164.83</v>
      </c>
      <c r="K6" t="n">
        <v>50.28</v>
      </c>
      <c r="L6" t="n">
        <v>5</v>
      </c>
      <c r="M6" t="n">
        <v>147</v>
      </c>
      <c r="N6" t="n">
        <v>29.55</v>
      </c>
      <c r="O6" t="n">
        <v>20563.61</v>
      </c>
      <c r="P6" t="n">
        <v>1029.87</v>
      </c>
      <c r="Q6" t="n">
        <v>7962.06</v>
      </c>
      <c r="R6" t="n">
        <v>397.92</v>
      </c>
      <c r="S6" t="n">
        <v>167.86</v>
      </c>
      <c r="T6" t="n">
        <v>114927.95</v>
      </c>
      <c r="U6" t="n">
        <v>0.42</v>
      </c>
      <c r="V6" t="n">
        <v>0.93</v>
      </c>
      <c r="W6" t="n">
        <v>0.51</v>
      </c>
      <c r="X6" t="n">
        <v>6.79</v>
      </c>
      <c r="Y6" t="n">
        <v>0.5</v>
      </c>
      <c r="Z6" t="n">
        <v>10</v>
      </c>
      <c r="AA6" t="n">
        <v>1415.993673833556</v>
      </c>
      <c r="AB6" t="n">
        <v>1937.425013771104</v>
      </c>
      <c r="AC6" t="n">
        <v>1752.519889649875</v>
      </c>
      <c r="AD6" t="n">
        <v>1415993.673833556</v>
      </c>
      <c r="AE6" t="n">
        <v>1937425.013771104</v>
      </c>
      <c r="AF6" t="n">
        <v>1.391590896122667e-06</v>
      </c>
      <c r="AG6" t="n">
        <v>1.50625</v>
      </c>
      <c r="AH6" t="n">
        <v>1752519.889649875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0.9455</v>
      </c>
      <c r="E7" t="n">
        <v>105.77</v>
      </c>
      <c r="F7" t="n">
        <v>99.73999999999999</v>
      </c>
      <c r="G7" t="n">
        <v>52.04</v>
      </c>
      <c r="H7" t="n">
        <v>0.64</v>
      </c>
      <c r="I7" t="n">
        <v>115</v>
      </c>
      <c r="J7" t="n">
        <v>166.27</v>
      </c>
      <c r="K7" t="n">
        <v>50.28</v>
      </c>
      <c r="L7" t="n">
        <v>6</v>
      </c>
      <c r="M7" t="n">
        <v>110</v>
      </c>
      <c r="N7" t="n">
        <v>29.99</v>
      </c>
      <c r="O7" t="n">
        <v>20741.2</v>
      </c>
      <c r="P7" t="n">
        <v>950.45</v>
      </c>
      <c r="Q7" t="n">
        <v>7961.97</v>
      </c>
      <c r="R7" t="n">
        <v>344.12</v>
      </c>
      <c r="S7" t="n">
        <v>167.86</v>
      </c>
      <c r="T7" t="n">
        <v>88199.23</v>
      </c>
      <c r="U7" t="n">
        <v>0.49</v>
      </c>
      <c r="V7" t="n">
        <v>0.9399999999999999</v>
      </c>
      <c r="W7" t="n">
        <v>0.46</v>
      </c>
      <c r="X7" t="n">
        <v>5.2</v>
      </c>
      <c r="Y7" t="n">
        <v>0.5</v>
      </c>
      <c r="Z7" t="n">
        <v>10</v>
      </c>
      <c r="AA7" t="n">
        <v>1301.001705086862</v>
      </c>
      <c r="AB7" t="n">
        <v>1780.087929044257</v>
      </c>
      <c r="AC7" t="n">
        <v>1610.198835465372</v>
      </c>
      <c r="AD7" t="n">
        <v>1301001.705086862</v>
      </c>
      <c r="AE7" t="n">
        <v>1780087.929044257</v>
      </c>
      <c r="AF7" t="n">
        <v>1.426905099537992e-06</v>
      </c>
      <c r="AG7" t="n">
        <v>1.469027777777778</v>
      </c>
      <c r="AH7" t="n">
        <v>1610198.835465372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0.9533</v>
      </c>
      <c r="E8" t="n">
        <v>104.89</v>
      </c>
      <c r="F8" t="n">
        <v>99.28</v>
      </c>
      <c r="G8" t="n">
        <v>58.4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917.13</v>
      </c>
      <c r="Q8" t="n">
        <v>7961.99</v>
      </c>
      <c r="R8" t="n">
        <v>324.65</v>
      </c>
      <c r="S8" t="n">
        <v>167.86</v>
      </c>
      <c r="T8" t="n">
        <v>78527.85000000001</v>
      </c>
      <c r="U8" t="n">
        <v>0.52</v>
      </c>
      <c r="V8" t="n">
        <v>0.95</v>
      </c>
      <c r="W8" t="n">
        <v>0.5600000000000001</v>
      </c>
      <c r="X8" t="n">
        <v>4.74</v>
      </c>
      <c r="Y8" t="n">
        <v>0.5</v>
      </c>
      <c r="Z8" t="n">
        <v>10</v>
      </c>
      <c r="AA8" t="n">
        <v>1258.018159970281</v>
      </c>
      <c r="AB8" t="n">
        <v>1721.275946315574</v>
      </c>
      <c r="AC8" t="n">
        <v>1556.999785825179</v>
      </c>
      <c r="AD8" t="n">
        <v>1258018.159970281</v>
      </c>
      <c r="AE8" t="n">
        <v>1721275.946315574</v>
      </c>
      <c r="AF8" t="n">
        <v>1.438676500676433e-06</v>
      </c>
      <c r="AG8" t="n">
        <v>1.456805555555555</v>
      </c>
      <c r="AH8" t="n">
        <v>1556999.785825179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0.954</v>
      </c>
      <c r="E9" t="n">
        <v>104.82</v>
      </c>
      <c r="F9" t="n">
        <v>99.23999999999999</v>
      </c>
      <c r="G9" t="n">
        <v>58.95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922.38</v>
      </c>
      <c r="Q9" t="n">
        <v>7962.1</v>
      </c>
      <c r="R9" t="n">
        <v>322.52</v>
      </c>
      <c r="S9" t="n">
        <v>167.86</v>
      </c>
      <c r="T9" t="n">
        <v>77466.47</v>
      </c>
      <c r="U9" t="n">
        <v>0.52</v>
      </c>
      <c r="V9" t="n">
        <v>0.95</v>
      </c>
      <c r="W9" t="n">
        <v>0.57</v>
      </c>
      <c r="X9" t="n">
        <v>4.7</v>
      </c>
      <c r="Y9" t="n">
        <v>0.5</v>
      </c>
      <c r="Z9" t="n">
        <v>10</v>
      </c>
      <c r="AA9" t="n">
        <v>1261.721611074907</v>
      </c>
      <c r="AB9" t="n">
        <v>1726.343171501655</v>
      </c>
      <c r="AC9" t="n">
        <v>1561.583402151395</v>
      </c>
      <c r="AD9" t="n">
        <v>1261721.611074907</v>
      </c>
      <c r="AE9" t="n">
        <v>1726343.171501655</v>
      </c>
      <c r="AF9" t="n">
        <v>1.439732908470908e-06</v>
      </c>
      <c r="AG9" t="n">
        <v>1.455833333333333</v>
      </c>
      <c r="AH9" t="n">
        <v>1561583.402151395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0.7175</v>
      </c>
      <c r="E2" t="n">
        <v>139.38</v>
      </c>
      <c r="F2" t="n">
        <v>126.07</v>
      </c>
      <c r="G2" t="n">
        <v>11.41</v>
      </c>
      <c r="H2" t="n">
        <v>0.22</v>
      </c>
      <c r="I2" t="n">
        <v>663</v>
      </c>
      <c r="J2" t="n">
        <v>80.84</v>
      </c>
      <c r="K2" t="n">
        <v>35.1</v>
      </c>
      <c r="L2" t="n">
        <v>1</v>
      </c>
      <c r="M2" t="n">
        <v>661</v>
      </c>
      <c r="N2" t="n">
        <v>9.74</v>
      </c>
      <c r="O2" t="n">
        <v>10204.21</v>
      </c>
      <c r="P2" t="n">
        <v>912.09</v>
      </c>
      <c r="Q2" t="n">
        <v>7962.46</v>
      </c>
      <c r="R2" t="n">
        <v>1238.43</v>
      </c>
      <c r="S2" t="n">
        <v>167.86</v>
      </c>
      <c r="T2" t="n">
        <v>532611.9</v>
      </c>
      <c r="U2" t="n">
        <v>0.14</v>
      </c>
      <c r="V2" t="n">
        <v>0.75</v>
      </c>
      <c r="W2" t="n">
        <v>1.33</v>
      </c>
      <c r="X2" t="n">
        <v>31.52</v>
      </c>
      <c r="Y2" t="n">
        <v>0.5</v>
      </c>
      <c r="Z2" t="n">
        <v>10</v>
      </c>
      <c r="AA2" t="n">
        <v>1614.720825907092</v>
      </c>
      <c r="AB2" t="n">
        <v>2209.332270461305</v>
      </c>
      <c r="AC2" t="n">
        <v>1998.476699385794</v>
      </c>
      <c r="AD2" t="n">
        <v>1614720.825907092</v>
      </c>
      <c r="AE2" t="n">
        <v>2209332.270461305</v>
      </c>
      <c r="AF2" t="n">
        <v>1.208267133716012e-06</v>
      </c>
      <c r="AG2" t="n">
        <v>1.935833333333333</v>
      </c>
      <c r="AH2" t="n">
        <v>1998476.699385794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0.8943</v>
      </c>
      <c r="E3" t="n">
        <v>111.82</v>
      </c>
      <c r="F3" t="n">
        <v>105.76</v>
      </c>
      <c r="G3" t="n">
        <v>26.22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123</v>
      </c>
      <c r="N3" t="n">
        <v>9.94</v>
      </c>
      <c r="O3" t="n">
        <v>10352.53</v>
      </c>
      <c r="P3" t="n">
        <v>655.2</v>
      </c>
      <c r="Q3" t="n">
        <v>7962.21</v>
      </c>
      <c r="R3" t="n">
        <v>542.7</v>
      </c>
      <c r="S3" t="n">
        <v>167.86</v>
      </c>
      <c r="T3" t="n">
        <v>186850.72</v>
      </c>
      <c r="U3" t="n">
        <v>0.31</v>
      </c>
      <c r="V3" t="n">
        <v>0.89</v>
      </c>
      <c r="W3" t="n">
        <v>0.82</v>
      </c>
      <c r="X3" t="n">
        <v>11.21</v>
      </c>
      <c r="Y3" t="n">
        <v>0.5</v>
      </c>
      <c r="Z3" t="n">
        <v>10</v>
      </c>
      <c r="AA3" t="n">
        <v>981.0672459175094</v>
      </c>
      <c r="AB3" t="n">
        <v>1342.339487496562</v>
      </c>
      <c r="AC3" t="n">
        <v>1214.228490795193</v>
      </c>
      <c r="AD3" t="n">
        <v>981067.2459175093</v>
      </c>
      <c r="AE3" t="n">
        <v>1342339.487496562</v>
      </c>
      <c r="AF3" t="n">
        <v>1.505997627431679e-06</v>
      </c>
      <c r="AG3" t="n">
        <v>1.553055555555555</v>
      </c>
      <c r="AH3" t="n">
        <v>1214228.490795193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0.9005</v>
      </c>
      <c r="E4" t="n">
        <v>111.05</v>
      </c>
      <c r="F4" t="n">
        <v>105.21</v>
      </c>
      <c r="G4" t="n">
        <v>27.57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651.25</v>
      </c>
      <c r="Q4" t="n">
        <v>7962.09</v>
      </c>
      <c r="R4" t="n">
        <v>518.99</v>
      </c>
      <c r="S4" t="n">
        <v>167.86</v>
      </c>
      <c r="T4" t="n">
        <v>175060.19</v>
      </c>
      <c r="U4" t="n">
        <v>0.32</v>
      </c>
      <c r="V4" t="n">
        <v>0.9</v>
      </c>
      <c r="W4" t="n">
        <v>0.9399999999999999</v>
      </c>
      <c r="X4" t="n">
        <v>10.67</v>
      </c>
      <c r="Y4" t="n">
        <v>0.5</v>
      </c>
      <c r="Z4" t="n">
        <v>10</v>
      </c>
      <c r="AA4" t="n">
        <v>968.7663681767646</v>
      </c>
      <c r="AB4" t="n">
        <v>1325.508883895249</v>
      </c>
      <c r="AC4" t="n">
        <v>1199.004176379689</v>
      </c>
      <c r="AD4" t="n">
        <v>968766.3681767646</v>
      </c>
      <c r="AE4" t="n">
        <v>1325508.88389525</v>
      </c>
      <c r="AF4" t="n">
        <v>1.51643840266379e-06</v>
      </c>
      <c r="AG4" t="n">
        <v>1.542361111111111</v>
      </c>
      <c r="AH4" t="n">
        <v>1199004.176379689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0.6186</v>
      </c>
      <c r="E2" t="n">
        <v>161.65</v>
      </c>
      <c r="F2" t="n">
        <v>139.1</v>
      </c>
      <c r="G2" t="n">
        <v>9.039999999999999</v>
      </c>
      <c r="H2" t="n">
        <v>0.16</v>
      </c>
      <c r="I2" t="n">
        <v>923</v>
      </c>
      <c r="J2" t="n">
        <v>107.41</v>
      </c>
      <c r="K2" t="n">
        <v>41.65</v>
      </c>
      <c r="L2" t="n">
        <v>1</v>
      </c>
      <c r="M2" t="n">
        <v>921</v>
      </c>
      <c r="N2" t="n">
        <v>14.77</v>
      </c>
      <c r="O2" t="n">
        <v>13481.73</v>
      </c>
      <c r="P2" t="n">
        <v>1265.1</v>
      </c>
      <c r="Q2" t="n">
        <v>7962.85</v>
      </c>
      <c r="R2" t="n">
        <v>1682.08</v>
      </c>
      <c r="S2" t="n">
        <v>167.86</v>
      </c>
      <c r="T2" t="n">
        <v>753135.3199999999</v>
      </c>
      <c r="U2" t="n">
        <v>0.1</v>
      </c>
      <c r="V2" t="n">
        <v>0.68</v>
      </c>
      <c r="W2" t="n">
        <v>1.75</v>
      </c>
      <c r="X2" t="n">
        <v>44.55</v>
      </c>
      <c r="Y2" t="n">
        <v>0.5</v>
      </c>
      <c r="Z2" t="n">
        <v>10</v>
      </c>
      <c r="AA2" t="n">
        <v>2528.816363484842</v>
      </c>
      <c r="AB2" t="n">
        <v>3460.038112024358</v>
      </c>
      <c r="AC2" t="n">
        <v>3129.816930806613</v>
      </c>
      <c r="AD2" t="n">
        <v>2528816.363484842</v>
      </c>
      <c r="AE2" t="n">
        <v>3460038.112024358</v>
      </c>
      <c r="AF2" t="n">
        <v>9.965803996338384e-07</v>
      </c>
      <c r="AG2" t="n">
        <v>2.245138888888889</v>
      </c>
      <c r="AH2" t="n">
        <v>3129816.930806613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0.8365</v>
      </c>
      <c r="E3" t="n">
        <v>119.55</v>
      </c>
      <c r="F3" t="n">
        <v>110.09</v>
      </c>
      <c r="G3" t="n">
        <v>19.78</v>
      </c>
      <c r="H3" t="n">
        <v>0.32</v>
      </c>
      <c r="I3" t="n">
        <v>334</v>
      </c>
      <c r="J3" t="n">
        <v>108.68</v>
      </c>
      <c r="K3" t="n">
        <v>41.65</v>
      </c>
      <c r="L3" t="n">
        <v>2</v>
      </c>
      <c r="M3" t="n">
        <v>332</v>
      </c>
      <c r="N3" t="n">
        <v>15.03</v>
      </c>
      <c r="O3" t="n">
        <v>13638.32</v>
      </c>
      <c r="P3" t="n">
        <v>924.45</v>
      </c>
      <c r="Q3" t="n">
        <v>7962.44</v>
      </c>
      <c r="R3" t="n">
        <v>695.05</v>
      </c>
      <c r="S3" t="n">
        <v>167.86</v>
      </c>
      <c r="T3" t="n">
        <v>262568.37</v>
      </c>
      <c r="U3" t="n">
        <v>0.24</v>
      </c>
      <c r="V3" t="n">
        <v>0.86</v>
      </c>
      <c r="W3" t="n">
        <v>0.8100000000000001</v>
      </c>
      <c r="X3" t="n">
        <v>15.55</v>
      </c>
      <c r="Y3" t="n">
        <v>0.5</v>
      </c>
      <c r="Z3" t="n">
        <v>10</v>
      </c>
      <c r="AA3" t="n">
        <v>1401.935435891335</v>
      </c>
      <c r="AB3" t="n">
        <v>1918.189912412871</v>
      </c>
      <c r="AC3" t="n">
        <v>1735.120559368636</v>
      </c>
      <c r="AD3" t="n">
        <v>1401935.435891335</v>
      </c>
      <c r="AE3" t="n">
        <v>1918189.912412871</v>
      </c>
      <c r="AF3" t="n">
        <v>1.347622865007607e-06</v>
      </c>
      <c r="AG3" t="n">
        <v>1.660416666666667</v>
      </c>
      <c r="AH3" t="n">
        <v>1735120.559368636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0.9141</v>
      </c>
      <c r="E4" t="n">
        <v>109.39</v>
      </c>
      <c r="F4" t="n">
        <v>103.18</v>
      </c>
      <c r="G4" t="n">
        <v>32.93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172</v>
      </c>
      <c r="N4" t="n">
        <v>15.31</v>
      </c>
      <c r="O4" t="n">
        <v>13795.21</v>
      </c>
      <c r="P4" t="n">
        <v>779.22</v>
      </c>
      <c r="Q4" t="n">
        <v>7962.12</v>
      </c>
      <c r="R4" t="n">
        <v>460.16</v>
      </c>
      <c r="S4" t="n">
        <v>167.86</v>
      </c>
      <c r="T4" t="n">
        <v>145854.6</v>
      </c>
      <c r="U4" t="n">
        <v>0.36</v>
      </c>
      <c r="V4" t="n">
        <v>0.91</v>
      </c>
      <c r="W4" t="n">
        <v>0.59</v>
      </c>
      <c r="X4" t="n">
        <v>8.640000000000001</v>
      </c>
      <c r="Y4" t="n">
        <v>0.5</v>
      </c>
      <c r="Z4" t="n">
        <v>10</v>
      </c>
      <c r="AA4" t="n">
        <v>1119.88089673093</v>
      </c>
      <c r="AB4" t="n">
        <v>1532.270448565546</v>
      </c>
      <c r="AC4" t="n">
        <v>1386.03270750953</v>
      </c>
      <c r="AD4" t="n">
        <v>1119880.89673093</v>
      </c>
      <c r="AE4" t="n">
        <v>1532270.448565546</v>
      </c>
      <c r="AF4" t="n">
        <v>1.472638446985599e-06</v>
      </c>
      <c r="AG4" t="n">
        <v>1.519305555555555</v>
      </c>
      <c r="AH4" t="n">
        <v>1386032.70750953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0.9292</v>
      </c>
      <c r="E5" t="n">
        <v>107.62</v>
      </c>
      <c r="F5" t="n">
        <v>102.01</v>
      </c>
      <c r="G5" t="n">
        <v>38.02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742.76</v>
      </c>
      <c r="Q5" t="n">
        <v>7962.11</v>
      </c>
      <c r="R5" t="n">
        <v>413.88</v>
      </c>
      <c r="S5" t="n">
        <v>167.86</v>
      </c>
      <c r="T5" t="n">
        <v>122846.04</v>
      </c>
      <c r="U5" t="n">
        <v>0.41</v>
      </c>
      <c r="V5" t="n">
        <v>0.92</v>
      </c>
      <c r="W5" t="n">
        <v>0.74</v>
      </c>
      <c r="X5" t="n">
        <v>7.47</v>
      </c>
      <c r="Y5" t="n">
        <v>0.5</v>
      </c>
      <c r="Z5" t="n">
        <v>10</v>
      </c>
      <c r="AA5" t="n">
        <v>1063.235804993817</v>
      </c>
      <c r="AB5" t="n">
        <v>1454.766135045752</v>
      </c>
      <c r="AC5" t="n">
        <v>1315.925296894079</v>
      </c>
      <c r="AD5" t="n">
        <v>1063235.804993817</v>
      </c>
      <c r="AE5" t="n">
        <v>1454766.135045751</v>
      </c>
      <c r="AF5" t="n">
        <v>1.496964932653997e-06</v>
      </c>
      <c r="AG5" t="n">
        <v>1.494722222222222</v>
      </c>
      <c r="AH5" t="n">
        <v>1315925.296894079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0.9291</v>
      </c>
      <c r="E6" t="n">
        <v>107.63</v>
      </c>
      <c r="F6" t="n">
        <v>102.01</v>
      </c>
      <c r="G6" t="n">
        <v>38.02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750.72</v>
      </c>
      <c r="Q6" t="n">
        <v>7962.11</v>
      </c>
      <c r="R6" t="n">
        <v>413.98</v>
      </c>
      <c r="S6" t="n">
        <v>167.86</v>
      </c>
      <c r="T6" t="n">
        <v>122898.56</v>
      </c>
      <c r="U6" t="n">
        <v>0.41</v>
      </c>
      <c r="V6" t="n">
        <v>0.92</v>
      </c>
      <c r="W6" t="n">
        <v>0.74</v>
      </c>
      <c r="X6" t="n">
        <v>7.47</v>
      </c>
      <c r="Y6" t="n">
        <v>0.5</v>
      </c>
      <c r="Z6" t="n">
        <v>10</v>
      </c>
      <c r="AA6" t="n">
        <v>1070.809775287669</v>
      </c>
      <c r="AB6" t="n">
        <v>1465.129175341788</v>
      </c>
      <c r="AC6" t="n">
        <v>1325.299303168879</v>
      </c>
      <c r="AD6" t="n">
        <v>1070809.775287669</v>
      </c>
      <c r="AE6" t="n">
        <v>1465129.175341788</v>
      </c>
      <c r="AF6" t="n">
        <v>1.496803830099902e-06</v>
      </c>
      <c r="AG6" t="n">
        <v>1.494861111111111</v>
      </c>
      <c r="AH6" t="n">
        <v>1325299.303168879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0.7984</v>
      </c>
      <c r="E2" t="n">
        <v>125.25</v>
      </c>
      <c r="F2" t="n">
        <v>116.87</v>
      </c>
      <c r="G2" t="n">
        <v>14.79</v>
      </c>
      <c r="H2" t="n">
        <v>0.28</v>
      </c>
      <c r="I2" t="n">
        <v>474</v>
      </c>
      <c r="J2" t="n">
        <v>61.76</v>
      </c>
      <c r="K2" t="n">
        <v>28.92</v>
      </c>
      <c r="L2" t="n">
        <v>1</v>
      </c>
      <c r="M2" t="n">
        <v>471</v>
      </c>
      <c r="N2" t="n">
        <v>6.84</v>
      </c>
      <c r="O2" t="n">
        <v>7851.41</v>
      </c>
      <c r="P2" t="n">
        <v>654.14</v>
      </c>
      <c r="Q2" t="n">
        <v>7962.51</v>
      </c>
      <c r="R2" t="n">
        <v>925.58</v>
      </c>
      <c r="S2" t="n">
        <v>167.86</v>
      </c>
      <c r="T2" t="n">
        <v>377130.02</v>
      </c>
      <c r="U2" t="n">
        <v>0.18</v>
      </c>
      <c r="V2" t="n">
        <v>0.8100000000000001</v>
      </c>
      <c r="W2" t="n">
        <v>1.03</v>
      </c>
      <c r="X2" t="n">
        <v>22.32</v>
      </c>
      <c r="Y2" t="n">
        <v>0.5</v>
      </c>
      <c r="Z2" t="n">
        <v>10</v>
      </c>
      <c r="AA2" t="n">
        <v>1084.077424165146</v>
      </c>
      <c r="AB2" t="n">
        <v>1483.282557863309</v>
      </c>
      <c r="AC2" t="n">
        <v>1341.720152340979</v>
      </c>
      <c r="AD2" t="n">
        <v>1084077.424165146</v>
      </c>
      <c r="AE2" t="n">
        <v>1483282.557863309</v>
      </c>
      <c r="AF2" t="n">
        <v>1.396378883102739e-06</v>
      </c>
      <c r="AG2" t="n">
        <v>1.739583333333333</v>
      </c>
      <c r="AH2" t="n">
        <v>1341720.152340979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0.8643</v>
      </c>
      <c r="E3" t="n">
        <v>115.7</v>
      </c>
      <c r="F3" t="n">
        <v>109.46</v>
      </c>
      <c r="G3" t="n">
        <v>20.52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573.02</v>
      </c>
      <c r="Q3" t="n">
        <v>7962.43</v>
      </c>
      <c r="R3" t="n">
        <v>658.65</v>
      </c>
      <c r="S3" t="n">
        <v>167.86</v>
      </c>
      <c r="T3" t="n">
        <v>244438.67</v>
      </c>
      <c r="U3" t="n">
        <v>0.25</v>
      </c>
      <c r="V3" t="n">
        <v>0.86</v>
      </c>
      <c r="W3" t="n">
        <v>1.21</v>
      </c>
      <c r="X3" t="n">
        <v>14.91</v>
      </c>
      <c r="Y3" t="n">
        <v>0.5</v>
      </c>
      <c r="Z3" t="n">
        <v>10</v>
      </c>
      <c r="AA3" t="n">
        <v>898.5204603474767</v>
      </c>
      <c r="AB3" t="n">
        <v>1229.395333772483</v>
      </c>
      <c r="AC3" t="n">
        <v>1112.063568584425</v>
      </c>
      <c r="AD3" t="n">
        <v>898520.4603474768</v>
      </c>
      <c r="AE3" t="n">
        <v>1229395.333772483</v>
      </c>
      <c r="AF3" t="n">
        <v>1.511636108048218e-06</v>
      </c>
      <c r="AG3" t="n">
        <v>1.606944444444445</v>
      </c>
      <c r="AH3" t="n">
        <v>1112063.568584425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0.4289</v>
      </c>
      <c r="E2" t="n">
        <v>233.18</v>
      </c>
      <c r="F2" t="n">
        <v>175.91</v>
      </c>
      <c r="G2" t="n">
        <v>6.52</v>
      </c>
      <c r="H2" t="n">
        <v>0.11</v>
      </c>
      <c r="I2" t="n">
        <v>1620</v>
      </c>
      <c r="J2" t="n">
        <v>167.88</v>
      </c>
      <c r="K2" t="n">
        <v>51.39</v>
      </c>
      <c r="L2" t="n">
        <v>1</v>
      </c>
      <c r="M2" t="n">
        <v>1618</v>
      </c>
      <c r="N2" t="n">
        <v>30.49</v>
      </c>
      <c r="O2" t="n">
        <v>20939.59</v>
      </c>
      <c r="P2" t="n">
        <v>2201.11</v>
      </c>
      <c r="Q2" t="n">
        <v>7963.93</v>
      </c>
      <c r="R2" t="n">
        <v>2937.66</v>
      </c>
      <c r="S2" t="n">
        <v>167.86</v>
      </c>
      <c r="T2" t="n">
        <v>1377444.48</v>
      </c>
      <c r="U2" t="n">
        <v>0.06</v>
      </c>
      <c r="V2" t="n">
        <v>0.54</v>
      </c>
      <c r="W2" t="n">
        <v>2.89</v>
      </c>
      <c r="X2" t="n">
        <v>81.34</v>
      </c>
      <c r="Y2" t="n">
        <v>0.5</v>
      </c>
      <c r="Z2" t="n">
        <v>10</v>
      </c>
      <c r="AA2" t="n">
        <v>6151.696755731024</v>
      </c>
      <c r="AB2" t="n">
        <v>8417.022894898522</v>
      </c>
      <c r="AC2" t="n">
        <v>7613.714043174919</v>
      </c>
      <c r="AD2" t="n">
        <v>6151696.755731025</v>
      </c>
      <c r="AE2" t="n">
        <v>8417022.894898523</v>
      </c>
      <c r="AF2" t="n">
        <v>6.414617120264242e-07</v>
      </c>
      <c r="AG2" t="n">
        <v>3.238611111111111</v>
      </c>
      <c r="AH2" t="n">
        <v>7613714.04317492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0.7181999999999999</v>
      </c>
      <c r="E3" t="n">
        <v>139.24</v>
      </c>
      <c r="F3" t="n">
        <v>119.14</v>
      </c>
      <c r="G3" t="n">
        <v>13.67</v>
      </c>
      <c r="H3" t="n">
        <v>0.21</v>
      </c>
      <c r="I3" t="n">
        <v>523</v>
      </c>
      <c r="J3" t="n">
        <v>169.33</v>
      </c>
      <c r="K3" t="n">
        <v>51.39</v>
      </c>
      <c r="L3" t="n">
        <v>2</v>
      </c>
      <c r="M3" t="n">
        <v>521</v>
      </c>
      <c r="N3" t="n">
        <v>30.94</v>
      </c>
      <c r="O3" t="n">
        <v>21118.46</v>
      </c>
      <c r="P3" t="n">
        <v>1441.5</v>
      </c>
      <c r="Q3" t="n">
        <v>7962.79</v>
      </c>
      <c r="R3" t="n">
        <v>1002.41</v>
      </c>
      <c r="S3" t="n">
        <v>167.86</v>
      </c>
      <c r="T3" t="n">
        <v>415301.14</v>
      </c>
      <c r="U3" t="n">
        <v>0.17</v>
      </c>
      <c r="V3" t="n">
        <v>0.79</v>
      </c>
      <c r="W3" t="n">
        <v>1.12</v>
      </c>
      <c r="X3" t="n">
        <v>24.59</v>
      </c>
      <c r="Y3" t="n">
        <v>0.5</v>
      </c>
      <c r="Z3" t="n">
        <v>10</v>
      </c>
      <c r="AA3" t="n">
        <v>2431.470658940986</v>
      </c>
      <c r="AB3" t="n">
        <v>3326.84542447806</v>
      </c>
      <c r="AC3" t="n">
        <v>3009.335966422627</v>
      </c>
      <c r="AD3" t="n">
        <v>2431470.658940986</v>
      </c>
      <c r="AE3" t="n">
        <v>3326845.42447806</v>
      </c>
      <c r="AF3" t="n">
        <v>1.074138031189969e-06</v>
      </c>
      <c r="AG3" t="n">
        <v>1.933888888888889</v>
      </c>
      <c r="AH3" t="n">
        <v>3009335.966422627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0.8233</v>
      </c>
      <c r="E4" t="n">
        <v>121.46</v>
      </c>
      <c r="F4" t="n">
        <v>108.72</v>
      </c>
      <c r="G4" t="n">
        <v>21.32</v>
      </c>
      <c r="H4" t="n">
        <v>0.31</v>
      </c>
      <c r="I4" t="n">
        <v>306</v>
      </c>
      <c r="J4" t="n">
        <v>170.79</v>
      </c>
      <c r="K4" t="n">
        <v>51.39</v>
      </c>
      <c r="L4" t="n">
        <v>3</v>
      </c>
      <c r="M4" t="n">
        <v>304</v>
      </c>
      <c r="N4" t="n">
        <v>31.4</v>
      </c>
      <c r="O4" t="n">
        <v>21297.94</v>
      </c>
      <c r="P4" t="n">
        <v>1270.25</v>
      </c>
      <c r="Q4" t="n">
        <v>7962.39</v>
      </c>
      <c r="R4" t="n">
        <v>648.4</v>
      </c>
      <c r="S4" t="n">
        <v>167.86</v>
      </c>
      <c r="T4" t="n">
        <v>239383.63</v>
      </c>
      <c r="U4" t="n">
        <v>0.26</v>
      </c>
      <c r="V4" t="n">
        <v>0.87</v>
      </c>
      <c r="W4" t="n">
        <v>0.77</v>
      </c>
      <c r="X4" t="n">
        <v>14.17</v>
      </c>
      <c r="Y4" t="n">
        <v>0.5</v>
      </c>
      <c r="Z4" t="n">
        <v>10</v>
      </c>
      <c r="AA4" t="n">
        <v>1888.644364878798</v>
      </c>
      <c r="AB4" t="n">
        <v>2584.126541136041</v>
      </c>
      <c r="AC4" t="n">
        <v>2337.501130894396</v>
      </c>
      <c r="AD4" t="n">
        <v>1888644.364878798</v>
      </c>
      <c r="AE4" t="n">
        <v>2584126.541136041</v>
      </c>
      <c r="AF4" t="n">
        <v>1.23132531478516e-06</v>
      </c>
      <c r="AG4" t="n">
        <v>1.686944444444444</v>
      </c>
      <c r="AH4" t="n">
        <v>2337501.130894396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0.8784999999999999</v>
      </c>
      <c r="E5" t="n">
        <v>113.83</v>
      </c>
      <c r="F5" t="n">
        <v>104.27</v>
      </c>
      <c r="G5" t="n">
        <v>29.51</v>
      </c>
      <c r="H5" t="n">
        <v>0.41</v>
      </c>
      <c r="I5" t="n">
        <v>212</v>
      </c>
      <c r="J5" t="n">
        <v>172.25</v>
      </c>
      <c r="K5" t="n">
        <v>51.39</v>
      </c>
      <c r="L5" t="n">
        <v>4</v>
      </c>
      <c r="M5" t="n">
        <v>210</v>
      </c>
      <c r="N5" t="n">
        <v>31.86</v>
      </c>
      <c r="O5" t="n">
        <v>21478.05</v>
      </c>
      <c r="P5" t="n">
        <v>1172.07</v>
      </c>
      <c r="Q5" t="n">
        <v>7962.12</v>
      </c>
      <c r="R5" t="n">
        <v>497.74</v>
      </c>
      <c r="S5" t="n">
        <v>167.86</v>
      </c>
      <c r="T5" t="n">
        <v>164524.16</v>
      </c>
      <c r="U5" t="n">
        <v>0.34</v>
      </c>
      <c r="V5" t="n">
        <v>0.9</v>
      </c>
      <c r="W5" t="n">
        <v>0.61</v>
      </c>
      <c r="X5" t="n">
        <v>9.73</v>
      </c>
      <c r="Y5" t="n">
        <v>0.5</v>
      </c>
      <c r="Z5" t="n">
        <v>10</v>
      </c>
      <c r="AA5" t="n">
        <v>1652.144442792422</v>
      </c>
      <c r="AB5" t="n">
        <v>2260.536914097268</v>
      </c>
      <c r="AC5" t="n">
        <v>2044.794443699309</v>
      </c>
      <c r="AD5" t="n">
        <v>1652144.442792422</v>
      </c>
      <c r="AE5" t="n">
        <v>2260536.914097268</v>
      </c>
      <c r="AF5" t="n">
        <v>1.313882289613462e-06</v>
      </c>
      <c r="AG5" t="n">
        <v>1.580972222222222</v>
      </c>
      <c r="AH5" t="n">
        <v>2044794.443699309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0.9121</v>
      </c>
      <c r="E6" t="n">
        <v>109.64</v>
      </c>
      <c r="F6" t="n">
        <v>101.88</v>
      </c>
      <c r="G6" t="n">
        <v>38.45</v>
      </c>
      <c r="H6" t="n">
        <v>0.51</v>
      </c>
      <c r="I6" t="n">
        <v>159</v>
      </c>
      <c r="J6" t="n">
        <v>173.71</v>
      </c>
      <c r="K6" t="n">
        <v>51.39</v>
      </c>
      <c r="L6" t="n">
        <v>5</v>
      </c>
      <c r="M6" t="n">
        <v>157</v>
      </c>
      <c r="N6" t="n">
        <v>32.32</v>
      </c>
      <c r="O6" t="n">
        <v>21658.78</v>
      </c>
      <c r="P6" t="n">
        <v>1095.52</v>
      </c>
      <c r="Q6" t="n">
        <v>7962.08</v>
      </c>
      <c r="R6" t="n">
        <v>416.93</v>
      </c>
      <c r="S6" t="n">
        <v>167.86</v>
      </c>
      <c r="T6" t="n">
        <v>124383.31</v>
      </c>
      <c r="U6" t="n">
        <v>0.4</v>
      </c>
      <c r="V6" t="n">
        <v>0.93</v>
      </c>
      <c r="W6" t="n">
        <v>0.53</v>
      </c>
      <c r="X6" t="n">
        <v>7.34</v>
      </c>
      <c r="Y6" t="n">
        <v>0.5</v>
      </c>
      <c r="Z6" t="n">
        <v>10</v>
      </c>
      <c r="AA6" t="n">
        <v>1507.600007870675</v>
      </c>
      <c r="AB6" t="n">
        <v>2062.76484138692</v>
      </c>
      <c r="AC6" t="n">
        <v>1865.89746003359</v>
      </c>
      <c r="AD6" t="n">
        <v>1507600.007870675</v>
      </c>
      <c r="AE6" t="n">
        <v>2062764.84138692</v>
      </c>
      <c r="AF6" t="n">
        <v>1.36413436124808e-06</v>
      </c>
      <c r="AG6" t="n">
        <v>1.522777777777778</v>
      </c>
      <c r="AH6" t="n">
        <v>1865897.46003359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0.9378</v>
      </c>
      <c r="E7" t="n">
        <v>106.63</v>
      </c>
      <c r="F7" t="n">
        <v>100.09</v>
      </c>
      <c r="G7" t="n">
        <v>48.82</v>
      </c>
      <c r="H7" t="n">
        <v>0.61</v>
      </c>
      <c r="I7" t="n">
        <v>123</v>
      </c>
      <c r="J7" t="n">
        <v>175.18</v>
      </c>
      <c r="K7" t="n">
        <v>51.39</v>
      </c>
      <c r="L7" t="n">
        <v>6</v>
      </c>
      <c r="M7" t="n">
        <v>121</v>
      </c>
      <c r="N7" t="n">
        <v>32.79</v>
      </c>
      <c r="O7" t="n">
        <v>21840.16</v>
      </c>
      <c r="P7" t="n">
        <v>1020.86</v>
      </c>
      <c r="Q7" t="n">
        <v>7961.91</v>
      </c>
      <c r="R7" t="n">
        <v>355.81</v>
      </c>
      <c r="S7" t="n">
        <v>167.86</v>
      </c>
      <c r="T7" t="n">
        <v>94002.12</v>
      </c>
      <c r="U7" t="n">
        <v>0.47</v>
      </c>
      <c r="V7" t="n">
        <v>0.9399999999999999</v>
      </c>
      <c r="W7" t="n">
        <v>0.48</v>
      </c>
      <c r="X7" t="n">
        <v>5.55</v>
      </c>
      <c r="Y7" t="n">
        <v>0.5</v>
      </c>
      <c r="Z7" t="n">
        <v>10</v>
      </c>
      <c r="AA7" t="n">
        <v>1389.070071362742</v>
      </c>
      <c r="AB7" t="n">
        <v>1900.586953085025</v>
      </c>
      <c r="AC7" t="n">
        <v>1719.197601773132</v>
      </c>
      <c r="AD7" t="n">
        <v>1389070.071362742</v>
      </c>
      <c r="AE7" t="n">
        <v>1900586.953085025</v>
      </c>
      <c r="AF7" t="n">
        <v>1.402571213659083e-06</v>
      </c>
      <c r="AG7" t="n">
        <v>1.480972222222222</v>
      </c>
      <c r="AH7" t="n">
        <v>1719197.601773131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0.9540999999999999</v>
      </c>
      <c r="E8" t="n">
        <v>104.81</v>
      </c>
      <c r="F8" t="n">
        <v>99.05</v>
      </c>
      <c r="G8" t="n">
        <v>59.43</v>
      </c>
      <c r="H8" t="n">
        <v>0.7</v>
      </c>
      <c r="I8" t="n">
        <v>100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955.33</v>
      </c>
      <c r="Q8" t="n">
        <v>7961.87</v>
      </c>
      <c r="R8" t="n">
        <v>318.96</v>
      </c>
      <c r="S8" t="n">
        <v>167.86</v>
      </c>
      <c r="T8" t="n">
        <v>75691.55</v>
      </c>
      <c r="U8" t="n">
        <v>0.53</v>
      </c>
      <c r="V8" t="n">
        <v>0.95</v>
      </c>
      <c r="W8" t="n">
        <v>0.48</v>
      </c>
      <c r="X8" t="n">
        <v>4.51</v>
      </c>
      <c r="Y8" t="n">
        <v>0.5</v>
      </c>
      <c r="Z8" t="n">
        <v>10</v>
      </c>
      <c r="AA8" t="n">
        <v>1301.124410467714</v>
      </c>
      <c r="AB8" t="n">
        <v>1780.255819959718</v>
      </c>
      <c r="AC8" t="n">
        <v>1610.350703107498</v>
      </c>
      <c r="AD8" t="n">
        <v>1301124.410467714</v>
      </c>
      <c r="AE8" t="n">
        <v>1780255.819959718</v>
      </c>
      <c r="AF8" t="n">
        <v>1.426949450791353e-06</v>
      </c>
      <c r="AG8" t="n">
        <v>1.455694444444444</v>
      </c>
      <c r="AH8" t="n">
        <v>1610350.703107498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0.9571</v>
      </c>
      <c r="E9" t="n">
        <v>104.48</v>
      </c>
      <c r="F9" t="n">
        <v>98.89</v>
      </c>
      <c r="G9" t="n">
        <v>62.46</v>
      </c>
      <c r="H9" t="n">
        <v>0.8</v>
      </c>
      <c r="I9" t="n">
        <v>95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945.91</v>
      </c>
      <c r="Q9" t="n">
        <v>7961.95</v>
      </c>
      <c r="R9" t="n">
        <v>311.21</v>
      </c>
      <c r="S9" t="n">
        <v>167.86</v>
      </c>
      <c r="T9" t="n">
        <v>71841.99000000001</v>
      </c>
      <c r="U9" t="n">
        <v>0.54</v>
      </c>
      <c r="V9" t="n">
        <v>0.95</v>
      </c>
      <c r="W9" t="n">
        <v>0.55</v>
      </c>
      <c r="X9" t="n">
        <v>4.35</v>
      </c>
      <c r="Y9" t="n">
        <v>0.5</v>
      </c>
      <c r="Z9" t="n">
        <v>10</v>
      </c>
      <c r="AA9" t="n">
        <v>1287.800468430434</v>
      </c>
      <c r="AB9" t="n">
        <v>1762.025414653475</v>
      </c>
      <c r="AC9" t="n">
        <v>1593.860182097148</v>
      </c>
      <c r="AD9" t="n">
        <v>1287800.468430434</v>
      </c>
      <c r="AE9" t="n">
        <v>1762025.414653475</v>
      </c>
      <c r="AF9" t="n">
        <v>1.431436242901587e-06</v>
      </c>
      <c r="AG9" t="n">
        <v>1.451111111111111</v>
      </c>
      <c r="AH9" t="n">
        <v>1593860.182097148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0.8306</v>
      </c>
      <c r="E2" t="n">
        <v>120.4</v>
      </c>
      <c r="F2" t="n">
        <v>113.66</v>
      </c>
      <c r="G2" t="n">
        <v>16.67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102</v>
      </c>
      <c r="N2" t="n">
        <v>5.51</v>
      </c>
      <c r="O2" t="n">
        <v>6564.78</v>
      </c>
      <c r="P2" t="n">
        <v>525.64</v>
      </c>
      <c r="Q2" t="n">
        <v>7962.25</v>
      </c>
      <c r="R2" t="n">
        <v>801.6799999999999</v>
      </c>
      <c r="S2" t="n">
        <v>167.86</v>
      </c>
      <c r="T2" t="n">
        <v>315506.45</v>
      </c>
      <c r="U2" t="n">
        <v>0.21</v>
      </c>
      <c r="V2" t="n">
        <v>0.83</v>
      </c>
      <c r="W2" t="n">
        <v>1.33</v>
      </c>
      <c r="X2" t="n">
        <v>19.11</v>
      </c>
      <c r="Y2" t="n">
        <v>0.5</v>
      </c>
      <c r="Z2" t="n">
        <v>10</v>
      </c>
      <c r="AA2" t="n">
        <v>868.4189438235321</v>
      </c>
      <c r="AB2" t="n">
        <v>1188.209110879238</v>
      </c>
      <c r="AC2" t="n">
        <v>1074.808100998884</v>
      </c>
      <c r="AD2" t="n">
        <v>868418.9438235321</v>
      </c>
      <c r="AE2" t="n">
        <v>1188209.110879238</v>
      </c>
      <c r="AF2" t="n">
        <v>1.486662419492799e-06</v>
      </c>
      <c r="AG2" t="n">
        <v>1.672222222222222</v>
      </c>
      <c r="AH2" t="n">
        <v>1074808.100998884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0.835</v>
      </c>
      <c r="E3" t="n">
        <v>119.76</v>
      </c>
      <c r="F3" t="n">
        <v>113.13</v>
      </c>
      <c r="G3" t="n">
        <v>17.01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531.0700000000001</v>
      </c>
      <c r="Q3" t="n">
        <v>7962.47</v>
      </c>
      <c r="R3" t="n">
        <v>779.24</v>
      </c>
      <c r="S3" t="n">
        <v>167.86</v>
      </c>
      <c r="T3" t="n">
        <v>304339.61</v>
      </c>
      <c r="U3" t="n">
        <v>0.22</v>
      </c>
      <c r="V3" t="n">
        <v>0.83</v>
      </c>
      <c r="W3" t="n">
        <v>1.44</v>
      </c>
      <c r="X3" t="n">
        <v>18.59</v>
      </c>
      <c r="Y3" t="n">
        <v>0.5</v>
      </c>
      <c r="Z3" t="n">
        <v>10</v>
      </c>
      <c r="AA3" t="n">
        <v>868.0721430104112</v>
      </c>
      <c r="AB3" t="n">
        <v>1187.734602706954</v>
      </c>
      <c r="AC3" t="n">
        <v>1074.378879220586</v>
      </c>
      <c r="AD3" t="n">
        <v>868072.1430104112</v>
      </c>
      <c r="AE3" t="n">
        <v>1187734.602706954</v>
      </c>
      <c r="AF3" t="n">
        <v>1.494537828408966e-06</v>
      </c>
      <c r="AG3" t="n">
        <v>1.663333333333333</v>
      </c>
      <c r="AH3" t="n">
        <v>1074378.879220586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0.5326</v>
      </c>
      <c r="E2" t="n">
        <v>187.75</v>
      </c>
      <c r="F2" t="n">
        <v>153.07</v>
      </c>
      <c r="G2" t="n">
        <v>7.69</v>
      </c>
      <c r="H2" t="n">
        <v>0.13</v>
      </c>
      <c r="I2" t="n">
        <v>1194</v>
      </c>
      <c r="J2" t="n">
        <v>133.21</v>
      </c>
      <c r="K2" t="n">
        <v>46.47</v>
      </c>
      <c r="L2" t="n">
        <v>1</v>
      </c>
      <c r="M2" t="n">
        <v>1192</v>
      </c>
      <c r="N2" t="n">
        <v>20.75</v>
      </c>
      <c r="O2" t="n">
        <v>16663.42</v>
      </c>
      <c r="P2" t="n">
        <v>1630.57</v>
      </c>
      <c r="Q2" t="n">
        <v>7962.99</v>
      </c>
      <c r="R2" t="n">
        <v>2158.25</v>
      </c>
      <c r="S2" t="n">
        <v>167.86</v>
      </c>
      <c r="T2" t="n">
        <v>989867.89</v>
      </c>
      <c r="U2" t="n">
        <v>0.08</v>
      </c>
      <c r="V2" t="n">
        <v>0.62</v>
      </c>
      <c r="W2" t="n">
        <v>2.19</v>
      </c>
      <c r="X2" t="n">
        <v>58.51</v>
      </c>
      <c r="Y2" t="n">
        <v>0.5</v>
      </c>
      <c r="Z2" t="n">
        <v>10</v>
      </c>
      <c r="AA2" t="n">
        <v>3726.36433400848</v>
      </c>
      <c r="AB2" t="n">
        <v>5098.576077382651</v>
      </c>
      <c r="AC2" t="n">
        <v>4611.975132453527</v>
      </c>
      <c r="AD2" t="n">
        <v>3726364.334008479</v>
      </c>
      <c r="AE2" t="n">
        <v>5098576.077382651</v>
      </c>
      <c r="AF2" t="n">
        <v>8.28137746384737e-07</v>
      </c>
      <c r="AG2" t="n">
        <v>2.607638888888889</v>
      </c>
      <c r="AH2" t="n">
        <v>4611975.132453527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0.7834</v>
      </c>
      <c r="E3" t="n">
        <v>127.65</v>
      </c>
      <c r="F3" t="n">
        <v>114.09</v>
      </c>
      <c r="G3" t="n">
        <v>16.38</v>
      </c>
      <c r="H3" t="n">
        <v>0.26</v>
      </c>
      <c r="I3" t="n">
        <v>418</v>
      </c>
      <c r="J3" t="n">
        <v>134.55</v>
      </c>
      <c r="K3" t="n">
        <v>46.47</v>
      </c>
      <c r="L3" t="n">
        <v>2</v>
      </c>
      <c r="M3" t="n">
        <v>416</v>
      </c>
      <c r="N3" t="n">
        <v>21.09</v>
      </c>
      <c r="O3" t="n">
        <v>16828.84</v>
      </c>
      <c r="P3" t="n">
        <v>1154.28</v>
      </c>
      <c r="Q3" t="n">
        <v>7962.43</v>
      </c>
      <c r="R3" t="n">
        <v>831.04</v>
      </c>
      <c r="S3" t="n">
        <v>167.86</v>
      </c>
      <c r="T3" t="n">
        <v>330144.44</v>
      </c>
      <c r="U3" t="n">
        <v>0.2</v>
      </c>
      <c r="V3" t="n">
        <v>0.83</v>
      </c>
      <c r="W3" t="n">
        <v>0.9399999999999999</v>
      </c>
      <c r="X3" t="n">
        <v>19.54</v>
      </c>
      <c r="Y3" t="n">
        <v>0.5</v>
      </c>
      <c r="Z3" t="n">
        <v>10</v>
      </c>
      <c r="AA3" t="n">
        <v>1822.719449093891</v>
      </c>
      <c r="AB3" t="n">
        <v>2493.925162957112</v>
      </c>
      <c r="AC3" t="n">
        <v>2255.908445650434</v>
      </c>
      <c r="AD3" t="n">
        <v>1822719.449093891</v>
      </c>
      <c r="AE3" t="n">
        <v>2493925.162957112</v>
      </c>
      <c r="AF3" t="n">
        <v>1.218105727596326e-06</v>
      </c>
      <c r="AG3" t="n">
        <v>1.772916666666667</v>
      </c>
      <c r="AH3" t="n">
        <v>2255908.445650434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0.8732</v>
      </c>
      <c r="E4" t="n">
        <v>114.52</v>
      </c>
      <c r="F4" t="n">
        <v>105.73</v>
      </c>
      <c r="G4" t="n">
        <v>26.11</v>
      </c>
      <c r="H4" t="n">
        <v>0.39</v>
      </c>
      <c r="I4" t="n">
        <v>243</v>
      </c>
      <c r="J4" t="n">
        <v>135.9</v>
      </c>
      <c r="K4" t="n">
        <v>46.47</v>
      </c>
      <c r="L4" t="n">
        <v>3</v>
      </c>
      <c r="M4" t="n">
        <v>241</v>
      </c>
      <c r="N4" t="n">
        <v>21.43</v>
      </c>
      <c r="O4" t="n">
        <v>16994.64</v>
      </c>
      <c r="P4" t="n">
        <v>1008.69</v>
      </c>
      <c r="Q4" t="n">
        <v>7962.06</v>
      </c>
      <c r="R4" t="n">
        <v>546.6</v>
      </c>
      <c r="S4" t="n">
        <v>167.86</v>
      </c>
      <c r="T4" t="n">
        <v>188795.01</v>
      </c>
      <c r="U4" t="n">
        <v>0.31</v>
      </c>
      <c r="V4" t="n">
        <v>0.89</v>
      </c>
      <c r="W4" t="n">
        <v>0.68</v>
      </c>
      <c r="X4" t="n">
        <v>11.19</v>
      </c>
      <c r="Y4" t="n">
        <v>0.5</v>
      </c>
      <c r="Z4" t="n">
        <v>10</v>
      </c>
      <c r="AA4" t="n">
        <v>1455.284905436247</v>
      </c>
      <c r="AB4" t="n">
        <v>1991.185010256706</v>
      </c>
      <c r="AC4" t="n">
        <v>1801.149107523519</v>
      </c>
      <c r="AD4" t="n">
        <v>1455284.905436247</v>
      </c>
      <c r="AE4" t="n">
        <v>1991185.010256706</v>
      </c>
      <c r="AF4" t="n">
        <v>1.357735411459167e-06</v>
      </c>
      <c r="AG4" t="n">
        <v>1.590555555555556</v>
      </c>
      <c r="AH4" t="n">
        <v>1801149.10752352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102.14</v>
      </c>
      <c r="G5" t="n">
        <v>37.37</v>
      </c>
      <c r="H5" t="n">
        <v>0.52</v>
      </c>
      <c r="I5" t="n">
        <v>164</v>
      </c>
      <c r="J5" t="n">
        <v>137.25</v>
      </c>
      <c r="K5" t="n">
        <v>46.47</v>
      </c>
      <c r="L5" t="n">
        <v>4</v>
      </c>
      <c r="M5" t="n">
        <v>162</v>
      </c>
      <c r="N5" t="n">
        <v>21.78</v>
      </c>
      <c r="O5" t="n">
        <v>17160.92</v>
      </c>
      <c r="P5" t="n">
        <v>905.79</v>
      </c>
      <c r="Q5" t="n">
        <v>7962.21</v>
      </c>
      <c r="R5" t="n">
        <v>425.37</v>
      </c>
      <c r="S5" t="n">
        <v>167.86</v>
      </c>
      <c r="T5" t="n">
        <v>128575.95</v>
      </c>
      <c r="U5" t="n">
        <v>0.39</v>
      </c>
      <c r="V5" t="n">
        <v>0.92</v>
      </c>
      <c r="W5" t="n">
        <v>0.54</v>
      </c>
      <c r="X5" t="n">
        <v>7.59</v>
      </c>
      <c r="Y5" t="n">
        <v>0.5</v>
      </c>
      <c r="Z5" t="n">
        <v>10</v>
      </c>
      <c r="AA5" t="n">
        <v>1270.661470131756</v>
      </c>
      <c r="AB5" t="n">
        <v>1738.575081061983</v>
      </c>
      <c r="AC5" t="n">
        <v>1572.647915430878</v>
      </c>
      <c r="AD5" t="n">
        <v>1270661.470131757</v>
      </c>
      <c r="AE5" t="n">
        <v>1738575.081061983</v>
      </c>
      <c r="AF5" t="n">
        <v>1.429416128898777e-06</v>
      </c>
      <c r="AG5" t="n">
        <v>1.510833333333333</v>
      </c>
      <c r="AH5" t="n">
        <v>1572647.915430878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0.9435</v>
      </c>
      <c r="E6" t="n">
        <v>105.98</v>
      </c>
      <c r="F6" t="n">
        <v>100.37</v>
      </c>
      <c r="G6" t="n">
        <v>47.8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831.53</v>
      </c>
      <c r="Q6" t="n">
        <v>7962.09</v>
      </c>
      <c r="R6" t="n">
        <v>361.31</v>
      </c>
      <c r="S6" t="n">
        <v>167.86</v>
      </c>
      <c r="T6" t="n">
        <v>96735.85000000001</v>
      </c>
      <c r="U6" t="n">
        <v>0.46</v>
      </c>
      <c r="V6" t="n">
        <v>0.9399999999999999</v>
      </c>
      <c r="W6" t="n">
        <v>0.6</v>
      </c>
      <c r="X6" t="n">
        <v>5.83</v>
      </c>
      <c r="Y6" t="n">
        <v>0.5</v>
      </c>
      <c r="Z6" t="n">
        <v>10</v>
      </c>
      <c r="AA6" t="n">
        <v>1162.556762447311</v>
      </c>
      <c r="AB6" t="n">
        <v>1590.661450765019</v>
      </c>
      <c r="AC6" t="n">
        <v>1438.850954411372</v>
      </c>
      <c r="AD6" t="n">
        <v>1162556.762447312</v>
      </c>
      <c r="AE6" t="n">
        <v>1590661.450765019</v>
      </c>
      <c r="AF6" t="n">
        <v>1.46704461831393e-06</v>
      </c>
      <c r="AG6" t="n">
        <v>1.471944444444444</v>
      </c>
      <c r="AH6" t="n">
        <v>1438850.954411372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0.9448</v>
      </c>
      <c r="E7" t="n">
        <v>105.85</v>
      </c>
      <c r="F7" t="n">
        <v>100.29</v>
      </c>
      <c r="G7" t="n">
        <v>48.53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835.02</v>
      </c>
      <c r="Q7" t="n">
        <v>7962.13</v>
      </c>
      <c r="R7" t="n">
        <v>357.16</v>
      </c>
      <c r="S7" t="n">
        <v>167.86</v>
      </c>
      <c r="T7" t="n">
        <v>94672.85000000001</v>
      </c>
      <c r="U7" t="n">
        <v>0.47</v>
      </c>
      <c r="V7" t="n">
        <v>0.9399999999999999</v>
      </c>
      <c r="W7" t="n">
        <v>0.64</v>
      </c>
      <c r="X7" t="n">
        <v>5.75</v>
      </c>
      <c r="Y7" t="n">
        <v>0.5</v>
      </c>
      <c r="Z7" t="n">
        <v>10</v>
      </c>
      <c r="AA7" t="n">
        <v>1163.866908392434</v>
      </c>
      <c r="AB7" t="n">
        <v>1592.454050246695</v>
      </c>
      <c r="AC7" t="n">
        <v>1440.472470714446</v>
      </c>
      <c r="AD7" t="n">
        <v>1163866.908392434</v>
      </c>
      <c r="AE7" t="n">
        <v>1592454.050246695</v>
      </c>
      <c r="AF7" t="n">
        <v>1.469065983447802e-06</v>
      </c>
      <c r="AG7" t="n">
        <v>1.470138888888889</v>
      </c>
      <c r="AH7" t="n">
        <v>1440472.470714446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0.4796</v>
      </c>
      <c r="E2" t="n">
        <v>208.52</v>
      </c>
      <c r="F2" t="n">
        <v>163.65</v>
      </c>
      <c r="G2" t="n">
        <v>7.04</v>
      </c>
      <c r="H2" t="n">
        <v>0.12</v>
      </c>
      <c r="I2" t="n">
        <v>1394</v>
      </c>
      <c r="J2" t="n">
        <v>150.44</v>
      </c>
      <c r="K2" t="n">
        <v>49.1</v>
      </c>
      <c r="L2" t="n">
        <v>1</v>
      </c>
      <c r="M2" t="n">
        <v>1392</v>
      </c>
      <c r="N2" t="n">
        <v>25.34</v>
      </c>
      <c r="O2" t="n">
        <v>18787.76</v>
      </c>
      <c r="P2" t="n">
        <v>1898.95</v>
      </c>
      <c r="Q2" t="n">
        <v>7963.42</v>
      </c>
      <c r="R2" t="n">
        <v>2519.4</v>
      </c>
      <c r="S2" t="n">
        <v>167.86</v>
      </c>
      <c r="T2" t="n">
        <v>1169439.97</v>
      </c>
      <c r="U2" t="n">
        <v>0.07000000000000001</v>
      </c>
      <c r="V2" t="n">
        <v>0.58</v>
      </c>
      <c r="W2" t="n">
        <v>2.52</v>
      </c>
      <c r="X2" t="n">
        <v>69.09</v>
      </c>
      <c r="Y2" t="n">
        <v>0.5</v>
      </c>
      <c r="Z2" t="n">
        <v>10</v>
      </c>
      <c r="AA2" t="n">
        <v>4780.136812238392</v>
      </c>
      <c r="AB2" t="n">
        <v>6540.394071257599</v>
      </c>
      <c r="AC2" t="n">
        <v>5916.188040597258</v>
      </c>
      <c r="AD2" t="n">
        <v>4780136.812238391</v>
      </c>
      <c r="AE2" t="n">
        <v>6540394.071257599</v>
      </c>
      <c r="AF2" t="n">
        <v>7.306651089786638e-07</v>
      </c>
      <c r="AG2" t="n">
        <v>2.896111111111111</v>
      </c>
      <c r="AH2" t="n">
        <v>5916188.040597258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0.7502</v>
      </c>
      <c r="E3" t="n">
        <v>133.3</v>
      </c>
      <c r="F3" t="n">
        <v>116.64</v>
      </c>
      <c r="G3" t="n">
        <v>14.86</v>
      </c>
      <c r="H3" t="n">
        <v>0.23</v>
      </c>
      <c r="I3" t="n">
        <v>471</v>
      </c>
      <c r="J3" t="n">
        <v>151.83</v>
      </c>
      <c r="K3" t="n">
        <v>49.1</v>
      </c>
      <c r="L3" t="n">
        <v>2</v>
      </c>
      <c r="M3" t="n">
        <v>469</v>
      </c>
      <c r="N3" t="n">
        <v>25.73</v>
      </c>
      <c r="O3" t="n">
        <v>18959.54</v>
      </c>
      <c r="P3" t="n">
        <v>1299.32</v>
      </c>
      <c r="Q3" t="n">
        <v>7962.5</v>
      </c>
      <c r="R3" t="n">
        <v>917.67</v>
      </c>
      <c r="S3" t="n">
        <v>167.86</v>
      </c>
      <c r="T3" t="n">
        <v>373191.7</v>
      </c>
      <c r="U3" t="n">
        <v>0.18</v>
      </c>
      <c r="V3" t="n">
        <v>0.8100000000000001</v>
      </c>
      <c r="W3" t="n">
        <v>1.02</v>
      </c>
      <c r="X3" t="n">
        <v>22.09</v>
      </c>
      <c r="Y3" t="n">
        <v>0.5</v>
      </c>
      <c r="Z3" t="n">
        <v>10</v>
      </c>
      <c r="AA3" t="n">
        <v>2117.954114180795</v>
      </c>
      <c r="AB3" t="n">
        <v>2897.878256563191</v>
      </c>
      <c r="AC3" t="n">
        <v>2621.308822954477</v>
      </c>
      <c r="AD3" t="n">
        <v>2117954.114180795</v>
      </c>
      <c r="AE3" t="n">
        <v>2897878.256563191</v>
      </c>
      <c r="AF3" t="n">
        <v>1.142921110833598e-06</v>
      </c>
      <c r="AG3" t="n">
        <v>1.851388888888889</v>
      </c>
      <c r="AH3" t="n">
        <v>2621308.822954477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0.8482</v>
      </c>
      <c r="E4" t="n">
        <v>117.9</v>
      </c>
      <c r="F4" t="n">
        <v>107.22</v>
      </c>
      <c r="G4" t="n">
        <v>23.39</v>
      </c>
      <c r="H4" t="n">
        <v>0.35</v>
      </c>
      <c r="I4" t="n">
        <v>275</v>
      </c>
      <c r="J4" t="n">
        <v>153.23</v>
      </c>
      <c r="K4" t="n">
        <v>49.1</v>
      </c>
      <c r="L4" t="n">
        <v>3</v>
      </c>
      <c r="M4" t="n">
        <v>273</v>
      </c>
      <c r="N4" t="n">
        <v>26.13</v>
      </c>
      <c r="O4" t="n">
        <v>19131.85</v>
      </c>
      <c r="P4" t="n">
        <v>1142.37</v>
      </c>
      <c r="Q4" t="n">
        <v>7962.19</v>
      </c>
      <c r="R4" t="n">
        <v>597.4400000000001</v>
      </c>
      <c r="S4" t="n">
        <v>167.86</v>
      </c>
      <c r="T4" t="n">
        <v>214056.93</v>
      </c>
      <c r="U4" t="n">
        <v>0.28</v>
      </c>
      <c r="V4" t="n">
        <v>0.88</v>
      </c>
      <c r="W4" t="n">
        <v>0.72</v>
      </c>
      <c r="X4" t="n">
        <v>12.67</v>
      </c>
      <c r="Y4" t="n">
        <v>0.5</v>
      </c>
      <c r="Z4" t="n">
        <v>10</v>
      </c>
      <c r="AA4" t="n">
        <v>1669.33331359769</v>
      </c>
      <c r="AB4" t="n">
        <v>2284.055485452495</v>
      </c>
      <c r="AC4" t="n">
        <v>2066.068435612916</v>
      </c>
      <c r="AD4" t="n">
        <v>1669333.31359769</v>
      </c>
      <c r="AE4" t="n">
        <v>2284055.485452496</v>
      </c>
      <c r="AF4" t="n">
        <v>1.292222988815059e-06</v>
      </c>
      <c r="AG4" t="n">
        <v>1.6375</v>
      </c>
      <c r="AH4" t="n">
        <v>2066068.435612916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0.8989</v>
      </c>
      <c r="E5" t="n">
        <v>111.25</v>
      </c>
      <c r="F5" t="n">
        <v>103.2</v>
      </c>
      <c r="G5" t="n">
        <v>32.76</v>
      </c>
      <c r="H5" t="n">
        <v>0.46</v>
      </c>
      <c r="I5" t="n">
        <v>189</v>
      </c>
      <c r="J5" t="n">
        <v>154.63</v>
      </c>
      <c r="K5" t="n">
        <v>49.1</v>
      </c>
      <c r="L5" t="n">
        <v>4</v>
      </c>
      <c r="M5" t="n">
        <v>187</v>
      </c>
      <c r="N5" t="n">
        <v>26.53</v>
      </c>
      <c r="O5" t="n">
        <v>19304.72</v>
      </c>
      <c r="P5" t="n">
        <v>1044.74</v>
      </c>
      <c r="Q5" t="n">
        <v>7962.06</v>
      </c>
      <c r="R5" t="n">
        <v>461.51</v>
      </c>
      <c r="S5" t="n">
        <v>167.86</v>
      </c>
      <c r="T5" t="n">
        <v>146521.28</v>
      </c>
      <c r="U5" t="n">
        <v>0.36</v>
      </c>
      <c r="V5" t="n">
        <v>0.91</v>
      </c>
      <c r="W5" t="n">
        <v>0.57</v>
      </c>
      <c r="X5" t="n">
        <v>8.66</v>
      </c>
      <c r="Y5" t="n">
        <v>0.5</v>
      </c>
      <c r="Z5" t="n">
        <v>10</v>
      </c>
      <c r="AA5" t="n">
        <v>1463.393851145651</v>
      </c>
      <c r="AB5" t="n">
        <v>2002.280027517749</v>
      </c>
      <c r="AC5" t="n">
        <v>1811.185231909123</v>
      </c>
      <c r="AD5" t="n">
        <v>1463393.851145651</v>
      </c>
      <c r="AE5" t="n">
        <v>2002280.027517749</v>
      </c>
      <c r="AF5" t="n">
        <v>1.369463858342204e-06</v>
      </c>
      <c r="AG5" t="n">
        <v>1.545138888888889</v>
      </c>
      <c r="AH5" t="n">
        <v>1811185.231909123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0.9312</v>
      </c>
      <c r="E6" t="n">
        <v>107.38</v>
      </c>
      <c r="F6" t="n">
        <v>100.86</v>
      </c>
      <c r="G6" t="n">
        <v>43.54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959.33</v>
      </c>
      <c r="Q6" t="n">
        <v>7961.95</v>
      </c>
      <c r="R6" t="n">
        <v>382.16</v>
      </c>
      <c r="S6" t="n">
        <v>167.86</v>
      </c>
      <c r="T6" t="n">
        <v>107096.34</v>
      </c>
      <c r="U6" t="n">
        <v>0.44</v>
      </c>
      <c r="V6" t="n">
        <v>0.93</v>
      </c>
      <c r="W6" t="n">
        <v>0.49</v>
      </c>
      <c r="X6" t="n">
        <v>6.32</v>
      </c>
      <c r="Y6" t="n">
        <v>0.5</v>
      </c>
      <c r="Z6" t="n">
        <v>10</v>
      </c>
      <c r="AA6" t="n">
        <v>1322.932101439897</v>
      </c>
      <c r="AB6" t="n">
        <v>1810.094064835283</v>
      </c>
      <c r="AC6" t="n">
        <v>1637.341227770379</v>
      </c>
      <c r="AD6" t="n">
        <v>1322932.101439897</v>
      </c>
      <c r="AE6" t="n">
        <v>1810094.064835283</v>
      </c>
      <c r="AF6" t="n">
        <v>1.418672538534053e-06</v>
      </c>
      <c r="AG6" t="n">
        <v>1.491388888888889</v>
      </c>
      <c r="AH6" t="n">
        <v>1637341.227770379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0.9494</v>
      </c>
      <c r="E7" t="n">
        <v>105.33</v>
      </c>
      <c r="F7" t="n">
        <v>99.66</v>
      </c>
      <c r="G7" t="n">
        <v>53.87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892.48</v>
      </c>
      <c r="Q7" t="n">
        <v>7962.13</v>
      </c>
      <c r="R7" t="n">
        <v>338.25</v>
      </c>
      <c r="S7" t="n">
        <v>167.86</v>
      </c>
      <c r="T7" t="n">
        <v>85283.83</v>
      </c>
      <c r="U7" t="n">
        <v>0.5</v>
      </c>
      <c r="V7" t="n">
        <v>0.95</v>
      </c>
      <c r="W7" t="n">
        <v>0.54</v>
      </c>
      <c r="X7" t="n">
        <v>5.12</v>
      </c>
      <c r="Y7" t="n">
        <v>0.5</v>
      </c>
      <c r="Z7" t="n">
        <v>10</v>
      </c>
      <c r="AA7" t="n">
        <v>1231.399052416097</v>
      </c>
      <c r="AB7" t="n">
        <v>1684.854509007795</v>
      </c>
      <c r="AC7" t="n">
        <v>1524.054359376246</v>
      </c>
      <c r="AD7" t="n">
        <v>1231399.052416096</v>
      </c>
      <c r="AE7" t="n">
        <v>1684854.509007795</v>
      </c>
      <c r="AF7" t="n">
        <v>1.446400030159181e-06</v>
      </c>
      <c r="AG7" t="n">
        <v>1.462916666666667</v>
      </c>
      <c r="AH7" t="n">
        <v>1524054.359376246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0.9515</v>
      </c>
      <c r="E8" t="n">
        <v>105.1</v>
      </c>
      <c r="F8" t="n">
        <v>99.53</v>
      </c>
      <c r="G8" t="n">
        <v>55.29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891.02</v>
      </c>
      <c r="Q8" t="n">
        <v>7961.96</v>
      </c>
      <c r="R8" t="n">
        <v>332.09</v>
      </c>
      <c r="S8" t="n">
        <v>167.86</v>
      </c>
      <c r="T8" t="n">
        <v>82216.32000000001</v>
      </c>
      <c r="U8" t="n">
        <v>0.51</v>
      </c>
      <c r="V8" t="n">
        <v>0.95</v>
      </c>
      <c r="W8" t="n">
        <v>0.59</v>
      </c>
      <c r="X8" t="n">
        <v>4.99</v>
      </c>
      <c r="Y8" t="n">
        <v>0.5</v>
      </c>
      <c r="Z8" t="n">
        <v>10</v>
      </c>
      <c r="AA8" t="n">
        <v>1226.8198930856</v>
      </c>
      <c r="AB8" t="n">
        <v>1678.589101193558</v>
      </c>
      <c r="AC8" t="n">
        <v>1518.386913290245</v>
      </c>
      <c r="AD8" t="n">
        <v>1226819.8930856</v>
      </c>
      <c r="AE8" t="n">
        <v>1678589.101193558</v>
      </c>
      <c r="AF8" t="n">
        <v>1.449599356115927e-06</v>
      </c>
      <c r="AG8" t="n">
        <v>1.459722222222222</v>
      </c>
      <c r="AH8" t="n">
        <v>1518386.913290245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0.3801</v>
      </c>
      <c r="E2" t="n">
        <v>263.06</v>
      </c>
      <c r="F2" t="n">
        <v>190.5</v>
      </c>
      <c r="G2" t="n">
        <v>6.07</v>
      </c>
      <c r="H2" t="n">
        <v>0.1</v>
      </c>
      <c r="I2" t="n">
        <v>1883</v>
      </c>
      <c r="J2" t="n">
        <v>185.69</v>
      </c>
      <c r="K2" t="n">
        <v>53.44</v>
      </c>
      <c r="L2" t="n">
        <v>1</v>
      </c>
      <c r="M2" t="n">
        <v>1881</v>
      </c>
      <c r="N2" t="n">
        <v>36.26</v>
      </c>
      <c r="O2" t="n">
        <v>23136.14</v>
      </c>
      <c r="P2" t="n">
        <v>2551.62</v>
      </c>
      <c r="Q2" t="n">
        <v>7963.84</v>
      </c>
      <c r="R2" t="n">
        <v>3437.54</v>
      </c>
      <c r="S2" t="n">
        <v>167.86</v>
      </c>
      <c r="T2" t="n">
        <v>1626068.48</v>
      </c>
      <c r="U2" t="n">
        <v>0.05</v>
      </c>
      <c r="V2" t="n">
        <v>0.49</v>
      </c>
      <c r="W2" t="n">
        <v>3.31</v>
      </c>
      <c r="X2" t="n">
        <v>95.94</v>
      </c>
      <c r="Y2" t="n">
        <v>0.5</v>
      </c>
      <c r="Z2" t="n">
        <v>10</v>
      </c>
      <c r="AA2" t="n">
        <v>7994.379098779586</v>
      </c>
      <c r="AB2" t="n">
        <v>10938.26217006528</v>
      </c>
      <c r="AC2" t="n">
        <v>9894.329780501217</v>
      </c>
      <c r="AD2" t="n">
        <v>7994379.098779585</v>
      </c>
      <c r="AE2" t="n">
        <v>10938262.17006528</v>
      </c>
      <c r="AF2" t="n">
        <v>5.589394554699322e-07</v>
      </c>
      <c r="AG2" t="n">
        <v>3.653611111111111</v>
      </c>
      <c r="AH2" t="n">
        <v>9894329.780501217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0.6870000000000001</v>
      </c>
      <c r="E3" t="n">
        <v>145.55</v>
      </c>
      <c r="F3" t="n">
        <v>121.68</v>
      </c>
      <c r="G3" t="n">
        <v>12.7</v>
      </c>
      <c r="H3" t="n">
        <v>0.19</v>
      </c>
      <c r="I3" t="n">
        <v>575</v>
      </c>
      <c r="J3" t="n">
        <v>187.21</v>
      </c>
      <c r="K3" t="n">
        <v>53.44</v>
      </c>
      <c r="L3" t="n">
        <v>2</v>
      </c>
      <c r="M3" t="n">
        <v>573</v>
      </c>
      <c r="N3" t="n">
        <v>36.77</v>
      </c>
      <c r="O3" t="n">
        <v>23322.88</v>
      </c>
      <c r="P3" t="n">
        <v>1584.34</v>
      </c>
      <c r="Q3" t="n">
        <v>7962.61</v>
      </c>
      <c r="R3" t="n">
        <v>1088.43</v>
      </c>
      <c r="S3" t="n">
        <v>167.86</v>
      </c>
      <c r="T3" t="n">
        <v>458049.98</v>
      </c>
      <c r="U3" t="n">
        <v>0.15</v>
      </c>
      <c r="V3" t="n">
        <v>0.77</v>
      </c>
      <c r="W3" t="n">
        <v>1.21</v>
      </c>
      <c r="X3" t="n">
        <v>27.13</v>
      </c>
      <c r="Y3" t="n">
        <v>0.5</v>
      </c>
      <c r="Z3" t="n">
        <v>10</v>
      </c>
      <c r="AA3" t="n">
        <v>2771.121194244863</v>
      </c>
      <c r="AB3" t="n">
        <v>3791.570271204927</v>
      </c>
      <c r="AC3" t="n">
        <v>3429.708126023284</v>
      </c>
      <c r="AD3" t="n">
        <v>2771121.194244863</v>
      </c>
      <c r="AE3" t="n">
        <v>3791570.271204927</v>
      </c>
      <c r="AF3" t="n">
        <v>1.010237847692301e-06</v>
      </c>
      <c r="AG3" t="n">
        <v>2.021527777777778</v>
      </c>
      <c r="AH3" t="n">
        <v>3429708.126023284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0.7994</v>
      </c>
      <c r="E4" t="n">
        <v>125.09</v>
      </c>
      <c r="F4" t="n">
        <v>110.12</v>
      </c>
      <c r="G4" t="n">
        <v>19.66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1394.13</v>
      </c>
      <c r="Q4" t="n">
        <v>7962.59</v>
      </c>
      <c r="R4" t="n">
        <v>696.02</v>
      </c>
      <c r="S4" t="n">
        <v>167.86</v>
      </c>
      <c r="T4" t="n">
        <v>263044.08</v>
      </c>
      <c r="U4" t="n">
        <v>0.24</v>
      </c>
      <c r="V4" t="n">
        <v>0.86</v>
      </c>
      <c r="W4" t="n">
        <v>0.82</v>
      </c>
      <c r="X4" t="n">
        <v>15.57</v>
      </c>
      <c r="Y4" t="n">
        <v>0.5</v>
      </c>
      <c r="Z4" t="n">
        <v>10</v>
      </c>
      <c r="AA4" t="n">
        <v>2112.959681880484</v>
      </c>
      <c r="AB4" t="n">
        <v>2891.044653951102</v>
      </c>
      <c r="AC4" t="n">
        <v>2615.127409784664</v>
      </c>
      <c r="AD4" t="n">
        <v>2112959.681880484</v>
      </c>
      <c r="AE4" t="n">
        <v>2891044.653951102</v>
      </c>
      <c r="AF4" t="n">
        <v>1.175522759017795e-06</v>
      </c>
      <c r="AG4" t="n">
        <v>1.737361111111111</v>
      </c>
      <c r="AH4" t="n">
        <v>2615127.409784664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0.8583</v>
      </c>
      <c r="E5" t="n">
        <v>116.5</v>
      </c>
      <c r="F5" t="n">
        <v>105.32</v>
      </c>
      <c r="G5" t="n">
        <v>27.01</v>
      </c>
      <c r="H5" t="n">
        <v>0.37</v>
      </c>
      <c r="I5" t="n">
        <v>234</v>
      </c>
      <c r="J5" t="n">
        <v>190.25</v>
      </c>
      <c r="K5" t="n">
        <v>53.44</v>
      </c>
      <c r="L5" t="n">
        <v>4</v>
      </c>
      <c r="M5" t="n">
        <v>232</v>
      </c>
      <c r="N5" t="n">
        <v>37.82</v>
      </c>
      <c r="O5" t="n">
        <v>23698.48</v>
      </c>
      <c r="P5" t="n">
        <v>1293.51</v>
      </c>
      <c r="Q5" t="n">
        <v>7962.11</v>
      </c>
      <c r="R5" t="n">
        <v>533.4</v>
      </c>
      <c r="S5" t="n">
        <v>167.86</v>
      </c>
      <c r="T5" t="n">
        <v>182241.09</v>
      </c>
      <c r="U5" t="n">
        <v>0.31</v>
      </c>
      <c r="V5" t="n">
        <v>0.89</v>
      </c>
      <c r="W5" t="n">
        <v>0.65</v>
      </c>
      <c r="X5" t="n">
        <v>10.78</v>
      </c>
      <c r="Y5" t="n">
        <v>0.5</v>
      </c>
      <c r="Z5" t="n">
        <v>10</v>
      </c>
      <c r="AA5" t="n">
        <v>1842.18468157083</v>
      </c>
      <c r="AB5" t="n">
        <v>2520.558352777509</v>
      </c>
      <c r="AC5" t="n">
        <v>2279.99980121429</v>
      </c>
      <c r="AD5" t="n">
        <v>1842184.68157083</v>
      </c>
      <c r="AE5" t="n">
        <v>2520558.352777509</v>
      </c>
      <c r="AF5" t="n">
        <v>1.262135581767542e-06</v>
      </c>
      <c r="AG5" t="n">
        <v>1.618055555555556</v>
      </c>
      <c r="AH5" t="n">
        <v>2279999.80121429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0.8964</v>
      </c>
      <c r="E6" t="n">
        <v>111.56</v>
      </c>
      <c r="F6" t="n">
        <v>102.54</v>
      </c>
      <c r="G6" t="n">
        <v>34.96</v>
      </c>
      <c r="H6" t="n">
        <v>0.46</v>
      </c>
      <c r="I6" t="n">
        <v>176</v>
      </c>
      <c r="J6" t="n">
        <v>191.78</v>
      </c>
      <c r="K6" t="n">
        <v>53.44</v>
      </c>
      <c r="L6" t="n">
        <v>5</v>
      </c>
      <c r="M6" t="n">
        <v>174</v>
      </c>
      <c r="N6" t="n">
        <v>38.35</v>
      </c>
      <c r="O6" t="n">
        <v>23887.36</v>
      </c>
      <c r="P6" t="n">
        <v>1218.95</v>
      </c>
      <c r="Q6" t="n">
        <v>7962.2</v>
      </c>
      <c r="R6" t="n">
        <v>439.07</v>
      </c>
      <c r="S6" t="n">
        <v>167.86</v>
      </c>
      <c r="T6" t="n">
        <v>135365.65</v>
      </c>
      <c r="U6" t="n">
        <v>0.38</v>
      </c>
      <c r="V6" t="n">
        <v>0.92</v>
      </c>
      <c r="W6" t="n">
        <v>0.55</v>
      </c>
      <c r="X6" t="n">
        <v>8</v>
      </c>
      <c r="Y6" t="n">
        <v>0.5</v>
      </c>
      <c r="Z6" t="n">
        <v>10</v>
      </c>
      <c r="AA6" t="n">
        <v>1678.328105426669</v>
      </c>
      <c r="AB6" t="n">
        <v>2296.362556455115</v>
      </c>
      <c r="AC6" t="n">
        <v>2077.200937032129</v>
      </c>
      <c r="AD6" t="n">
        <v>1678328.105426669</v>
      </c>
      <c r="AE6" t="n">
        <v>2296362.556455115</v>
      </c>
      <c r="AF6" t="n">
        <v>1.318161872884102e-06</v>
      </c>
      <c r="AG6" t="n">
        <v>1.549444444444444</v>
      </c>
      <c r="AH6" t="n">
        <v>2077200.937032129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0.9217</v>
      </c>
      <c r="E7" t="n">
        <v>108.5</v>
      </c>
      <c r="F7" t="n">
        <v>100.85</v>
      </c>
      <c r="G7" t="n">
        <v>43.53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1154.39</v>
      </c>
      <c r="Q7" t="n">
        <v>7962.04</v>
      </c>
      <c r="R7" t="n">
        <v>381.74</v>
      </c>
      <c r="S7" t="n">
        <v>167.86</v>
      </c>
      <c r="T7" t="n">
        <v>106887.09</v>
      </c>
      <c r="U7" t="n">
        <v>0.44</v>
      </c>
      <c r="V7" t="n">
        <v>0.93</v>
      </c>
      <c r="W7" t="n">
        <v>0.5</v>
      </c>
      <c r="X7" t="n">
        <v>6.31</v>
      </c>
      <c r="Y7" t="n">
        <v>0.5</v>
      </c>
      <c r="Z7" t="n">
        <v>10</v>
      </c>
      <c r="AA7" t="n">
        <v>1563.509275059509</v>
      </c>
      <c r="AB7" t="n">
        <v>2139.262367297473</v>
      </c>
      <c r="AC7" t="n">
        <v>1935.094169436191</v>
      </c>
      <c r="AD7" t="n">
        <v>1563509.27505951</v>
      </c>
      <c r="AE7" t="n">
        <v>2139262.367297473</v>
      </c>
      <c r="AF7" t="n">
        <v>1.355365682995623e-06</v>
      </c>
      <c r="AG7" t="n">
        <v>1.506944444444444</v>
      </c>
      <c r="AH7" t="n">
        <v>1935094.169436191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0.9407</v>
      </c>
      <c r="E8" t="n">
        <v>106.3</v>
      </c>
      <c r="F8" t="n">
        <v>99.63</v>
      </c>
      <c r="G8" t="n">
        <v>52.9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1090.48</v>
      </c>
      <c r="Q8" t="n">
        <v>7961.96</v>
      </c>
      <c r="R8" t="n">
        <v>340.4</v>
      </c>
      <c r="S8" t="n">
        <v>167.86</v>
      </c>
      <c r="T8" t="n">
        <v>86346.94</v>
      </c>
      <c r="U8" t="n">
        <v>0.49</v>
      </c>
      <c r="V8" t="n">
        <v>0.95</v>
      </c>
      <c r="W8" t="n">
        <v>0.45</v>
      </c>
      <c r="X8" t="n">
        <v>5.09</v>
      </c>
      <c r="Y8" t="n">
        <v>0.5</v>
      </c>
      <c r="Z8" t="n">
        <v>10</v>
      </c>
      <c r="AA8" t="n">
        <v>1467.115451968876</v>
      </c>
      <c r="AB8" t="n">
        <v>2007.372085949527</v>
      </c>
      <c r="AC8" t="n">
        <v>1815.791311430921</v>
      </c>
      <c r="AD8" t="n">
        <v>1467115.451968876</v>
      </c>
      <c r="AE8" t="n">
        <v>2007372.085949527</v>
      </c>
      <c r="AF8" t="n">
        <v>1.383305303237478e-06</v>
      </c>
      <c r="AG8" t="n">
        <v>1.476388888888889</v>
      </c>
      <c r="AH8" t="n">
        <v>1815791.311430921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0.9556</v>
      </c>
      <c r="E9" t="n">
        <v>104.65</v>
      </c>
      <c r="F9" t="n">
        <v>98.68000000000001</v>
      </c>
      <c r="G9" t="n">
        <v>62.99</v>
      </c>
      <c r="H9" t="n">
        <v>0.72</v>
      </c>
      <c r="I9" t="n">
        <v>94</v>
      </c>
      <c r="J9" t="n">
        <v>196.41</v>
      </c>
      <c r="K9" t="n">
        <v>53.44</v>
      </c>
      <c r="L9" t="n">
        <v>8</v>
      </c>
      <c r="M9" t="n">
        <v>81</v>
      </c>
      <c r="N9" t="n">
        <v>39.98</v>
      </c>
      <c r="O9" t="n">
        <v>24458.36</v>
      </c>
      <c r="P9" t="n">
        <v>1028.33</v>
      </c>
      <c r="Q9" t="n">
        <v>7962.07</v>
      </c>
      <c r="R9" t="n">
        <v>307.48</v>
      </c>
      <c r="S9" t="n">
        <v>167.86</v>
      </c>
      <c r="T9" t="n">
        <v>69983.94</v>
      </c>
      <c r="U9" t="n">
        <v>0.55</v>
      </c>
      <c r="V9" t="n">
        <v>0.96</v>
      </c>
      <c r="W9" t="n">
        <v>0.45</v>
      </c>
      <c r="X9" t="n">
        <v>4.14</v>
      </c>
      <c r="Y9" t="n">
        <v>0.5</v>
      </c>
      <c r="Z9" t="n">
        <v>10</v>
      </c>
      <c r="AA9" t="n">
        <v>1383.401420638048</v>
      </c>
      <c r="AB9" t="n">
        <v>1892.830855080279</v>
      </c>
      <c r="AC9" t="n">
        <v>1712.181734876207</v>
      </c>
      <c r="AD9" t="n">
        <v>1383401.420638048</v>
      </c>
      <c r="AE9" t="n">
        <v>1892830.855080279</v>
      </c>
      <c r="AF9" t="n">
        <v>1.405215847532405e-06</v>
      </c>
      <c r="AG9" t="n">
        <v>1.453472222222222</v>
      </c>
      <c r="AH9" t="n">
        <v>1712181.734876207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0.9592000000000001</v>
      </c>
      <c r="E10" t="n">
        <v>104.26</v>
      </c>
      <c r="F10" t="n">
        <v>98.59</v>
      </c>
      <c r="G10" t="n">
        <v>68.78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1005.4</v>
      </c>
      <c r="Q10" t="n">
        <v>7961.99</v>
      </c>
      <c r="R10" t="n">
        <v>301.43</v>
      </c>
      <c r="S10" t="n">
        <v>167.86</v>
      </c>
      <c r="T10" t="n">
        <v>66996.62</v>
      </c>
      <c r="U10" t="n">
        <v>0.5600000000000001</v>
      </c>
      <c r="V10" t="n">
        <v>0.96</v>
      </c>
      <c r="W10" t="n">
        <v>0.52</v>
      </c>
      <c r="X10" t="n">
        <v>4.05</v>
      </c>
      <c r="Y10" t="n">
        <v>0.5</v>
      </c>
      <c r="Z10" t="n">
        <v>10</v>
      </c>
      <c r="AA10" t="n">
        <v>1357.001196978504</v>
      </c>
      <c r="AB10" t="n">
        <v>1856.708904373622</v>
      </c>
      <c r="AC10" t="n">
        <v>1679.507212447517</v>
      </c>
      <c r="AD10" t="n">
        <v>1357001.196978504</v>
      </c>
      <c r="AE10" t="n">
        <v>1856708.904373622</v>
      </c>
      <c r="AF10" t="n">
        <v>1.410509670315072e-06</v>
      </c>
      <c r="AG10" t="n">
        <v>1.448055555555556</v>
      </c>
      <c r="AH10" t="n">
        <v>1679507.212447517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0.9585</v>
      </c>
      <c r="E11" t="n">
        <v>104.33</v>
      </c>
      <c r="F11" t="n">
        <v>98.7</v>
      </c>
      <c r="G11" t="n">
        <v>69.67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1010.69</v>
      </c>
      <c r="Q11" t="n">
        <v>7961.97</v>
      </c>
      <c r="R11" t="n">
        <v>304.19</v>
      </c>
      <c r="S11" t="n">
        <v>167.86</v>
      </c>
      <c r="T11" t="n">
        <v>68384.07000000001</v>
      </c>
      <c r="U11" t="n">
        <v>0.55</v>
      </c>
      <c r="V11" t="n">
        <v>0.95</v>
      </c>
      <c r="W11" t="n">
        <v>0.5600000000000001</v>
      </c>
      <c r="X11" t="n">
        <v>4.16</v>
      </c>
      <c r="Y11" t="n">
        <v>0.5</v>
      </c>
      <c r="Z11" t="n">
        <v>10</v>
      </c>
      <c r="AA11" t="n">
        <v>1363.285129340259</v>
      </c>
      <c r="AB11" t="n">
        <v>1865.306857858505</v>
      </c>
      <c r="AC11" t="n">
        <v>1687.284589319106</v>
      </c>
      <c r="AD11" t="n">
        <v>1363285.129340259</v>
      </c>
      <c r="AE11" t="n">
        <v>1865306.857858505</v>
      </c>
      <c r="AF11" t="n">
        <v>1.409480315885109e-06</v>
      </c>
      <c r="AG11" t="n">
        <v>1.449027777777778</v>
      </c>
      <c r="AH11" t="n">
        <v>1687284.589319106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0.5888</v>
      </c>
      <c r="E2" t="n">
        <v>169.83</v>
      </c>
      <c r="F2" t="n">
        <v>143.6</v>
      </c>
      <c r="G2" t="n">
        <v>8.52</v>
      </c>
      <c r="H2" t="n">
        <v>0.15</v>
      </c>
      <c r="I2" t="n">
        <v>1011</v>
      </c>
      <c r="J2" t="n">
        <v>116.05</v>
      </c>
      <c r="K2" t="n">
        <v>43.4</v>
      </c>
      <c r="L2" t="n">
        <v>1</v>
      </c>
      <c r="M2" t="n">
        <v>1009</v>
      </c>
      <c r="N2" t="n">
        <v>16.65</v>
      </c>
      <c r="O2" t="n">
        <v>14546.17</v>
      </c>
      <c r="P2" t="n">
        <v>1384.01</v>
      </c>
      <c r="Q2" t="n">
        <v>7962.94</v>
      </c>
      <c r="R2" t="n">
        <v>1834.94</v>
      </c>
      <c r="S2" t="n">
        <v>167.86</v>
      </c>
      <c r="T2" t="n">
        <v>829127.8100000001</v>
      </c>
      <c r="U2" t="n">
        <v>0.09</v>
      </c>
      <c r="V2" t="n">
        <v>0.66</v>
      </c>
      <c r="W2" t="n">
        <v>1.9</v>
      </c>
      <c r="X2" t="n">
        <v>49.05</v>
      </c>
      <c r="Y2" t="n">
        <v>0.5</v>
      </c>
      <c r="Z2" t="n">
        <v>10</v>
      </c>
      <c r="AA2" t="n">
        <v>2889.205264991853</v>
      </c>
      <c r="AB2" t="n">
        <v>3953.138106302502</v>
      </c>
      <c r="AC2" t="n">
        <v>3575.856153701021</v>
      </c>
      <c r="AD2" t="n">
        <v>2889205.264991853</v>
      </c>
      <c r="AE2" t="n">
        <v>3953138.106302502</v>
      </c>
      <c r="AF2" t="n">
        <v>9.367000804517147e-07</v>
      </c>
      <c r="AG2" t="n">
        <v>2.35875</v>
      </c>
      <c r="AH2" t="n">
        <v>3575856.153701021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0.8184</v>
      </c>
      <c r="E3" t="n">
        <v>122.19</v>
      </c>
      <c r="F3" t="n">
        <v>111.44</v>
      </c>
      <c r="G3" t="n">
        <v>18.42</v>
      </c>
      <c r="H3" t="n">
        <v>0.3</v>
      </c>
      <c r="I3" t="n">
        <v>363</v>
      </c>
      <c r="J3" t="n">
        <v>117.34</v>
      </c>
      <c r="K3" t="n">
        <v>43.4</v>
      </c>
      <c r="L3" t="n">
        <v>2</v>
      </c>
      <c r="M3" t="n">
        <v>361</v>
      </c>
      <c r="N3" t="n">
        <v>16.94</v>
      </c>
      <c r="O3" t="n">
        <v>14705.49</v>
      </c>
      <c r="P3" t="n">
        <v>1003.01</v>
      </c>
      <c r="Q3" t="n">
        <v>7962.32</v>
      </c>
      <c r="R3" t="n">
        <v>741.23</v>
      </c>
      <c r="S3" t="n">
        <v>167.86</v>
      </c>
      <c r="T3" t="n">
        <v>285510.03</v>
      </c>
      <c r="U3" t="n">
        <v>0.23</v>
      </c>
      <c r="V3" t="n">
        <v>0.85</v>
      </c>
      <c r="W3" t="n">
        <v>0.85</v>
      </c>
      <c r="X3" t="n">
        <v>16.89</v>
      </c>
      <c r="Y3" t="n">
        <v>0.5</v>
      </c>
      <c r="Z3" t="n">
        <v>10</v>
      </c>
      <c r="AA3" t="n">
        <v>1539.518972730644</v>
      </c>
      <c r="AB3" t="n">
        <v>2106.437777273678</v>
      </c>
      <c r="AC3" t="n">
        <v>1905.402312214665</v>
      </c>
      <c r="AD3" t="n">
        <v>1539518.972730644</v>
      </c>
      <c r="AE3" t="n">
        <v>2106437.777273677</v>
      </c>
      <c r="AF3" t="n">
        <v>1.301962204214815e-06</v>
      </c>
      <c r="AG3" t="n">
        <v>1.697083333333333</v>
      </c>
      <c r="AH3" t="n">
        <v>1905402.312214665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0.9002</v>
      </c>
      <c r="E4" t="n">
        <v>111.09</v>
      </c>
      <c r="F4" t="n">
        <v>104.06</v>
      </c>
      <c r="G4" t="n">
        <v>30.16</v>
      </c>
      <c r="H4" t="n">
        <v>0.45</v>
      </c>
      <c r="I4" t="n">
        <v>207</v>
      </c>
      <c r="J4" t="n">
        <v>118.63</v>
      </c>
      <c r="K4" t="n">
        <v>43.4</v>
      </c>
      <c r="L4" t="n">
        <v>3</v>
      </c>
      <c r="M4" t="n">
        <v>205</v>
      </c>
      <c r="N4" t="n">
        <v>17.23</v>
      </c>
      <c r="O4" t="n">
        <v>14865.24</v>
      </c>
      <c r="P4" t="n">
        <v>860.29</v>
      </c>
      <c r="Q4" t="n">
        <v>7962.05</v>
      </c>
      <c r="R4" t="n">
        <v>490.04</v>
      </c>
      <c r="S4" t="n">
        <v>167.86</v>
      </c>
      <c r="T4" t="n">
        <v>160697.34</v>
      </c>
      <c r="U4" t="n">
        <v>0.34</v>
      </c>
      <c r="V4" t="n">
        <v>0.91</v>
      </c>
      <c r="W4" t="n">
        <v>0.62</v>
      </c>
      <c r="X4" t="n">
        <v>9.52</v>
      </c>
      <c r="Y4" t="n">
        <v>0.5</v>
      </c>
      <c r="Z4" t="n">
        <v>10</v>
      </c>
      <c r="AA4" t="n">
        <v>1233.729730744003</v>
      </c>
      <c r="AB4" t="n">
        <v>1688.043445918308</v>
      </c>
      <c r="AC4" t="n">
        <v>1526.93894862372</v>
      </c>
      <c r="AD4" t="n">
        <v>1233729.730744003</v>
      </c>
      <c r="AE4" t="n">
        <v>1688043.445918308</v>
      </c>
      <c r="AF4" t="n">
        <v>1.432094790119962e-06</v>
      </c>
      <c r="AG4" t="n">
        <v>1.542916666666667</v>
      </c>
      <c r="AH4" t="n">
        <v>1526938.94862372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0.9343</v>
      </c>
      <c r="E5" t="n">
        <v>107.03</v>
      </c>
      <c r="F5" t="n">
        <v>101.41</v>
      </c>
      <c r="G5" t="n">
        <v>41.11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772.4299999999999</v>
      </c>
      <c r="Q5" t="n">
        <v>7961.99</v>
      </c>
      <c r="R5" t="n">
        <v>394.74</v>
      </c>
      <c r="S5" t="n">
        <v>167.86</v>
      </c>
      <c r="T5" t="n">
        <v>113344.16</v>
      </c>
      <c r="U5" t="n">
        <v>0.43</v>
      </c>
      <c r="V5" t="n">
        <v>0.93</v>
      </c>
      <c r="W5" t="n">
        <v>0.68</v>
      </c>
      <c r="X5" t="n">
        <v>6.87</v>
      </c>
      <c r="Y5" t="n">
        <v>0.5</v>
      </c>
      <c r="Z5" t="n">
        <v>10</v>
      </c>
      <c r="AA5" t="n">
        <v>1097.023635182898</v>
      </c>
      <c r="AB5" t="n">
        <v>1500.996134924319</v>
      </c>
      <c r="AC5" t="n">
        <v>1357.743170468447</v>
      </c>
      <c r="AD5" t="n">
        <v>1097023.635182898</v>
      </c>
      <c r="AE5" t="n">
        <v>1500996.134924319</v>
      </c>
      <c r="AF5" t="n">
        <v>1.486343215295579e-06</v>
      </c>
      <c r="AG5" t="n">
        <v>1.486527777777778</v>
      </c>
      <c r="AH5" t="n">
        <v>1357743.170468447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0.9357</v>
      </c>
      <c r="E6" t="n">
        <v>106.87</v>
      </c>
      <c r="F6" t="n">
        <v>101.3</v>
      </c>
      <c r="G6" t="n">
        <v>41.63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777</v>
      </c>
      <c r="Q6" t="n">
        <v>7962.03</v>
      </c>
      <c r="R6" t="n">
        <v>390.24</v>
      </c>
      <c r="S6" t="n">
        <v>167.86</v>
      </c>
      <c r="T6" t="n">
        <v>111102.75</v>
      </c>
      <c r="U6" t="n">
        <v>0.43</v>
      </c>
      <c r="V6" t="n">
        <v>0.93</v>
      </c>
      <c r="W6" t="n">
        <v>0.7</v>
      </c>
      <c r="X6" t="n">
        <v>6.76</v>
      </c>
      <c r="Y6" t="n">
        <v>0.5</v>
      </c>
      <c r="Z6" t="n">
        <v>10</v>
      </c>
      <c r="AA6" t="n">
        <v>1099.235601315235</v>
      </c>
      <c r="AB6" t="n">
        <v>1504.02264457164</v>
      </c>
      <c r="AC6" t="n">
        <v>1360.480834282761</v>
      </c>
      <c r="AD6" t="n">
        <v>1099235.601315235</v>
      </c>
      <c r="AE6" t="n">
        <v>1504022.64457164</v>
      </c>
      <c r="AF6" t="n">
        <v>1.488570423367305e-06</v>
      </c>
      <c r="AG6" t="n">
        <v>1.484305555555556</v>
      </c>
      <c r="AH6" t="n">
        <v>1360480.834282761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0.6822</v>
      </c>
      <c r="E2" t="n">
        <v>146.6</v>
      </c>
      <c r="F2" t="n">
        <v>130.47</v>
      </c>
      <c r="G2" t="n">
        <v>10.42</v>
      </c>
      <c r="H2" t="n">
        <v>0.2</v>
      </c>
      <c r="I2" t="n">
        <v>751</v>
      </c>
      <c r="J2" t="n">
        <v>89.87</v>
      </c>
      <c r="K2" t="n">
        <v>37.55</v>
      </c>
      <c r="L2" t="n">
        <v>1</v>
      </c>
      <c r="M2" t="n">
        <v>749</v>
      </c>
      <c r="N2" t="n">
        <v>11.32</v>
      </c>
      <c r="O2" t="n">
        <v>11317.98</v>
      </c>
      <c r="P2" t="n">
        <v>1031.62</v>
      </c>
      <c r="Q2" t="n">
        <v>7962.63</v>
      </c>
      <c r="R2" t="n">
        <v>1388.38</v>
      </c>
      <c r="S2" t="n">
        <v>167.86</v>
      </c>
      <c r="T2" t="n">
        <v>607145.46</v>
      </c>
      <c r="U2" t="n">
        <v>0.12</v>
      </c>
      <c r="V2" t="n">
        <v>0.72</v>
      </c>
      <c r="W2" t="n">
        <v>1.48</v>
      </c>
      <c r="X2" t="n">
        <v>35.92</v>
      </c>
      <c r="Y2" t="n">
        <v>0.5</v>
      </c>
      <c r="Z2" t="n">
        <v>10</v>
      </c>
      <c r="AA2" t="n">
        <v>1899.337067016191</v>
      </c>
      <c r="AB2" t="n">
        <v>2598.756767929147</v>
      </c>
      <c r="AC2" t="n">
        <v>2350.73506937602</v>
      </c>
      <c r="AD2" t="n">
        <v>1899337.067016191</v>
      </c>
      <c r="AE2" t="n">
        <v>2598756.767929147</v>
      </c>
      <c r="AF2" t="n">
        <v>1.130508957736526e-06</v>
      </c>
      <c r="AG2" t="n">
        <v>2.036111111111111</v>
      </c>
      <c r="AH2" t="n">
        <v>2350735.06937602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0.8772</v>
      </c>
      <c r="E3" t="n">
        <v>114.01</v>
      </c>
      <c r="F3" t="n">
        <v>106.97</v>
      </c>
      <c r="G3" t="n">
        <v>23.77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267</v>
      </c>
      <c r="N3" t="n">
        <v>11.54</v>
      </c>
      <c r="O3" t="n">
        <v>11468.97</v>
      </c>
      <c r="P3" t="n">
        <v>746.97</v>
      </c>
      <c r="Q3" t="n">
        <v>7962.18</v>
      </c>
      <c r="R3" t="n">
        <v>589.22</v>
      </c>
      <c r="S3" t="n">
        <v>167.86</v>
      </c>
      <c r="T3" t="n">
        <v>209973.83</v>
      </c>
      <c r="U3" t="n">
        <v>0.28</v>
      </c>
      <c r="V3" t="n">
        <v>0.88</v>
      </c>
      <c r="W3" t="n">
        <v>0.7</v>
      </c>
      <c r="X3" t="n">
        <v>12.42</v>
      </c>
      <c r="Y3" t="n">
        <v>0.5</v>
      </c>
      <c r="Z3" t="n">
        <v>10</v>
      </c>
      <c r="AA3" t="n">
        <v>1114.465191426751</v>
      </c>
      <c r="AB3" t="n">
        <v>1524.860441644313</v>
      </c>
      <c r="AC3" t="n">
        <v>1379.32990124885</v>
      </c>
      <c r="AD3" t="n">
        <v>1114465.191426751</v>
      </c>
      <c r="AE3" t="n">
        <v>1524860.441644313</v>
      </c>
      <c r="AF3" t="n">
        <v>1.453653558672649e-06</v>
      </c>
      <c r="AG3" t="n">
        <v>1.583472222222222</v>
      </c>
      <c r="AH3" t="n">
        <v>1379329.90124885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0.912</v>
      </c>
      <c r="E4" t="n">
        <v>109.65</v>
      </c>
      <c r="F4" t="n">
        <v>103.91</v>
      </c>
      <c r="G4" t="n">
        <v>31.02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681.22</v>
      </c>
      <c r="Q4" t="n">
        <v>7962.07</v>
      </c>
      <c r="R4" t="n">
        <v>476.39</v>
      </c>
      <c r="S4" t="n">
        <v>167.86</v>
      </c>
      <c r="T4" t="n">
        <v>153904.59</v>
      </c>
      <c r="U4" t="n">
        <v>0.35</v>
      </c>
      <c r="V4" t="n">
        <v>0.91</v>
      </c>
      <c r="W4" t="n">
        <v>0.86</v>
      </c>
      <c r="X4" t="n">
        <v>9.369999999999999</v>
      </c>
      <c r="Y4" t="n">
        <v>0.5</v>
      </c>
      <c r="Z4" t="n">
        <v>10</v>
      </c>
      <c r="AA4" t="n">
        <v>999.151289680187</v>
      </c>
      <c r="AB4" t="n">
        <v>1367.082873984362</v>
      </c>
      <c r="AC4" t="n">
        <v>1236.610403204158</v>
      </c>
      <c r="AD4" t="n">
        <v>999151.289680187</v>
      </c>
      <c r="AE4" t="n">
        <v>1367082.873984362</v>
      </c>
      <c r="AF4" t="n">
        <v>1.511322441301249e-06</v>
      </c>
      <c r="AG4" t="n">
        <v>1.522916666666667</v>
      </c>
      <c r="AH4" t="n">
        <v>1236610.403204158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0.9127</v>
      </c>
      <c r="E5" t="n">
        <v>109.56</v>
      </c>
      <c r="F5" t="n">
        <v>103.84</v>
      </c>
      <c r="G5" t="n">
        <v>31.15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688.61</v>
      </c>
      <c r="Q5" t="n">
        <v>7962.07</v>
      </c>
      <c r="R5" t="n">
        <v>473.93</v>
      </c>
      <c r="S5" t="n">
        <v>167.86</v>
      </c>
      <c r="T5" t="n">
        <v>152679.29</v>
      </c>
      <c r="U5" t="n">
        <v>0.35</v>
      </c>
      <c r="V5" t="n">
        <v>0.91</v>
      </c>
      <c r="W5" t="n">
        <v>0.86</v>
      </c>
      <c r="X5" t="n">
        <v>9.300000000000001</v>
      </c>
      <c r="Y5" t="n">
        <v>0.5</v>
      </c>
      <c r="Z5" t="n">
        <v>10</v>
      </c>
      <c r="AA5" t="n">
        <v>1005.205678480244</v>
      </c>
      <c r="AB5" t="n">
        <v>1375.366755841383</v>
      </c>
      <c r="AC5" t="n">
        <v>1244.103683003246</v>
      </c>
      <c r="AD5" t="n">
        <v>1005205.678480244</v>
      </c>
      <c r="AE5" t="n">
        <v>1375366.755841383</v>
      </c>
      <c r="AF5" t="n">
        <v>1.51248244756102e-06</v>
      </c>
      <c r="AG5" t="n">
        <v>1.521666666666667</v>
      </c>
      <c r="AH5" t="n">
        <v>1244103.683003246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0.6822</v>
      </c>
      <c r="E13" t="n">
        <v>146.6</v>
      </c>
      <c r="F13" t="n">
        <v>130.47</v>
      </c>
      <c r="G13" t="n">
        <v>10.42</v>
      </c>
      <c r="H13" t="n">
        <v>0.2</v>
      </c>
      <c r="I13" t="n">
        <v>751</v>
      </c>
      <c r="J13" t="n">
        <v>89.87</v>
      </c>
      <c r="K13" t="n">
        <v>37.55</v>
      </c>
      <c r="L13" t="n">
        <v>1</v>
      </c>
      <c r="M13" t="n">
        <v>749</v>
      </c>
      <c r="N13" t="n">
        <v>11.32</v>
      </c>
      <c r="O13" t="n">
        <v>11317.98</v>
      </c>
      <c r="P13" t="n">
        <v>1031.62</v>
      </c>
      <c r="Q13" t="n">
        <v>7962.63</v>
      </c>
      <c r="R13" t="n">
        <v>1388.38</v>
      </c>
      <c r="S13" t="n">
        <v>167.86</v>
      </c>
      <c r="T13" t="n">
        <v>607145.46</v>
      </c>
      <c r="U13" t="n">
        <v>0.12</v>
      </c>
      <c r="V13" t="n">
        <v>0.72</v>
      </c>
      <c r="W13" t="n">
        <v>1.48</v>
      </c>
      <c r="X13" t="n">
        <v>35.92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0.8772</v>
      </c>
      <c r="E14" t="n">
        <v>114.01</v>
      </c>
      <c r="F14" t="n">
        <v>106.97</v>
      </c>
      <c r="G14" t="n">
        <v>23.77</v>
      </c>
      <c r="H14" t="n">
        <v>0.39</v>
      </c>
      <c r="I14" t="n">
        <v>270</v>
      </c>
      <c r="J14" t="n">
        <v>91.09999999999999</v>
      </c>
      <c r="K14" t="n">
        <v>37.55</v>
      </c>
      <c r="L14" t="n">
        <v>2</v>
      </c>
      <c r="M14" t="n">
        <v>267</v>
      </c>
      <c r="N14" t="n">
        <v>11.54</v>
      </c>
      <c r="O14" t="n">
        <v>11468.97</v>
      </c>
      <c r="P14" t="n">
        <v>746.97</v>
      </c>
      <c r="Q14" t="n">
        <v>7962.18</v>
      </c>
      <c r="R14" t="n">
        <v>589.22</v>
      </c>
      <c r="S14" t="n">
        <v>167.86</v>
      </c>
      <c r="T14" t="n">
        <v>209973.83</v>
      </c>
      <c r="U14" t="n">
        <v>0.28</v>
      </c>
      <c r="V14" t="n">
        <v>0.88</v>
      </c>
      <c r="W14" t="n">
        <v>0.7</v>
      </c>
      <c r="X14" t="n">
        <v>12.42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0.912</v>
      </c>
      <c r="E15" t="n">
        <v>109.65</v>
      </c>
      <c r="F15" t="n">
        <v>103.91</v>
      </c>
      <c r="G15" t="n">
        <v>31.02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681.22</v>
      </c>
      <c r="Q15" t="n">
        <v>7962.07</v>
      </c>
      <c r="R15" t="n">
        <v>476.39</v>
      </c>
      <c r="S15" t="n">
        <v>167.86</v>
      </c>
      <c r="T15" t="n">
        <v>153904.59</v>
      </c>
      <c r="U15" t="n">
        <v>0.35</v>
      </c>
      <c r="V15" t="n">
        <v>0.91</v>
      </c>
      <c r="W15" t="n">
        <v>0.86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0.9127</v>
      </c>
      <c r="E16" t="n">
        <v>109.56</v>
      </c>
      <c r="F16" t="n">
        <v>103.84</v>
      </c>
      <c r="G16" t="n">
        <v>31.15</v>
      </c>
      <c r="H16" t="n">
        <v>0.75</v>
      </c>
      <c r="I16" t="n">
        <v>200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688.61</v>
      </c>
      <c r="Q16" t="n">
        <v>7962.07</v>
      </c>
      <c r="R16" t="n">
        <v>473.93</v>
      </c>
      <c r="S16" t="n">
        <v>167.86</v>
      </c>
      <c r="T16" t="n">
        <v>152679.29</v>
      </c>
      <c r="U16" t="n">
        <v>0.35</v>
      </c>
      <c r="V16" t="n">
        <v>0.91</v>
      </c>
      <c r="W16" t="n">
        <v>0.86</v>
      </c>
      <c r="X16" t="n">
        <v>9.300000000000001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0.7554999999999999</v>
      </c>
      <c r="E17" t="n">
        <v>132.36</v>
      </c>
      <c r="F17" t="n">
        <v>121.62</v>
      </c>
      <c r="G17" t="n">
        <v>12.76</v>
      </c>
      <c r="H17" t="n">
        <v>0.24</v>
      </c>
      <c r="I17" t="n">
        <v>572</v>
      </c>
      <c r="J17" t="n">
        <v>71.52</v>
      </c>
      <c r="K17" t="n">
        <v>32.27</v>
      </c>
      <c r="L17" t="n">
        <v>1</v>
      </c>
      <c r="M17" t="n">
        <v>570</v>
      </c>
      <c r="N17" t="n">
        <v>8.25</v>
      </c>
      <c r="O17" t="n">
        <v>9054.6</v>
      </c>
      <c r="P17" t="n">
        <v>788.5700000000001</v>
      </c>
      <c r="Q17" t="n">
        <v>7962.62</v>
      </c>
      <c r="R17" t="n">
        <v>1086.86</v>
      </c>
      <c r="S17" t="n">
        <v>167.86</v>
      </c>
      <c r="T17" t="n">
        <v>457284.06</v>
      </c>
      <c r="U17" t="n">
        <v>0.15</v>
      </c>
      <c r="V17" t="n">
        <v>0.77</v>
      </c>
      <c r="W17" t="n">
        <v>1.19</v>
      </c>
      <c r="X17" t="n">
        <v>27.07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0.8849</v>
      </c>
      <c r="E18" t="n">
        <v>113.01</v>
      </c>
      <c r="F18" t="n">
        <v>107.01</v>
      </c>
      <c r="G18" t="n">
        <v>24.05</v>
      </c>
      <c r="H18" t="n">
        <v>0.48</v>
      </c>
      <c r="I18" t="n">
        <v>267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610.46</v>
      </c>
      <c r="Q18" t="n">
        <v>7962.23</v>
      </c>
      <c r="R18" t="n">
        <v>578.41</v>
      </c>
      <c r="S18" t="n">
        <v>167.86</v>
      </c>
      <c r="T18" t="n">
        <v>204581.14</v>
      </c>
      <c r="U18" t="n">
        <v>0.29</v>
      </c>
      <c r="V18" t="n">
        <v>0.88</v>
      </c>
      <c r="W18" t="n">
        <v>1.05</v>
      </c>
      <c r="X18" t="n">
        <v>12.47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0.8848</v>
      </c>
      <c r="E19" t="n">
        <v>113.01</v>
      </c>
      <c r="F19" t="n">
        <v>107.02</v>
      </c>
      <c r="G19" t="n">
        <v>24.05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619.5</v>
      </c>
      <c r="Q19" t="n">
        <v>7962.23</v>
      </c>
      <c r="R19" t="n">
        <v>578.63</v>
      </c>
      <c r="S19" t="n">
        <v>167.86</v>
      </c>
      <c r="T19" t="n">
        <v>204693.37</v>
      </c>
      <c r="U19" t="n">
        <v>0.29</v>
      </c>
      <c r="V19" t="n">
        <v>0.88</v>
      </c>
      <c r="W19" t="n">
        <v>1.05</v>
      </c>
      <c r="X19" t="n">
        <v>12.47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0.7874</v>
      </c>
      <c r="E20" t="n">
        <v>127</v>
      </c>
      <c r="F20" t="n">
        <v>119.39</v>
      </c>
      <c r="G20" t="n">
        <v>13.46</v>
      </c>
      <c r="H20" t="n">
        <v>0.43</v>
      </c>
      <c r="I20" t="n">
        <v>532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465.88</v>
      </c>
      <c r="Q20" t="n">
        <v>7962.87</v>
      </c>
      <c r="R20" t="n">
        <v>984.89</v>
      </c>
      <c r="S20" t="n">
        <v>167.86</v>
      </c>
      <c r="T20" t="n">
        <v>406497.49</v>
      </c>
      <c r="U20" t="n">
        <v>0.17</v>
      </c>
      <c r="V20" t="n">
        <v>0.79</v>
      </c>
      <c r="W20" t="n">
        <v>1.83</v>
      </c>
      <c r="X20" t="n">
        <v>24.84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0.7874</v>
      </c>
      <c r="E21" t="n">
        <v>127</v>
      </c>
      <c r="F21" t="n">
        <v>119.39</v>
      </c>
      <c r="G21" t="n">
        <v>13.47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477.79</v>
      </c>
      <c r="Q21" t="n">
        <v>7962.87</v>
      </c>
      <c r="R21" t="n">
        <v>985.02</v>
      </c>
      <c r="S21" t="n">
        <v>167.86</v>
      </c>
      <c r="T21" t="n">
        <v>406561.62</v>
      </c>
      <c r="U21" t="n">
        <v>0.17</v>
      </c>
      <c r="V21" t="n">
        <v>0.79</v>
      </c>
      <c r="W21" t="n">
        <v>1.83</v>
      </c>
      <c r="X21" t="n">
        <v>24.84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0.5054999999999999</v>
      </c>
      <c r="E22" t="n">
        <v>197.81</v>
      </c>
      <c r="F22" t="n">
        <v>158.26</v>
      </c>
      <c r="G22" t="n">
        <v>7.35</v>
      </c>
      <c r="H22" t="n">
        <v>0.12</v>
      </c>
      <c r="I22" t="n">
        <v>1292</v>
      </c>
      <c r="J22" t="n">
        <v>141.81</v>
      </c>
      <c r="K22" t="n">
        <v>47.83</v>
      </c>
      <c r="L22" t="n">
        <v>1</v>
      </c>
      <c r="M22" t="n">
        <v>1290</v>
      </c>
      <c r="N22" t="n">
        <v>22.98</v>
      </c>
      <c r="O22" t="n">
        <v>17723.39</v>
      </c>
      <c r="P22" t="n">
        <v>1762.16</v>
      </c>
      <c r="Q22" t="n">
        <v>7963.08</v>
      </c>
      <c r="R22" t="n">
        <v>2334.6</v>
      </c>
      <c r="S22" t="n">
        <v>167.86</v>
      </c>
      <c r="T22" t="n">
        <v>1077550.2</v>
      </c>
      <c r="U22" t="n">
        <v>0.07000000000000001</v>
      </c>
      <c r="V22" t="n">
        <v>0.6</v>
      </c>
      <c r="W22" t="n">
        <v>2.36</v>
      </c>
      <c r="X22" t="n">
        <v>63.71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0.767</v>
      </c>
      <c r="E23" t="n">
        <v>130.38</v>
      </c>
      <c r="F23" t="n">
        <v>115.32</v>
      </c>
      <c r="G23" t="n">
        <v>15.58</v>
      </c>
      <c r="H23" t="n">
        <v>0.25</v>
      </c>
      <c r="I23" t="n">
        <v>444</v>
      </c>
      <c r="J23" t="n">
        <v>143.17</v>
      </c>
      <c r="K23" t="n">
        <v>47.83</v>
      </c>
      <c r="L23" t="n">
        <v>2</v>
      </c>
      <c r="M23" t="n">
        <v>442</v>
      </c>
      <c r="N23" t="n">
        <v>23.34</v>
      </c>
      <c r="O23" t="n">
        <v>17891.86</v>
      </c>
      <c r="P23" t="n">
        <v>1226.46</v>
      </c>
      <c r="Q23" t="n">
        <v>7962.39</v>
      </c>
      <c r="R23" t="n">
        <v>873</v>
      </c>
      <c r="S23" t="n">
        <v>167.86</v>
      </c>
      <c r="T23" t="n">
        <v>350991.4</v>
      </c>
      <c r="U23" t="n">
        <v>0.19</v>
      </c>
      <c r="V23" t="n">
        <v>0.82</v>
      </c>
      <c r="W23" t="n">
        <v>0.98</v>
      </c>
      <c r="X23" t="n">
        <v>20.78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0.8609</v>
      </c>
      <c r="E24" t="n">
        <v>116.16</v>
      </c>
      <c r="F24" t="n">
        <v>106.44</v>
      </c>
      <c r="G24" t="n">
        <v>24.66</v>
      </c>
      <c r="H24" t="n">
        <v>0.37</v>
      </c>
      <c r="I24" t="n">
        <v>259</v>
      </c>
      <c r="J24" t="n">
        <v>144.54</v>
      </c>
      <c r="K24" t="n">
        <v>47.83</v>
      </c>
      <c r="L24" t="n">
        <v>3</v>
      </c>
      <c r="M24" t="n">
        <v>257</v>
      </c>
      <c r="N24" t="n">
        <v>23.71</v>
      </c>
      <c r="O24" t="n">
        <v>18060.85</v>
      </c>
      <c r="P24" t="n">
        <v>1075.48</v>
      </c>
      <c r="Q24" t="n">
        <v>7962.01</v>
      </c>
      <c r="R24" t="n">
        <v>571.6</v>
      </c>
      <c r="S24" t="n">
        <v>167.86</v>
      </c>
      <c r="T24" t="n">
        <v>201218.35</v>
      </c>
      <c r="U24" t="n">
        <v>0.29</v>
      </c>
      <c r="V24" t="n">
        <v>0.89</v>
      </c>
      <c r="W24" t="n">
        <v>0.68</v>
      </c>
      <c r="X24" t="n">
        <v>11.9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0.9093</v>
      </c>
      <c r="E25" t="n">
        <v>109.97</v>
      </c>
      <c r="F25" t="n">
        <v>102.63</v>
      </c>
      <c r="G25" t="n">
        <v>34.79</v>
      </c>
      <c r="H25" t="n">
        <v>0.49</v>
      </c>
      <c r="I25" t="n">
        <v>177</v>
      </c>
      <c r="J25" t="n">
        <v>145.92</v>
      </c>
      <c r="K25" t="n">
        <v>47.83</v>
      </c>
      <c r="L25" t="n">
        <v>4</v>
      </c>
      <c r="M25" t="n">
        <v>175</v>
      </c>
      <c r="N25" t="n">
        <v>24.09</v>
      </c>
      <c r="O25" t="n">
        <v>18230.35</v>
      </c>
      <c r="P25" t="n">
        <v>977.86</v>
      </c>
      <c r="Q25" t="n">
        <v>7962.11</v>
      </c>
      <c r="R25" t="n">
        <v>442.01</v>
      </c>
      <c r="S25" t="n">
        <v>167.86</v>
      </c>
      <c r="T25" t="n">
        <v>136831.9</v>
      </c>
      <c r="U25" t="n">
        <v>0.38</v>
      </c>
      <c r="V25" t="n">
        <v>0.92</v>
      </c>
      <c r="W25" t="n">
        <v>0.5600000000000001</v>
      </c>
      <c r="X25" t="n">
        <v>8.09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0.9412</v>
      </c>
      <c r="E26" t="n">
        <v>106.24</v>
      </c>
      <c r="F26" t="n">
        <v>100.32</v>
      </c>
      <c r="G26" t="n">
        <v>47.02</v>
      </c>
      <c r="H26" t="n">
        <v>0.6</v>
      </c>
      <c r="I26" t="n">
        <v>128</v>
      </c>
      <c r="J26" t="n">
        <v>147.3</v>
      </c>
      <c r="K26" t="n">
        <v>47.83</v>
      </c>
      <c r="L26" t="n">
        <v>5</v>
      </c>
      <c r="M26" t="n">
        <v>115</v>
      </c>
      <c r="N26" t="n">
        <v>24.47</v>
      </c>
      <c r="O26" t="n">
        <v>18400.38</v>
      </c>
      <c r="P26" t="n">
        <v>884.73</v>
      </c>
      <c r="Q26" t="n">
        <v>7962.02</v>
      </c>
      <c r="R26" t="n">
        <v>363.05</v>
      </c>
      <c r="S26" t="n">
        <v>167.86</v>
      </c>
      <c r="T26" t="n">
        <v>97597.33</v>
      </c>
      <c r="U26" t="n">
        <v>0.46</v>
      </c>
      <c r="V26" t="n">
        <v>0.9399999999999999</v>
      </c>
      <c r="W26" t="n">
        <v>0.5</v>
      </c>
      <c r="X26" t="n">
        <v>5.78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0.9474</v>
      </c>
      <c r="E27" t="n">
        <v>105.55</v>
      </c>
      <c r="F27" t="n">
        <v>99.97</v>
      </c>
      <c r="G27" t="n">
        <v>51.71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859.8</v>
      </c>
      <c r="Q27" t="n">
        <v>7962.02</v>
      </c>
      <c r="R27" t="n">
        <v>346.89</v>
      </c>
      <c r="S27" t="n">
        <v>167.86</v>
      </c>
      <c r="T27" t="n">
        <v>89577.55</v>
      </c>
      <c r="U27" t="n">
        <v>0.48</v>
      </c>
      <c r="V27" t="n">
        <v>0.9399999999999999</v>
      </c>
      <c r="W27" t="n">
        <v>0.61</v>
      </c>
      <c r="X27" t="n">
        <v>5.43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0.9484</v>
      </c>
      <c r="E28" t="n">
        <v>105.44</v>
      </c>
      <c r="F28" t="n">
        <v>99.89</v>
      </c>
      <c r="G28" t="n">
        <v>52.12</v>
      </c>
      <c r="H28" t="n">
        <v>0.83</v>
      </c>
      <c r="I28" t="n">
        <v>115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866.47</v>
      </c>
      <c r="Q28" t="n">
        <v>7962.01</v>
      </c>
      <c r="R28" t="n">
        <v>344.07</v>
      </c>
      <c r="S28" t="n">
        <v>167.86</v>
      </c>
      <c r="T28" t="n">
        <v>88172.17999999999</v>
      </c>
      <c r="U28" t="n">
        <v>0.49</v>
      </c>
      <c r="V28" t="n">
        <v>0.9399999999999999</v>
      </c>
      <c r="W28" t="n">
        <v>0.61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0.4045</v>
      </c>
      <c r="E29" t="n">
        <v>247.24</v>
      </c>
      <c r="F29" t="n">
        <v>182.78</v>
      </c>
      <c r="G29" t="n">
        <v>6.28</v>
      </c>
      <c r="H29" t="n">
        <v>0.1</v>
      </c>
      <c r="I29" t="n">
        <v>1745</v>
      </c>
      <c r="J29" t="n">
        <v>176.73</v>
      </c>
      <c r="K29" t="n">
        <v>52.44</v>
      </c>
      <c r="L29" t="n">
        <v>1</v>
      </c>
      <c r="M29" t="n">
        <v>1743</v>
      </c>
      <c r="N29" t="n">
        <v>33.29</v>
      </c>
      <c r="O29" t="n">
        <v>22031.19</v>
      </c>
      <c r="P29" t="n">
        <v>2368.05</v>
      </c>
      <c r="Q29" t="n">
        <v>7964.22</v>
      </c>
      <c r="R29" t="n">
        <v>3172.61</v>
      </c>
      <c r="S29" t="n">
        <v>167.86</v>
      </c>
      <c r="T29" t="n">
        <v>1494294.61</v>
      </c>
      <c r="U29" t="n">
        <v>0.05</v>
      </c>
      <c r="V29" t="n">
        <v>0.52</v>
      </c>
      <c r="W29" t="n">
        <v>3.09</v>
      </c>
      <c r="X29" t="n">
        <v>88.20999999999999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0.703</v>
      </c>
      <c r="E30" t="n">
        <v>142.24</v>
      </c>
      <c r="F30" t="n">
        <v>120.34</v>
      </c>
      <c r="G30" t="n">
        <v>13.18</v>
      </c>
      <c r="H30" t="n">
        <v>0.2</v>
      </c>
      <c r="I30" t="n">
        <v>548</v>
      </c>
      <c r="J30" t="n">
        <v>178.21</v>
      </c>
      <c r="K30" t="n">
        <v>52.44</v>
      </c>
      <c r="L30" t="n">
        <v>2</v>
      </c>
      <c r="M30" t="n">
        <v>546</v>
      </c>
      <c r="N30" t="n">
        <v>33.77</v>
      </c>
      <c r="O30" t="n">
        <v>22213.89</v>
      </c>
      <c r="P30" t="n">
        <v>1511.42</v>
      </c>
      <c r="Q30" t="n">
        <v>7962.53</v>
      </c>
      <c r="R30" t="n">
        <v>1042.93</v>
      </c>
      <c r="S30" t="n">
        <v>167.86</v>
      </c>
      <c r="T30" t="n">
        <v>435438.63</v>
      </c>
      <c r="U30" t="n">
        <v>0.16</v>
      </c>
      <c r="V30" t="n">
        <v>0.78</v>
      </c>
      <c r="W30" t="n">
        <v>1.16</v>
      </c>
      <c r="X30" t="n">
        <v>25.79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0.8115</v>
      </c>
      <c r="E31" t="n">
        <v>123.23</v>
      </c>
      <c r="F31" t="n">
        <v>109.4</v>
      </c>
      <c r="G31" t="n">
        <v>20.45</v>
      </c>
      <c r="H31" t="n">
        <v>0.3</v>
      </c>
      <c r="I31" t="n">
        <v>321</v>
      </c>
      <c r="J31" t="n">
        <v>179.7</v>
      </c>
      <c r="K31" t="n">
        <v>52.44</v>
      </c>
      <c r="L31" t="n">
        <v>3</v>
      </c>
      <c r="M31" t="n">
        <v>319</v>
      </c>
      <c r="N31" t="n">
        <v>34.26</v>
      </c>
      <c r="O31" t="n">
        <v>22397.24</v>
      </c>
      <c r="P31" t="n">
        <v>1332.24</v>
      </c>
      <c r="Q31" t="n">
        <v>7962.24</v>
      </c>
      <c r="R31" t="n">
        <v>671.54</v>
      </c>
      <c r="S31" t="n">
        <v>167.86</v>
      </c>
      <c r="T31" t="n">
        <v>250875.79</v>
      </c>
      <c r="U31" t="n">
        <v>0.25</v>
      </c>
      <c r="V31" t="n">
        <v>0.86</v>
      </c>
      <c r="W31" t="n">
        <v>0.79</v>
      </c>
      <c r="X31" t="n">
        <v>14.85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0.8685</v>
      </c>
      <c r="E32" t="n">
        <v>115.14</v>
      </c>
      <c r="F32" t="n">
        <v>104.79</v>
      </c>
      <c r="G32" t="n">
        <v>28.19</v>
      </c>
      <c r="H32" t="n">
        <v>0.39</v>
      </c>
      <c r="I32" t="n">
        <v>223</v>
      </c>
      <c r="J32" t="n">
        <v>181.19</v>
      </c>
      <c r="K32" t="n">
        <v>52.44</v>
      </c>
      <c r="L32" t="n">
        <v>4</v>
      </c>
      <c r="M32" t="n">
        <v>221</v>
      </c>
      <c r="N32" t="n">
        <v>34.75</v>
      </c>
      <c r="O32" t="n">
        <v>22581.25</v>
      </c>
      <c r="P32" t="n">
        <v>1233.07</v>
      </c>
      <c r="Q32" t="n">
        <v>7962.13</v>
      </c>
      <c r="R32" t="n">
        <v>515.52</v>
      </c>
      <c r="S32" t="n">
        <v>167.86</v>
      </c>
      <c r="T32" t="n">
        <v>173359.26</v>
      </c>
      <c r="U32" t="n">
        <v>0.33</v>
      </c>
      <c r="V32" t="n">
        <v>0.9</v>
      </c>
      <c r="W32" t="n">
        <v>0.63</v>
      </c>
      <c r="X32" t="n">
        <v>10.25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0.9052</v>
      </c>
      <c r="E33" t="n">
        <v>110.47</v>
      </c>
      <c r="F33" t="n">
        <v>102.12</v>
      </c>
      <c r="G33" t="n">
        <v>36.69</v>
      </c>
      <c r="H33" t="n">
        <v>0.49</v>
      </c>
      <c r="I33" t="n">
        <v>167</v>
      </c>
      <c r="J33" t="n">
        <v>182.69</v>
      </c>
      <c r="K33" t="n">
        <v>52.44</v>
      </c>
      <c r="L33" t="n">
        <v>5</v>
      </c>
      <c r="M33" t="n">
        <v>165</v>
      </c>
      <c r="N33" t="n">
        <v>35.25</v>
      </c>
      <c r="O33" t="n">
        <v>22766.06</v>
      </c>
      <c r="P33" t="n">
        <v>1155.62</v>
      </c>
      <c r="Q33" t="n">
        <v>7961.95</v>
      </c>
      <c r="R33" t="n">
        <v>424.23</v>
      </c>
      <c r="S33" t="n">
        <v>167.86</v>
      </c>
      <c r="T33" t="n">
        <v>127993.74</v>
      </c>
      <c r="U33" t="n">
        <v>0.4</v>
      </c>
      <c r="V33" t="n">
        <v>0.92</v>
      </c>
      <c r="W33" t="n">
        <v>0.55</v>
      </c>
      <c r="X33" t="n">
        <v>7.58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0.9302</v>
      </c>
      <c r="E34" t="n">
        <v>107.51</v>
      </c>
      <c r="F34" t="n">
        <v>100.43</v>
      </c>
      <c r="G34" t="n">
        <v>46</v>
      </c>
      <c r="H34" t="n">
        <v>0.58</v>
      </c>
      <c r="I34" t="n">
        <v>131</v>
      </c>
      <c r="J34" t="n">
        <v>184.19</v>
      </c>
      <c r="K34" t="n">
        <v>52.44</v>
      </c>
      <c r="L34" t="n">
        <v>6</v>
      </c>
      <c r="M34" t="n">
        <v>129</v>
      </c>
      <c r="N34" t="n">
        <v>35.75</v>
      </c>
      <c r="O34" t="n">
        <v>22951.43</v>
      </c>
      <c r="P34" t="n">
        <v>1088.13</v>
      </c>
      <c r="Q34" t="n">
        <v>7962.1</v>
      </c>
      <c r="R34" t="n">
        <v>367.06</v>
      </c>
      <c r="S34" t="n">
        <v>167.86</v>
      </c>
      <c r="T34" t="n">
        <v>99584.87</v>
      </c>
      <c r="U34" t="n">
        <v>0.46</v>
      </c>
      <c r="V34" t="n">
        <v>0.9399999999999999</v>
      </c>
      <c r="W34" t="n">
        <v>0.49</v>
      </c>
      <c r="X34" t="n">
        <v>5.89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0.9481000000000001</v>
      </c>
      <c r="E35" t="n">
        <v>105.48</v>
      </c>
      <c r="F35" t="n">
        <v>99.29000000000001</v>
      </c>
      <c r="G35" t="n">
        <v>56.2</v>
      </c>
      <c r="H35" t="n">
        <v>0.67</v>
      </c>
      <c r="I35" t="n">
        <v>106</v>
      </c>
      <c r="J35" t="n">
        <v>185.7</v>
      </c>
      <c r="K35" t="n">
        <v>52.44</v>
      </c>
      <c r="L35" t="n">
        <v>7</v>
      </c>
      <c r="M35" t="n">
        <v>104</v>
      </c>
      <c r="N35" t="n">
        <v>36.26</v>
      </c>
      <c r="O35" t="n">
        <v>23137.49</v>
      </c>
      <c r="P35" t="n">
        <v>1023.47</v>
      </c>
      <c r="Q35" t="n">
        <v>7961.99</v>
      </c>
      <c r="R35" t="n">
        <v>328.8</v>
      </c>
      <c r="S35" t="n">
        <v>167.86</v>
      </c>
      <c r="T35" t="n">
        <v>80583.67999999999</v>
      </c>
      <c r="U35" t="n">
        <v>0.51</v>
      </c>
      <c r="V35" t="n">
        <v>0.95</v>
      </c>
      <c r="W35" t="n">
        <v>0.45</v>
      </c>
      <c r="X35" t="n">
        <v>4.75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0.9591</v>
      </c>
      <c r="E36" t="n">
        <v>104.26</v>
      </c>
      <c r="F36" t="n">
        <v>98.59999999999999</v>
      </c>
      <c r="G36" t="n">
        <v>65.01000000000001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22</v>
      </c>
      <c r="N36" t="n">
        <v>36.78</v>
      </c>
      <c r="O36" t="n">
        <v>23324.24</v>
      </c>
      <c r="P36" t="n">
        <v>972.61</v>
      </c>
      <c r="Q36" t="n">
        <v>7961.88</v>
      </c>
      <c r="R36" t="n">
        <v>302.21</v>
      </c>
      <c r="S36" t="n">
        <v>167.86</v>
      </c>
      <c r="T36" t="n">
        <v>67361.59</v>
      </c>
      <c r="U36" t="n">
        <v>0.5600000000000001</v>
      </c>
      <c r="V36" t="n">
        <v>0.96</v>
      </c>
      <c r="W36" t="n">
        <v>0.51</v>
      </c>
      <c r="X36" t="n">
        <v>4.06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0.9591</v>
      </c>
      <c r="E37" t="n">
        <v>104.26</v>
      </c>
      <c r="F37" t="n">
        <v>98.64</v>
      </c>
      <c r="G37" t="n">
        <v>65.76000000000001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0</v>
      </c>
      <c r="N37" t="n">
        <v>37.3</v>
      </c>
      <c r="O37" t="n">
        <v>23511.69</v>
      </c>
      <c r="P37" t="n">
        <v>977.03</v>
      </c>
      <c r="Q37" t="n">
        <v>7961.94</v>
      </c>
      <c r="R37" t="n">
        <v>302.94</v>
      </c>
      <c r="S37" t="n">
        <v>167.86</v>
      </c>
      <c r="T37" t="n">
        <v>67731.67999999999</v>
      </c>
      <c r="U37" t="n">
        <v>0.55</v>
      </c>
      <c r="V37" t="n">
        <v>0.96</v>
      </c>
      <c r="W37" t="n">
        <v>0.53</v>
      </c>
      <c r="X37" t="n">
        <v>4.1</v>
      </c>
      <c r="Y37" t="n">
        <v>0.5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0.7028</v>
      </c>
      <c r="E38" t="n">
        <v>142.29</v>
      </c>
      <c r="F38" t="n">
        <v>131.79</v>
      </c>
      <c r="G38" t="n">
        <v>9.92</v>
      </c>
      <c r="H38" t="n">
        <v>0.64</v>
      </c>
      <c r="I38" t="n">
        <v>797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382.03</v>
      </c>
      <c r="Q38" t="n">
        <v>7963.01</v>
      </c>
      <c r="R38" t="n">
        <v>1392.82</v>
      </c>
      <c r="S38" t="n">
        <v>167.86</v>
      </c>
      <c r="T38" t="n">
        <v>609137.13</v>
      </c>
      <c r="U38" t="n">
        <v>0.12</v>
      </c>
      <c r="V38" t="n">
        <v>0.72</v>
      </c>
      <c r="W38" t="n">
        <v>2.61</v>
      </c>
      <c r="X38" t="n">
        <v>37.24</v>
      </c>
      <c r="Y38" t="n">
        <v>0.5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0.6495</v>
      </c>
      <c r="E39" t="n">
        <v>153.96</v>
      </c>
      <c r="F39" t="n">
        <v>134.77</v>
      </c>
      <c r="G39" t="n">
        <v>9.66</v>
      </c>
      <c r="H39" t="n">
        <v>0.18</v>
      </c>
      <c r="I39" t="n">
        <v>837</v>
      </c>
      <c r="J39" t="n">
        <v>98.70999999999999</v>
      </c>
      <c r="K39" t="n">
        <v>39.72</v>
      </c>
      <c r="L39" t="n">
        <v>1</v>
      </c>
      <c r="M39" t="n">
        <v>835</v>
      </c>
      <c r="N39" t="n">
        <v>12.99</v>
      </c>
      <c r="O39" t="n">
        <v>12407.75</v>
      </c>
      <c r="P39" t="n">
        <v>1148.51</v>
      </c>
      <c r="Q39" t="n">
        <v>7962.82</v>
      </c>
      <c r="R39" t="n">
        <v>1534.43</v>
      </c>
      <c r="S39" t="n">
        <v>167.86</v>
      </c>
      <c r="T39" t="n">
        <v>679739.95</v>
      </c>
      <c r="U39" t="n">
        <v>0.11</v>
      </c>
      <c r="V39" t="n">
        <v>0.7</v>
      </c>
      <c r="W39" t="n">
        <v>1.61</v>
      </c>
      <c r="X39" t="n">
        <v>40.22</v>
      </c>
      <c r="Y39" t="n">
        <v>0.5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0.8561</v>
      </c>
      <c r="E40" t="n">
        <v>116.8</v>
      </c>
      <c r="F40" t="n">
        <v>108.59</v>
      </c>
      <c r="G40" t="n">
        <v>21.5</v>
      </c>
      <c r="H40" t="n">
        <v>0.35</v>
      </c>
      <c r="I40" t="n">
        <v>303</v>
      </c>
      <c r="J40" t="n">
        <v>99.95</v>
      </c>
      <c r="K40" t="n">
        <v>39.72</v>
      </c>
      <c r="L40" t="n">
        <v>2</v>
      </c>
      <c r="M40" t="n">
        <v>301</v>
      </c>
      <c r="N40" t="n">
        <v>13.24</v>
      </c>
      <c r="O40" t="n">
        <v>12561.45</v>
      </c>
      <c r="P40" t="n">
        <v>838.95</v>
      </c>
      <c r="Q40" t="n">
        <v>7962.19</v>
      </c>
      <c r="R40" t="n">
        <v>644.22</v>
      </c>
      <c r="S40" t="n">
        <v>167.86</v>
      </c>
      <c r="T40" t="n">
        <v>237308.12</v>
      </c>
      <c r="U40" t="n">
        <v>0.26</v>
      </c>
      <c r="V40" t="n">
        <v>0.87</v>
      </c>
      <c r="W40" t="n">
        <v>0.76</v>
      </c>
      <c r="X40" t="n">
        <v>14.05</v>
      </c>
      <c r="Y40" t="n">
        <v>0.5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0.9204</v>
      </c>
      <c r="E41" t="n">
        <v>108.65</v>
      </c>
      <c r="F41" t="n">
        <v>102.94</v>
      </c>
      <c r="G41" t="n">
        <v>34.12</v>
      </c>
      <c r="H41" t="n">
        <v>0.52</v>
      </c>
      <c r="I41" t="n">
        <v>181</v>
      </c>
      <c r="J41" t="n">
        <v>101.2</v>
      </c>
      <c r="K41" t="n">
        <v>39.72</v>
      </c>
      <c r="L41" t="n">
        <v>3</v>
      </c>
      <c r="M41" t="n">
        <v>36</v>
      </c>
      <c r="N41" t="n">
        <v>13.49</v>
      </c>
      <c r="O41" t="n">
        <v>12715.54</v>
      </c>
      <c r="P41" t="n">
        <v>712.13</v>
      </c>
      <c r="Q41" t="n">
        <v>7962.05</v>
      </c>
      <c r="R41" t="n">
        <v>446.2</v>
      </c>
      <c r="S41" t="n">
        <v>167.86</v>
      </c>
      <c r="T41" t="n">
        <v>138907.77</v>
      </c>
      <c r="U41" t="n">
        <v>0.38</v>
      </c>
      <c r="V41" t="n">
        <v>0.92</v>
      </c>
      <c r="W41" t="n">
        <v>0.75</v>
      </c>
      <c r="X41" t="n">
        <v>8.4</v>
      </c>
      <c r="Y41" t="n">
        <v>0.5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0.9216</v>
      </c>
      <c r="E42" t="n">
        <v>108.51</v>
      </c>
      <c r="F42" t="n">
        <v>102.86</v>
      </c>
      <c r="G42" t="n">
        <v>34.67</v>
      </c>
      <c r="H42" t="n">
        <v>0.6899999999999999</v>
      </c>
      <c r="I42" t="n">
        <v>178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717.39</v>
      </c>
      <c r="Q42" t="n">
        <v>7962.01</v>
      </c>
      <c r="R42" t="n">
        <v>441.76</v>
      </c>
      <c r="S42" t="n">
        <v>167.86</v>
      </c>
      <c r="T42" t="n">
        <v>136699.9</v>
      </c>
      <c r="U42" t="n">
        <v>0.38</v>
      </c>
      <c r="V42" t="n">
        <v>0.92</v>
      </c>
      <c r="W42" t="n">
        <v>0.8</v>
      </c>
      <c r="X42" t="n">
        <v>8.32</v>
      </c>
      <c r="Y42" t="n">
        <v>0.5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0.5601</v>
      </c>
      <c r="E43" t="n">
        <v>178.53</v>
      </c>
      <c r="F43" t="n">
        <v>148.26</v>
      </c>
      <c r="G43" t="n">
        <v>8.08</v>
      </c>
      <c r="H43" t="n">
        <v>0.14</v>
      </c>
      <c r="I43" t="n">
        <v>1101</v>
      </c>
      <c r="J43" t="n">
        <v>124.63</v>
      </c>
      <c r="K43" t="n">
        <v>45</v>
      </c>
      <c r="L43" t="n">
        <v>1</v>
      </c>
      <c r="M43" t="n">
        <v>1099</v>
      </c>
      <c r="N43" t="n">
        <v>18.64</v>
      </c>
      <c r="O43" t="n">
        <v>15605.44</v>
      </c>
      <c r="P43" t="n">
        <v>1505.38</v>
      </c>
      <c r="Q43" t="n">
        <v>7963.36</v>
      </c>
      <c r="R43" t="n">
        <v>1993.7</v>
      </c>
      <c r="S43" t="n">
        <v>167.86</v>
      </c>
      <c r="T43" t="n">
        <v>908056.15</v>
      </c>
      <c r="U43" t="n">
        <v>0.08</v>
      </c>
      <c r="V43" t="n">
        <v>0.64</v>
      </c>
      <c r="W43" t="n">
        <v>2.04</v>
      </c>
      <c r="X43" t="n">
        <v>53.7</v>
      </c>
      <c r="Y43" t="n">
        <v>0.5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0.8004</v>
      </c>
      <c r="E44" t="n">
        <v>124.93</v>
      </c>
      <c r="F44" t="n">
        <v>112.81</v>
      </c>
      <c r="G44" t="n">
        <v>17.31</v>
      </c>
      <c r="H44" t="n">
        <v>0.28</v>
      </c>
      <c r="I44" t="n">
        <v>391</v>
      </c>
      <c r="J44" t="n">
        <v>125.95</v>
      </c>
      <c r="K44" t="n">
        <v>45</v>
      </c>
      <c r="L44" t="n">
        <v>2</v>
      </c>
      <c r="M44" t="n">
        <v>389</v>
      </c>
      <c r="N44" t="n">
        <v>18.95</v>
      </c>
      <c r="O44" t="n">
        <v>15767.7</v>
      </c>
      <c r="P44" t="n">
        <v>1080.21</v>
      </c>
      <c r="Q44" t="n">
        <v>7962.41</v>
      </c>
      <c r="R44" t="n">
        <v>787.37</v>
      </c>
      <c r="S44" t="n">
        <v>167.86</v>
      </c>
      <c r="T44" t="n">
        <v>308442.93</v>
      </c>
      <c r="U44" t="n">
        <v>0.21</v>
      </c>
      <c r="V44" t="n">
        <v>0.84</v>
      </c>
      <c r="W44" t="n">
        <v>0.9</v>
      </c>
      <c r="X44" t="n">
        <v>18.26</v>
      </c>
      <c r="Y44" t="n">
        <v>0.5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0.886</v>
      </c>
      <c r="E45" t="n">
        <v>112.87</v>
      </c>
      <c r="F45" t="n">
        <v>104.96</v>
      </c>
      <c r="G45" t="n">
        <v>27.86</v>
      </c>
      <c r="H45" t="n">
        <v>0.42</v>
      </c>
      <c r="I45" t="n">
        <v>226</v>
      </c>
      <c r="J45" t="n">
        <v>127.27</v>
      </c>
      <c r="K45" t="n">
        <v>45</v>
      </c>
      <c r="L45" t="n">
        <v>3</v>
      </c>
      <c r="M45" t="n">
        <v>224</v>
      </c>
      <c r="N45" t="n">
        <v>19.27</v>
      </c>
      <c r="O45" t="n">
        <v>15930.42</v>
      </c>
      <c r="P45" t="n">
        <v>937.23</v>
      </c>
      <c r="Q45" t="n">
        <v>7962.2</v>
      </c>
      <c r="R45" t="n">
        <v>520.98</v>
      </c>
      <c r="S45" t="n">
        <v>167.86</v>
      </c>
      <c r="T45" t="n">
        <v>176072.16</v>
      </c>
      <c r="U45" t="n">
        <v>0.32</v>
      </c>
      <c r="V45" t="n">
        <v>0.9</v>
      </c>
      <c r="W45" t="n">
        <v>0.64</v>
      </c>
      <c r="X45" t="n">
        <v>10.42</v>
      </c>
      <c r="Y45" t="n">
        <v>0.5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0.9313</v>
      </c>
      <c r="E46" t="n">
        <v>107.37</v>
      </c>
      <c r="F46" t="n">
        <v>101.41</v>
      </c>
      <c r="G46" t="n">
        <v>40.56</v>
      </c>
      <c r="H46" t="n">
        <v>0.55</v>
      </c>
      <c r="I46" t="n">
        <v>150</v>
      </c>
      <c r="J46" t="n">
        <v>128.59</v>
      </c>
      <c r="K46" t="n">
        <v>45</v>
      </c>
      <c r="L46" t="n">
        <v>4</v>
      </c>
      <c r="M46" t="n">
        <v>132</v>
      </c>
      <c r="N46" t="n">
        <v>19.59</v>
      </c>
      <c r="O46" t="n">
        <v>16093.6</v>
      </c>
      <c r="P46" t="n">
        <v>827.3</v>
      </c>
      <c r="Q46" t="n">
        <v>7962.06</v>
      </c>
      <c r="R46" t="n">
        <v>399.89</v>
      </c>
      <c r="S46" t="n">
        <v>167.86</v>
      </c>
      <c r="T46" t="n">
        <v>115908.22</v>
      </c>
      <c r="U46" t="n">
        <v>0.42</v>
      </c>
      <c r="V46" t="n">
        <v>0.93</v>
      </c>
      <c r="W46" t="n">
        <v>0.54</v>
      </c>
      <c r="X46" t="n">
        <v>6.87</v>
      </c>
      <c r="Y46" t="n">
        <v>0.5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0.9406</v>
      </c>
      <c r="E47" t="n">
        <v>106.31</v>
      </c>
      <c r="F47" t="n">
        <v>100.75</v>
      </c>
      <c r="G47" t="n">
        <v>45.11</v>
      </c>
      <c r="H47" t="n">
        <v>0.68</v>
      </c>
      <c r="I47" t="n">
        <v>134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802.71</v>
      </c>
      <c r="Q47" t="n">
        <v>7961.96</v>
      </c>
      <c r="R47" t="n">
        <v>372.47</v>
      </c>
      <c r="S47" t="n">
        <v>167.86</v>
      </c>
      <c r="T47" t="n">
        <v>102278.61</v>
      </c>
      <c r="U47" t="n">
        <v>0.45</v>
      </c>
      <c r="V47" t="n">
        <v>0.9399999999999999</v>
      </c>
      <c r="W47" t="n">
        <v>0.66</v>
      </c>
      <c r="X47" t="n">
        <v>6.21</v>
      </c>
      <c r="Y47" t="n">
        <v>0.5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0.9406</v>
      </c>
      <c r="E48" t="n">
        <v>106.31</v>
      </c>
      <c r="F48" t="n">
        <v>100.76</v>
      </c>
      <c r="G48" t="n">
        <v>45.11</v>
      </c>
      <c r="H48" t="n">
        <v>0.8100000000000001</v>
      </c>
      <c r="I48" t="n">
        <v>134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810.74</v>
      </c>
      <c r="Q48" t="n">
        <v>7962.01</v>
      </c>
      <c r="R48" t="n">
        <v>372.5</v>
      </c>
      <c r="S48" t="n">
        <v>167.86</v>
      </c>
      <c r="T48" t="n">
        <v>102292.88</v>
      </c>
      <c r="U48" t="n">
        <v>0.45</v>
      </c>
      <c r="V48" t="n">
        <v>0.9399999999999999</v>
      </c>
      <c r="W48" t="n">
        <v>0.67</v>
      </c>
      <c r="X48" t="n">
        <v>6.22</v>
      </c>
      <c r="Y48" t="n">
        <v>0.5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0.454</v>
      </c>
      <c r="E49" t="n">
        <v>220.28</v>
      </c>
      <c r="F49" t="n">
        <v>169.53</v>
      </c>
      <c r="G49" t="n">
        <v>6.77</v>
      </c>
      <c r="H49" t="n">
        <v>0.11</v>
      </c>
      <c r="I49" t="n">
        <v>1503</v>
      </c>
      <c r="J49" t="n">
        <v>159.12</v>
      </c>
      <c r="K49" t="n">
        <v>50.28</v>
      </c>
      <c r="L49" t="n">
        <v>1</v>
      </c>
      <c r="M49" t="n">
        <v>1501</v>
      </c>
      <c r="N49" t="n">
        <v>27.84</v>
      </c>
      <c r="O49" t="n">
        <v>19859.16</v>
      </c>
      <c r="P49" t="n">
        <v>2044.9</v>
      </c>
      <c r="Q49" t="n">
        <v>7963.78</v>
      </c>
      <c r="R49" t="n">
        <v>2719.65</v>
      </c>
      <c r="S49" t="n">
        <v>167.86</v>
      </c>
      <c r="T49" t="n">
        <v>1269021.28</v>
      </c>
      <c r="U49" t="n">
        <v>0.06</v>
      </c>
      <c r="V49" t="n">
        <v>0.5600000000000001</v>
      </c>
      <c r="W49" t="n">
        <v>2.7</v>
      </c>
      <c r="X49" t="n">
        <v>74.97</v>
      </c>
      <c r="Y49" t="n">
        <v>0.5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0.734</v>
      </c>
      <c r="E50" t="n">
        <v>136.25</v>
      </c>
      <c r="F50" t="n">
        <v>117.91</v>
      </c>
      <c r="G50" t="n">
        <v>14.23</v>
      </c>
      <c r="H50" t="n">
        <v>0.22</v>
      </c>
      <c r="I50" t="n">
        <v>497</v>
      </c>
      <c r="J50" t="n">
        <v>160.54</v>
      </c>
      <c r="K50" t="n">
        <v>50.28</v>
      </c>
      <c r="L50" t="n">
        <v>2</v>
      </c>
      <c r="M50" t="n">
        <v>495</v>
      </c>
      <c r="N50" t="n">
        <v>28.26</v>
      </c>
      <c r="O50" t="n">
        <v>20034.4</v>
      </c>
      <c r="P50" t="n">
        <v>1370.54</v>
      </c>
      <c r="Q50" t="n">
        <v>7962.39</v>
      </c>
      <c r="R50" t="n">
        <v>960.51</v>
      </c>
      <c r="S50" t="n">
        <v>167.86</v>
      </c>
      <c r="T50" t="n">
        <v>394481.84</v>
      </c>
      <c r="U50" t="n">
        <v>0.17</v>
      </c>
      <c r="V50" t="n">
        <v>0.8</v>
      </c>
      <c r="W50" t="n">
        <v>1.07</v>
      </c>
      <c r="X50" t="n">
        <v>23.36</v>
      </c>
      <c r="Y50" t="n">
        <v>0.5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0.8353</v>
      </c>
      <c r="E51" t="n">
        <v>119.71</v>
      </c>
      <c r="F51" t="n">
        <v>108.01</v>
      </c>
      <c r="G51" t="n">
        <v>22.27</v>
      </c>
      <c r="H51" t="n">
        <v>0.33</v>
      </c>
      <c r="I51" t="n">
        <v>291</v>
      </c>
      <c r="J51" t="n">
        <v>161.97</v>
      </c>
      <c r="K51" t="n">
        <v>50.28</v>
      </c>
      <c r="L51" t="n">
        <v>3</v>
      </c>
      <c r="M51" t="n">
        <v>289</v>
      </c>
      <c r="N51" t="n">
        <v>28.69</v>
      </c>
      <c r="O51" t="n">
        <v>20210.21</v>
      </c>
      <c r="P51" t="n">
        <v>1207.59</v>
      </c>
      <c r="Q51" t="n">
        <v>7962.25</v>
      </c>
      <c r="R51" t="n">
        <v>624.46</v>
      </c>
      <c r="S51" t="n">
        <v>167.86</v>
      </c>
      <c r="T51" t="n">
        <v>227489.1</v>
      </c>
      <c r="U51" t="n">
        <v>0.27</v>
      </c>
      <c r="V51" t="n">
        <v>0.87</v>
      </c>
      <c r="W51" t="n">
        <v>0.74</v>
      </c>
      <c r="X51" t="n">
        <v>13.47</v>
      </c>
      <c r="Y51" t="n">
        <v>0.5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0.8891</v>
      </c>
      <c r="E52" t="n">
        <v>112.47</v>
      </c>
      <c r="F52" t="n">
        <v>103.7</v>
      </c>
      <c r="G52" t="n">
        <v>31.11</v>
      </c>
      <c r="H52" t="n">
        <v>0.43</v>
      </c>
      <c r="I52" t="n">
        <v>200</v>
      </c>
      <c r="J52" t="n">
        <v>163.4</v>
      </c>
      <c r="K52" t="n">
        <v>50.28</v>
      </c>
      <c r="L52" t="n">
        <v>4</v>
      </c>
      <c r="M52" t="n">
        <v>198</v>
      </c>
      <c r="N52" t="n">
        <v>29.12</v>
      </c>
      <c r="O52" t="n">
        <v>20386.62</v>
      </c>
      <c r="P52" t="n">
        <v>1108.48</v>
      </c>
      <c r="Q52" t="n">
        <v>7961.96</v>
      </c>
      <c r="R52" t="n">
        <v>478.25</v>
      </c>
      <c r="S52" t="n">
        <v>167.86</v>
      </c>
      <c r="T52" t="n">
        <v>154837.08</v>
      </c>
      <c r="U52" t="n">
        <v>0.35</v>
      </c>
      <c r="V52" t="n">
        <v>0.91</v>
      </c>
      <c r="W52" t="n">
        <v>0.6</v>
      </c>
      <c r="X52" t="n">
        <v>9.16</v>
      </c>
      <c r="Y52" t="n">
        <v>0.5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0.9221</v>
      </c>
      <c r="E53" t="n">
        <v>108.45</v>
      </c>
      <c r="F53" t="n">
        <v>101.33</v>
      </c>
      <c r="G53" t="n">
        <v>40.8</v>
      </c>
      <c r="H53" t="n">
        <v>0.54</v>
      </c>
      <c r="I53" t="n">
        <v>149</v>
      </c>
      <c r="J53" t="n">
        <v>164.83</v>
      </c>
      <c r="K53" t="n">
        <v>50.28</v>
      </c>
      <c r="L53" t="n">
        <v>5</v>
      </c>
      <c r="M53" t="n">
        <v>147</v>
      </c>
      <c r="N53" t="n">
        <v>29.55</v>
      </c>
      <c r="O53" t="n">
        <v>20563.61</v>
      </c>
      <c r="P53" t="n">
        <v>1029.87</v>
      </c>
      <c r="Q53" t="n">
        <v>7962.06</v>
      </c>
      <c r="R53" t="n">
        <v>397.92</v>
      </c>
      <c r="S53" t="n">
        <v>167.86</v>
      </c>
      <c r="T53" t="n">
        <v>114927.95</v>
      </c>
      <c r="U53" t="n">
        <v>0.42</v>
      </c>
      <c r="V53" t="n">
        <v>0.93</v>
      </c>
      <c r="W53" t="n">
        <v>0.51</v>
      </c>
      <c r="X53" t="n">
        <v>6.79</v>
      </c>
      <c r="Y53" t="n">
        <v>0.5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0.9455</v>
      </c>
      <c r="E54" t="n">
        <v>105.77</v>
      </c>
      <c r="F54" t="n">
        <v>99.73999999999999</v>
      </c>
      <c r="G54" t="n">
        <v>52.04</v>
      </c>
      <c r="H54" t="n">
        <v>0.64</v>
      </c>
      <c r="I54" t="n">
        <v>115</v>
      </c>
      <c r="J54" t="n">
        <v>166.27</v>
      </c>
      <c r="K54" t="n">
        <v>50.28</v>
      </c>
      <c r="L54" t="n">
        <v>6</v>
      </c>
      <c r="M54" t="n">
        <v>110</v>
      </c>
      <c r="N54" t="n">
        <v>29.99</v>
      </c>
      <c r="O54" t="n">
        <v>20741.2</v>
      </c>
      <c r="P54" t="n">
        <v>950.45</v>
      </c>
      <c r="Q54" t="n">
        <v>7961.97</v>
      </c>
      <c r="R54" t="n">
        <v>344.12</v>
      </c>
      <c r="S54" t="n">
        <v>167.86</v>
      </c>
      <c r="T54" t="n">
        <v>88199.23</v>
      </c>
      <c r="U54" t="n">
        <v>0.49</v>
      </c>
      <c r="V54" t="n">
        <v>0.9399999999999999</v>
      </c>
      <c r="W54" t="n">
        <v>0.46</v>
      </c>
      <c r="X54" t="n">
        <v>5.2</v>
      </c>
      <c r="Y54" t="n">
        <v>0.5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0.9533</v>
      </c>
      <c r="E55" t="n">
        <v>104.89</v>
      </c>
      <c r="F55" t="n">
        <v>99.28</v>
      </c>
      <c r="G55" t="n">
        <v>58.4</v>
      </c>
      <c r="H55" t="n">
        <v>0.74</v>
      </c>
      <c r="I55" t="n">
        <v>102</v>
      </c>
      <c r="J55" t="n">
        <v>167.72</v>
      </c>
      <c r="K55" t="n">
        <v>50.28</v>
      </c>
      <c r="L55" t="n">
        <v>7</v>
      </c>
      <c r="M55" t="n">
        <v>11</v>
      </c>
      <c r="N55" t="n">
        <v>30.44</v>
      </c>
      <c r="O55" t="n">
        <v>20919.39</v>
      </c>
      <c r="P55" t="n">
        <v>917.13</v>
      </c>
      <c r="Q55" t="n">
        <v>7961.99</v>
      </c>
      <c r="R55" t="n">
        <v>324.65</v>
      </c>
      <c r="S55" t="n">
        <v>167.86</v>
      </c>
      <c r="T55" t="n">
        <v>78527.85000000001</v>
      </c>
      <c r="U55" t="n">
        <v>0.52</v>
      </c>
      <c r="V55" t="n">
        <v>0.95</v>
      </c>
      <c r="W55" t="n">
        <v>0.5600000000000001</v>
      </c>
      <c r="X55" t="n">
        <v>4.74</v>
      </c>
      <c r="Y55" t="n">
        <v>0.5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0.954</v>
      </c>
      <c r="E56" t="n">
        <v>104.82</v>
      </c>
      <c r="F56" t="n">
        <v>99.23999999999999</v>
      </c>
      <c r="G56" t="n">
        <v>58.95</v>
      </c>
      <c r="H56" t="n">
        <v>0.84</v>
      </c>
      <c r="I56" t="n">
        <v>101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922.38</v>
      </c>
      <c r="Q56" t="n">
        <v>7962.1</v>
      </c>
      <c r="R56" t="n">
        <v>322.52</v>
      </c>
      <c r="S56" t="n">
        <v>167.86</v>
      </c>
      <c r="T56" t="n">
        <v>77466.47</v>
      </c>
      <c r="U56" t="n">
        <v>0.52</v>
      </c>
      <c r="V56" t="n">
        <v>0.95</v>
      </c>
      <c r="W56" t="n">
        <v>0.57</v>
      </c>
      <c r="X56" t="n">
        <v>4.7</v>
      </c>
      <c r="Y56" t="n">
        <v>0.5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0.7175</v>
      </c>
      <c r="E57" t="n">
        <v>139.38</v>
      </c>
      <c r="F57" t="n">
        <v>126.07</v>
      </c>
      <c r="G57" t="n">
        <v>11.41</v>
      </c>
      <c r="H57" t="n">
        <v>0.22</v>
      </c>
      <c r="I57" t="n">
        <v>663</v>
      </c>
      <c r="J57" t="n">
        <v>80.84</v>
      </c>
      <c r="K57" t="n">
        <v>35.1</v>
      </c>
      <c r="L57" t="n">
        <v>1</v>
      </c>
      <c r="M57" t="n">
        <v>661</v>
      </c>
      <c r="N57" t="n">
        <v>9.74</v>
      </c>
      <c r="O57" t="n">
        <v>10204.21</v>
      </c>
      <c r="P57" t="n">
        <v>912.09</v>
      </c>
      <c r="Q57" t="n">
        <v>7962.46</v>
      </c>
      <c r="R57" t="n">
        <v>1238.43</v>
      </c>
      <c r="S57" t="n">
        <v>167.86</v>
      </c>
      <c r="T57" t="n">
        <v>532611.9</v>
      </c>
      <c r="U57" t="n">
        <v>0.14</v>
      </c>
      <c r="V57" t="n">
        <v>0.75</v>
      </c>
      <c r="W57" t="n">
        <v>1.33</v>
      </c>
      <c r="X57" t="n">
        <v>31.52</v>
      </c>
      <c r="Y57" t="n">
        <v>0.5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0.8943</v>
      </c>
      <c r="E58" t="n">
        <v>111.82</v>
      </c>
      <c r="F58" t="n">
        <v>105.76</v>
      </c>
      <c r="G58" t="n">
        <v>26.22</v>
      </c>
      <c r="H58" t="n">
        <v>0.43</v>
      </c>
      <c r="I58" t="n">
        <v>242</v>
      </c>
      <c r="J58" t="n">
        <v>82.04000000000001</v>
      </c>
      <c r="K58" t="n">
        <v>35.1</v>
      </c>
      <c r="L58" t="n">
        <v>2</v>
      </c>
      <c r="M58" t="n">
        <v>123</v>
      </c>
      <c r="N58" t="n">
        <v>9.94</v>
      </c>
      <c r="O58" t="n">
        <v>10352.53</v>
      </c>
      <c r="P58" t="n">
        <v>655.2</v>
      </c>
      <c r="Q58" t="n">
        <v>7962.21</v>
      </c>
      <c r="R58" t="n">
        <v>542.7</v>
      </c>
      <c r="S58" t="n">
        <v>167.86</v>
      </c>
      <c r="T58" t="n">
        <v>186850.72</v>
      </c>
      <c r="U58" t="n">
        <v>0.31</v>
      </c>
      <c r="V58" t="n">
        <v>0.89</v>
      </c>
      <c r="W58" t="n">
        <v>0.82</v>
      </c>
      <c r="X58" t="n">
        <v>11.21</v>
      </c>
      <c r="Y58" t="n">
        <v>0.5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0.9005</v>
      </c>
      <c r="E59" t="n">
        <v>111.05</v>
      </c>
      <c r="F59" t="n">
        <v>105.21</v>
      </c>
      <c r="G59" t="n">
        <v>27.57</v>
      </c>
      <c r="H59" t="n">
        <v>0.63</v>
      </c>
      <c r="I59" t="n">
        <v>229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651.25</v>
      </c>
      <c r="Q59" t="n">
        <v>7962.09</v>
      </c>
      <c r="R59" t="n">
        <v>518.99</v>
      </c>
      <c r="S59" t="n">
        <v>167.86</v>
      </c>
      <c r="T59" t="n">
        <v>175060.19</v>
      </c>
      <c r="U59" t="n">
        <v>0.32</v>
      </c>
      <c r="V59" t="n">
        <v>0.9</v>
      </c>
      <c r="W59" t="n">
        <v>0.9399999999999999</v>
      </c>
      <c r="X59" t="n">
        <v>10.67</v>
      </c>
      <c r="Y59" t="n">
        <v>0.5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0.6186</v>
      </c>
      <c r="E60" t="n">
        <v>161.65</v>
      </c>
      <c r="F60" t="n">
        <v>139.1</v>
      </c>
      <c r="G60" t="n">
        <v>9.039999999999999</v>
      </c>
      <c r="H60" t="n">
        <v>0.16</v>
      </c>
      <c r="I60" t="n">
        <v>923</v>
      </c>
      <c r="J60" t="n">
        <v>107.41</v>
      </c>
      <c r="K60" t="n">
        <v>41.65</v>
      </c>
      <c r="L60" t="n">
        <v>1</v>
      </c>
      <c r="M60" t="n">
        <v>921</v>
      </c>
      <c r="N60" t="n">
        <v>14.77</v>
      </c>
      <c r="O60" t="n">
        <v>13481.73</v>
      </c>
      <c r="P60" t="n">
        <v>1265.1</v>
      </c>
      <c r="Q60" t="n">
        <v>7962.85</v>
      </c>
      <c r="R60" t="n">
        <v>1682.08</v>
      </c>
      <c r="S60" t="n">
        <v>167.86</v>
      </c>
      <c r="T60" t="n">
        <v>753135.3199999999</v>
      </c>
      <c r="U60" t="n">
        <v>0.1</v>
      </c>
      <c r="V60" t="n">
        <v>0.68</v>
      </c>
      <c r="W60" t="n">
        <v>1.75</v>
      </c>
      <c r="X60" t="n">
        <v>44.55</v>
      </c>
      <c r="Y60" t="n">
        <v>0.5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0.8365</v>
      </c>
      <c r="E61" t="n">
        <v>119.55</v>
      </c>
      <c r="F61" t="n">
        <v>110.09</v>
      </c>
      <c r="G61" t="n">
        <v>19.78</v>
      </c>
      <c r="H61" t="n">
        <v>0.32</v>
      </c>
      <c r="I61" t="n">
        <v>334</v>
      </c>
      <c r="J61" t="n">
        <v>108.68</v>
      </c>
      <c r="K61" t="n">
        <v>41.65</v>
      </c>
      <c r="L61" t="n">
        <v>2</v>
      </c>
      <c r="M61" t="n">
        <v>332</v>
      </c>
      <c r="N61" t="n">
        <v>15.03</v>
      </c>
      <c r="O61" t="n">
        <v>13638.32</v>
      </c>
      <c r="P61" t="n">
        <v>924.45</v>
      </c>
      <c r="Q61" t="n">
        <v>7962.44</v>
      </c>
      <c r="R61" t="n">
        <v>695.05</v>
      </c>
      <c r="S61" t="n">
        <v>167.86</v>
      </c>
      <c r="T61" t="n">
        <v>262568.37</v>
      </c>
      <c r="U61" t="n">
        <v>0.24</v>
      </c>
      <c r="V61" t="n">
        <v>0.86</v>
      </c>
      <c r="W61" t="n">
        <v>0.8100000000000001</v>
      </c>
      <c r="X61" t="n">
        <v>15.55</v>
      </c>
      <c r="Y61" t="n">
        <v>0.5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0.9141</v>
      </c>
      <c r="E62" t="n">
        <v>109.39</v>
      </c>
      <c r="F62" t="n">
        <v>103.18</v>
      </c>
      <c r="G62" t="n">
        <v>32.93</v>
      </c>
      <c r="H62" t="n">
        <v>0.48</v>
      </c>
      <c r="I62" t="n">
        <v>188</v>
      </c>
      <c r="J62" t="n">
        <v>109.96</v>
      </c>
      <c r="K62" t="n">
        <v>41.65</v>
      </c>
      <c r="L62" t="n">
        <v>3</v>
      </c>
      <c r="M62" t="n">
        <v>172</v>
      </c>
      <c r="N62" t="n">
        <v>15.31</v>
      </c>
      <c r="O62" t="n">
        <v>13795.21</v>
      </c>
      <c r="P62" t="n">
        <v>779.22</v>
      </c>
      <c r="Q62" t="n">
        <v>7962.12</v>
      </c>
      <c r="R62" t="n">
        <v>460.16</v>
      </c>
      <c r="S62" t="n">
        <v>167.86</v>
      </c>
      <c r="T62" t="n">
        <v>145854.6</v>
      </c>
      <c r="U62" t="n">
        <v>0.36</v>
      </c>
      <c r="V62" t="n">
        <v>0.91</v>
      </c>
      <c r="W62" t="n">
        <v>0.59</v>
      </c>
      <c r="X62" t="n">
        <v>8.640000000000001</v>
      </c>
      <c r="Y62" t="n">
        <v>0.5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0.9292</v>
      </c>
      <c r="E63" t="n">
        <v>107.62</v>
      </c>
      <c r="F63" t="n">
        <v>102.01</v>
      </c>
      <c r="G63" t="n">
        <v>38.02</v>
      </c>
      <c r="H63" t="n">
        <v>0.63</v>
      </c>
      <c r="I63" t="n">
        <v>161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742.76</v>
      </c>
      <c r="Q63" t="n">
        <v>7962.11</v>
      </c>
      <c r="R63" t="n">
        <v>413.88</v>
      </c>
      <c r="S63" t="n">
        <v>167.86</v>
      </c>
      <c r="T63" t="n">
        <v>122846.04</v>
      </c>
      <c r="U63" t="n">
        <v>0.41</v>
      </c>
      <c r="V63" t="n">
        <v>0.92</v>
      </c>
      <c r="W63" t="n">
        <v>0.74</v>
      </c>
      <c r="X63" t="n">
        <v>7.47</v>
      </c>
      <c r="Y63" t="n">
        <v>0.5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0.9291</v>
      </c>
      <c r="E64" t="n">
        <v>107.63</v>
      </c>
      <c r="F64" t="n">
        <v>102.01</v>
      </c>
      <c r="G64" t="n">
        <v>38.02</v>
      </c>
      <c r="H64" t="n">
        <v>0.78</v>
      </c>
      <c r="I64" t="n">
        <v>161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750.72</v>
      </c>
      <c r="Q64" t="n">
        <v>7962.11</v>
      </c>
      <c r="R64" t="n">
        <v>413.98</v>
      </c>
      <c r="S64" t="n">
        <v>167.86</v>
      </c>
      <c r="T64" t="n">
        <v>122898.56</v>
      </c>
      <c r="U64" t="n">
        <v>0.41</v>
      </c>
      <c r="V64" t="n">
        <v>0.92</v>
      </c>
      <c r="W64" t="n">
        <v>0.74</v>
      </c>
      <c r="X64" t="n">
        <v>7.47</v>
      </c>
      <c r="Y64" t="n">
        <v>0.5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0.7984</v>
      </c>
      <c r="E65" t="n">
        <v>125.25</v>
      </c>
      <c r="F65" t="n">
        <v>116.87</v>
      </c>
      <c r="G65" t="n">
        <v>14.79</v>
      </c>
      <c r="H65" t="n">
        <v>0.28</v>
      </c>
      <c r="I65" t="n">
        <v>474</v>
      </c>
      <c r="J65" t="n">
        <v>61.76</v>
      </c>
      <c r="K65" t="n">
        <v>28.92</v>
      </c>
      <c r="L65" t="n">
        <v>1</v>
      </c>
      <c r="M65" t="n">
        <v>471</v>
      </c>
      <c r="N65" t="n">
        <v>6.84</v>
      </c>
      <c r="O65" t="n">
        <v>7851.41</v>
      </c>
      <c r="P65" t="n">
        <v>654.14</v>
      </c>
      <c r="Q65" t="n">
        <v>7962.51</v>
      </c>
      <c r="R65" t="n">
        <v>925.58</v>
      </c>
      <c r="S65" t="n">
        <v>167.86</v>
      </c>
      <c r="T65" t="n">
        <v>377130.02</v>
      </c>
      <c r="U65" t="n">
        <v>0.18</v>
      </c>
      <c r="V65" t="n">
        <v>0.8100000000000001</v>
      </c>
      <c r="W65" t="n">
        <v>1.03</v>
      </c>
      <c r="X65" t="n">
        <v>22.32</v>
      </c>
      <c r="Y65" t="n">
        <v>0.5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0.8643</v>
      </c>
      <c r="E66" t="n">
        <v>115.7</v>
      </c>
      <c r="F66" t="n">
        <v>109.46</v>
      </c>
      <c r="G66" t="n">
        <v>20.52</v>
      </c>
      <c r="H66" t="n">
        <v>0.55</v>
      </c>
      <c r="I66" t="n">
        <v>320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573.02</v>
      </c>
      <c r="Q66" t="n">
        <v>7962.43</v>
      </c>
      <c r="R66" t="n">
        <v>658.65</v>
      </c>
      <c r="S66" t="n">
        <v>167.86</v>
      </c>
      <c r="T66" t="n">
        <v>244438.67</v>
      </c>
      <c r="U66" t="n">
        <v>0.25</v>
      </c>
      <c r="V66" t="n">
        <v>0.86</v>
      </c>
      <c r="W66" t="n">
        <v>1.21</v>
      </c>
      <c r="X66" t="n">
        <v>14.91</v>
      </c>
      <c r="Y66" t="n">
        <v>0.5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0.4289</v>
      </c>
      <c r="E67" t="n">
        <v>233.18</v>
      </c>
      <c r="F67" t="n">
        <v>175.91</v>
      </c>
      <c r="G67" t="n">
        <v>6.52</v>
      </c>
      <c r="H67" t="n">
        <v>0.11</v>
      </c>
      <c r="I67" t="n">
        <v>1620</v>
      </c>
      <c r="J67" t="n">
        <v>167.88</v>
      </c>
      <c r="K67" t="n">
        <v>51.39</v>
      </c>
      <c r="L67" t="n">
        <v>1</v>
      </c>
      <c r="M67" t="n">
        <v>1618</v>
      </c>
      <c r="N67" t="n">
        <v>30.49</v>
      </c>
      <c r="O67" t="n">
        <v>20939.59</v>
      </c>
      <c r="P67" t="n">
        <v>2201.11</v>
      </c>
      <c r="Q67" t="n">
        <v>7963.93</v>
      </c>
      <c r="R67" t="n">
        <v>2937.66</v>
      </c>
      <c r="S67" t="n">
        <v>167.86</v>
      </c>
      <c r="T67" t="n">
        <v>1377444.48</v>
      </c>
      <c r="U67" t="n">
        <v>0.06</v>
      </c>
      <c r="V67" t="n">
        <v>0.54</v>
      </c>
      <c r="W67" t="n">
        <v>2.89</v>
      </c>
      <c r="X67" t="n">
        <v>81.34</v>
      </c>
      <c r="Y67" t="n">
        <v>0.5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0.7181999999999999</v>
      </c>
      <c r="E68" t="n">
        <v>139.24</v>
      </c>
      <c r="F68" t="n">
        <v>119.14</v>
      </c>
      <c r="G68" t="n">
        <v>13.67</v>
      </c>
      <c r="H68" t="n">
        <v>0.21</v>
      </c>
      <c r="I68" t="n">
        <v>523</v>
      </c>
      <c r="J68" t="n">
        <v>169.33</v>
      </c>
      <c r="K68" t="n">
        <v>51.39</v>
      </c>
      <c r="L68" t="n">
        <v>2</v>
      </c>
      <c r="M68" t="n">
        <v>521</v>
      </c>
      <c r="N68" t="n">
        <v>30.94</v>
      </c>
      <c r="O68" t="n">
        <v>21118.46</v>
      </c>
      <c r="P68" t="n">
        <v>1441.5</v>
      </c>
      <c r="Q68" t="n">
        <v>7962.79</v>
      </c>
      <c r="R68" t="n">
        <v>1002.41</v>
      </c>
      <c r="S68" t="n">
        <v>167.86</v>
      </c>
      <c r="T68" t="n">
        <v>415301.14</v>
      </c>
      <c r="U68" t="n">
        <v>0.17</v>
      </c>
      <c r="V68" t="n">
        <v>0.79</v>
      </c>
      <c r="W68" t="n">
        <v>1.12</v>
      </c>
      <c r="X68" t="n">
        <v>24.59</v>
      </c>
      <c r="Y68" t="n">
        <v>0.5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0.8233</v>
      </c>
      <c r="E69" t="n">
        <v>121.46</v>
      </c>
      <c r="F69" t="n">
        <v>108.72</v>
      </c>
      <c r="G69" t="n">
        <v>21.32</v>
      </c>
      <c r="H69" t="n">
        <v>0.31</v>
      </c>
      <c r="I69" t="n">
        <v>306</v>
      </c>
      <c r="J69" t="n">
        <v>170.79</v>
      </c>
      <c r="K69" t="n">
        <v>51.39</v>
      </c>
      <c r="L69" t="n">
        <v>3</v>
      </c>
      <c r="M69" t="n">
        <v>304</v>
      </c>
      <c r="N69" t="n">
        <v>31.4</v>
      </c>
      <c r="O69" t="n">
        <v>21297.94</v>
      </c>
      <c r="P69" t="n">
        <v>1270.25</v>
      </c>
      <c r="Q69" t="n">
        <v>7962.39</v>
      </c>
      <c r="R69" t="n">
        <v>648.4</v>
      </c>
      <c r="S69" t="n">
        <v>167.86</v>
      </c>
      <c r="T69" t="n">
        <v>239383.63</v>
      </c>
      <c r="U69" t="n">
        <v>0.26</v>
      </c>
      <c r="V69" t="n">
        <v>0.87</v>
      </c>
      <c r="W69" t="n">
        <v>0.77</v>
      </c>
      <c r="X69" t="n">
        <v>14.17</v>
      </c>
      <c r="Y69" t="n">
        <v>0.5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0.8784999999999999</v>
      </c>
      <c r="E70" t="n">
        <v>113.83</v>
      </c>
      <c r="F70" t="n">
        <v>104.27</v>
      </c>
      <c r="G70" t="n">
        <v>29.51</v>
      </c>
      <c r="H70" t="n">
        <v>0.41</v>
      </c>
      <c r="I70" t="n">
        <v>212</v>
      </c>
      <c r="J70" t="n">
        <v>172.25</v>
      </c>
      <c r="K70" t="n">
        <v>51.39</v>
      </c>
      <c r="L70" t="n">
        <v>4</v>
      </c>
      <c r="M70" t="n">
        <v>210</v>
      </c>
      <c r="N70" t="n">
        <v>31.86</v>
      </c>
      <c r="O70" t="n">
        <v>21478.05</v>
      </c>
      <c r="P70" t="n">
        <v>1172.07</v>
      </c>
      <c r="Q70" t="n">
        <v>7962.12</v>
      </c>
      <c r="R70" t="n">
        <v>497.74</v>
      </c>
      <c r="S70" t="n">
        <v>167.86</v>
      </c>
      <c r="T70" t="n">
        <v>164524.16</v>
      </c>
      <c r="U70" t="n">
        <v>0.34</v>
      </c>
      <c r="V70" t="n">
        <v>0.9</v>
      </c>
      <c r="W70" t="n">
        <v>0.61</v>
      </c>
      <c r="X70" t="n">
        <v>9.73</v>
      </c>
      <c r="Y70" t="n">
        <v>0.5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0.9121</v>
      </c>
      <c r="E71" t="n">
        <v>109.64</v>
      </c>
      <c r="F71" t="n">
        <v>101.88</v>
      </c>
      <c r="G71" t="n">
        <v>38.45</v>
      </c>
      <c r="H71" t="n">
        <v>0.51</v>
      </c>
      <c r="I71" t="n">
        <v>159</v>
      </c>
      <c r="J71" t="n">
        <v>173.71</v>
      </c>
      <c r="K71" t="n">
        <v>51.39</v>
      </c>
      <c r="L71" t="n">
        <v>5</v>
      </c>
      <c r="M71" t="n">
        <v>157</v>
      </c>
      <c r="N71" t="n">
        <v>32.32</v>
      </c>
      <c r="O71" t="n">
        <v>21658.78</v>
      </c>
      <c r="P71" t="n">
        <v>1095.52</v>
      </c>
      <c r="Q71" t="n">
        <v>7962.08</v>
      </c>
      <c r="R71" t="n">
        <v>416.93</v>
      </c>
      <c r="S71" t="n">
        <v>167.86</v>
      </c>
      <c r="T71" t="n">
        <v>124383.31</v>
      </c>
      <c r="U71" t="n">
        <v>0.4</v>
      </c>
      <c r="V71" t="n">
        <v>0.93</v>
      </c>
      <c r="W71" t="n">
        <v>0.53</v>
      </c>
      <c r="X71" t="n">
        <v>7.34</v>
      </c>
      <c r="Y71" t="n">
        <v>0.5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0.9378</v>
      </c>
      <c r="E72" t="n">
        <v>106.63</v>
      </c>
      <c r="F72" t="n">
        <v>100.09</v>
      </c>
      <c r="G72" t="n">
        <v>48.82</v>
      </c>
      <c r="H72" t="n">
        <v>0.61</v>
      </c>
      <c r="I72" t="n">
        <v>123</v>
      </c>
      <c r="J72" t="n">
        <v>175.18</v>
      </c>
      <c r="K72" t="n">
        <v>51.39</v>
      </c>
      <c r="L72" t="n">
        <v>6</v>
      </c>
      <c r="M72" t="n">
        <v>121</v>
      </c>
      <c r="N72" t="n">
        <v>32.79</v>
      </c>
      <c r="O72" t="n">
        <v>21840.16</v>
      </c>
      <c r="P72" t="n">
        <v>1020.86</v>
      </c>
      <c r="Q72" t="n">
        <v>7961.91</v>
      </c>
      <c r="R72" t="n">
        <v>355.81</v>
      </c>
      <c r="S72" t="n">
        <v>167.86</v>
      </c>
      <c r="T72" t="n">
        <v>94002.12</v>
      </c>
      <c r="U72" t="n">
        <v>0.47</v>
      </c>
      <c r="V72" t="n">
        <v>0.9399999999999999</v>
      </c>
      <c r="W72" t="n">
        <v>0.48</v>
      </c>
      <c r="X72" t="n">
        <v>5.55</v>
      </c>
      <c r="Y72" t="n">
        <v>0.5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0.9540999999999999</v>
      </c>
      <c r="E73" t="n">
        <v>104.81</v>
      </c>
      <c r="F73" t="n">
        <v>99.05</v>
      </c>
      <c r="G73" t="n">
        <v>59.43</v>
      </c>
      <c r="H73" t="n">
        <v>0.7</v>
      </c>
      <c r="I73" t="n">
        <v>100</v>
      </c>
      <c r="J73" t="n">
        <v>176.66</v>
      </c>
      <c r="K73" t="n">
        <v>51.39</v>
      </c>
      <c r="L73" t="n">
        <v>7</v>
      </c>
      <c r="M73" t="n">
        <v>60</v>
      </c>
      <c r="N73" t="n">
        <v>33.27</v>
      </c>
      <c r="O73" t="n">
        <v>22022.17</v>
      </c>
      <c r="P73" t="n">
        <v>955.33</v>
      </c>
      <c r="Q73" t="n">
        <v>7961.87</v>
      </c>
      <c r="R73" t="n">
        <v>318.96</v>
      </c>
      <c r="S73" t="n">
        <v>167.86</v>
      </c>
      <c r="T73" t="n">
        <v>75691.55</v>
      </c>
      <c r="U73" t="n">
        <v>0.53</v>
      </c>
      <c r="V73" t="n">
        <v>0.95</v>
      </c>
      <c r="W73" t="n">
        <v>0.48</v>
      </c>
      <c r="X73" t="n">
        <v>4.51</v>
      </c>
      <c r="Y73" t="n">
        <v>0.5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0.9571</v>
      </c>
      <c r="E74" t="n">
        <v>104.48</v>
      </c>
      <c r="F74" t="n">
        <v>98.89</v>
      </c>
      <c r="G74" t="n">
        <v>62.46</v>
      </c>
      <c r="H74" t="n">
        <v>0.8</v>
      </c>
      <c r="I74" t="n">
        <v>95</v>
      </c>
      <c r="J74" t="n">
        <v>178.14</v>
      </c>
      <c r="K74" t="n">
        <v>51.39</v>
      </c>
      <c r="L74" t="n">
        <v>8</v>
      </c>
      <c r="M74" t="n">
        <v>0</v>
      </c>
      <c r="N74" t="n">
        <v>33.75</v>
      </c>
      <c r="O74" t="n">
        <v>22204.83</v>
      </c>
      <c r="P74" t="n">
        <v>945.91</v>
      </c>
      <c r="Q74" t="n">
        <v>7961.95</v>
      </c>
      <c r="R74" t="n">
        <v>311.21</v>
      </c>
      <c r="S74" t="n">
        <v>167.86</v>
      </c>
      <c r="T74" t="n">
        <v>71841.99000000001</v>
      </c>
      <c r="U74" t="n">
        <v>0.54</v>
      </c>
      <c r="V74" t="n">
        <v>0.95</v>
      </c>
      <c r="W74" t="n">
        <v>0.55</v>
      </c>
      <c r="X74" t="n">
        <v>4.35</v>
      </c>
      <c r="Y74" t="n">
        <v>0.5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0.8306</v>
      </c>
      <c r="E75" t="n">
        <v>120.4</v>
      </c>
      <c r="F75" t="n">
        <v>113.66</v>
      </c>
      <c r="G75" t="n">
        <v>16.67</v>
      </c>
      <c r="H75" t="n">
        <v>0.34</v>
      </c>
      <c r="I75" t="n">
        <v>409</v>
      </c>
      <c r="J75" t="n">
        <v>51.33</v>
      </c>
      <c r="K75" t="n">
        <v>24.83</v>
      </c>
      <c r="L75" t="n">
        <v>1</v>
      </c>
      <c r="M75" t="n">
        <v>102</v>
      </c>
      <c r="N75" t="n">
        <v>5.51</v>
      </c>
      <c r="O75" t="n">
        <v>6564.78</v>
      </c>
      <c r="P75" t="n">
        <v>525.64</v>
      </c>
      <c r="Q75" t="n">
        <v>7962.25</v>
      </c>
      <c r="R75" t="n">
        <v>801.6799999999999</v>
      </c>
      <c r="S75" t="n">
        <v>167.86</v>
      </c>
      <c r="T75" t="n">
        <v>315506.45</v>
      </c>
      <c r="U75" t="n">
        <v>0.21</v>
      </c>
      <c r="V75" t="n">
        <v>0.83</v>
      </c>
      <c r="W75" t="n">
        <v>1.33</v>
      </c>
      <c r="X75" t="n">
        <v>19.11</v>
      </c>
      <c r="Y75" t="n">
        <v>0.5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0.835</v>
      </c>
      <c r="E76" t="n">
        <v>119.76</v>
      </c>
      <c r="F76" t="n">
        <v>113.13</v>
      </c>
      <c r="G76" t="n">
        <v>17.01</v>
      </c>
      <c r="H76" t="n">
        <v>0.66</v>
      </c>
      <c r="I76" t="n">
        <v>399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531.0700000000001</v>
      </c>
      <c r="Q76" t="n">
        <v>7962.47</v>
      </c>
      <c r="R76" t="n">
        <v>779.24</v>
      </c>
      <c r="S76" t="n">
        <v>167.86</v>
      </c>
      <c r="T76" t="n">
        <v>304339.61</v>
      </c>
      <c r="U76" t="n">
        <v>0.22</v>
      </c>
      <c r="V76" t="n">
        <v>0.83</v>
      </c>
      <c r="W76" t="n">
        <v>1.44</v>
      </c>
      <c r="X76" t="n">
        <v>18.59</v>
      </c>
      <c r="Y76" t="n">
        <v>0.5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0.5326</v>
      </c>
      <c r="E77" t="n">
        <v>187.75</v>
      </c>
      <c r="F77" t="n">
        <v>153.07</v>
      </c>
      <c r="G77" t="n">
        <v>7.69</v>
      </c>
      <c r="H77" t="n">
        <v>0.13</v>
      </c>
      <c r="I77" t="n">
        <v>1194</v>
      </c>
      <c r="J77" t="n">
        <v>133.21</v>
      </c>
      <c r="K77" t="n">
        <v>46.47</v>
      </c>
      <c r="L77" t="n">
        <v>1</v>
      </c>
      <c r="M77" t="n">
        <v>1192</v>
      </c>
      <c r="N77" t="n">
        <v>20.75</v>
      </c>
      <c r="O77" t="n">
        <v>16663.42</v>
      </c>
      <c r="P77" t="n">
        <v>1630.57</v>
      </c>
      <c r="Q77" t="n">
        <v>7962.99</v>
      </c>
      <c r="R77" t="n">
        <v>2158.25</v>
      </c>
      <c r="S77" t="n">
        <v>167.86</v>
      </c>
      <c r="T77" t="n">
        <v>989867.89</v>
      </c>
      <c r="U77" t="n">
        <v>0.08</v>
      </c>
      <c r="V77" t="n">
        <v>0.62</v>
      </c>
      <c r="W77" t="n">
        <v>2.19</v>
      </c>
      <c r="X77" t="n">
        <v>58.51</v>
      </c>
      <c r="Y77" t="n">
        <v>0.5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0.7834</v>
      </c>
      <c r="E78" t="n">
        <v>127.65</v>
      </c>
      <c r="F78" t="n">
        <v>114.09</v>
      </c>
      <c r="G78" t="n">
        <v>16.38</v>
      </c>
      <c r="H78" t="n">
        <v>0.26</v>
      </c>
      <c r="I78" t="n">
        <v>418</v>
      </c>
      <c r="J78" t="n">
        <v>134.55</v>
      </c>
      <c r="K78" t="n">
        <v>46.47</v>
      </c>
      <c r="L78" t="n">
        <v>2</v>
      </c>
      <c r="M78" t="n">
        <v>416</v>
      </c>
      <c r="N78" t="n">
        <v>21.09</v>
      </c>
      <c r="O78" t="n">
        <v>16828.84</v>
      </c>
      <c r="P78" t="n">
        <v>1154.28</v>
      </c>
      <c r="Q78" t="n">
        <v>7962.43</v>
      </c>
      <c r="R78" t="n">
        <v>831.04</v>
      </c>
      <c r="S78" t="n">
        <v>167.86</v>
      </c>
      <c r="T78" t="n">
        <v>330144.44</v>
      </c>
      <c r="U78" t="n">
        <v>0.2</v>
      </c>
      <c r="V78" t="n">
        <v>0.83</v>
      </c>
      <c r="W78" t="n">
        <v>0.9399999999999999</v>
      </c>
      <c r="X78" t="n">
        <v>19.54</v>
      </c>
      <c r="Y78" t="n">
        <v>0.5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0.8732</v>
      </c>
      <c r="E79" t="n">
        <v>114.52</v>
      </c>
      <c r="F79" t="n">
        <v>105.73</v>
      </c>
      <c r="G79" t="n">
        <v>26.11</v>
      </c>
      <c r="H79" t="n">
        <v>0.39</v>
      </c>
      <c r="I79" t="n">
        <v>243</v>
      </c>
      <c r="J79" t="n">
        <v>135.9</v>
      </c>
      <c r="K79" t="n">
        <v>46.47</v>
      </c>
      <c r="L79" t="n">
        <v>3</v>
      </c>
      <c r="M79" t="n">
        <v>241</v>
      </c>
      <c r="N79" t="n">
        <v>21.43</v>
      </c>
      <c r="O79" t="n">
        <v>16994.64</v>
      </c>
      <c r="P79" t="n">
        <v>1008.69</v>
      </c>
      <c r="Q79" t="n">
        <v>7962.06</v>
      </c>
      <c r="R79" t="n">
        <v>546.6</v>
      </c>
      <c r="S79" t="n">
        <v>167.86</v>
      </c>
      <c r="T79" t="n">
        <v>188795.01</v>
      </c>
      <c r="U79" t="n">
        <v>0.31</v>
      </c>
      <c r="V79" t="n">
        <v>0.89</v>
      </c>
      <c r="W79" t="n">
        <v>0.68</v>
      </c>
      <c r="X79" t="n">
        <v>11.19</v>
      </c>
      <c r="Y79" t="n">
        <v>0.5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0.9193</v>
      </c>
      <c r="E80" t="n">
        <v>108.78</v>
      </c>
      <c r="F80" t="n">
        <v>102.14</v>
      </c>
      <c r="G80" t="n">
        <v>37.37</v>
      </c>
      <c r="H80" t="n">
        <v>0.52</v>
      </c>
      <c r="I80" t="n">
        <v>164</v>
      </c>
      <c r="J80" t="n">
        <v>137.25</v>
      </c>
      <c r="K80" t="n">
        <v>46.47</v>
      </c>
      <c r="L80" t="n">
        <v>4</v>
      </c>
      <c r="M80" t="n">
        <v>162</v>
      </c>
      <c r="N80" t="n">
        <v>21.78</v>
      </c>
      <c r="O80" t="n">
        <v>17160.92</v>
      </c>
      <c r="P80" t="n">
        <v>905.79</v>
      </c>
      <c r="Q80" t="n">
        <v>7962.21</v>
      </c>
      <c r="R80" t="n">
        <v>425.37</v>
      </c>
      <c r="S80" t="n">
        <v>167.86</v>
      </c>
      <c r="T80" t="n">
        <v>128575.95</v>
      </c>
      <c r="U80" t="n">
        <v>0.39</v>
      </c>
      <c r="V80" t="n">
        <v>0.92</v>
      </c>
      <c r="W80" t="n">
        <v>0.54</v>
      </c>
      <c r="X80" t="n">
        <v>7.59</v>
      </c>
      <c r="Y80" t="n">
        <v>0.5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0.9435</v>
      </c>
      <c r="E81" t="n">
        <v>105.98</v>
      </c>
      <c r="F81" t="n">
        <v>100.37</v>
      </c>
      <c r="G81" t="n">
        <v>47.8</v>
      </c>
      <c r="H81" t="n">
        <v>0.64</v>
      </c>
      <c r="I81" t="n">
        <v>126</v>
      </c>
      <c r="J81" t="n">
        <v>138.6</v>
      </c>
      <c r="K81" t="n">
        <v>46.47</v>
      </c>
      <c r="L81" t="n">
        <v>5</v>
      </c>
      <c r="M81" t="n">
        <v>24</v>
      </c>
      <c r="N81" t="n">
        <v>22.13</v>
      </c>
      <c r="O81" t="n">
        <v>17327.69</v>
      </c>
      <c r="P81" t="n">
        <v>831.53</v>
      </c>
      <c r="Q81" t="n">
        <v>7962.09</v>
      </c>
      <c r="R81" t="n">
        <v>361.31</v>
      </c>
      <c r="S81" t="n">
        <v>167.86</v>
      </c>
      <c r="T81" t="n">
        <v>96735.85000000001</v>
      </c>
      <c r="U81" t="n">
        <v>0.46</v>
      </c>
      <c r="V81" t="n">
        <v>0.9399999999999999</v>
      </c>
      <c r="W81" t="n">
        <v>0.6</v>
      </c>
      <c r="X81" t="n">
        <v>5.83</v>
      </c>
      <c r="Y81" t="n">
        <v>0.5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0.9448</v>
      </c>
      <c r="E82" t="n">
        <v>105.85</v>
      </c>
      <c r="F82" t="n">
        <v>100.29</v>
      </c>
      <c r="G82" t="n">
        <v>48.53</v>
      </c>
      <c r="H82" t="n">
        <v>0.76</v>
      </c>
      <c r="I82" t="n">
        <v>124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835.02</v>
      </c>
      <c r="Q82" t="n">
        <v>7962.13</v>
      </c>
      <c r="R82" t="n">
        <v>357.16</v>
      </c>
      <c r="S82" t="n">
        <v>167.86</v>
      </c>
      <c r="T82" t="n">
        <v>94672.85000000001</v>
      </c>
      <c r="U82" t="n">
        <v>0.47</v>
      </c>
      <c r="V82" t="n">
        <v>0.9399999999999999</v>
      </c>
      <c r="W82" t="n">
        <v>0.64</v>
      </c>
      <c r="X82" t="n">
        <v>5.75</v>
      </c>
      <c r="Y82" t="n">
        <v>0.5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0.4796</v>
      </c>
      <c r="E83" t="n">
        <v>208.52</v>
      </c>
      <c r="F83" t="n">
        <v>163.65</v>
      </c>
      <c r="G83" t="n">
        <v>7.04</v>
      </c>
      <c r="H83" t="n">
        <v>0.12</v>
      </c>
      <c r="I83" t="n">
        <v>1394</v>
      </c>
      <c r="J83" t="n">
        <v>150.44</v>
      </c>
      <c r="K83" t="n">
        <v>49.1</v>
      </c>
      <c r="L83" t="n">
        <v>1</v>
      </c>
      <c r="M83" t="n">
        <v>1392</v>
      </c>
      <c r="N83" t="n">
        <v>25.34</v>
      </c>
      <c r="O83" t="n">
        <v>18787.76</v>
      </c>
      <c r="P83" t="n">
        <v>1898.95</v>
      </c>
      <c r="Q83" t="n">
        <v>7963.42</v>
      </c>
      <c r="R83" t="n">
        <v>2519.4</v>
      </c>
      <c r="S83" t="n">
        <v>167.86</v>
      </c>
      <c r="T83" t="n">
        <v>1169439.97</v>
      </c>
      <c r="U83" t="n">
        <v>0.07000000000000001</v>
      </c>
      <c r="V83" t="n">
        <v>0.58</v>
      </c>
      <c r="W83" t="n">
        <v>2.52</v>
      </c>
      <c r="X83" t="n">
        <v>69.09</v>
      </c>
      <c r="Y83" t="n">
        <v>0.5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0.7502</v>
      </c>
      <c r="E84" t="n">
        <v>133.3</v>
      </c>
      <c r="F84" t="n">
        <v>116.64</v>
      </c>
      <c r="G84" t="n">
        <v>14.86</v>
      </c>
      <c r="H84" t="n">
        <v>0.23</v>
      </c>
      <c r="I84" t="n">
        <v>471</v>
      </c>
      <c r="J84" t="n">
        <v>151.83</v>
      </c>
      <c r="K84" t="n">
        <v>49.1</v>
      </c>
      <c r="L84" t="n">
        <v>2</v>
      </c>
      <c r="M84" t="n">
        <v>469</v>
      </c>
      <c r="N84" t="n">
        <v>25.73</v>
      </c>
      <c r="O84" t="n">
        <v>18959.54</v>
      </c>
      <c r="P84" t="n">
        <v>1299.32</v>
      </c>
      <c r="Q84" t="n">
        <v>7962.5</v>
      </c>
      <c r="R84" t="n">
        <v>917.67</v>
      </c>
      <c r="S84" t="n">
        <v>167.86</v>
      </c>
      <c r="T84" t="n">
        <v>373191.7</v>
      </c>
      <c r="U84" t="n">
        <v>0.18</v>
      </c>
      <c r="V84" t="n">
        <v>0.8100000000000001</v>
      </c>
      <c r="W84" t="n">
        <v>1.02</v>
      </c>
      <c r="X84" t="n">
        <v>22.09</v>
      </c>
      <c r="Y84" t="n">
        <v>0.5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0.8482</v>
      </c>
      <c r="E85" t="n">
        <v>117.9</v>
      </c>
      <c r="F85" t="n">
        <v>107.22</v>
      </c>
      <c r="G85" t="n">
        <v>23.39</v>
      </c>
      <c r="H85" t="n">
        <v>0.35</v>
      </c>
      <c r="I85" t="n">
        <v>275</v>
      </c>
      <c r="J85" t="n">
        <v>153.23</v>
      </c>
      <c r="K85" t="n">
        <v>49.1</v>
      </c>
      <c r="L85" t="n">
        <v>3</v>
      </c>
      <c r="M85" t="n">
        <v>273</v>
      </c>
      <c r="N85" t="n">
        <v>26.13</v>
      </c>
      <c r="O85" t="n">
        <v>19131.85</v>
      </c>
      <c r="P85" t="n">
        <v>1142.37</v>
      </c>
      <c r="Q85" t="n">
        <v>7962.19</v>
      </c>
      <c r="R85" t="n">
        <v>597.4400000000001</v>
      </c>
      <c r="S85" t="n">
        <v>167.86</v>
      </c>
      <c r="T85" t="n">
        <v>214056.93</v>
      </c>
      <c r="U85" t="n">
        <v>0.28</v>
      </c>
      <c r="V85" t="n">
        <v>0.88</v>
      </c>
      <c r="W85" t="n">
        <v>0.72</v>
      </c>
      <c r="X85" t="n">
        <v>12.67</v>
      </c>
      <c r="Y85" t="n">
        <v>0.5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0.8989</v>
      </c>
      <c r="E86" t="n">
        <v>111.25</v>
      </c>
      <c r="F86" t="n">
        <v>103.2</v>
      </c>
      <c r="G86" t="n">
        <v>32.76</v>
      </c>
      <c r="H86" t="n">
        <v>0.46</v>
      </c>
      <c r="I86" t="n">
        <v>189</v>
      </c>
      <c r="J86" t="n">
        <v>154.63</v>
      </c>
      <c r="K86" t="n">
        <v>49.1</v>
      </c>
      <c r="L86" t="n">
        <v>4</v>
      </c>
      <c r="M86" t="n">
        <v>187</v>
      </c>
      <c r="N86" t="n">
        <v>26.53</v>
      </c>
      <c r="O86" t="n">
        <v>19304.72</v>
      </c>
      <c r="P86" t="n">
        <v>1044.74</v>
      </c>
      <c r="Q86" t="n">
        <v>7962.06</v>
      </c>
      <c r="R86" t="n">
        <v>461.51</v>
      </c>
      <c r="S86" t="n">
        <v>167.86</v>
      </c>
      <c r="T86" t="n">
        <v>146521.28</v>
      </c>
      <c r="U86" t="n">
        <v>0.36</v>
      </c>
      <c r="V86" t="n">
        <v>0.91</v>
      </c>
      <c r="W86" t="n">
        <v>0.57</v>
      </c>
      <c r="X86" t="n">
        <v>8.66</v>
      </c>
      <c r="Y86" t="n">
        <v>0.5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0.9312</v>
      </c>
      <c r="E87" t="n">
        <v>107.38</v>
      </c>
      <c r="F87" t="n">
        <v>100.86</v>
      </c>
      <c r="G87" t="n">
        <v>43.54</v>
      </c>
      <c r="H87" t="n">
        <v>0.57</v>
      </c>
      <c r="I87" t="n">
        <v>139</v>
      </c>
      <c r="J87" t="n">
        <v>156.03</v>
      </c>
      <c r="K87" t="n">
        <v>49.1</v>
      </c>
      <c r="L87" t="n">
        <v>5</v>
      </c>
      <c r="M87" t="n">
        <v>137</v>
      </c>
      <c r="N87" t="n">
        <v>26.94</v>
      </c>
      <c r="O87" t="n">
        <v>19478.15</v>
      </c>
      <c r="P87" t="n">
        <v>959.33</v>
      </c>
      <c r="Q87" t="n">
        <v>7961.95</v>
      </c>
      <c r="R87" t="n">
        <v>382.16</v>
      </c>
      <c r="S87" t="n">
        <v>167.86</v>
      </c>
      <c r="T87" t="n">
        <v>107096.34</v>
      </c>
      <c r="U87" t="n">
        <v>0.44</v>
      </c>
      <c r="V87" t="n">
        <v>0.93</v>
      </c>
      <c r="W87" t="n">
        <v>0.49</v>
      </c>
      <c r="X87" t="n">
        <v>6.32</v>
      </c>
      <c r="Y87" t="n">
        <v>0.5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0.9494</v>
      </c>
      <c r="E88" t="n">
        <v>105.33</v>
      </c>
      <c r="F88" t="n">
        <v>99.66</v>
      </c>
      <c r="G88" t="n">
        <v>53.87</v>
      </c>
      <c r="H88" t="n">
        <v>0.67</v>
      </c>
      <c r="I88" t="n">
        <v>111</v>
      </c>
      <c r="J88" t="n">
        <v>157.44</v>
      </c>
      <c r="K88" t="n">
        <v>49.1</v>
      </c>
      <c r="L88" t="n">
        <v>6</v>
      </c>
      <c r="M88" t="n">
        <v>42</v>
      </c>
      <c r="N88" t="n">
        <v>27.35</v>
      </c>
      <c r="O88" t="n">
        <v>19652.13</v>
      </c>
      <c r="P88" t="n">
        <v>892.48</v>
      </c>
      <c r="Q88" t="n">
        <v>7962.13</v>
      </c>
      <c r="R88" t="n">
        <v>338.25</v>
      </c>
      <c r="S88" t="n">
        <v>167.86</v>
      </c>
      <c r="T88" t="n">
        <v>85283.83</v>
      </c>
      <c r="U88" t="n">
        <v>0.5</v>
      </c>
      <c r="V88" t="n">
        <v>0.95</v>
      </c>
      <c r="W88" t="n">
        <v>0.54</v>
      </c>
      <c r="X88" t="n">
        <v>5.12</v>
      </c>
      <c r="Y88" t="n">
        <v>0.5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0.9515</v>
      </c>
      <c r="E89" t="n">
        <v>105.1</v>
      </c>
      <c r="F89" t="n">
        <v>99.53</v>
      </c>
      <c r="G89" t="n">
        <v>55.29</v>
      </c>
      <c r="H89" t="n">
        <v>0.78</v>
      </c>
      <c r="I89" t="n">
        <v>108</v>
      </c>
      <c r="J89" t="n">
        <v>158.86</v>
      </c>
      <c r="K89" t="n">
        <v>49.1</v>
      </c>
      <c r="L89" t="n">
        <v>7</v>
      </c>
      <c r="M89" t="n">
        <v>0</v>
      </c>
      <c r="N89" t="n">
        <v>27.77</v>
      </c>
      <c r="O89" t="n">
        <v>19826.68</v>
      </c>
      <c r="P89" t="n">
        <v>891.02</v>
      </c>
      <c r="Q89" t="n">
        <v>7961.96</v>
      </c>
      <c r="R89" t="n">
        <v>332.09</v>
      </c>
      <c r="S89" t="n">
        <v>167.86</v>
      </c>
      <c r="T89" t="n">
        <v>82216.32000000001</v>
      </c>
      <c r="U89" t="n">
        <v>0.51</v>
      </c>
      <c r="V89" t="n">
        <v>0.95</v>
      </c>
      <c r="W89" t="n">
        <v>0.59</v>
      </c>
      <c r="X89" t="n">
        <v>4.99</v>
      </c>
      <c r="Y89" t="n">
        <v>0.5</v>
      </c>
      <c r="Z89" t="n">
        <v>10</v>
      </c>
    </row>
    <row r="90">
      <c r="A90" t="n">
        <v>0</v>
      </c>
      <c r="B90" t="n">
        <v>95</v>
      </c>
      <c r="C90" t="inlineStr">
        <is>
          <t xml:space="preserve">CONCLUIDO	</t>
        </is>
      </c>
      <c r="D90" t="n">
        <v>0.3801</v>
      </c>
      <c r="E90" t="n">
        <v>263.06</v>
      </c>
      <c r="F90" t="n">
        <v>190.5</v>
      </c>
      <c r="G90" t="n">
        <v>6.07</v>
      </c>
      <c r="H90" t="n">
        <v>0.1</v>
      </c>
      <c r="I90" t="n">
        <v>1883</v>
      </c>
      <c r="J90" t="n">
        <v>185.69</v>
      </c>
      <c r="K90" t="n">
        <v>53.44</v>
      </c>
      <c r="L90" t="n">
        <v>1</v>
      </c>
      <c r="M90" t="n">
        <v>1881</v>
      </c>
      <c r="N90" t="n">
        <v>36.26</v>
      </c>
      <c r="O90" t="n">
        <v>23136.14</v>
      </c>
      <c r="P90" t="n">
        <v>2551.62</v>
      </c>
      <c r="Q90" t="n">
        <v>7963.84</v>
      </c>
      <c r="R90" t="n">
        <v>3437.54</v>
      </c>
      <c r="S90" t="n">
        <v>167.86</v>
      </c>
      <c r="T90" t="n">
        <v>1626068.48</v>
      </c>
      <c r="U90" t="n">
        <v>0.05</v>
      </c>
      <c r="V90" t="n">
        <v>0.49</v>
      </c>
      <c r="W90" t="n">
        <v>3.31</v>
      </c>
      <c r="X90" t="n">
        <v>95.94</v>
      </c>
      <c r="Y90" t="n">
        <v>0.5</v>
      </c>
      <c r="Z90" t="n">
        <v>10</v>
      </c>
    </row>
    <row r="91">
      <c r="A91" t="n">
        <v>1</v>
      </c>
      <c r="B91" t="n">
        <v>95</v>
      </c>
      <c r="C91" t="inlineStr">
        <is>
          <t xml:space="preserve">CONCLUIDO	</t>
        </is>
      </c>
      <c r="D91" t="n">
        <v>0.6870000000000001</v>
      </c>
      <c r="E91" t="n">
        <v>145.55</v>
      </c>
      <c r="F91" t="n">
        <v>121.68</v>
      </c>
      <c r="G91" t="n">
        <v>12.7</v>
      </c>
      <c r="H91" t="n">
        <v>0.19</v>
      </c>
      <c r="I91" t="n">
        <v>575</v>
      </c>
      <c r="J91" t="n">
        <v>187.21</v>
      </c>
      <c r="K91" t="n">
        <v>53.44</v>
      </c>
      <c r="L91" t="n">
        <v>2</v>
      </c>
      <c r="M91" t="n">
        <v>573</v>
      </c>
      <c r="N91" t="n">
        <v>36.77</v>
      </c>
      <c r="O91" t="n">
        <v>23322.88</v>
      </c>
      <c r="P91" t="n">
        <v>1584.34</v>
      </c>
      <c r="Q91" t="n">
        <v>7962.61</v>
      </c>
      <c r="R91" t="n">
        <v>1088.43</v>
      </c>
      <c r="S91" t="n">
        <v>167.86</v>
      </c>
      <c r="T91" t="n">
        <v>458049.98</v>
      </c>
      <c r="U91" t="n">
        <v>0.15</v>
      </c>
      <c r="V91" t="n">
        <v>0.77</v>
      </c>
      <c r="W91" t="n">
        <v>1.21</v>
      </c>
      <c r="X91" t="n">
        <v>27.13</v>
      </c>
      <c r="Y91" t="n">
        <v>0.5</v>
      </c>
      <c r="Z91" t="n">
        <v>10</v>
      </c>
    </row>
    <row r="92">
      <c r="A92" t="n">
        <v>2</v>
      </c>
      <c r="B92" t="n">
        <v>95</v>
      </c>
      <c r="C92" t="inlineStr">
        <is>
          <t xml:space="preserve">CONCLUIDO	</t>
        </is>
      </c>
      <c r="D92" t="n">
        <v>0.7994</v>
      </c>
      <c r="E92" t="n">
        <v>125.09</v>
      </c>
      <c r="F92" t="n">
        <v>110.12</v>
      </c>
      <c r="G92" t="n">
        <v>19.66</v>
      </c>
      <c r="H92" t="n">
        <v>0.28</v>
      </c>
      <c r="I92" t="n">
        <v>336</v>
      </c>
      <c r="J92" t="n">
        <v>188.73</v>
      </c>
      <c r="K92" t="n">
        <v>53.44</v>
      </c>
      <c r="L92" t="n">
        <v>3</v>
      </c>
      <c r="M92" t="n">
        <v>334</v>
      </c>
      <c r="N92" t="n">
        <v>37.29</v>
      </c>
      <c r="O92" t="n">
        <v>23510.33</v>
      </c>
      <c r="P92" t="n">
        <v>1394.13</v>
      </c>
      <c r="Q92" t="n">
        <v>7962.59</v>
      </c>
      <c r="R92" t="n">
        <v>696.02</v>
      </c>
      <c r="S92" t="n">
        <v>167.86</v>
      </c>
      <c r="T92" t="n">
        <v>263044.08</v>
      </c>
      <c r="U92" t="n">
        <v>0.24</v>
      </c>
      <c r="V92" t="n">
        <v>0.86</v>
      </c>
      <c r="W92" t="n">
        <v>0.82</v>
      </c>
      <c r="X92" t="n">
        <v>15.57</v>
      </c>
      <c r="Y92" t="n">
        <v>0.5</v>
      </c>
      <c r="Z92" t="n">
        <v>10</v>
      </c>
    </row>
    <row r="93">
      <c r="A93" t="n">
        <v>3</v>
      </c>
      <c r="B93" t="n">
        <v>95</v>
      </c>
      <c r="C93" t="inlineStr">
        <is>
          <t xml:space="preserve">CONCLUIDO	</t>
        </is>
      </c>
      <c r="D93" t="n">
        <v>0.8583</v>
      </c>
      <c r="E93" t="n">
        <v>116.5</v>
      </c>
      <c r="F93" t="n">
        <v>105.32</v>
      </c>
      <c r="G93" t="n">
        <v>27.01</v>
      </c>
      <c r="H93" t="n">
        <v>0.37</v>
      </c>
      <c r="I93" t="n">
        <v>234</v>
      </c>
      <c r="J93" t="n">
        <v>190.25</v>
      </c>
      <c r="K93" t="n">
        <v>53.44</v>
      </c>
      <c r="L93" t="n">
        <v>4</v>
      </c>
      <c r="M93" t="n">
        <v>232</v>
      </c>
      <c r="N93" t="n">
        <v>37.82</v>
      </c>
      <c r="O93" t="n">
        <v>23698.48</v>
      </c>
      <c r="P93" t="n">
        <v>1293.51</v>
      </c>
      <c r="Q93" t="n">
        <v>7962.11</v>
      </c>
      <c r="R93" t="n">
        <v>533.4</v>
      </c>
      <c r="S93" t="n">
        <v>167.86</v>
      </c>
      <c r="T93" t="n">
        <v>182241.09</v>
      </c>
      <c r="U93" t="n">
        <v>0.31</v>
      </c>
      <c r="V93" t="n">
        <v>0.89</v>
      </c>
      <c r="W93" t="n">
        <v>0.65</v>
      </c>
      <c r="X93" t="n">
        <v>10.78</v>
      </c>
      <c r="Y93" t="n">
        <v>0.5</v>
      </c>
      <c r="Z93" t="n">
        <v>10</v>
      </c>
    </row>
    <row r="94">
      <c r="A94" t="n">
        <v>4</v>
      </c>
      <c r="B94" t="n">
        <v>95</v>
      </c>
      <c r="C94" t="inlineStr">
        <is>
          <t xml:space="preserve">CONCLUIDO	</t>
        </is>
      </c>
      <c r="D94" t="n">
        <v>0.8964</v>
      </c>
      <c r="E94" t="n">
        <v>111.56</v>
      </c>
      <c r="F94" t="n">
        <v>102.54</v>
      </c>
      <c r="G94" t="n">
        <v>34.96</v>
      </c>
      <c r="H94" t="n">
        <v>0.46</v>
      </c>
      <c r="I94" t="n">
        <v>176</v>
      </c>
      <c r="J94" t="n">
        <v>191.78</v>
      </c>
      <c r="K94" t="n">
        <v>53.44</v>
      </c>
      <c r="L94" t="n">
        <v>5</v>
      </c>
      <c r="M94" t="n">
        <v>174</v>
      </c>
      <c r="N94" t="n">
        <v>38.35</v>
      </c>
      <c r="O94" t="n">
        <v>23887.36</v>
      </c>
      <c r="P94" t="n">
        <v>1218.95</v>
      </c>
      <c r="Q94" t="n">
        <v>7962.2</v>
      </c>
      <c r="R94" t="n">
        <v>439.07</v>
      </c>
      <c r="S94" t="n">
        <v>167.86</v>
      </c>
      <c r="T94" t="n">
        <v>135365.65</v>
      </c>
      <c r="U94" t="n">
        <v>0.38</v>
      </c>
      <c r="V94" t="n">
        <v>0.92</v>
      </c>
      <c r="W94" t="n">
        <v>0.55</v>
      </c>
      <c r="X94" t="n">
        <v>8</v>
      </c>
      <c r="Y94" t="n">
        <v>0.5</v>
      </c>
      <c r="Z94" t="n">
        <v>10</v>
      </c>
    </row>
    <row r="95">
      <c r="A95" t="n">
        <v>5</v>
      </c>
      <c r="B95" t="n">
        <v>95</v>
      </c>
      <c r="C95" t="inlineStr">
        <is>
          <t xml:space="preserve">CONCLUIDO	</t>
        </is>
      </c>
      <c r="D95" t="n">
        <v>0.9217</v>
      </c>
      <c r="E95" t="n">
        <v>108.5</v>
      </c>
      <c r="F95" t="n">
        <v>100.85</v>
      </c>
      <c r="G95" t="n">
        <v>43.53</v>
      </c>
      <c r="H95" t="n">
        <v>0.55</v>
      </c>
      <c r="I95" t="n">
        <v>139</v>
      </c>
      <c r="J95" t="n">
        <v>193.32</v>
      </c>
      <c r="K95" t="n">
        <v>53.44</v>
      </c>
      <c r="L95" t="n">
        <v>6</v>
      </c>
      <c r="M95" t="n">
        <v>137</v>
      </c>
      <c r="N95" t="n">
        <v>38.89</v>
      </c>
      <c r="O95" t="n">
        <v>24076.95</v>
      </c>
      <c r="P95" t="n">
        <v>1154.39</v>
      </c>
      <c r="Q95" t="n">
        <v>7962.04</v>
      </c>
      <c r="R95" t="n">
        <v>381.74</v>
      </c>
      <c r="S95" t="n">
        <v>167.86</v>
      </c>
      <c r="T95" t="n">
        <v>106887.09</v>
      </c>
      <c r="U95" t="n">
        <v>0.44</v>
      </c>
      <c r="V95" t="n">
        <v>0.93</v>
      </c>
      <c r="W95" t="n">
        <v>0.5</v>
      </c>
      <c r="X95" t="n">
        <v>6.31</v>
      </c>
      <c r="Y95" t="n">
        <v>0.5</v>
      </c>
      <c r="Z95" t="n">
        <v>10</v>
      </c>
    </row>
    <row r="96">
      <c r="A96" t="n">
        <v>6</v>
      </c>
      <c r="B96" t="n">
        <v>95</v>
      </c>
      <c r="C96" t="inlineStr">
        <is>
          <t xml:space="preserve">CONCLUIDO	</t>
        </is>
      </c>
      <c r="D96" t="n">
        <v>0.9407</v>
      </c>
      <c r="E96" t="n">
        <v>106.3</v>
      </c>
      <c r="F96" t="n">
        <v>99.63</v>
      </c>
      <c r="G96" t="n">
        <v>52.9</v>
      </c>
      <c r="H96" t="n">
        <v>0.64</v>
      </c>
      <c r="I96" t="n">
        <v>113</v>
      </c>
      <c r="J96" t="n">
        <v>194.86</v>
      </c>
      <c r="K96" t="n">
        <v>53.44</v>
      </c>
      <c r="L96" t="n">
        <v>7</v>
      </c>
      <c r="M96" t="n">
        <v>111</v>
      </c>
      <c r="N96" t="n">
        <v>39.43</v>
      </c>
      <c r="O96" t="n">
        <v>24267.28</v>
      </c>
      <c r="P96" t="n">
        <v>1090.48</v>
      </c>
      <c r="Q96" t="n">
        <v>7961.96</v>
      </c>
      <c r="R96" t="n">
        <v>340.4</v>
      </c>
      <c r="S96" t="n">
        <v>167.86</v>
      </c>
      <c r="T96" t="n">
        <v>86346.94</v>
      </c>
      <c r="U96" t="n">
        <v>0.49</v>
      </c>
      <c r="V96" t="n">
        <v>0.95</v>
      </c>
      <c r="W96" t="n">
        <v>0.45</v>
      </c>
      <c r="X96" t="n">
        <v>5.09</v>
      </c>
      <c r="Y96" t="n">
        <v>0.5</v>
      </c>
      <c r="Z96" t="n">
        <v>10</v>
      </c>
    </row>
    <row r="97">
      <c r="A97" t="n">
        <v>7</v>
      </c>
      <c r="B97" t="n">
        <v>95</v>
      </c>
      <c r="C97" t="inlineStr">
        <is>
          <t xml:space="preserve">CONCLUIDO	</t>
        </is>
      </c>
      <c r="D97" t="n">
        <v>0.9556</v>
      </c>
      <c r="E97" t="n">
        <v>104.65</v>
      </c>
      <c r="F97" t="n">
        <v>98.68000000000001</v>
      </c>
      <c r="G97" t="n">
        <v>62.99</v>
      </c>
      <c r="H97" t="n">
        <v>0.72</v>
      </c>
      <c r="I97" t="n">
        <v>94</v>
      </c>
      <c r="J97" t="n">
        <v>196.41</v>
      </c>
      <c r="K97" t="n">
        <v>53.44</v>
      </c>
      <c r="L97" t="n">
        <v>8</v>
      </c>
      <c r="M97" t="n">
        <v>81</v>
      </c>
      <c r="N97" t="n">
        <v>39.98</v>
      </c>
      <c r="O97" t="n">
        <v>24458.36</v>
      </c>
      <c r="P97" t="n">
        <v>1028.33</v>
      </c>
      <c r="Q97" t="n">
        <v>7962.07</v>
      </c>
      <c r="R97" t="n">
        <v>307.48</v>
      </c>
      <c r="S97" t="n">
        <v>167.86</v>
      </c>
      <c r="T97" t="n">
        <v>69983.94</v>
      </c>
      <c r="U97" t="n">
        <v>0.55</v>
      </c>
      <c r="V97" t="n">
        <v>0.96</v>
      </c>
      <c r="W97" t="n">
        <v>0.45</v>
      </c>
      <c r="X97" t="n">
        <v>4.14</v>
      </c>
      <c r="Y97" t="n">
        <v>0.5</v>
      </c>
      <c r="Z97" t="n">
        <v>10</v>
      </c>
    </row>
    <row r="98">
      <c r="A98" t="n">
        <v>8</v>
      </c>
      <c r="B98" t="n">
        <v>95</v>
      </c>
      <c r="C98" t="inlineStr">
        <is>
          <t xml:space="preserve">CONCLUIDO	</t>
        </is>
      </c>
      <c r="D98" t="n">
        <v>0.9592000000000001</v>
      </c>
      <c r="E98" t="n">
        <v>104.26</v>
      </c>
      <c r="F98" t="n">
        <v>98.59</v>
      </c>
      <c r="G98" t="n">
        <v>68.78</v>
      </c>
      <c r="H98" t="n">
        <v>0.8100000000000001</v>
      </c>
      <c r="I98" t="n">
        <v>86</v>
      </c>
      <c r="J98" t="n">
        <v>197.97</v>
      </c>
      <c r="K98" t="n">
        <v>53.44</v>
      </c>
      <c r="L98" t="n">
        <v>9</v>
      </c>
      <c r="M98" t="n">
        <v>10</v>
      </c>
      <c r="N98" t="n">
        <v>40.53</v>
      </c>
      <c r="O98" t="n">
        <v>24650.18</v>
      </c>
      <c r="P98" t="n">
        <v>1005.4</v>
      </c>
      <c r="Q98" t="n">
        <v>7961.99</v>
      </c>
      <c r="R98" t="n">
        <v>301.43</v>
      </c>
      <c r="S98" t="n">
        <v>167.86</v>
      </c>
      <c r="T98" t="n">
        <v>66996.62</v>
      </c>
      <c r="U98" t="n">
        <v>0.5600000000000001</v>
      </c>
      <c r="V98" t="n">
        <v>0.96</v>
      </c>
      <c r="W98" t="n">
        <v>0.52</v>
      </c>
      <c r="X98" t="n">
        <v>4.05</v>
      </c>
      <c r="Y98" t="n">
        <v>0.5</v>
      </c>
      <c r="Z98" t="n">
        <v>10</v>
      </c>
    </row>
    <row r="99">
      <c r="A99" t="n">
        <v>9</v>
      </c>
      <c r="B99" t="n">
        <v>95</v>
      </c>
      <c r="C99" t="inlineStr">
        <is>
          <t xml:space="preserve">CONCLUIDO	</t>
        </is>
      </c>
      <c r="D99" t="n">
        <v>0.9585</v>
      </c>
      <c r="E99" t="n">
        <v>104.33</v>
      </c>
      <c r="F99" t="n">
        <v>98.7</v>
      </c>
      <c r="G99" t="n">
        <v>69.67</v>
      </c>
      <c r="H99" t="n">
        <v>0.89</v>
      </c>
      <c r="I99" t="n">
        <v>85</v>
      </c>
      <c r="J99" t="n">
        <v>199.53</v>
      </c>
      <c r="K99" t="n">
        <v>53.44</v>
      </c>
      <c r="L99" t="n">
        <v>10</v>
      </c>
      <c r="M99" t="n">
        <v>0</v>
      </c>
      <c r="N99" t="n">
        <v>41.1</v>
      </c>
      <c r="O99" t="n">
        <v>24842.77</v>
      </c>
      <c r="P99" t="n">
        <v>1010.69</v>
      </c>
      <c r="Q99" t="n">
        <v>7961.97</v>
      </c>
      <c r="R99" t="n">
        <v>304.19</v>
      </c>
      <c r="S99" t="n">
        <v>167.86</v>
      </c>
      <c r="T99" t="n">
        <v>68384.07000000001</v>
      </c>
      <c r="U99" t="n">
        <v>0.55</v>
      </c>
      <c r="V99" t="n">
        <v>0.95</v>
      </c>
      <c r="W99" t="n">
        <v>0.5600000000000001</v>
      </c>
      <c r="X99" t="n">
        <v>4.16</v>
      </c>
      <c r="Y99" t="n">
        <v>0.5</v>
      </c>
      <c r="Z99" t="n">
        <v>10</v>
      </c>
    </row>
    <row r="100">
      <c r="A100" t="n">
        <v>0</v>
      </c>
      <c r="B100" t="n">
        <v>55</v>
      </c>
      <c r="C100" t="inlineStr">
        <is>
          <t xml:space="preserve">CONCLUIDO	</t>
        </is>
      </c>
      <c r="D100" t="n">
        <v>0.5888</v>
      </c>
      <c r="E100" t="n">
        <v>169.83</v>
      </c>
      <c r="F100" t="n">
        <v>143.6</v>
      </c>
      <c r="G100" t="n">
        <v>8.52</v>
      </c>
      <c r="H100" t="n">
        <v>0.15</v>
      </c>
      <c r="I100" t="n">
        <v>1011</v>
      </c>
      <c r="J100" t="n">
        <v>116.05</v>
      </c>
      <c r="K100" t="n">
        <v>43.4</v>
      </c>
      <c r="L100" t="n">
        <v>1</v>
      </c>
      <c r="M100" t="n">
        <v>1009</v>
      </c>
      <c r="N100" t="n">
        <v>16.65</v>
      </c>
      <c r="O100" t="n">
        <v>14546.17</v>
      </c>
      <c r="P100" t="n">
        <v>1384.01</v>
      </c>
      <c r="Q100" t="n">
        <v>7962.94</v>
      </c>
      <c r="R100" t="n">
        <v>1834.94</v>
      </c>
      <c r="S100" t="n">
        <v>167.86</v>
      </c>
      <c r="T100" t="n">
        <v>829127.8100000001</v>
      </c>
      <c r="U100" t="n">
        <v>0.09</v>
      </c>
      <c r="V100" t="n">
        <v>0.66</v>
      </c>
      <c r="W100" t="n">
        <v>1.9</v>
      </c>
      <c r="X100" t="n">
        <v>49.05</v>
      </c>
      <c r="Y100" t="n">
        <v>0.5</v>
      </c>
      <c r="Z100" t="n">
        <v>10</v>
      </c>
    </row>
    <row r="101">
      <c r="A101" t="n">
        <v>1</v>
      </c>
      <c r="B101" t="n">
        <v>55</v>
      </c>
      <c r="C101" t="inlineStr">
        <is>
          <t xml:space="preserve">CONCLUIDO	</t>
        </is>
      </c>
      <c r="D101" t="n">
        <v>0.8184</v>
      </c>
      <c r="E101" t="n">
        <v>122.19</v>
      </c>
      <c r="F101" t="n">
        <v>111.44</v>
      </c>
      <c r="G101" t="n">
        <v>18.42</v>
      </c>
      <c r="H101" t="n">
        <v>0.3</v>
      </c>
      <c r="I101" t="n">
        <v>363</v>
      </c>
      <c r="J101" t="n">
        <v>117.34</v>
      </c>
      <c r="K101" t="n">
        <v>43.4</v>
      </c>
      <c r="L101" t="n">
        <v>2</v>
      </c>
      <c r="M101" t="n">
        <v>361</v>
      </c>
      <c r="N101" t="n">
        <v>16.94</v>
      </c>
      <c r="O101" t="n">
        <v>14705.49</v>
      </c>
      <c r="P101" t="n">
        <v>1003.01</v>
      </c>
      <c r="Q101" t="n">
        <v>7962.32</v>
      </c>
      <c r="R101" t="n">
        <v>741.23</v>
      </c>
      <c r="S101" t="n">
        <v>167.86</v>
      </c>
      <c r="T101" t="n">
        <v>285510.03</v>
      </c>
      <c r="U101" t="n">
        <v>0.23</v>
      </c>
      <c r="V101" t="n">
        <v>0.85</v>
      </c>
      <c r="W101" t="n">
        <v>0.85</v>
      </c>
      <c r="X101" t="n">
        <v>16.89</v>
      </c>
      <c r="Y101" t="n">
        <v>0.5</v>
      </c>
      <c r="Z101" t="n">
        <v>10</v>
      </c>
    </row>
    <row r="102">
      <c r="A102" t="n">
        <v>2</v>
      </c>
      <c r="B102" t="n">
        <v>55</v>
      </c>
      <c r="C102" t="inlineStr">
        <is>
          <t xml:space="preserve">CONCLUIDO	</t>
        </is>
      </c>
      <c r="D102" t="n">
        <v>0.9002</v>
      </c>
      <c r="E102" t="n">
        <v>111.09</v>
      </c>
      <c r="F102" t="n">
        <v>104.06</v>
      </c>
      <c r="G102" t="n">
        <v>30.16</v>
      </c>
      <c r="H102" t="n">
        <v>0.45</v>
      </c>
      <c r="I102" t="n">
        <v>207</v>
      </c>
      <c r="J102" t="n">
        <v>118.63</v>
      </c>
      <c r="K102" t="n">
        <v>43.4</v>
      </c>
      <c r="L102" t="n">
        <v>3</v>
      </c>
      <c r="M102" t="n">
        <v>205</v>
      </c>
      <c r="N102" t="n">
        <v>17.23</v>
      </c>
      <c r="O102" t="n">
        <v>14865.24</v>
      </c>
      <c r="P102" t="n">
        <v>860.29</v>
      </c>
      <c r="Q102" t="n">
        <v>7962.05</v>
      </c>
      <c r="R102" t="n">
        <v>490.04</v>
      </c>
      <c r="S102" t="n">
        <v>167.86</v>
      </c>
      <c r="T102" t="n">
        <v>160697.34</v>
      </c>
      <c r="U102" t="n">
        <v>0.34</v>
      </c>
      <c r="V102" t="n">
        <v>0.91</v>
      </c>
      <c r="W102" t="n">
        <v>0.62</v>
      </c>
      <c r="X102" t="n">
        <v>9.52</v>
      </c>
      <c r="Y102" t="n">
        <v>0.5</v>
      </c>
      <c r="Z102" t="n">
        <v>10</v>
      </c>
    </row>
    <row r="103">
      <c r="A103" t="n">
        <v>3</v>
      </c>
      <c r="B103" t="n">
        <v>55</v>
      </c>
      <c r="C103" t="inlineStr">
        <is>
          <t xml:space="preserve">CONCLUIDO	</t>
        </is>
      </c>
      <c r="D103" t="n">
        <v>0.9343</v>
      </c>
      <c r="E103" t="n">
        <v>107.03</v>
      </c>
      <c r="F103" t="n">
        <v>101.41</v>
      </c>
      <c r="G103" t="n">
        <v>41.11</v>
      </c>
      <c r="H103" t="n">
        <v>0.59</v>
      </c>
      <c r="I103" t="n">
        <v>148</v>
      </c>
      <c r="J103" t="n">
        <v>119.93</v>
      </c>
      <c r="K103" t="n">
        <v>43.4</v>
      </c>
      <c r="L103" t="n">
        <v>4</v>
      </c>
      <c r="M103" t="n">
        <v>23</v>
      </c>
      <c r="N103" t="n">
        <v>17.53</v>
      </c>
      <c r="O103" t="n">
        <v>15025.44</v>
      </c>
      <c r="P103" t="n">
        <v>772.4299999999999</v>
      </c>
      <c r="Q103" t="n">
        <v>7961.99</v>
      </c>
      <c r="R103" t="n">
        <v>394.74</v>
      </c>
      <c r="S103" t="n">
        <v>167.86</v>
      </c>
      <c r="T103" t="n">
        <v>113344.16</v>
      </c>
      <c r="U103" t="n">
        <v>0.43</v>
      </c>
      <c r="V103" t="n">
        <v>0.93</v>
      </c>
      <c r="W103" t="n">
        <v>0.68</v>
      </c>
      <c r="X103" t="n">
        <v>6.87</v>
      </c>
      <c r="Y103" t="n">
        <v>0.5</v>
      </c>
      <c r="Z103" t="n">
        <v>10</v>
      </c>
    </row>
    <row r="104">
      <c r="A104" t="n">
        <v>4</v>
      </c>
      <c r="B104" t="n">
        <v>55</v>
      </c>
      <c r="C104" t="inlineStr">
        <is>
          <t xml:space="preserve">CONCLUIDO	</t>
        </is>
      </c>
      <c r="D104" t="n">
        <v>0.9357</v>
      </c>
      <c r="E104" t="n">
        <v>106.87</v>
      </c>
      <c r="F104" t="n">
        <v>101.3</v>
      </c>
      <c r="G104" t="n">
        <v>41.63</v>
      </c>
      <c r="H104" t="n">
        <v>0.73</v>
      </c>
      <c r="I104" t="n">
        <v>146</v>
      </c>
      <c r="J104" t="n">
        <v>121.23</v>
      </c>
      <c r="K104" t="n">
        <v>43.4</v>
      </c>
      <c r="L104" t="n">
        <v>5</v>
      </c>
      <c r="M104" t="n">
        <v>0</v>
      </c>
      <c r="N104" t="n">
        <v>17.83</v>
      </c>
      <c r="O104" t="n">
        <v>15186.08</v>
      </c>
      <c r="P104" t="n">
        <v>777</v>
      </c>
      <c r="Q104" t="n">
        <v>7962.03</v>
      </c>
      <c r="R104" t="n">
        <v>390.24</v>
      </c>
      <c r="S104" t="n">
        <v>167.86</v>
      </c>
      <c r="T104" t="n">
        <v>111102.75</v>
      </c>
      <c r="U104" t="n">
        <v>0.43</v>
      </c>
      <c r="V104" t="n">
        <v>0.93</v>
      </c>
      <c r="W104" t="n">
        <v>0.7</v>
      </c>
      <c r="X104" t="n">
        <v>6.76</v>
      </c>
      <c r="Y104" t="n">
        <v>0.5</v>
      </c>
      <c r="Z1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INDEX(resultados!$A$2:$ZZ$104, 1, MATCH($B$1, resultados!$A$1:$ZZ$1, 0))</f>
        <v/>
      </c>
      <c r="B7">
        <f>INDEX(resultados!$A$2:$ZZ$104, 1, MATCH($B$2, resultados!$A$1:$ZZ$1, 0))</f>
        <v/>
      </c>
      <c r="C7">
        <f>INDEX(resultados!$A$2:$ZZ$104, 1, MATCH($B$3, resultados!$A$1:$ZZ$1, 0))</f>
        <v/>
      </c>
    </row>
    <row r="8">
      <c r="A8">
        <f>INDEX(resultados!$A$2:$ZZ$104, 2, MATCH($B$1, resultados!$A$1:$ZZ$1, 0))</f>
        <v/>
      </c>
      <c r="B8">
        <f>INDEX(resultados!$A$2:$ZZ$104, 2, MATCH($B$2, resultados!$A$1:$ZZ$1, 0))</f>
        <v/>
      </c>
      <c r="C8">
        <f>INDEX(resultados!$A$2:$ZZ$104, 2, MATCH($B$3, resultados!$A$1:$ZZ$1, 0))</f>
        <v/>
      </c>
    </row>
    <row r="9">
      <c r="A9">
        <f>INDEX(resultados!$A$2:$ZZ$104, 3, MATCH($B$1, resultados!$A$1:$ZZ$1, 0))</f>
        <v/>
      </c>
      <c r="B9">
        <f>INDEX(resultados!$A$2:$ZZ$104, 3, MATCH($B$2, resultados!$A$1:$ZZ$1, 0))</f>
        <v/>
      </c>
      <c r="C9">
        <f>INDEX(resultados!$A$2:$ZZ$104, 3, MATCH($B$3, resultados!$A$1:$ZZ$1, 0))</f>
        <v/>
      </c>
    </row>
    <row r="10">
      <c r="A10">
        <f>INDEX(resultados!$A$2:$ZZ$104, 4, MATCH($B$1, resultados!$A$1:$ZZ$1, 0))</f>
        <v/>
      </c>
      <c r="B10">
        <f>INDEX(resultados!$A$2:$ZZ$104, 4, MATCH($B$2, resultados!$A$1:$ZZ$1, 0))</f>
        <v/>
      </c>
      <c r="C10">
        <f>INDEX(resultados!$A$2:$ZZ$104, 4, MATCH($B$3, resultados!$A$1:$ZZ$1, 0))</f>
        <v/>
      </c>
    </row>
    <row r="11">
      <c r="A11">
        <f>INDEX(resultados!$A$2:$ZZ$104, 5, MATCH($B$1, resultados!$A$1:$ZZ$1, 0))</f>
        <v/>
      </c>
      <c r="B11">
        <f>INDEX(resultados!$A$2:$ZZ$104, 5, MATCH($B$2, resultados!$A$1:$ZZ$1, 0))</f>
        <v/>
      </c>
      <c r="C11">
        <f>INDEX(resultados!$A$2:$ZZ$104, 5, MATCH($B$3, resultados!$A$1:$ZZ$1, 0))</f>
        <v/>
      </c>
    </row>
    <row r="12">
      <c r="A12">
        <f>INDEX(resultados!$A$2:$ZZ$104, 6, MATCH($B$1, resultados!$A$1:$ZZ$1, 0))</f>
        <v/>
      </c>
      <c r="B12">
        <f>INDEX(resultados!$A$2:$ZZ$104, 6, MATCH($B$2, resultados!$A$1:$ZZ$1, 0))</f>
        <v/>
      </c>
      <c r="C12">
        <f>INDEX(resultados!$A$2:$ZZ$104, 6, MATCH($B$3, resultados!$A$1:$ZZ$1, 0))</f>
        <v/>
      </c>
    </row>
    <row r="13">
      <c r="A13">
        <f>INDEX(resultados!$A$2:$ZZ$104, 7, MATCH($B$1, resultados!$A$1:$ZZ$1, 0))</f>
        <v/>
      </c>
      <c r="B13">
        <f>INDEX(resultados!$A$2:$ZZ$104, 7, MATCH($B$2, resultados!$A$1:$ZZ$1, 0))</f>
        <v/>
      </c>
      <c r="C13">
        <f>INDEX(resultados!$A$2:$ZZ$104, 7, MATCH($B$3, resultados!$A$1:$ZZ$1, 0))</f>
        <v/>
      </c>
    </row>
    <row r="14">
      <c r="A14">
        <f>INDEX(resultados!$A$2:$ZZ$104, 8, MATCH($B$1, resultados!$A$1:$ZZ$1, 0))</f>
        <v/>
      </c>
      <c r="B14">
        <f>INDEX(resultados!$A$2:$ZZ$104, 8, MATCH($B$2, resultados!$A$1:$ZZ$1, 0))</f>
        <v/>
      </c>
      <c r="C14">
        <f>INDEX(resultados!$A$2:$ZZ$104, 8, MATCH($B$3, resultados!$A$1:$ZZ$1, 0))</f>
        <v/>
      </c>
    </row>
    <row r="15">
      <c r="A15">
        <f>INDEX(resultados!$A$2:$ZZ$104, 9, MATCH($B$1, resultados!$A$1:$ZZ$1, 0))</f>
        <v/>
      </c>
      <c r="B15">
        <f>INDEX(resultados!$A$2:$ZZ$104, 9, MATCH($B$2, resultados!$A$1:$ZZ$1, 0))</f>
        <v/>
      </c>
      <c r="C15">
        <f>INDEX(resultados!$A$2:$ZZ$104, 9, MATCH($B$3, resultados!$A$1:$ZZ$1, 0))</f>
        <v/>
      </c>
    </row>
    <row r="16">
      <c r="A16">
        <f>INDEX(resultados!$A$2:$ZZ$104, 10, MATCH($B$1, resultados!$A$1:$ZZ$1, 0))</f>
        <v/>
      </c>
      <c r="B16">
        <f>INDEX(resultados!$A$2:$ZZ$104, 10, MATCH($B$2, resultados!$A$1:$ZZ$1, 0))</f>
        <v/>
      </c>
      <c r="C16">
        <f>INDEX(resultados!$A$2:$ZZ$104, 10, MATCH($B$3, resultados!$A$1:$ZZ$1, 0))</f>
        <v/>
      </c>
    </row>
    <row r="17">
      <c r="A17">
        <f>INDEX(resultados!$A$2:$ZZ$104, 11, MATCH($B$1, resultados!$A$1:$ZZ$1, 0))</f>
        <v/>
      </c>
      <c r="B17">
        <f>INDEX(resultados!$A$2:$ZZ$104, 11, MATCH($B$2, resultados!$A$1:$ZZ$1, 0))</f>
        <v/>
      </c>
      <c r="C17">
        <f>INDEX(resultados!$A$2:$ZZ$104, 11, MATCH($B$3, resultados!$A$1:$ZZ$1, 0))</f>
        <v/>
      </c>
    </row>
    <row r="18">
      <c r="A18">
        <f>INDEX(resultados!$A$2:$ZZ$104, 12, MATCH($B$1, resultados!$A$1:$ZZ$1, 0))</f>
        <v/>
      </c>
      <c r="B18">
        <f>INDEX(resultados!$A$2:$ZZ$104, 12, MATCH($B$2, resultados!$A$1:$ZZ$1, 0))</f>
        <v/>
      </c>
      <c r="C18">
        <f>INDEX(resultados!$A$2:$ZZ$104, 12, MATCH($B$3, resultados!$A$1:$ZZ$1, 0))</f>
        <v/>
      </c>
    </row>
    <row r="19">
      <c r="A19">
        <f>INDEX(resultados!$A$2:$ZZ$104, 13, MATCH($B$1, resultados!$A$1:$ZZ$1, 0))</f>
        <v/>
      </c>
      <c r="B19">
        <f>INDEX(resultados!$A$2:$ZZ$104, 13, MATCH($B$2, resultados!$A$1:$ZZ$1, 0))</f>
        <v/>
      </c>
      <c r="C19">
        <f>INDEX(resultados!$A$2:$ZZ$104, 13, MATCH($B$3, resultados!$A$1:$ZZ$1, 0))</f>
        <v/>
      </c>
    </row>
    <row r="20">
      <c r="A20">
        <f>INDEX(resultados!$A$2:$ZZ$104, 14, MATCH($B$1, resultados!$A$1:$ZZ$1, 0))</f>
        <v/>
      </c>
      <c r="B20">
        <f>INDEX(resultados!$A$2:$ZZ$104, 14, MATCH($B$2, resultados!$A$1:$ZZ$1, 0))</f>
        <v/>
      </c>
      <c r="C20">
        <f>INDEX(resultados!$A$2:$ZZ$104, 14, MATCH($B$3, resultados!$A$1:$ZZ$1, 0))</f>
        <v/>
      </c>
    </row>
    <row r="21">
      <c r="A21">
        <f>INDEX(resultados!$A$2:$ZZ$104, 15, MATCH($B$1, resultados!$A$1:$ZZ$1, 0))</f>
        <v/>
      </c>
      <c r="B21">
        <f>INDEX(resultados!$A$2:$ZZ$104, 15, MATCH($B$2, resultados!$A$1:$ZZ$1, 0))</f>
        <v/>
      </c>
      <c r="C21">
        <f>INDEX(resultados!$A$2:$ZZ$104, 15, MATCH($B$3, resultados!$A$1:$ZZ$1, 0))</f>
        <v/>
      </c>
    </row>
    <row r="22">
      <c r="A22">
        <f>INDEX(resultados!$A$2:$ZZ$104, 16, MATCH($B$1, resultados!$A$1:$ZZ$1, 0))</f>
        <v/>
      </c>
      <c r="B22">
        <f>INDEX(resultados!$A$2:$ZZ$104, 16, MATCH($B$2, resultados!$A$1:$ZZ$1, 0))</f>
        <v/>
      </c>
      <c r="C22">
        <f>INDEX(resultados!$A$2:$ZZ$104, 16, MATCH($B$3, resultados!$A$1:$ZZ$1, 0))</f>
        <v/>
      </c>
    </row>
    <row r="23">
      <c r="A23">
        <f>INDEX(resultados!$A$2:$ZZ$104, 17, MATCH($B$1, resultados!$A$1:$ZZ$1, 0))</f>
        <v/>
      </c>
      <c r="B23">
        <f>INDEX(resultados!$A$2:$ZZ$104, 17, MATCH($B$2, resultados!$A$1:$ZZ$1, 0))</f>
        <v/>
      </c>
      <c r="C23">
        <f>INDEX(resultados!$A$2:$ZZ$104, 17, MATCH($B$3, resultados!$A$1:$ZZ$1, 0))</f>
        <v/>
      </c>
    </row>
    <row r="24">
      <c r="A24">
        <f>INDEX(resultados!$A$2:$ZZ$104, 18, MATCH($B$1, resultados!$A$1:$ZZ$1, 0))</f>
        <v/>
      </c>
      <c r="B24">
        <f>INDEX(resultados!$A$2:$ZZ$104, 18, MATCH($B$2, resultados!$A$1:$ZZ$1, 0))</f>
        <v/>
      </c>
      <c r="C24">
        <f>INDEX(resultados!$A$2:$ZZ$104, 18, MATCH($B$3, resultados!$A$1:$ZZ$1, 0))</f>
        <v/>
      </c>
    </row>
    <row r="25">
      <c r="A25">
        <f>INDEX(resultados!$A$2:$ZZ$104, 19, MATCH($B$1, resultados!$A$1:$ZZ$1, 0))</f>
        <v/>
      </c>
      <c r="B25">
        <f>INDEX(resultados!$A$2:$ZZ$104, 19, MATCH($B$2, resultados!$A$1:$ZZ$1, 0))</f>
        <v/>
      </c>
      <c r="C25">
        <f>INDEX(resultados!$A$2:$ZZ$104, 19, MATCH($B$3, resultados!$A$1:$ZZ$1, 0))</f>
        <v/>
      </c>
    </row>
    <row r="26">
      <c r="A26">
        <f>INDEX(resultados!$A$2:$ZZ$104, 20, MATCH($B$1, resultados!$A$1:$ZZ$1, 0))</f>
        <v/>
      </c>
      <c r="B26">
        <f>INDEX(resultados!$A$2:$ZZ$104, 20, MATCH($B$2, resultados!$A$1:$ZZ$1, 0))</f>
        <v/>
      </c>
      <c r="C26">
        <f>INDEX(resultados!$A$2:$ZZ$104, 20, MATCH($B$3, resultados!$A$1:$ZZ$1, 0))</f>
        <v/>
      </c>
    </row>
    <row r="27">
      <c r="A27">
        <f>INDEX(resultados!$A$2:$ZZ$104, 21, MATCH($B$1, resultados!$A$1:$ZZ$1, 0))</f>
        <v/>
      </c>
      <c r="B27">
        <f>INDEX(resultados!$A$2:$ZZ$104, 21, MATCH($B$2, resultados!$A$1:$ZZ$1, 0))</f>
        <v/>
      </c>
      <c r="C27">
        <f>INDEX(resultados!$A$2:$ZZ$104, 21, MATCH($B$3, resultados!$A$1:$ZZ$1, 0))</f>
        <v/>
      </c>
    </row>
    <row r="28">
      <c r="A28">
        <f>INDEX(resultados!$A$2:$ZZ$104, 22, MATCH($B$1, resultados!$A$1:$ZZ$1, 0))</f>
        <v/>
      </c>
      <c r="B28">
        <f>INDEX(resultados!$A$2:$ZZ$104, 22, MATCH($B$2, resultados!$A$1:$ZZ$1, 0))</f>
        <v/>
      </c>
      <c r="C28">
        <f>INDEX(resultados!$A$2:$ZZ$104, 22, MATCH($B$3, resultados!$A$1:$ZZ$1, 0))</f>
        <v/>
      </c>
    </row>
    <row r="29">
      <c r="A29">
        <f>INDEX(resultados!$A$2:$ZZ$104, 23, MATCH($B$1, resultados!$A$1:$ZZ$1, 0))</f>
        <v/>
      </c>
      <c r="B29">
        <f>INDEX(resultados!$A$2:$ZZ$104, 23, MATCH($B$2, resultados!$A$1:$ZZ$1, 0))</f>
        <v/>
      </c>
      <c r="C29">
        <f>INDEX(resultados!$A$2:$ZZ$104, 23, MATCH($B$3, resultados!$A$1:$ZZ$1, 0))</f>
        <v/>
      </c>
    </row>
    <row r="30">
      <c r="A30">
        <f>INDEX(resultados!$A$2:$ZZ$104, 24, MATCH($B$1, resultados!$A$1:$ZZ$1, 0))</f>
        <v/>
      </c>
      <c r="B30">
        <f>INDEX(resultados!$A$2:$ZZ$104, 24, MATCH($B$2, resultados!$A$1:$ZZ$1, 0))</f>
        <v/>
      </c>
      <c r="C30">
        <f>INDEX(resultados!$A$2:$ZZ$104, 24, MATCH($B$3, resultados!$A$1:$ZZ$1, 0))</f>
        <v/>
      </c>
    </row>
    <row r="31">
      <c r="A31">
        <f>INDEX(resultados!$A$2:$ZZ$104, 25, MATCH($B$1, resultados!$A$1:$ZZ$1, 0))</f>
        <v/>
      </c>
      <c r="B31">
        <f>INDEX(resultados!$A$2:$ZZ$104, 25, MATCH($B$2, resultados!$A$1:$ZZ$1, 0))</f>
        <v/>
      </c>
      <c r="C31">
        <f>INDEX(resultados!$A$2:$ZZ$104, 25, MATCH($B$3, resultados!$A$1:$ZZ$1, 0))</f>
        <v/>
      </c>
    </row>
    <row r="32">
      <c r="A32">
        <f>INDEX(resultados!$A$2:$ZZ$104, 26, MATCH($B$1, resultados!$A$1:$ZZ$1, 0))</f>
        <v/>
      </c>
      <c r="B32">
        <f>INDEX(resultados!$A$2:$ZZ$104, 26, MATCH($B$2, resultados!$A$1:$ZZ$1, 0))</f>
        <v/>
      </c>
      <c r="C32">
        <f>INDEX(resultados!$A$2:$ZZ$104, 26, MATCH($B$3, resultados!$A$1:$ZZ$1, 0))</f>
        <v/>
      </c>
    </row>
    <row r="33">
      <c r="A33">
        <f>INDEX(resultados!$A$2:$ZZ$104, 27, MATCH($B$1, resultados!$A$1:$ZZ$1, 0))</f>
        <v/>
      </c>
      <c r="B33">
        <f>INDEX(resultados!$A$2:$ZZ$104, 27, MATCH($B$2, resultados!$A$1:$ZZ$1, 0))</f>
        <v/>
      </c>
      <c r="C33">
        <f>INDEX(resultados!$A$2:$ZZ$104, 27, MATCH($B$3, resultados!$A$1:$ZZ$1, 0))</f>
        <v/>
      </c>
    </row>
    <row r="34">
      <c r="A34">
        <f>INDEX(resultados!$A$2:$ZZ$104, 28, MATCH($B$1, resultados!$A$1:$ZZ$1, 0))</f>
        <v/>
      </c>
      <c r="B34">
        <f>INDEX(resultados!$A$2:$ZZ$104, 28, MATCH($B$2, resultados!$A$1:$ZZ$1, 0))</f>
        <v/>
      </c>
      <c r="C34">
        <f>INDEX(resultados!$A$2:$ZZ$104, 28, MATCH($B$3, resultados!$A$1:$ZZ$1, 0))</f>
        <v/>
      </c>
    </row>
    <row r="35">
      <c r="A35">
        <f>INDEX(resultados!$A$2:$ZZ$104, 29, MATCH($B$1, resultados!$A$1:$ZZ$1, 0))</f>
        <v/>
      </c>
      <c r="B35">
        <f>INDEX(resultados!$A$2:$ZZ$104, 29, MATCH($B$2, resultados!$A$1:$ZZ$1, 0))</f>
        <v/>
      </c>
      <c r="C35">
        <f>INDEX(resultados!$A$2:$ZZ$104, 29, MATCH($B$3, resultados!$A$1:$ZZ$1, 0))</f>
        <v/>
      </c>
    </row>
    <row r="36">
      <c r="A36">
        <f>INDEX(resultados!$A$2:$ZZ$104, 30, MATCH($B$1, resultados!$A$1:$ZZ$1, 0))</f>
        <v/>
      </c>
      <c r="B36">
        <f>INDEX(resultados!$A$2:$ZZ$104, 30, MATCH($B$2, resultados!$A$1:$ZZ$1, 0))</f>
        <v/>
      </c>
      <c r="C36">
        <f>INDEX(resultados!$A$2:$ZZ$104, 30, MATCH($B$3, resultados!$A$1:$ZZ$1, 0))</f>
        <v/>
      </c>
    </row>
    <row r="37">
      <c r="A37">
        <f>INDEX(resultados!$A$2:$ZZ$104, 31, MATCH($B$1, resultados!$A$1:$ZZ$1, 0))</f>
        <v/>
      </c>
      <c r="B37">
        <f>INDEX(resultados!$A$2:$ZZ$104, 31, MATCH($B$2, resultados!$A$1:$ZZ$1, 0))</f>
        <v/>
      </c>
      <c r="C37">
        <f>INDEX(resultados!$A$2:$ZZ$104, 31, MATCH($B$3, resultados!$A$1:$ZZ$1, 0))</f>
        <v/>
      </c>
    </row>
    <row r="38">
      <c r="A38">
        <f>INDEX(resultados!$A$2:$ZZ$104, 32, MATCH($B$1, resultados!$A$1:$ZZ$1, 0))</f>
        <v/>
      </c>
      <c r="B38">
        <f>INDEX(resultados!$A$2:$ZZ$104, 32, MATCH($B$2, resultados!$A$1:$ZZ$1, 0))</f>
        <v/>
      </c>
      <c r="C38">
        <f>INDEX(resultados!$A$2:$ZZ$104, 32, MATCH($B$3, resultados!$A$1:$ZZ$1, 0))</f>
        <v/>
      </c>
    </row>
    <row r="39">
      <c r="A39">
        <f>INDEX(resultados!$A$2:$ZZ$104, 33, MATCH($B$1, resultados!$A$1:$ZZ$1, 0))</f>
        <v/>
      </c>
      <c r="B39">
        <f>INDEX(resultados!$A$2:$ZZ$104, 33, MATCH($B$2, resultados!$A$1:$ZZ$1, 0))</f>
        <v/>
      </c>
      <c r="C39">
        <f>INDEX(resultados!$A$2:$ZZ$104, 33, MATCH($B$3, resultados!$A$1:$ZZ$1, 0))</f>
        <v/>
      </c>
    </row>
    <row r="40">
      <c r="A40">
        <f>INDEX(resultados!$A$2:$ZZ$104, 34, MATCH($B$1, resultados!$A$1:$ZZ$1, 0))</f>
        <v/>
      </c>
      <c r="B40">
        <f>INDEX(resultados!$A$2:$ZZ$104, 34, MATCH($B$2, resultados!$A$1:$ZZ$1, 0))</f>
        <v/>
      </c>
      <c r="C40">
        <f>INDEX(resultados!$A$2:$ZZ$104, 34, MATCH($B$3, resultados!$A$1:$ZZ$1, 0))</f>
        <v/>
      </c>
    </row>
    <row r="41">
      <c r="A41">
        <f>INDEX(resultados!$A$2:$ZZ$104, 35, MATCH($B$1, resultados!$A$1:$ZZ$1, 0))</f>
        <v/>
      </c>
      <c r="B41">
        <f>INDEX(resultados!$A$2:$ZZ$104, 35, MATCH($B$2, resultados!$A$1:$ZZ$1, 0))</f>
        <v/>
      </c>
      <c r="C41">
        <f>INDEX(resultados!$A$2:$ZZ$104, 35, MATCH($B$3, resultados!$A$1:$ZZ$1, 0))</f>
        <v/>
      </c>
    </row>
    <row r="42">
      <c r="A42">
        <f>INDEX(resultados!$A$2:$ZZ$104, 36, MATCH($B$1, resultados!$A$1:$ZZ$1, 0))</f>
        <v/>
      </c>
      <c r="B42">
        <f>INDEX(resultados!$A$2:$ZZ$104, 36, MATCH($B$2, resultados!$A$1:$ZZ$1, 0))</f>
        <v/>
      </c>
      <c r="C42">
        <f>INDEX(resultados!$A$2:$ZZ$104, 36, MATCH($B$3, resultados!$A$1:$ZZ$1, 0))</f>
        <v/>
      </c>
    </row>
    <row r="43">
      <c r="A43">
        <f>INDEX(resultados!$A$2:$ZZ$104, 37, MATCH($B$1, resultados!$A$1:$ZZ$1, 0))</f>
        <v/>
      </c>
      <c r="B43">
        <f>INDEX(resultados!$A$2:$ZZ$104, 37, MATCH($B$2, resultados!$A$1:$ZZ$1, 0))</f>
        <v/>
      </c>
      <c r="C43">
        <f>INDEX(resultados!$A$2:$ZZ$104, 37, MATCH($B$3, resultados!$A$1:$ZZ$1, 0))</f>
        <v/>
      </c>
    </row>
    <row r="44">
      <c r="A44">
        <f>INDEX(resultados!$A$2:$ZZ$104, 38, MATCH($B$1, resultados!$A$1:$ZZ$1, 0))</f>
        <v/>
      </c>
      <c r="B44">
        <f>INDEX(resultados!$A$2:$ZZ$104, 38, MATCH($B$2, resultados!$A$1:$ZZ$1, 0))</f>
        <v/>
      </c>
      <c r="C44">
        <f>INDEX(resultados!$A$2:$ZZ$104, 38, MATCH($B$3, resultados!$A$1:$ZZ$1, 0))</f>
        <v/>
      </c>
    </row>
    <row r="45">
      <c r="A45">
        <f>INDEX(resultados!$A$2:$ZZ$104, 39, MATCH($B$1, resultados!$A$1:$ZZ$1, 0))</f>
        <v/>
      </c>
      <c r="B45">
        <f>INDEX(resultados!$A$2:$ZZ$104, 39, MATCH($B$2, resultados!$A$1:$ZZ$1, 0))</f>
        <v/>
      </c>
      <c r="C45">
        <f>INDEX(resultados!$A$2:$ZZ$104, 39, MATCH($B$3, resultados!$A$1:$ZZ$1, 0))</f>
        <v/>
      </c>
    </row>
    <row r="46">
      <c r="A46">
        <f>INDEX(resultados!$A$2:$ZZ$104, 40, MATCH($B$1, resultados!$A$1:$ZZ$1, 0))</f>
        <v/>
      </c>
      <c r="B46">
        <f>INDEX(resultados!$A$2:$ZZ$104, 40, MATCH($B$2, resultados!$A$1:$ZZ$1, 0))</f>
        <v/>
      </c>
      <c r="C46">
        <f>INDEX(resultados!$A$2:$ZZ$104, 40, MATCH($B$3, resultados!$A$1:$ZZ$1, 0))</f>
        <v/>
      </c>
    </row>
    <row r="47">
      <c r="A47">
        <f>INDEX(resultados!$A$2:$ZZ$104, 41, MATCH($B$1, resultados!$A$1:$ZZ$1, 0))</f>
        <v/>
      </c>
      <c r="B47">
        <f>INDEX(resultados!$A$2:$ZZ$104, 41, MATCH($B$2, resultados!$A$1:$ZZ$1, 0))</f>
        <v/>
      </c>
      <c r="C47">
        <f>INDEX(resultados!$A$2:$ZZ$104, 41, MATCH($B$3, resultados!$A$1:$ZZ$1, 0))</f>
        <v/>
      </c>
    </row>
    <row r="48">
      <c r="A48">
        <f>INDEX(resultados!$A$2:$ZZ$104, 42, MATCH($B$1, resultados!$A$1:$ZZ$1, 0))</f>
        <v/>
      </c>
      <c r="B48">
        <f>INDEX(resultados!$A$2:$ZZ$104, 42, MATCH($B$2, resultados!$A$1:$ZZ$1, 0))</f>
        <v/>
      </c>
      <c r="C48">
        <f>INDEX(resultados!$A$2:$ZZ$104, 42, MATCH($B$3, resultados!$A$1:$ZZ$1, 0))</f>
        <v/>
      </c>
    </row>
    <row r="49">
      <c r="A49">
        <f>INDEX(resultados!$A$2:$ZZ$104, 43, MATCH($B$1, resultados!$A$1:$ZZ$1, 0))</f>
        <v/>
      </c>
      <c r="B49">
        <f>INDEX(resultados!$A$2:$ZZ$104, 43, MATCH($B$2, resultados!$A$1:$ZZ$1, 0))</f>
        <v/>
      </c>
      <c r="C49">
        <f>INDEX(resultados!$A$2:$ZZ$104, 43, MATCH($B$3, resultados!$A$1:$ZZ$1, 0))</f>
        <v/>
      </c>
    </row>
    <row r="50">
      <c r="A50">
        <f>INDEX(resultados!$A$2:$ZZ$104, 44, MATCH($B$1, resultados!$A$1:$ZZ$1, 0))</f>
        <v/>
      </c>
      <c r="B50">
        <f>INDEX(resultados!$A$2:$ZZ$104, 44, MATCH($B$2, resultados!$A$1:$ZZ$1, 0))</f>
        <v/>
      </c>
      <c r="C50">
        <f>INDEX(resultados!$A$2:$ZZ$104, 44, MATCH($B$3, resultados!$A$1:$ZZ$1, 0))</f>
        <v/>
      </c>
    </row>
    <row r="51">
      <c r="A51">
        <f>INDEX(resultados!$A$2:$ZZ$104, 45, MATCH($B$1, resultados!$A$1:$ZZ$1, 0))</f>
        <v/>
      </c>
      <c r="B51">
        <f>INDEX(resultados!$A$2:$ZZ$104, 45, MATCH($B$2, resultados!$A$1:$ZZ$1, 0))</f>
        <v/>
      </c>
      <c r="C51">
        <f>INDEX(resultados!$A$2:$ZZ$104, 45, MATCH($B$3, resultados!$A$1:$ZZ$1, 0))</f>
        <v/>
      </c>
    </row>
    <row r="52">
      <c r="A52">
        <f>INDEX(resultados!$A$2:$ZZ$104, 46, MATCH($B$1, resultados!$A$1:$ZZ$1, 0))</f>
        <v/>
      </c>
      <c r="B52">
        <f>INDEX(resultados!$A$2:$ZZ$104, 46, MATCH($B$2, resultados!$A$1:$ZZ$1, 0))</f>
        <v/>
      </c>
      <c r="C52">
        <f>INDEX(resultados!$A$2:$ZZ$104, 46, MATCH($B$3, resultados!$A$1:$ZZ$1, 0))</f>
        <v/>
      </c>
    </row>
    <row r="53">
      <c r="A53">
        <f>INDEX(resultados!$A$2:$ZZ$104, 47, MATCH($B$1, resultados!$A$1:$ZZ$1, 0))</f>
        <v/>
      </c>
      <c r="B53">
        <f>INDEX(resultados!$A$2:$ZZ$104, 47, MATCH($B$2, resultados!$A$1:$ZZ$1, 0))</f>
        <v/>
      </c>
      <c r="C53">
        <f>INDEX(resultados!$A$2:$ZZ$104, 47, MATCH($B$3, resultados!$A$1:$ZZ$1, 0))</f>
        <v/>
      </c>
    </row>
    <row r="54">
      <c r="A54">
        <f>INDEX(resultados!$A$2:$ZZ$104, 48, MATCH($B$1, resultados!$A$1:$ZZ$1, 0))</f>
        <v/>
      </c>
      <c r="B54">
        <f>INDEX(resultados!$A$2:$ZZ$104, 48, MATCH($B$2, resultados!$A$1:$ZZ$1, 0))</f>
        <v/>
      </c>
      <c r="C54">
        <f>INDEX(resultados!$A$2:$ZZ$104, 48, MATCH($B$3, resultados!$A$1:$ZZ$1, 0))</f>
        <v/>
      </c>
    </row>
    <row r="55">
      <c r="A55">
        <f>INDEX(resultados!$A$2:$ZZ$104, 49, MATCH($B$1, resultados!$A$1:$ZZ$1, 0))</f>
        <v/>
      </c>
      <c r="B55">
        <f>INDEX(resultados!$A$2:$ZZ$104, 49, MATCH($B$2, resultados!$A$1:$ZZ$1, 0))</f>
        <v/>
      </c>
      <c r="C55">
        <f>INDEX(resultados!$A$2:$ZZ$104, 49, MATCH($B$3, resultados!$A$1:$ZZ$1, 0))</f>
        <v/>
      </c>
    </row>
    <row r="56">
      <c r="A56">
        <f>INDEX(resultados!$A$2:$ZZ$104, 50, MATCH($B$1, resultados!$A$1:$ZZ$1, 0))</f>
        <v/>
      </c>
      <c r="B56">
        <f>INDEX(resultados!$A$2:$ZZ$104, 50, MATCH($B$2, resultados!$A$1:$ZZ$1, 0))</f>
        <v/>
      </c>
      <c r="C56">
        <f>INDEX(resultados!$A$2:$ZZ$104, 50, MATCH($B$3, resultados!$A$1:$ZZ$1, 0))</f>
        <v/>
      </c>
    </row>
    <row r="57">
      <c r="A57">
        <f>INDEX(resultados!$A$2:$ZZ$104, 51, MATCH($B$1, resultados!$A$1:$ZZ$1, 0))</f>
        <v/>
      </c>
      <c r="B57">
        <f>INDEX(resultados!$A$2:$ZZ$104, 51, MATCH($B$2, resultados!$A$1:$ZZ$1, 0))</f>
        <v/>
      </c>
      <c r="C57">
        <f>INDEX(resultados!$A$2:$ZZ$104, 51, MATCH($B$3, resultados!$A$1:$ZZ$1, 0))</f>
        <v/>
      </c>
    </row>
    <row r="58">
      <c r="A58">
        <f>INDEX(resultados!$A$2:$ZZ$104, 52, MATCH($B$1, resultados!$A$1:$ZZ$1, 0))</f>
        <v/>
      </c>
      <c r="B58">
        <f>INDEX(resultados!$A$2:$ZZ$104, 52, MATCH($B$2, resultados!$A$1:$ZZ$1, 0))</f>
        <v/>
      </c>
      <c r="C58">
        <f>INDEX(resultados!$A$2:$ZZ$104, 52, MATCH($B$3, resultados!$A$1:$ZZ$1, 0))</f>
        <v/>
      </c>
    </row>
    <row r="59">
      <c r="A59">
        <f>INDEX(resultados!$A$2:$ZZ$104, 53, MATCH($B$1, resultados!$A$1:$ZZ$1, 0))</f>
        <v/>
      </c>
      <c r="B59">
        <f>INDEX(resultados!$A$2:$ZZ$104, 53, MATCH($B$2, resultados!$A$1:$ZZ$1, 0))</f>
        <v/>
      </c>
      <c r="C59">
        <f>INDEX(resultados!$A$2:$ZZ$104, 53, MATCH($B$3, resultados!$A$1:$ZZ$1, 0))</f>
        <v/>
      </c>
    </row>
    <row r="60">
      <c r="A60">
        <f>INDEX(resultados!$A$2:$ZZ$104, 54, MATCH($B$1, resultados!$A$1:$ZZ$1, 0))</f>
        <v/>
      </c>
      <c r="B60">
        <f>INDEX(resultados!$A$2:$ZZ$104, 54, MATCH($B$2, resultados!$A$1:$ZZ$1, 0))</f>
        <v/>
      </c>
      <c r="C60">
        <f>INDEX(resultados!$A$2:$ZZ$104, 54, MATCH($B$3, resultados!$A$1:$ZZ$1, 0))</f>
        <v/>
      </c>
    </row>
    <row r="61">
      <c r="A61">
        <f>INDEX(resultados!$A$2:$ZZ$104, 55, MATCH($B$1, resultados!$A$1:$ZZ$1, 0))</f>
        <v/>
      </c>
      <c r="B61">
        <f>INDEX(resultados!$A$2:$ZZ$104, 55, MATCH($B$2, resultados!$A$1:$ZZ$1, 0))</f>
        <v/>
      </c>
      <c r="C61">
        <f>INDEX(resultados!$A$2:$ZZ$104, 55, MATCH($B$3, resultados!$A$1:$ZZ$1, 0))</f>
        <v/>
      </c>
    </row>
    <row r="62">
      <c r="A62">
        <f>INDEX(resultados!$A$2:$ZZ$104, 56, MATCH($B$1, resultados!$A$1:$ZZ$1, 0))</f>
        <v/>
      </c>
      <c r="B62">
        <f>INDEX(resultados!$A$2:$ZZ$104, 56, MATCH($B$2, resultados!$A$1:$ZZ$1, 0))</f>
        <v/>
      </c>
      <c r="C62">
        <f>INDEX(resultados!$A$2:$ZZ$104, 56, MATCH($B$3, resultados!$A$1:$ZZ$1, 0))</f>
        <v/>
      </c>
    </row>
    <row r="63">
      <c r="A63">
        <f>INDEX(resultados!$A$2:$ZZ$104, 57, MATCH($B$1, resultados!$A$1:$ZZ$1, 0))</f>
        <v/>
      </c>
      <c r="B63">
        <f>INDEX(resultados!$A$2:$ZZ$104, 57, MATCH($B$2, resultados!$A$1:$ZZ$1, 0))</f>
        <v/>
      </c>
      <c r="C63">
        <f>INDEX(resultados!$A$2:$ZZ$104, 57, MATCH($B$3, resultados!$A$1:$ZZ$1, 0))</f>
        <v/>
      </c>
    </row>
    <row r="64">
      <c r="A64">
        <f>INDEX(resultados!$A$2:$ZZ$104, 58, MATCH($B$1, resultados!$A$1:$ZZ$1, 0))</f>
        <v/>
      </c>
      <c r="B64">
        <f>INDEX(resultados!$A$2:$ZZ$104, 58, MATCH($B$2, resultados!$A$1:$ZZ$1, 0))</f>
        <v/>
      </c>
      <c r="C64">
        <f>INDEX(resultados!$A$2:$ZZ$104, 58, MATCH($B$3, resultados!$A$1:$ZZ$1, 0))</f>
        <v/>
      </c>
    </row>
    <row r="65">
      <c r="A65">
        <f>INDEX(resultados!$A$2:$ZZ$104, 59, MATCH($B$1, resultados!$A$1:$ZZ$1, 0))</f>
        <v/>
      </c>
      <c r="B65">
        <f>INDEX(resultados!$A$2:$ZZ$104, 59, MATCH($B$2, resultados!$A$1:$ZZ$1, 0))</f>
        <v/>
      </c>
      <c r="C65">
        <f>INDEX(resultados!$A$2:$ZZ$104, 59, MATCH($B$3, resultados!$A$1:$ZZ$1, 0))</f>
        <v/>
      </c>
    </row>
    <row r="66">
      <c r="A66">
        <f>INDEX(resultados!$A$2:$ZZ$104, 60, MATCH($B$1, resultados!$A$1:$ZZ$1, 0))</f>
        <v/>
      </c>
      <c r="B66">
        <f>INDEX(resultados!$A$2:$ZZ$104, 60, MATCH($B$2, resultados!$A$1:$ZZ$1, 0))</f>
        <v/>
      </c>
      <c r="C66">
        <f>INDEX(resultados!$A$2:$ZZ$104, 60, MATCH($B$3, resultados!$A$1:$ZZ$1, 0))</f>
        <v/>
      </c>
    </row>
    <row r="67">
      <c r="A67">
        <f>INDEX(resultados!$A$2:$ZZ$104, 61, MATCH($B$1, resultados!$A$1:$ZZ$1, 0))</f>
        <v/>
      </c>
      <c r="B67">
        <f>INDEX(resultados!$A$2:$ZZ$104, 61, MATCH($B$2, resultados!$A$1:$ZZ$1, 0))</f>
        <v/>
      </c>
      <c r="C67">
        <f>INDEX(resultados!$A$2:$ZZ$104, 61, MATCH($B$3, resultados!$A$1:$ZZ$1, 0))</f>
        <v/>
      </c>
    </row>
    <row r="68">
      <c r="A68">
        <f>INDEX(resultados!$A$2:$ZZ$104, 62, MATCH($B$1, resultados!$A$1:$ZZ$1, 0))</f>
        <v/>
      </c>
      <c r="B68">
        <f>INDEX(resultados!$A$2:$ZZ$104, 62, MATCH($B$2, resultados!$A$1:$ZZ$1, 0))</f>
        <v/>
      </c>
      <c r="C68">
        <f>INDEX(resultados!$A$2:$ZZ$104, 62, MATCH($B$3, resultados!$A$1:$ZZ$1, 0))</f>
        <v/>
      </c>
    </row>
    <row r="69">
      <c r="A69">
        <f>INDEX(resultados!$A$2:$ZZ$104, 63, MATCH($B$1, resultados!$A$1:$ZZ$1, 0))</f>
        <v/>
      </c>
      <c r="B69">
        <f>INDEX(resultados!$A$2:$ZZ$104, 63, MATCH($B$2, resultados!$A$1:$ZZ$1, 0))</f>
        <v/>
      </c>
      <c r="C69">
        <f>INDEX(resultados!$A$2:$ZZ$104, 63, MATCH($B$3, resultados!$A$1:$ZZ$1, 0))</f>
        <v/>
      </c>
    </row>
    <row r="70">
      <c r="A70">
        <f>INDEX(resultados!$A$2:$ZZ$104, 64, MATCH($B$1, resultados!$A$1:$ZZ$1, 0))</f>
        <v/>
      </c>
      <c r="B70">
        <f>INDEX(resultados!$A$2:$ZZ$104, 64, MATCH($B$2, resultados!$A$1:$ZZ$1, 0))</f>
        <v/>
      </c>
      <c r="C70">
        <f>INDEX(resultados!$A$2:$ZZ$104, 64, MATCH($B$3, resultados!$A$1:$ZZ$1, 0))</f>
        <v/>
      </c>
    </row>
    <row r="71">
      <c r="A71">
        <f>INDEX(resultados!$A$2:$ZZ$104, 65, MATCH($B$1, resultados!$A$1:$ZZ$1, 0))</f>
        <v/>
      </c>
      <c r="B71">
        <f>INDEX(resultados!$A$2:$ZZ$104, 65, MATCH($B$2, resultados!$A$1:$ZZ$1, 0))</f>
        <v/>
      </c>
      <c r="C71">
        <f>INDEX(resultados!$A$2:$ZZ$104, 65, MATCH($B$3, resultados!$A$1:$ZZ$1, 0))</f>
        <v/>
      </c>
    </row>
    <row r="72">
      <c r="A72">
        <f>INDEX(resultados!$A$2:$ZZ$104, 66, MATCH($B$1, resultados!$A$1:$ZZ$1, 0))</f>
        <v/>
      </c>
      <c r="B72">
        <f>INDEX(resultados!$A$2:$ZZ$104, 66, MATCH($B$2, resultados!$A$1:$ZZ$1, 0))</f>
        <v/>
      </c>
      <c r="C72">
        <f>INDEX(resultados!$A$2:$ZZ$104, 66, MATCH($B$3, resultados!$A$1:$ZZ$1, 0))</f>
        <v/>
      </c>
    </row>
    <row r="73">
      <c r="A73">
        <f>INDEX(resultados!$A$2:$ZZ$104, 67, MATCH($B$1, resultados!$A$1:$ZZ$1, 0))</f>
        <v/>
      </c>
      <c r="B73">
        <f>INDEX(resultados!$A$2:$ZZ$104, 67, MATCH($B$2, resultados!$A$1:$ZZ$1, 0))</f>
        <v/>
      </c>
      <c r="C73">
        <f>INDEX(resultados!$A$2:$ZZ$104, 67, MATCH($B$3, resultados!$A$1:$ZZ$1, 0))</f>
        <v/>
      </c>
    </row>
    <row r="74">
      <c r="A74">
        <f>INDEX(resultados!$A$2:$ZZ$104, 68, MATCH($B$1, resultados!$A$1:$ZZ$1, 0))</f>
        <v/>
      </c>
      <c r="B74">
        <f>INDEX(resultados!$A$2:$ZZ$104, 68, MATCH($B$2, resultados!$A$1:$ZZ$1, 0))</f>
        <v/>
      </c>
      <c r="C74">
        <f>INDEX(resultados!$A$2:$ZZ$104, 68, MATCH($B$3, resultados!$A$1:$ZZ$1, 0))</f>
        <v/>
      </c>
    </row>
    <row r="75">
      <c r="A75">
        <f>INDEX(resultados!$A$2:$ZZ$104, 69, MATCH($B$1, resultados!$A$1:$ZZ$1, 0))</f>
        <v/>
      </c>
      <c r="B75">
        <f>INDEX(resultados!$A$2:$ZZ$104, 69, MATCH($B$2, resultados!$A$1:$ZZ$1, 0))</f>
        <v/>
      </c>
      <c r="C75">
        <f>INDEX(resultados!$A$2:$ZZ$104, 69, MATCH($B$3, resultados!$A$1:$ZZ$1, 0))</f>
        <v/>
      </c>
    </row>
    <row r="76">
      <c r="A76">
        <f>INDEX(resultados!$A$2:$ZZ$104, 70, MATCH($B$1, resultados!$A$1:$ZZ$1, 0))</f>
        <v/>
      </c>
      <c r="B76">
        <f>INDEX(resultados!$A$2:$ZZ$104, 70, MATCH($B$2, resultados!$A$1:$ZZ$1, 0))</f>
        <v/>
      </c>
      <c r="C76">
        <f>INDEX(resultados!$A$2:$ZZ$104, 70, MATCH($B$3, resultados!$A$1:$ZZ$1, 0))</f>
        <v/>
      </c>
    </row>
    <row r="77">
      <c r="A77">
        <f>INDEX(resultados!$A$2:$ZZ$104, 71, MATCH($B$1, resultados!$A$1:$ZZ$1, 0))</f>
        <v/>
      </c>
      <c r="B77">
        <f>INDEX(resultados!$A$2:$ZZ$104, 71, MATCH($B$2, resultados!$A$1:$ZZ$1, 0))</f>
        <v/>
      </c>
      <c r="C77">
        <f>INDEX(resultados!$A$2:$ZZ$104, 71, MATCH($B$3, resultados!$A$1:$ZZ$1, 0))</f>
        <v/>
      </c>
    </row>
    <row r="78">
      <c r="A78">
        <f>INDEX(resultados!$A$2:$ZZ$104, 72, MATCH($B$1, resultados!$A$1:$ZZ$1, 0))</f>
        <v/>
      </c>
      <c r="B78">
        <f>INDEX(resultados!$A$2:$ZZ$104, 72, MATCH($B$2, resultados!$A$1:$ZZ$1, 0))</f>
        <v/>
      </c>
      <c r="C78">
        <f>INDEX(resultados!$A$2:$ZZ$104, 72, MATCH($B$3, resultados!$A$1:$ZZ$1, 0))</f>
        <v/>
      </c>
    </row>
    <row r="79">
      <c r="A79">
        <f>INDEX(resultados!$A$2:$ZZ$104, 73, MATCH($B$1, resultados!$A$1:$ZZ$1, 0))</f>
        <v/>
      </c>
      <c r="B79">
        <f>INDEX(resultados!$A$2:$ZZ$104, 73, MATCH($B$2, resultados!$A$1:$ZZ$1, 0))</f>
        <v/>
      </c>
      <c r="C79">
        <f>INDEX(resultados!$A$2:$ZZ$104, 73, MATCH($B$3, resultados!$A$1:$ZZ$1, 0))</f>
        <v/>
      </c>
    </row>
    <row r="80">
      <c r="A80">
        <f>INDEX(resultados!$A$2:$ZZ$104, 74, MATCH($B$1, resultados!$A$1:$ZZ$1, 0))</f>
        <v/>
      </c>
      <c r="B80">
        <f>INDEX(resultados!$A$2:$ZZ$104, 74, MATCH($B$2, resultados!$A$1:$ZZ$1, 0))</f>
        <v/>
      </c>
      <c r="C80">
        <f>INDEX(resultados!$A$2:$ZZ$104, 74, MATCH($B$3, resultados!$A$1:$ZZ$1, 0))</f>
        <v/>
      </c>
    </row>
    <row r="81">
      <c r="A81">
        <f>INDEX(resultados!$A$2:$ZZ$104, 75, MATCH($B$1, resultados!$A$1:$ZZ$1, 0))</f>
        <v/>
      </c>
      <c r="B81">
        <f>INDEX(resultados!$A$2:$ZZ$104, 75, MATCH($B$2, resultados!$A$1:$ZZ$1, 0))</f>
        <v/>
      </c>
      <c r="C81">
        <f>INDEX(resultados!$A$2:$ZZ$104, 75, MATCH($B$3, resultados!$A$1:$ZZ$1, 0))</f>
        <v/>
      </c>
    </row>
    <row r="82">
      <c r="A82">
        <f>INDEX(resultados!$A$2:$ZZ$104, 76, MATCH($B$1, resultados!$A$1:$ZZ$1, 0))</f>
        <v/>
      </c>
      <c r="B82">
        <f>INDEX(resultados!$A$2:$ZZ$104, 76, MATCH($B$2, resultados!$A$1:$ZZ$1, 0))</f>
        <v/>
      </c>
      <c r="C82">
        <f>INDEX(resultados!$A$2:$ZZ$104, 76, MATCH($B$3, resultados!$A$1:$ZZ$1, 0))</f>
        <v/>
      </c>
    </row>
    <row r="83">
      <c r="A83">
        <f>INDEX(resultados!$A$2:$ZZ$104, 77, MATCH($B$1, resultados!$A$1:$ZZ$1, 0))</f>
        <v/>
      </c>
      <c r="B83">
        <f>INDEX(resultados!$A$2:$ZZ$104, 77, MATCH($B$2, resultados!$A$1:$ZZ$1, 0))</f>
        <v/>
      </c>
      <c r="C83">
        <f>INDEX(resultados!$A$2:$ZZ$104, 77, MATCH($B$3, resultados!$A$1:$ZZ$1, 0))</f>
        <v/>
      </c>
    </row>
    <row r="84">
      <c r="A84">
        <f>INDEX(resultados!$A$2:$ZZ$104, 78, MATCH($B$1, resultados!$A$1:$ZZ$1, 0))</f>
        <v/>
      </c>
      <c r="B84">
        <f>INDEX(resultados!$A$2:$ZZ$104, 78, MATCH($B$2, resultados!$A$1:$ZZ$1, 0))</f>
        <v/>
      </c>
      <c r="C84">
        <f>INDEX(resultados!$A$2:$ZZ$104, 78, MATCH($B$3, resultados!$A$1:$ZZ$1, 0))</f>
        <v/>
      </c>
    </row>
    <row r="85">
      <c r="A85">
        <f>INDEX(resultados!$A$2:$ZZ$104, 79, MATCH($B$1, resultados!$A$1:$ZZ$1, 0))</f>
        <v/>
      </c>
      <c r="B85">
        <f>INDEX(resultados!$A$2:$ZZ$104, 79, MATCH($B$2, resultados!$A$1:$ZZ$1, 0))</f>
        <v/>
      </c>
      <c r="C85">
        <f>INDEX(resultados!$A$2:$ZZ$104, 79, MATCH($B$3, resultados!$A$1:$ZZ$1, 0))</f>
        <v/>
      </c>
    </row>
    <row r="86">
      <c r="A86">
        <f>INDEX(resultados!$A$2:$ZZ$104, 80, MATCH($B$1, resultados!$A$1:$ZZ$1, 0))</f>
        <v/>
      </c>
      <c r="B86">
        <f>INDEX(resultados!$A$2:$ZZ$104, 80, MATCH($B$2, resultados!$A$1:$ZZ$1, 0))</f>
        <v/>
      </c>
      <c r="C86">
        <f>INDEX(resultados!$A$2:$ZZ$104, 80, MATCH($B$3, resultados!$A$1:$ZZ$1, 0))</f>
        <v/>
      </c>
    </row>
    <row r="87">
      <c r="A87">
        <f>INDEX(resultados!$A$2:$ZZ$104, 81, MATCH($B$1, resultados!$A$1:$ZZ$1, 0))</f>
        <v/>
      </c>
      <c r="B87">
        <f>INDEX(resultados!$A$2:$ZZ$104, 81, MATCH($B$2, resultados!$A$1:$ZZ$1, 0))</f>
        <v/>
      </c>
      <c r="C87">
        <f>INDEX(resultados!$A$2:$ZZ$104, 81, MATCH($B$3, resultados!$A$1:$ZZ$1, 0))</f>
        <v/>
      </c>
    </row>
    <row r="88">
      <c r="A88">
        <f>INDEX(resultados!$A$2:$ZZ$104, 82, MATCH($B$1, resultados!$A$1:$ZZ$1, 0))</f>
        <v/>
      </c>
      <c r="B88">
        <f>INDEX(resultados!$A$2:$ZZ$104, 82, MATCH($B$2, resultados!$A$1:$ZZ$1, 0))</f>
        <v/>
      </c>
      <c r="C88">
        <f>INDEX(resultados!$A$2:$ZZ$104, 82, MATCH($B$3, resultados!$A$1:$ZZ$1, 0))</f>
        <v/>
      </c>
    </row>
    <row r="89">
      <c r="A89">
        <f>INDEX(resultados!$A$2:$ZZ$104, 83, MATCH($B$1, resultados!$A$1:$ZZ$1, 0))</f>
        <v/>
      </c>
      <c r="B89">
        <f>INDEX(resultados!$A$2:$ZZ$104, 83, MATCH($B$2, resultados!$A$1:$ZZ$1, 0))</f>
        <v/>
      </c>
      <c r="C89">
        <f>INDEX(resultados!$A$2:$ZZ$104, 83, MATCH($B$3, resultados!$A$1:$ZZ$1, 0))</f>
        <v/>
      </c>
    </row>
    <row r="90">
      <c r="A90">
        <f>INDEX(resultados!$A$2:$ZZ$104, 84, MATCH($B$1, resultados!$A$1:$ZZ$1, 0))</f>
        <v/>
      </c>
      <c r="B90">
        <f>INDEX(resultados!$A$2:$ZZ$104, 84, MATCH($B$2, resultados!$A$1:$ZZ$1, 0))</f>
        <v/>
      </c>
      <c r="C90">
        <f>INDEX(resultados!$A$2:$ZZ$104, 84, MATCH($B$3, resultados!$A$1:$ZZ$1, 0))</f>
        <v/>
      </c>
    </row>
    <row r="91">
      <c r="A91">
        <f>INDEX(resultados!$A$2:$ZZ$104, 85, MATCH($B$1, resultados!$A$1:$ZZ$1, 0))</f>
        <v/>
      </c>
      <c r="B91">
        <f>INDEX(resultados!$A$2:$ZZ$104, 85, MATCH($B$2, resultados!$A$1:$ZZ$1, 0))</f>
        <v/>
      </c>
      <c r="C91">
        <f>INDEX(resultados!$A$2:$ZZ$104, 85, MATCH($B$3, resultados!$A$1:$ZZ$1, 0))</f>
        <v/>
      </c>
    </row>
    <row r="92">
      <c r="A92">
        <f>INDEX(resultados!$A$2:$ZZ$104, 86, MATCH($B$1, resultados!$A$1:$ZZ$1, 0))</f>
        <v/>
      </c>
      <c r="B92">
        <f>INDEX(resultados!$A$2:$ZZ$104, 86, MATCH($B$2, resultados!$A$1:$ZZ$1, 0))</f>
        <v/>
      </c>
      <c r="C92">
        <f>INDEX(resultados!$A$2:$ZZ$104, 86, MATCH($B$3, resultados!$A$1:$ZZ$1, 0))</f>
        <v/>
      </c>
    </row>
    <row r="93">
      <c r="A93">
        <f>INDEX(resultados!$A$2:$ZZ$104, 87, MATCH($B$1, resultados!$A$1:$ZZ$1, 0))</f>
        <v/>
      </c>
      <c r="B93">
        <f>INDEX(resultados!$A$2:$ZZ$104, 87, MATCH($B$2, resultados!$A$1:$ZZ$1, 0))</f>
        <v/>
      </c>
      <c r="C93">
        <f>INDEX(resultados!$A$2:$ZZ$104, 87, MATCH($B$3, resultados!$A$1:$ZZ$1, 0))</f>
        <v/>
      </c>
    </row>
    <row r="94">
      <c r="A94">
        <f>INDEX(resultados!$A$2:$ZZ$104, 88, MATCH($B$1, resultados!$A$1:$ZZ$1, 0))</f>
        <v/>
      </c>
      <c r="B94">
        <f>INDEX(resultados!$A$2:$ZZ$104, 88, MATCH($B$2, resultados!$A$1:$ZZ$1, 0))</f>
        <v/>
      </c>
      <c r="C94">
        <f>INDEX(resultados!$A$2:$ZZ$104, 88, MATCH($B$3, resultados!$A$1:$ZZ$1, 0))</f>
        <v/>
      </c>
    </row>
    <row r="95">
      <c r="A95">
        <f>INDEX(resultados!$A$2:$ZZ$104, 89, MATCH($B$1, resultados!$A$1:$ZZ$1, 0))</f>
        <v/>
      </c>
      <c r="B95">
        <f>INDEX(resultados!$A$2:$ZZ$104, 89, MATCH($B$2, resultados!$A$1:$ZZ$1, 0))</f>
        <v/>
      </c>
      <c r="C95">
        <f>INDEX(resultados!$A$2:$ZZ$104, 89, MATCH($B$3, resultados!$A$1:$ZZ$1, 0))</f>
        <v/>
      </c>
    </row>
    <row r="96">
      <c r="A96">
        <f>INDEX(resultados!$A$2:$ZZ$104, 90, MATCH($B$1, resultados!$A$1:$ZZ$1, 0))</f>
        <v/>
      </c>
      <c r="B96">
        <f>INDEX(resultados!$A$2:$ZZ$104, 90, MATCH($B$2, resultados!$A$1:$ZZ$1, 0))</f>
        <v/>
      </c>
      <c r="C96">
        <f>INDEX(resultados!$A$2:$ZZ$104, 90, MATCH($B$3, resultados!$A$1:$ZZ$1, 0))</f>
        <v/>
      </c>
    </row>
    <row r="97">
      <c r="A97">
        <f>INDEX(resultados!$A$2:$ZZ$104, 91, MATCH($B$1, resultados!$A$1:$ZZ$1, 0))</f>
        <v/>
      </c>
      <c r="B97">
        <f>INDEX(resultados!$A$2:$ZZ$104, 91, MATCH($B$2, resultados!$A$1:$ZZ$1, 0))</f>
        <v/>
      </c>
      <c r="C97">
        <f>INDEX(resultados!$A$2:$ZZ$104, 91, MATCH($B$3, resultados!$A$1:$ZZ$1, 0))</f>
        <v/>
      </c>
    </row>
    <row r="98">
      <c r="A98">
        <f>INDEX(resultados!$A$2:$ZZ$104, 92, MATCH($B$1, resultados!$A$1:$ZZ$1, 0))</f>
        <v/>
      </c>
      <c r="B98">
        <f>INDEX(resultados!$A$2:$ZZ$104, 92, MATCH($B$2, resultados!$A$1:$ZZ$1, 0))</f>
        <v/>
      </c>
      <c r="C98">
        <f>INDEX(resultados!$A$2:$ZZ$104, 92, MATCH($B$3, resultados!$A$1:$ZZ$1, 0))</f>
        <v/>
      </c>
    </row>
    <row r="99">
      <c r="A99">
        <f>INDEX(resultados!$A$2:$ZZ$104, 93, MATCH($B$1, resultados!$A$1:$ZZ$1, 0))</f>
        <v/>
      </c>
      <c r="B99">
        <f>INDEX(resultados!$A$2:$ZZ$104, 93, MATCH($B$2, resultados!$A$1:$ZZ$1, 0))</f>
        <v/>
      </c>
      <c r="C99">
        <f>INDEX(resultados!$A$2:$ZZ$104, 93, MATCH($B$3, resultados!$A$1:$ZZ$1, 0))</f>
        <v/>
      </c>
    </row>
    <row r="100">
      <c r="A100">
        <f>INDEX(resultados!$A$2:$ZZ$104, 94, MATCH($B$1, resultados!$A$1:$ZZ$1, 0))</f>
        <v/>
      </c>
      <c r="B100">
        <f>INDEX(resultados!$A$2:$ZZ$104, 94, MATCH($B$2, resultados!$A$1:$ZZ$1, 0))</f>
        <v/>
      </c>
      <c r="C100">
        <f>INDEX(resultados!$A$2:$ZZ$104, 94, MATCH($B$3, resultados!$A$1:$ZZ$1, 0))</f>
        <v/>
      </c>
    </row>
    <row r="101">
      <c r="A101">
        <f>INDEX(resultados!$A$2:$ZZ$104, 95, MATCH($B$1, resultados!$A$1:$ZZ$1, 0))</f>
        <v/>
      </c>
      <c r="B101">
        <f>INDEX(resultados!$A$2:$ZZ$104, 95, MATCH($B$2, resultados!$A$1:$ZZ$1, 0))</f>
        <v/>
      </c>
      <c r="C101">
        <f>INDEX(resultados!$A$2:$ZZ$104, 95, MATCH($B$3, resultados!$A$1:$ZZ$1, 0))</f>
        <v/>
      </c>
    </row>
    <row r="102">
      <c r="A102">
        <f>INDEX(resultados!$A$2:$ZZ$104, 96, MATCH($B$1, resultados!$A$1:$ZZ$1, 0))</f>
        <v/>
      </c>
      <c r="B102">
        <f>INDEX(resultados!$A$2:$ZZ$104, 96, MATCH($B$2, resultados!$A$1:$ZZ$1, 0))</f>
        <v/>
      </c>
      <c r="C102">
        <f>INDEX(resultados!$A$2:$ZZ$104, 96, MATCH($B$3, resultados!$A$1:$ZZ$1, 0))</f>
        <v/>
      </c>
    </row>
    <row r="103">
      <c r="A103">
        <f>INDEX(resultados!$A$2:$ZZ$104, 97, MATCH($B$1, resultados!$A$1:$ZZ$1, 0))</f>
        <v/>
      </c>
      <c r="B103">
        <f>INDEX(resultados!$A$2:$ZZ$104, 97, MATCH($B$2, resultados!$A$1:$ZZ$1, 0))</f>
        <v/>
      </c>
      <c r="C103">
        <f>INDEX(resultados!$A$2:$ZZ$104, 97, MATCH($B$3, resultados!$A$1:$ZZ$1, 0))</f>
        <v/>
      </c>
    </row>
    <row r="104">
      <c r="A104">
        <f>INDEX(resultados!$A$2:$ZZ$104, 98, MATCH($B$1, resultados!$A$1:$ZZ$1, 0))</f>
        <v/>
      </c>
      <c r="B104">
        <f>INDEX(resultados!$A$2:$ZZ$104, 98, MATCH($B$2, resultados!$A$1:$ZZ$1, 0))</f>
        <v/>
      </c>
      <c r="C104">
        <f>INDEX(resultados!$A$2:$ZZ$104, 98, MATCH($B$3, resultados!$A$1:$ZZ$1, 0))</f>
        <v/>
      </c>
    </row>
    <row r="105">
      <c r="A105">
        <f>INDEX(resultados!$A$2:$ZZ$104, 99, MATCH($B$1, resultados!$A$1:$ZZ$1, 0))</f>
        <v/>
      </c>
      <c r="B105">
        <f>INDEX(resultados!$A$2:$ZZ$104, 99, MATCH($B$2, resultados!$A$1:$ZZ$1, 0))</f>
        <v/>
      </c>
      <c r="C105">
        <f>INDEX(resultados!$A$2:$ZZ$104, 99, MATCH($B$3, resultados!$A$1:$ZZ$1, 0))</f>
        <v/>
      </c>
    </row>
    <row r="106">
      <c r="A106">
        <f>INDEX(resultados!$A$2:$ZZ$104, 100, MATCH($B$1, resultados!$A$1:$ZZ$1, 0))</f>
        <v/>
      </c>
      <c r="B106">
        <f>INDEX(resultados!$A$2:$ZZ$104, 100, MATCH($B$2, resultados!$A$1:$ZZ$1, 0))</f>
        <v/>
      </c>
      <c r="C106">
        <f>INDEX(resultados!$A$2:$ZZ$104, 100, MATCH($B$3, resultados!$A$1:$ZZ$1, 0))</f>
        <v/>
      </c>
    </row>
    <row r="107">
      <c r="A107">
        <f>INDEX(resultados!$A$2:$ZZ$104, 101, MATCH($B$1, resultados!$A$1:$ZZ$1, 0))</f>
        <v/>
      </c>
      <c r="B107">
        <f>INDEX(resultados!$A$2:$ZZ$104, 101, MATCH($B$2, resultados!$A$1:$ZZ$1, 0))</f>
        <v/>
      </c>
      <c r="C107">
        <f>INDEX(resultados!$A$2:$ZZ$104, 101, MATCH($B$3, resultados!$A$1:$ZZ$1, 0))</f>
        <v/>
      </c>
    </row>
    <row r="108">
      <c r="A108">
        <f>INDEX(resultados!$A$2:$ZZ$104, 102, MATCH($B$1, resultados!$A$1:$ZZ$1, 0))</f>
        <v/>
      </c>
      <c r="B108">
        <f>INDEX(resultados!$A$2:$ZZ$104, 102, MATCH($B$2, resultados!$A$1:$ZZ$1, 0))</f>
        <v/>
      </c>
      <c r="C108">
        <f>INDEX(resultados!$A$2:$ZZ$104, 102, MATCH($B$3, resultados!$A$1:$ZZ$1, 0))</f>
        <v/>
      </c>
    </row>
    <row r="109">
      <c r="A109">
        <f>INDEX(resultados!$A$2:$ZZ$104, 103, MATCH($B$1, resultados!$A$1:$ZZ$1, 0))</f>
        <v/>
      </c>
      <c r="B109">
        <f>INDEX(resultados!$A$2:$ZZ$104, 103, MATCH($B$2, resultados!$A$1:$ZZ$1, 0))</f>
        <v/>
      </c>
      <c r="C109">
        <f>INDEX(resultados!$A$2:$ZZ$104, 103,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0.7554999999999999</v>
      </c>
      <c r="E2" t="n">
        <v>132.36</v>
      </c>
      <c r="F2" t="n">
        <v>121.62</v>
      </c>
      <c r="G2" t="n">
        <v>12.76</v>
      </c>
      <c r="H2" t="n">
        <v>0.24</v>
      </c>
      <c r="I2" t="n">
        <v>572</v>
      </c>
      <c r="J2" t="n">
        <v>71.52</v>
      </c>
      <c r="K2" t="n">
        <v>32.27</v>
      </c>
      <c r="L2" t="n">
        <v>1</v>
      </c>
      <c r="M2" t="n">
        <v>570</v>
      </c>
      <c r="N2" t="n">
        <v>8.25</v>
      </c>
      <c r="O2" t="n">
        <v>9054.6</v>
      </c>
      <c r="P2" t="n">
        <v>788.5700000000001</v>
      </c>
      <c r="Q2" t="n">
        <v>7962.62</v>
      </c>
      <c r="R2" t="n">
        <v>1086.86</v>
      </c>
      <c r="S2" t="n">
        <v>167.86</v>
      </c>
      <c r="T2" t="n">
        <v>457284.06</v>
      </c>
      <c r="U2" t="n">
        <v>0.15</v>
      </c>
      <c r="V2" t="n">
        <v>0.77</v>
      </c>
      <c r="W2" t="n">
        <v>1.19</v>
      </c>
      <c r="X2" t="n">
        <v>27.07</v>
      </c>
      <c r="Y2" t="n">
        <v>0.5</v>
      </c>
      <c r="Z2" t="n">
        <v>10</v>
      </c>
      <c r="AA2" t="n">
        <v>1346.738311011443</v>
      </c>
      <c r="AB2" t="n">
        <v>1842.666771026916</v>
      </c>
      <c r="AC2" t="n">
        <v>1666.805240599163</v>
      </c>
      <c r="AD2" t="n">
        <v>1346738.311011443</v>
      </c>
      <c r="AE2" t="n">
        <v>1842666.771026916</v>
      </c>
      <c r="AF2" t="n">
        <v>1.295113789777805e-06</v>
      </c>
      <c r="AG2" t="n">
        <v>1.838333333333334</v>
      </c>
      <c r="AH2" t="n">
        <v>1666805.240599163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0.8849</v>
      </c>
      <c r="E3" t="n">
        <v>113.01</v>
      </c>
      <c r="F3" t="n">
        <v>107.01</v>
      </c>
      <c r="G3" t="n">
        <v>24.05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610.46</v>
      </c>
      <c r="Q3" t="n">
        <v>7962.23</v>
      </c>
      <c r="R3" t="n">
        <v>578.41</v>
      </c>
      <c r="S3" t="n">
        <v>167.86</v>
      </c>
      <c r="T3" t="n">
        <v>204581.14</v>
      </c>
      <c r="U3" t="n">
        <v>0.29</v>
      </c>
      <c r="V3" t="n">
        <v>0.88</v>
      </c>
      <c r="W3" t="n">
        <v>1.05</v>
      </c>
      <c r="X3" t="n">
        <v>12.47</v>
      </c>
      <c r="Y3" t="n">
        <v>0.5</v>
      </c>
      <c r="Z3" t="n">
        <v>10</v>
      </c>
      <c r="AA3" t="n">
        <v>930.6319058927786</v>
      </c>
      <c r="AB3" t="n">
        <v>1273.33163022456</v>
      </c>
      <c r="AC3" t="n">
        <v>1151.806646568095</v>
      </c>
      <c r="AD3" t="n">
        <v>930631.9058927787</v>
      </c>
      <c r="AE3" t="n">
        <v>1273331.63022456</v>
      </c>
      <c r="AF3" t="n">
        <v>1.516937382626579e-06</v>
      </c>
      <c r="AG3" t="n">
        <v>1.569583333333333</v>
      </c>
      <c r="AH3" t="n">
        <v>1151806.646568095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0.8848</v>
      </c>
      <c r="E4" t="n">
        <v>113.01</v>
      </c>
      <c r="F4" t="n">
        <v>107.02</v>
      </c>
      <c r="G4" t="n">
        <v>24.05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619.5</v>
      </c>
      <c r="Q4" t="n">
        <v>7962.23</v>
      </c>
      <c r="R4" t="n">
        <v>578.63</v>
      </c>
      <c r="S4" t="n">
        <v>167.86</v>
      </c>
      <c r="T4" t="n">
        <v>204693.37</v>
      </c>
      <c r="U4" t="n">
        <v>0.29</v>
      </c>
      <c r="V4" t="n">
        <v>0.88</v>
      </c>
      <c r="W4" t="n">
        <v>1.05</v>
      </c>
      <c r="X4" t="n">
        <v>12.47</v>
      </c>
      <c r="Y4" t="n">
        <v>0.5</v>
      </c>
      <c r="Z4" t="n">
        <v>10</v>
      </c>
      <c r="AA4" t="n">
        <v>939.6626872272525</v>
      </c>
      <c r="AB4" t="n">
        <v>1285.687943656341</v>
      </c>
      <c r="AC4" t="n">
        <v>1162.983690788142</v>
      </c>
      <c r="AD4" t="n">
        <v>939662.6872272525</v>
      </c>
      <c r="AE4" t="n">
        <v>1285687.943656341</v>
      </c>
      <c r="AF4" t="n">
        <v>1.516765957902584e-06</v>
      </c>
      <c r="AG4" t="n">
        <v>1.569583333333333</v>
      </c>
      <c r="AH4" t="n">
        <v>1162983.690788142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0.7874</v>
      </c>
      <c r="E2" t="n">
        <v>127</v>
      </c>
      <c r="F2" t="n">
        <v>119.39</v>
      </c>
      <c r="G2" t="n">
        <v>13.46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465.88</v>
      </c>
      <c r="Q2" t="n">
        <v>7962.87</v>
      </c>
      <c r="R2" t="n">
        <v>984.89</v>
      </c>
      <c r="S2" t="n">
        <v>167.86</v>
      </c>
      <c r="T2" t="n">
        <v>406497.49</v>
      </c>
      <c r="U2" t="n">
        <v>0.17</v>
      </c>
      <c r="V2" t="n">
        <v>0.79</v>
      </c>
      <c r="W2" t="n">
        <v>1.83</v>
      </c>
      <c r="X2" t="n">
        <v>24.84</v>
      </c>
      <c r="Y2" t="n">
        <v>0.5</v>
      </c>
      <c r="Z2" t="n">
        <v>10</v>
      </c>
      <c r="AA2" t="n">
        <v>828.5434679949649</v>
      </c>
      <c r="AB2" t="n">
        <v>1133.649725668755</v>
      </c>
      <c r="AC2" t="n">
        <v>1025.455786938312</v>
      </c>
      <c r="AD2" t="n">
        <v>828543.4679949649</v>
      </c>
      <c r="AE2" t="n">
        <v>1133649.725668755</v>
      </c>
      <c r="AF2" t="n">
        <v>1.448745309195979e-06</v>
      </c>
      <c r="AG2" t="n">
        <v>1.763888888888889</v>
      </c>
      <c r="AH2" t="n">
        <v>1025455.786938312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0.7874</v>
      </c>
      <c r="E3" t="n">
        <v>127</v>
      </c>
      <c r="F3" t="n">
        <v>119.39</v>
      </c>
      <c r="G3" t="n">
        <v>13.47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477.79</v>
      </c>
      <c r="Q3" t="n">
        <v>7962.87</v>
      </c>
      <c r="R3" t="n">
        <v>985.02</v>
      </c>
      <c r="S3" t="n">
        <v>167.86</v>
      </c>
      <c r="T3" t="n">
        <v>406561.62</v>
      </c>
      <c r="U3" t="n">
        <v>0.17</v>
      </c>
      <c r="V3" t="n">
        <v>0.79</v>
      </c>
      <c r="W3" t="n">
        <v>1.83</v>
      </c>
      <c r="X3" t="n">
        <v>24.84</v>
      </c>
      <c r="Y3" t="n">
        <v>0.5</v>
      </c>
      <c r="Z3" t="n">
        <v>10</v>
      </c>
      <c r="AA3" t="n">
        <v>841.7136435667153</v>
      </c>
      <c r="AB3" t="n">
        <v>1151.669740913164</v>
      </c>
      <c r="AC3" t="n">
        <v>1041.755997219044</v>
      </c>
      <c r="AD3" t="n">
        <v>841713.6435667153</v>
      </c>
      <c r="AE3" t="n">
        <v>1151669.740913164</v>
      </c>
      <c r="AF3" t="n">
        <v>1.448745309195979e-06</v>
      </c>
      <c r="AG3" t="n">
        <v>1.763888888888889</v>
      </c>
      <c r="AH3" t="n">
        <v>1041755.997219044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0.5054999999999999</v>
      </c>
      <c r="E2" t="n">
        <v>197.81</v>
      </c>
      <c r="F2" t="n">
        <v>158.26</v>
      </c>
      <c r="G2" t="n">
        <v>7.35</v>
      </c>
      <c r="H2" t="n">
        <v>0.12</v>
      </c>
      <c r="I2" t="n">
        <v>1292</v>
      </c>
      <c r="J2" t="n">
        <v>141.81</v>
      </c>
      <c r="K2" t="n">
        <v>47.83</v>
      </c>
      <c r="L2" t="n">
        <v>1</v>
      </c>
      <c r="M2" t="n">
        <v>1290</v>
      </c>
      <c r="N2" t="n">
        <v>22.98</v>
      </c>
      <c r="O2" t="n">
        <v>17723.39</v>
      </c>
      <c r="P2" t="n">
        <v>1762.16</v>
      </c>
      <c r="Q2" t="n">
        <v>7963.08</v>
      </c>
      <c r="R2" t="n">
        <v>2334.6</v>
      </c>
      <c r="S2" t="n">
        <v>167.86</v>
      </c>
      <c r="T2" t="n">
        <v>1077550.2</v>
      </c>
      <c r="U2" t="n">
        <v>0.07000000000000001</v>
      </c>
      <c r="V2" t="n">
        <v>0.6</v>
      </c>
      <c r="W2" t="n">
        <v>2.36</v>
      </c>
      <c r="X2" t="n">
        <v>63.71</v>
      </c>
      <c r="Y2" t="n">
        <v>0.5</v>
      </c>
      <c r="Z2" t="n">
        <v>10</v>
      </c>
      <c r="AA2" t="n">
        <v>4225.042439937334</v>
      </c>
      <c r="AB2" t="n">
        <v>5780.889462039891</v>
      </c>
      <c r="AC2" t="n">
        <v>5229.169485311903</v>
      </c>
      <c r="AD2" t="n">
        <v>4225042.439937335</v>
      </c>
      <c r="AE2" t="n">
        <v>5780889.462039892</v>
      </c>
      <c r="AF2" t="n">
        <v>7.778115098196784e-07</v>
      </c>
      <c r="AG2" t="n">
        <v>2.747361111111111</v>
      </c>
      <c r="AH2" t="n">
        <v>5229169.485311903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0.767</v>
      </c>
      <c r="E3" t="n">
        <v>130.38</v>
      </c>
      <c r="F3" t="n">
        <v>115.32</v>
      </c>
      <c r="G3" t="n">
        <v>15.58</v>
      </c>
      <c r="H3" t="n">
        <v>0.25</v>
      </c>
      <c r="I3" t="n">
        <v>444</v>
      </c>
      <c r="J3" t="n">
        <v>143.17</v>
      </c>
      <c r="K3" t="n">
        <v>47.83</v>
      </c>
      <c r="L3" t="n">
        <v>2</v>
      </c>
      <c r="M3" t="n">
        <v>442</v>
      </c>
      <c r="N3" t="n">
        <v>23.34</v>
      </c>
      <c r="O3" t="n">
        <v>17891.86</v>
      </c>
      <c r="P3" t="n">
        <v>1226.46</v>
      </c>
      <c r="Q3" t="n">
        <v>7962.39</v>
      </c>
      <c r="R3" t="n">
        <v>873</v>
      </c>
      <c r="S3" t="n">
        <v>167.86</v>
      </c>
      <c r="T3" t="n">
        <v>350991.4</v>
      </c>
      <c r="U3" t="n">
        <v>0.19</v>
      </c>
      <c r="V3" t="n">
        <v>0.82</v>
      </c>
      <c r="W3" t="n">
        <v>0.98</v>
      </c>
      <c r="X3" t="n">
        <v>20.78</v>
      </c>
      <c r="Y3" t="n">
        <v>0.5</v>
      </c>
      <c r="Z3" t="n">
        <v>10</v>
      </c>
      <c r="AA3" t="n">
        <v>1966.190772235811</v>
      </c>
      <c r="AB3" t="n">
        <v>2690.228956787949</v>
      </c>
      <c r="AC3" t="n">
        <v>2433.477280912161</v>
      </c>
      <c r="AD3" t="n">
        <v>1966190.772235811</v>
      </c>
      <c r="AE3" t="n">
        <v>2690228.956787949</v>
      </c>
      <c r="AF3" t="n">
        <v>1.18018086653154e-06</v>
      </c>
      <c r="AG3" t="n">
        <v>1.810833333333333</v>
      </c>
      <c r="AH3" t="n">
        <v>2433477.280912161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0.8609</v>
      </c>
      <c r="E4" t="n">
        <v>116.16</v>
      </c>
      <c r="F4" t="n">
        <v>106.44</v>
      </c>
      <c r="G4" t="n">
        <v>24.66</v>
      </c>
      <c r="H4" t="n">
        <v>0.37</v>
      </c>
      <c r="I4" t="n">
        <v>259</v>
      </c>
      <c r="J4" t="n">
        <v>144.54</v>
      </c>
      <c r="K4" t="n">
        <v>47.83</v>
      </c>
      <c r="L4" t="n">
        <v>3</v>
      </c>
      <c r="M4" t="n">
        <v>257</v>
      </c>
      <c r="N4" t="n">
        <v>23.71</v>
      </c>
      <c r="O4" t="n">
        <v>18060.85</v>
      </c>
      <c r="P4" t="n">
        <v>1075.48</v>
      </c>
      <c r="Q4" t="n">
        <v>7962.01</v>
      </c>
      <c r="R4" t="n">
        <v>571.6</v>
      </c>
      <c r="S4" t="n">
        <v>167.86</v>
      </c>
      <c r="T4" t="n">
        <v>201218.35</v>
      </c>
      <c r="U4" t="n">
        <v>0.29</v>
      </c>
      <c r="V4" t="n">
        <v>0.89</v>
      </c>
      <c r="W4" t="n">
        <v>0.68</v>
      </c>
      <c r="X4" t="n">
        <v>11.9</v>
      </c>
      <c r="Y4" t="n">
        <v>0.5</v>
      </c>
      <c r="Z4" t="n">
        <v>10</v>
      </c>
      <c r="AA4" t="n">
        <v>1560.382578763197</v>
      </c>
      <c r="AB4" t="n">
        <v>2134.984283484753</v>
      </c>
      <c r="AC4" t="n">
        <v>1931.224379938228</v>
      </c>
      <c r="AD4" t="n">
        <v>1560382.578763197</v>
      </c>
      <c r="AE4" t="n">
        <v>2134984.283484753</v>
      </c>
      <c r="AF4" t="n">
        <v>1.324664547584097e-06</v>
      </c>
      <c r="AG4" t="n">
        <v>1.613333333333333</v>
      </c>
      <c r="AH4" t="n">
        <v>1931224.379938228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0.9093</v>
      </c>
      <c r="E5" t="n">
        <v>109.97</v>
      </c>
      <c r="F5" t="n">
        <v>102.63</v>
      </c>
      <c r="G5" t="n">
        <v>34.79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977.86</v>
      </c>
      <c r="Q5" t="n">
        <v>7962.11</v>
      </c>
      <c r="R5" t="n">
        <v>442.01</v>
      </c>
      <c r="S5" t="n">
        <v>167.86</v>
      </c>
      <c r="T5" t="n">
        <v>136831.9</v>
      </c>
      <c r="U5" t="n">
        <v>0.38</v>
      </c>
      <c r="V5" t="n">
        <v>0.92</v>
      </c>
      <c r="W5" t="n">
        <v>0.5600000000000001</v>
      </c>
      <c r="X5" t="n">
        <v>8.09</v>
      </c>
      <c r="Y5" t="n">
        <v>0.5</v>
      </c>
      <c r="Z5" t="n">
        <v>10</v>
      </c>
      <c r="AA5" t="n">
        <v>1368.164550365952</v>
      </c>
      <c r="AB5" t="n">
        <v>1871.983096970722</v>
      </c>
      <c r="AC5" t="n">
        <v>1693.323657540614</v>
      </c>
      <c r="AD5" t="n">
        <v>1368164.550365952</v>
      </c>
      <c r="AE5" t="n">
        <v>1871983.096970722</v>
      </c>
      <c r="AF5" t="n">
        <v>1.39913749926614e-06</v>
      </c>
      <c r="AG5" t="n">
        <v>1.527361111111111</v>
      </c>
      <c r="AH5" t="n">
        <v>1693323.657540614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0.9412</v>
      </c>
      <c r="E6" t="n">
        <v>106.24</v>
      </c>
      <c r="F6" t="n">
        <v>100.32</v>
      </c>
      <c r="G6" t="n">
        <v>47.02</v>
      </c>
      <c r="H6" t="n">
        <v>0.6</v>
      </c>
      <c r="I6" t="n">
        <v>128</v>
      </c>
      <c r="J6" t="n">
        <v>147.3</v>
      </c>
      <c r="K6" t="n">
        <v>47.83</v>
      </c>
      <c r="L6" t="n">
        <v>5</v>
      </c>
      <c r="M6" t="n">
        <v>115</v>
      </c>
      <c r="N6" t="n">
        <v>24.47</v>
      </c>
      <c r="O6" t="n">
        <v>18400.38</v>
      </c>
      <c r="P6" t="n">
        <v>884.73</v>
      </c>
      <c r="Q6" t="n">
        <v>7962.02</v>
      </c>
      <c r="R6" t="n">
        <v>363.05</v>
      </c>
      <c r="S6" t="n">
        <v>167.86</v>
      </c>
      <c r="T6" t="n">
        <v>97597.33</v>
      </c>
      <c r="U6" t="n">
        <v>0.46</v>
      </c>
      <c r="V6" t="n">
        <v>0.9399999999999999</v>
      </c>
      <c r="W6" t="n">
        <v>0.5</v>
      </c>
      <c r="X6" t="n">
        <v>5.78</v>
      </c>
      <c r="Y6" t="n">
        <v>0.5</v>
      </c>
      <c r="Z6" t="n">
        <v>10</v>
      </c>
      <c r="AA6" t="n">
        <v>1226.284926473271</v>
      </c>
      <c r="AB6" t="n">
        <v>1677.857136273509</v>
      </c>
      <c r="AC6" t="n">
        <v>1517.724806074846</v>
      </c>
      <c r="AD6" t="n">
        <v>1226284.926473271</v>
      </c>
      <c r="AE6" t="n">
        <v>1677857.136273509</v>
      </c>
      <c r="AF6" t="n">
        <v>1.44822194469294e-06</v>
      </c>
      <c r="AG6" t="n">
        <v>1.475555555555556</v>
      </c>
      <c r="AH6" t="n">
        <v>1517724.806074846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0.9474</v>
      </c>
      <c r="E7" t="n">
        <v>105.55</v>
      </c>
      <c r="F7" t="n">
        <v>99.97</v>
      </c>
      <c r="G7" t="n">
        <v>51.71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859.8</v>
      </c>
      <c r="Q7" t="n">
        <v>7962.02</v>
      </c>
      <c r="R7" t="n">
        <v>346.89</v>
      </c>
      <c r="S7" t="n">
        <v>167.86</v>
      </c>
      <c r="T7" t="n">
        <v>89577.55</v>
      </c>
      <c r="U7" t="n">
        <v>0.48</v>
      </c>
      <c r="V7" t="n">
        <v>0.9399999999999999</v>
      </c>
      <c r="W7" t="n">
        <v>0.61</v>
      </c>
      <c r="X7" t="n">
        <v>5.43</v>
      </c>
      <c r="Y7" t="n">
        <v>0.5</v>
      </c>
      <c r="Z7" t="n">
        <v>10</v>
      </c>
      <c r="AA7" t="n">
        <v>1193.967339960002</v>
      </c>
      <c r="AB7" t="n">
        <v>1633.638788654761</v>
      </c>
      <c r="AC7" t="n">
        <v>1477.726595491989</v>
      </c>
      <c r="AD7" t="n">
        <v>1193967.339960002</v>
      </c>
      <c r="AE7" t="n">
        <v>1633638.788654761</v>
      </c>
      <c r="AF7" t="n">
        <v>1.457761868255516e-06</v>
      </c>
      <c r="AG7" t="n">
        <v>1.465972222222222</v>
      </c>
      <c r="AH7" t="n">
        <v>1477726.59549199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0.9484</v>
      </c>
      <c r="E8" t="n">
        <v>105.44</v>
      </c>
      <c r="F8" t="n">
        <v>99.89</v>
      </c>
      <c r="G8" t="n">
        <v>52.12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866.47</v>
      </c>
      <c r="Q8" t="n">
        <v>7962.01</v>
      </c>
      <c r="R8" t="n">
        <v>344.07</v>
      </c>
      <c r="S8" t="n">
        <v>167.86</v>
      </c>
      <c r="T8" t="n">
        <v>88172.17999999999</v>
      </c>
      <c r="U8" t="n">
        <v>0.49</v>
      </c>
      <c r="V8" t="n">
        <v>0.9399999999999999</v>
      </c>
      <c r="W8" t="n">
        <v>0.61</v>
      </c>
      <c r="X8" t="n">
        <v>5.35</v>
      </c>
      <c r="Y8" t="n">
        <v>0.5</v>
      </c>
      <c r="Z8" t="n">
        <v>10</v>
      </c>
      <c r="AA8" t="n">
        <v>1198.516138907384</v>
      </c>
      <c r="AB8" t="n">
        <v>1639.862656053415</v>
      </c>
      <c r="AC8" t="n">
        <v>1483.35646572137</v>
      </c>
      <c r="AD8" t="n">
        <v>1198516.138907384</v>
      </c>
      <c r="AE8" t="n">
        <v>1639862.656053415</v>
      </c>
      <c r="AF8" t="n">
        <v>1.459300565604319e-06</v>
      </c>
      <c r="AG8" t="n">
        <v>1.464444444444444</v>
      </c>
      <c r="AH8" t="n">
        <v>1483356.46572137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0.4045</v>
      </c>
      <c r="E2" t="n">
        <v>247.24</v>
      </c>
      <c r="F2" t="n">
        <v>182.78</v>
      </c>
      <c r="G2" t="n">
        <v>6.28</v>
      </c>
      <c r="H2" t="n">
        <v>0.1</v>
      </c>
      <c r="I2" t="n">
        <v>1745</v>
      </c>
      <c r="J2" t="n">
        <v>176.73</v>
      </c>
      <c r="K2" t="n">
        <v>52.44</v>
      </c>
      <c r="L2" t="n">
        <v>1</v>
      </c>
      <c r="M2" t="n">
        <v>1743</v>
      </c>
      <c r="N2" t="n">
        <v>33.29</v>
      </c>
      <c r="O2" t="n">
        <v>22031.19</v>
      </c>
      <c r="P2" t="n">
        <v>2368.05</v>
      </c>
      <c r="Q2" t="n">
        <v>7964.22</v>
      </c>
      <c r="R2" t="n">
        <v>3172.61</v>
      </c>
      <c r="S2" t="n">
        <v>167.86</v>
      </c>
      <c r="T2" t="n">
        <v>1494294.61</v>
      </c>
      <c r="U2" t="n">
        <v>0.05</v>
      </c>
      <c r="V2" t="n">
        <v>0.52</v>
      </c>
      <c r="W2" t="n">
        <v>3.09</v>
      </c>
      <c r="X2" t="n">
        <v>88.20999999999999</v>
      </c>
      <c r="Y2" t="n">
        <v>0.5</v>
      </c>
      <c r="Z2" t="n">
        <v>10</v>
      </c>
      <c r="AA2" t="n">
        <v>6994.202560781732</v>
      </c>
      <c r="AB2" t="n">
        <v>9569.776506101851</v>
      </c>
      <c r="AC2" t="n">
        <v>8656.450467624809</v>
      </c>
      <c r="AD2" t="n">
        <v>6994202.560781732</v>
      </c>
      <c r="AE2" t="n">
        <v>9569776.50610185</v>
      </c>
      <c r="AF2" t="n">
        <v>5.997674114782726e-07</v>
      </c>
      <c r="AG2" t="n">
        <v>3.433888888888889</v>
      </c>
      <c r="AH2" t="n">
        <v>8656450.46762481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0.703</v>
      </c>
      <c r="E3" t="n">
        <v>142.24</v>
      </c>
      <c r="F3" t="n">
        <v>120.34</v>
      </c>
      <c r="G3" t="n">
        <v>13.18</v>
      </c>
      <c r="H3" t="n">
        <v>0.2</v>
      </c>
      <c r="I3" t="n">
        <v>548</v>
      </c>
      <c r="J3" t="n">
        <v>178.21</v>
      </c>
      <c r="K3" t="n">
        <v>52.44</v>
      </c>
      <c r="L3" t="n">
        <v>2</v>
      </c>
      <c r="M3" t="n">
        <v>546</v>
      </c>
      <c r="N3" t="n">
        <v>33.77</v>
      </c>
      <c r="O3" t="n">
        <v>22213.89</v>
      </c>
      <c r="P3" t="n">
        <v>1511.42</v>
      </c>
      <c r="Q3" t="n">
        <v>7962.53</v>
      </c>
      <c r="R3" t="n">
        <v>1042.93</v>
      </c>
      <c r="S3" t="n">
        <v>167.86</v>
      </c>
      <c r="T3" t="n">
        <v>435438.63</v>
      </c>
      <c r="U3" t="n">
        <v>0.16</v>
      </c>
      <c r="V3" t="n">
        <v>0.78</v>
      </c>
      <c r="W3" t="n">
        <v>1.16</v>
      </c>
      <c r="X3" t="n">
        <v>25.79</v>
      </c>
      <c r="Y3" t="n">
        <v>0.5</v>
      </c>
      <c r="Z3" t="n">
        <v>10</v>
      </c>
      <c r="AA3" t="n">
        <v>2593.872741554179</v>
      </c>
      <c r="AB3" t="n">
        <v>3549.051118583672</v>
      </c>
      <c r="AC3" t="n">
        <v>3210.334660950441</v>
      </c>
      <c r="AD3" t="n">
        <v>2593872.741554179</v>
      </c>
      <c r="AE3" t="n">
        <v>3549051.118583672</v>
      </c>
      <c r="AF3" t="n">
        <v>1.042364623656924e-06</v>
      </c>
      <c r="AG3" t="n">
        <v>1.975555555555556</v>
      </c>
      <c r="AH3" t="n">
        <v>3210334.660950441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0.8115</v>
      </c>
      <c r="E4" t="n">
        <v>123.23</v>
      </c>
      <c r="F4" t="n">
        <v>109.4</v>
      </c>
      <c r="G4" t="n">
        <v>20.45</v>
      </c>
      <c r="H4" t="n">
        <v>0.3</v>
      </c>
      <c r="I4" t="n">
        <v>321</v>
      </c>
      <c r="J4" t="n">
        <v>179.7</v>
      </c>
      <c r="K4" t="n">
        <v>52.44</v>
      </c>
      <c r="L4" t="n">
        <v>3</v>
      </c>
      <c r="M4" t="n">
        <v>319</v>
      </c>
      <c r="N4" t="n">
        <v>34.26</v>
      </c>
      <c r="O4" t="n">
        <v>22397.24</v>
      </c>
      <c r="P4" t="n">
        <v>1332.24</v>
      </c>
      <c r="Q4" t="n">
        <v>7962.24</v>
      </c>
      <c r="R4" t="n">
        <v>671.54</v>
      </c>
      <c r="S4" t="n">
        <v>167.86</v>
      </c>
      <c r="T4" t="n">
        <v>250875.79</v>
      </c>
      <c r="U4" t="n">
        <v>0.25</v>
      </c>
      <c r="V4" t="n">
        <v>0.86</v>
      </c>
      <c r="W4" t="n">
        <v>0.79</v>
      </c>
      <c r="X4" t="n">
        <v>14.85</v>
      </c>
      <c r="Y4" t="n">
        <v>0.5</v>
      </c>
      <c r="Z4" t="n">
        <v>10</v>
      </c>
      <c r="AA4" t="n">
        <v>1998.86114611943</v>
      </c>
      <c r="AB4" t="n">
        <v>2734.930003650689</v>
      </c>
      <c r="AC4" t="n">
        <v>2473.912122600635</v>
      </c>
      <c r="AD4" t="n">
        <v>1998861.14611943</v>
      </c>
      <c r="AE4" t="n">
        <v>2734930.003650689</v>
      </c>
      <c r="AF4" t="n">
        <v>1.203241667279649e-06</v>
      </c>
      <c r="AG4" t="n">
        <v>1.711527777777778</v>
      </c>
      <c r="AH4" t="n">
        <v>2473912.122600636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0.8685</v>
      </c>
      <c r="E5" t="n">
        <v>115.14</v>
      </c>
      <c r="F5" t="n">
        <v>104.79</v>
      </c>
      <c r="G5" t="n">
        <v>28.19</v>
      </c>
      <c r="H5" t="n">
        <v>0.39</v>
      </c>
      <c r="I5" t="n">
        <v>223</v>
      </c>
      <c r="J5" t="n">
        <v>181.19</v>
      </c>
      <c r="K5" t="n">
        <v>52.44</v>
      </c>
      <c r="L5" t="n">
        <v>4</v>
      </c>
      <c r="M5" t="n">
        <v>221</v>
      </c>
      <c r="N5" t="n">
        <v>34.75</v>
      </c>
      <c r="O5" t="n">
        <v>22581.25</v>
      </c>
      <c r="P5" t="n">
        <v>1233.07</v>
      </c>
      <c r="Q5" t="n">
        <v>7962.13</v>
      </c>
      <c r="R5" t="n">
        <v>515.52</v>
      </c>
      <c r="S5" t="n">
        <v>167.86</v>
      </c>
      <c r="T5" t="n">
        <v>173359.26</v>
      </c>
      <c r="U5" t="n">
        <v>0.33</v>
      </c>
      <c r="V5" t="n">
        <v>0.9</v>
      </c>
      <c r="W5" t="n">
        <v>0.63</v>
      </c>
      <c r="X5" t="n">
        <v>10.25</v>
      </c>
      <c r="Y5" t="n">
        <v>0.5</v>
      </c>
      <c r="Z5" t="n">
        <v>10</v>
      </c>
      <c r="AA5" t="n">
        <v>1746.246689368817</v>
      </c>
      <c r="AB5" t="n">
        <v>2389.291759361214</v>
      </c>
      <c r="AC5" t="n">
        <v>2161.261107239823</v>
      </c>
      <c r="AD5" t="n">
        <v>1746246.689368817</v>
      </c>
      <c r="AE5" t="n">
        <v>2389291.759361214</v>
      </c>
      <c r="AF5" t="n">
        <v>1.287757717846427e-06</v>
      </c>
      <c r="AG5" t="n">
        <v>1.599166666666667</v>
      </c>
      <c r="AH5" t="n">
        <v>2161261.107239823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0.9052</v>
      </c>
      <c r="E6" t="n">
        <v>110.47</v>
      </c>
      <c r="F6" t="n">
        <v>102.12</v>
      </c>
      <c r="G6" t="n">
        <v>36.69</v>
      </c>
      <c r="H6" t="n">
        <v>0.49</v>
      </c>
      <c r="I6" t="n">
        <v>167</v>
      </c>
      <c r="J6" t="n">
        <v>182.69</v>
      </c>
      <c r="K6" t="n">
        <v>52.44</v>
      </c>
      <c r="L6" t="n">
        <v>5</v>
      </c>
      <c r="M6" t="n">
        <v>165</v>
      </c>
      <c r="N6" t="n">
        <v>35.25</v>
      </c>
      <c r="O6" t="n">
        <v>22766.06</v>
      </c>
      <c r="P6" t="n">
        <v>1155.62</v>
      </c>
      <c r="Q6" t="n">
        <v>7961.95</v>
      </c>
      <c r="R6" t="n">
        <v>424.23</v>
      </c>
      <c r="S6" t="n">
        <v>167.86</v>
      </c>
      <c r="T6" t="n">
        <v>127993.74</v>
      </c>
      <c r="U6" t="n">
        <v>0.4</v>
      </c>
      <c r="V6" t="n">
        <v>0.92</v>
      </c>
      <c r="W6" t="n">
        <v>0.55</v>
      </c>
      <c r="X6" t="n">
        <v>7.58</v>
      </c>
      <c r="Y6" t="n">
        <v>0.5</v>
      </c>
      <c r="Z6" t="n">
        <v>10</v>
      </c>
      <c r="AA6" t="n">
        <v>1588.727313644662</v>
      </c>
      <c r="AB6" t="n">
        <v>2173.766800231022</v>
      </c>
      <c r="AC6" t="n">
        <v>1966.305547717838</v>
      </c>
      <c r="AD6" t="n">
        <v>1588727.313644662</v>
      </c>
      <c r="AE6" t="n">
        <v>2173766.800231022</v>
      </c>
      <c r="AF6" t="n">
        <v>1.342174192509598e-06</v>
      </c>
      <c r="AG6" t="n">
        <v>1.534305555555556</v>
      </c>
      <c r="AH6" t="n">
        <v>1966305.547717838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0.9302</v>
      </c>
      <c r="E7" t="n">
        <v>107.51</v>
      </c>
      <c r="F7" t="n">
        <v>100.43</v>
      </c>
      <c r="G7" t="n">
        <v>46</v>
      </c>
      <c r="H7" t="n">
        <v>0.58</v>
      </c>
      <c r="I7" t="n">
        <v>131</v>
      </c>
      <c r="J7" t="n">
        <v>184.19</v>
      </c>
      <c r="K7" t="n">
        <v>52.44</v>
      </c>
      <c r="L7" t="n">
        <v>6</v>
      </c>
      <c r="M7" t="n">
        <v>129</v>
      </c>
      <c r="N7" t="n">
        <v>35.75</v>
      </c>
      <c r="O7" t="n">
        <v>22951.43</v>
      </c>
      <c r="P7" t="n">
        <v>1088.13</v>
      </c>
      <c r="Q7" t="n">
        <v>7962.1</v>
      </c>
      <c r="R7" t="n">
        <v>367.06</v>
      </c>
      <c r="S7" t="n">
        <v>167.86</v>
      </c>
      <c r="T7" t="n">
        <v>99584.87</v>
      </c>
      <c r="U7" t="n">
        <v>0.46</v>
      </c>
      <c r="V7" t="n">
        <v>0.9399999999999999</v>
      </c>
      <c r="W7" t="n">
        <v>0.49</v>
      </c>
      <c r="X7" t="n">
        <v>5.89</v>
      </c>
      <c r="Y7" t="n">
        <v>0.5</v>
      </c>
      <c r="Z7" t="n">
        <v>10</v>
      </c>
      <c r="AA7" t="n">
        <v>1475.160538902786</v>
      </c>
      <c r="AB7" t="n">
        <v>2018.379728816688</v>
      </c>
      <c r="AC7" t="n">
        <v>1825.748400312164</v>
      </c>
      <c r="AD7" t="n">
        <v>1475160.538902786</v>
      </c>
      <c r="AE7" t="n">
        <v>2018379.728816688</v>
      </c>
      <c r="AF7" t="n">
        <v>1.379242635740641e-06</v>
      </c>
      <c r="AG7" t="n">
        <v>1.493194444444444</v>
      </c>
      <c r="AH7" t="n">
        <v>1825748.400312164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0.9481000000000001</v>
      </c>
      <c r="E8" t="n">
        <v>105.48</v>
      </c>
      <c r="F8" t="n">
        <v>99.29000000000001</v>
      </c>
      <c r="G8" t="n">
        <v>56.2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1023.47</v>
      </c>
      <c r="Q8" t="n">
        <v>7961.99</v>
      </c>
      <c r="R8" t="n">
        <v>328.8</v>
      </c>
      <c r="S8" t="n">
        <v>167.86</v>
      </c>
      <c r="T8" t="n">
        <v>80583.67999999999</v>
      </c>
      <c r="U8" t="n">
        <v>0.51</v>
      </c>
      <c r="V8" t="n">
        <v>0.95</v>
      </c>
      <c r="W8" t="n">
        <v>0.45</v>
      </c>
      <c r="X8" t="n">
        <v>4.75</v>
      </c>
      <c r="Y8" t="n">
        <v>0.5</v>
      </c>
      <c r="Z8" t="n">
        <v>10</v>
      </c>
      <c r="AA8" t="n">
        <v>1382.946596860214</v>
      </c>
      <c r="AB8" t="n">
        <v>1892.208545122037</v>
      </c>
      <c r="AC8" t="n">
        <v>1711.618817306962</v>
      </c>
      <c r="AD8" t="n">
        <v>1382946.596860214</v>
      </c>
      <c r="AE8" t="n">
        <v>1892208.545122037</v>
      </c>
      <c r="AF8" t="n">
        <v>1.405783641094067e-06</v>
      </c>
      <c r="AG8" t="n">
        <v>1.465</v>
      </c>
      <c r="AH8" t="n">
        <v>1711618.817306962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0.9591</v>
      </c>
      <c r="E9" t="n">
        <v>104.26</v>
      </c>
      <c r="F9" t="n">
        <v>98.59999999999999</v>
      </c>
      <c r="G9" t="n">
        <v>65.01000000000001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972.61</v>
      </c>
      <c r="Q9" t="n">
        <v>7961.88</v>
      </c>
      <c r="R9" t="n">
        <v>302.21</v>
      </c>
      <c r="S9" t="n">
        <v>167.86</v>
      </c>
      <c r="T9" t="n">
        <v>67361.59</v>
      </c>
      <c r="U9" t="n">
        <v>0.5600000000000001</v>
      </c>
      <c r="V9" t="n">
        <v>0.96</v>
      </c>
      <c r="W9" t="n">
        <v>0.51</v>
      </c>
      <c r="X9" t="n">
        <v>4.06</v>
      </c>
      <c r="Y9" t="n">
        <v>0.5</v>
      </c>
      <c r="Z9" t="n">
        <v>10</v>
      </c>
      <c r="AA9" t="n">
        <v>1317.932177017207</v>
      </c>
      <c r="AB9" t="n">
        <v>1803.252947659061</v>
      </c>
      <c r="AC9" t="n">
        <v>1631.153017215887</v>
      </c>
      <c r="AD9" t="n">
        <v>1317932.177017207</v>
      </c>
      <c r="AE9" t="n">
        <v>1803252.947659061</v>
      </c>
      <c r="AF9" t="n">
        <v>1.422093756115726e-06</v>
      </c>
      <c r="AG9" t="n">
        <v>1.448055555555556</v>
      </c>
      <c r="AH9" t="n">
        <v>1631153.017215887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0.9591</v>
      </c>
      <c r="E10" t="n">
        <v>104.26</v>
      </c>
      <c r="F10" t="n">
        <v>98.64</v>
      </c>
      <c r="G10" t="n">
        <v>65.76000000000001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977.03</v>
      </c>
      <c r="Q10" t="n">
        <v>7961.94</v>
      </c>
      <c r="R10" t="n">
        <v>302.94</v>
      </c>
      <c r="S10" t="n">
        <v>167.86</v>
      </c>
      <c r="T10" t="n">
        <v>67731.67999999999</v>
      </c>
      <c r="U10" t="n">
        <v>0.55</v>
      </c>
      <c r="V10" t="n">
        <v>0.96</v>
      </c>
      <c r="W10" t="n">
        <v>0.53</v>
      </c>
      <c r="X10" t="n">
        <v>4.1</v>
      </c>
      <c r="Y10" t="n">
        <v>0.5</v>
      </c>
      <c r="Z10" t="n">
        <v>10</v>
      </c>
      <c r="AA10" t="n">
        <v>1322.118679310892</v>
      </c>
      <c r="AB10" t="n">
        <v>1808.981104792727</v>
      </c>
      <c r="AC10" t="n">
        <v>1636.334487072235</v>
      </c>
      <c r="AD10" t="n">
        <v>1322118.679310892</v>
      </c>
      <c r="AE10" t="n">
        <v>1808981.104792727</v>
      </c>
      <c r="AF10" t="n">
        <v>1.422093756115726e-06</v>
      </c>
      <c r="AG10" t="n">
        <v>1.448055555555556</v>
      </c>
      <c r="AH10" t="n">
        <v>1636334.487072235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0.7028</v>
      </c>
      <c r="E2" t="n">
        <v>142.29</v>
      </c>
      <c r="F2" t="n">
        <v>131.79</v>
      </c>
      <c r="G2" t="n">
        <v>9.92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382.03</v>
      </c>
      <c r="Q2" t="n">
        <v>7963.01</v>
      </c>
      <c r="R2" t="n">
        <v>1392.82</v>
      </c>
      <c r="S2" t="n">
        <v>167.86</v>
      </c>
      <c r="T2" t="n">
        <v>609137.13</v>
      </c>
      <c r="U2" t="n">
        <v>0.12</v>
      </c>
      <c r="V2" t="n">
        <v>0.72</v>
      </c>
      <c r="W2" t="n">
        <v>2.61</v>
      </c>
      <c r="X2" t="n">
        <v>37.24</v>
      </c>
      <c r="Y2" t="n">
        <v>0.5</v>
      </c>
      <c r="Z2" t="n">
        <v>10</v>
      </c>
      <c r="AA2" t="n">
        <v>802.4598047682908</v>
      </c>
      <c r="AB2" t="n">
        <v>1097.960906912013</v>
      </c>
      <c r="AC2" t="n">
        <v>993.1730589541407</v>
      </c>
      <c r="AD2" t="n">
        <v>802459.8047682908</v>
      </c>
      <c r="AE2" t="n">
        <v>1097960.906912013</v>
      </c>
      <c r="AF2" t="n">
        <v>1.338996431672356e-06</v>
      </c>
      <c r="AG2" t="n">
        <v>1.97625</v>
      </c>
      <c r="AH2" t="n">
        <v>993173.0589541408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0.6495</v>
      </c>
      <c r="E2" t="n">
        <v>153.96</v>
      </c>
      <c r="F2" t="n">
        <v>134.77</v>
      </c>
      <c r="G2" t="n">
        <v>9.66</v>
      </c>
      <c r="H2" t="n">
        <v>0.18</v>
      </c>
      <c r="I2" t="n">
        <v>837</v>
      </c>
      <c r="J2" t="n">
        <v>98.70999999999999</v>
      </c>
      <c r="K2" t="n">
        <v>39.72</v>
      </c>
      <c r="L2" t="n">
        <v>1</v>
      </c>
      <c r="M2" t="n">
        <v>835</v>
      </c>
      <c r="N2" t="n">
        <v>12.99</v>
      </c>
      <c r="O2" t="n">
        <v>12407.75</v>
      </c>
      <c r="P2" t="n">
        <v>1148.51</v>
      </c>
      <c r="Q2" t="n">
        <v>7962.82</v>
      </c>
      <c r="R2" t="n">
        <v>1534.43</v>
      </c>
      <c r="S2" t="n">
        <v>167.86</v>
      </c>
      <c r="T2" t="n">
        <v>679739.95</v>
      </c>
      <c r="U2" t="n">
        <v>0.11</v>
      </c>
      <c r="V2" t="n">
        <v>0.7</v>
      </c>
      <c r="W2" t="n">
        <v>1.61</v>
      </c>
      <c r="X2" t="n">
        <v>40.22</v>
      </c>
      <c r="Y2" t="n">
        <v>0.5</v>
      </c>
      <c r="Z2" t="n">
        <v>10</v>
      </c>
      <c r="AA2" t="n">
        <v>2201.898630899753</v>
      </c>
      <c r="AB2" t="n">
        <v>3012.734847708948</v>
      </c>
      <c r="AC2" t="n">
        <v>2725.203662243408</v>
      </c>
      <c r="AD2" t="n">
        <v>2201898.630899753</v>
      </c>
      <c r="AE2" t="n">
        <v>3012734.847708947</v>
      </c>
      <c r="AF2" t="n">
        <v>1.060631841571594e-06</v>
      </c>
      <c r="AG2" t="n">
        <v>2.138333333333334</v>
      </c>
      <c r="AH2" t="n">
        <v>2725203.662243408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0.8561</v>
      </c>
      <c r="E3" t="n">
        <v>116.8</v>
      </c>
      <c r="F3" t="n">
        <v>108.59</v>
      </c>
      <c r="G3" t="n">
        <v>21.5</v>
      </c>
      <c r="H3" t="n">
        <v>0.35</v>
      </c>
      <c r="I3" t="n">
        <v>303</v>
      </c>
      <c r="J3" t="n">
        <v>99.95</v>
      </c>
      <c r="K3" t="n">
        <v>39.72</v>
      </c>
      <c r="L3" t="n">
        <v>2</v>
      </c>
      <c r="M3" t="n">
        <v>301</v>
      </c>
      <c r="N3" t="n">
        <v>13.24</v>
      </c>
      <c r="O3" t="n">
        <v>12561.45</v>
      </c>
      <c r="P3" t="n">
        <v>838.95</v>
      </c>
      <c r="Q3" t="n">
        <v>7962.19</v>
      </c>
      <c r="R3" t="n">
        <v>644.22</v>
      </c>
      <c r="S3" t="n">
        <v>167.86</v>
      </c>
      <c r="T3" t="n">
        <v>237308.12</v>
      </c>
      <c r="U3" t="n">
        <v>0.26</v>
      </c>
      <c r="V3" t="n">
        <v>0.87</v>
      </c>
      <c r="W3" t="n">
        <v>0.76</v>
      </c>
      <c r="X3" t="n">
        <v>14.05</v>
      </c>
      <c r="Y3" t="n">
        <v>0.5</v>
      </c>
      <c r="Z3" t="n">
        <v>10</v>
      </c>
      <c r="AA3" t="n">
        <v>1259.74018349557</v>
      </c>
      <c r="AB3" t="n">
        <v>1723.632094873191</v>
      </c>
      <c r="AC3" t="n">
        <v>1559.131066871331</v>
      </c>
      <c r="AD3" t="n">
        <v>1259740.18349557</v>
      </c>
      <c r="AE3" t="n">
        <v>1723632.094873191</v>
      </c>
      <c r="AF3" t="n">
        <v>1.398009114040711e-06</v>
      </c>
      <c r="AG3" t="n">
        <v>1.622222222222222</v>
      </c>
      <c r="AH3" t="n">
        <v>1559131.066871331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0.9204</v>
      </c>
      <c r="E4" t="n">
        <v>108.65</v>
      </c>
      <c r="F4" t="n">
        <v>102.94</v>
      </c>
      <c r="G4" t="n">
        <v>34.12</v>
      </c>
      <c r="H4" t="n">
        <v>0.52</v>
      </c>
      <c r="I4" t="n">
        <v>181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712.13</v>
      </c>
      <c r="Q4" t="n">
        <v>7962.05</v>
      </c>
      <c r="R4" t="n">
        <v>446.2</v>
      </c>
      <c r="S4" t="n">
        <v>167.86</v>
      </c>
      <c r="T4" t="n">
        <v>138907.77</v>
      </c>
      <c r="U4" t="n">
        <v>0.38</v>
      </c>
      <c r="V4" t="n">
        <v>0.92</v>
      </c>
      <c r="W4" t="n">
        <v>0.75</v>
      </c>
      <c r="X4" t="n">
        <v>8.4</v>
      </c>
      <c r="Y4" t="n">
        <v>0.5</v>
      </c>
      <c r="Z4" t="n">
        <v>10</v>
      </c>
      <c r="AA4" t="n">
        <v>1032.54081396978</v>
      </c>
      <c r="AB4" t="n">
        <v>1412.767894159233</v>
      </c>
      <c r="AC4" t="n">
        <v>1277.935309172867</v>
      </c>
      <c r="AD4" t="n">
        <v>1032540.81396978</v>
      </c>
      <c r="AE4" t="n">
        <v>1412767.894159232</v>
      </c>
      <c r="AF4" t="n">
        <v>1.503010849857575e-06</v>
      </c>
      <c r="AG4" t="n">
        <v>1.509027777777778</v>
      </c>
      <c r="AH4" t="n">
        <v>1277935.309172867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0.9216</v>
      </c>
      <c r="E5" t="n">
        <v>108.51</v>
      </c>
      <c r="F5" t="n">
        <v>102.86</v>
      </c>
      <c r="G5" t="n">
        <v>34.67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717.39</v>
      </c>
      <c r="Q5" t="n">
        <v>7962.01</v>
      </c>
      <c r="R5" t="n">
        <v>441.76</v>
      </c>
      <c r="S5" t="n">
        <v>167.86</v>
      </c>
      <c r="T5" t="n">
        <v>136699.9</v>
      </c>
      <c r="U5" t="n">
        <v>0.38</v>
      </c>
      <c r="V5" t="n">
        <v>0.92</v>
      </c>
      <c r="W5" t="n">
        <v>0.8</v>
      </c>
      <c r="X5" t="n">
        <v>8.32</v>
      </c>
      <c r="Y5" t="n">
        <v>0.5</v>
      </c>
      <c r="Z5" t="n">
        <v>10</v>
      </c>
      <c r="AA5" t="n">
        <v>1035.894776419547</v>
      </c>
      <c r="AB5" t="n">
        <v>1417.356933549384</v>
      </c>
      <c r="AC5" t="n">
        <v>1282.08637708438</v>
      </c>
      <c r="AD5" t="n">
        <v>1035894.776419547</v>
      </c>
      <c r="AE5" t="n">
        <v>1417356.933549384</v>
      </c>
      <c r="AF5" t="n">
        <v>1.504970446793505e-06</v>
      </c>
      <c r="AG5" t="n">
        <v>1.507083333333333</v>
      </c>
      <c r="AH5" t="n">
        <v>1282086.37708438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0.5601</v>
      </c>
      <c r="E2" t="n">
        <v>178.53</v>
      </c>
      <c r="F2" t="n">
        <v>148.26</v>
      </c>
      <c r="G2" t="n">
        <v>8.08</v>
      </c>
      <c r="H2" t="n">
        <v>0.14</v>
      </c>
      <c r="I2" t="n">
        <v>1101</v>
      </c>
      <c r="J2" t="n">
        <v>124.63</v>
      </c>
      <c r="K2" t="n">
        <v>45</v>
      </c>
      <c r="L2" t="n">
        <v>1</v>
      </c>
      <c r="M2" t="n">
        <v>1099</v>
      </c>
      <c r="N2" t="n">
        <v>18.64</v>
      </c>
      <c r="O2" t="n">
        <v>15605.44</v>
      </c>
      <c r="P2" t="n">
        <v>1505.38</v>
      </c>
      <c r="Q2" t="n">
        <v>7963.36</v>
      </c>
      <c r="R2" t="n">
        <v>1993.7</v>
      </c>
      <c r="S2" t="n">
        <v>167.86</v>
      </c>
      <c r="T2" t="n">
        <v>908056.15</v>
      </c>
      <c r="U2" t="n">
        <v>0.08</v>
      </c>
      <c r="V2" t="n">
        <v>0.64</v>
      </c>
      <c r="W2" t="n">
        <v>2.04</v>
      </c>
      <c r="X2" t="n">
        <v>53.7</v>
      </c>
      <c r="Y2" t="n">
        <v>0.5</v>
      </c>
      <c r="Z2" t="n">
        <v>10</v>
      </c>
      <c r="AA2" t="n">
        <v>3286.663510375392</v>
      </c>
      <c r="AB2" t="n">
        <v>4496.958012256546</v>
      </c>
      <c r="AC2" t="n">
        <v>4067.774651086822</v>
      </c>
      <c r="AD2" t="n">
        <v>3286663.510375392</v>
      </c>
      <c r="AE2" t="n">
        <v>4496958.012256546</v>
      </c>
      <c r="AF2" t="n">
        <v>8.806040723220752e-07</v>
      </c>
      <c r="AG2" t="n">
        <v>2.479583333333333</v>
      </c>
      <c r="AH2" t="n">
        <v>4067774.651086822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0.8004</v>
      </c>
      <c r="E3" t="n">
        <v>124.93</v>
      </c>
      <c r="F3" t="n">
        <v>112.81</v>
      </c>
      <c r="G3" t="n">
        <v>17.31</v>
      </c>
      <c r="H3" t="n">
        <v>0.28</v>
      </c>
      <c r="I3" t="n">
        <v>391</v>
      </c>
      <c r="J3" t="n">
        <v>125.95</v>
      </c>
      <c r="K3" t="n">
        <v>45</v>
      </c>
      <c r="L3" t="n">
        <v>2</v>
      </c>
      <c r="M3" t="n">
        <v>389</v>
      </c>
      <c r="N3" t="n">
        <v>18.95</v>
      </c>
      <c r="O3" t="n">
        <v>15767.7</v>
      </c>
      <c r="P3" t="n">
        <v>1080.21</v>
      </c>
      <c r="Q3" t="n">
        <v>7962.41</v>
      </c>
      <c r="R3" t="n">
        <v>787.37</v>
      </c>
      <c r="S3" t="n">
        <v>167.86</v>
      </c>
      <c r="T3" t="n">
        <v>308442.93</v>
      </c>
      <c r="U3" t="n">
        <v>0.21</v>
      </c>
      <c r="V3" t="n">
        <v>0.84</v>
      </c>
      <c r="W3" t="n">
        <v>0.9</v>
      </c>
      <c r="X3" t="n">
        <v>18.26</v>
      </c>
      <c r="Y3" t="n">
        <v>0.5</v>
      </c>
      <c r="Z3" t="n">
        <v>10</v>
      </c>
      <c r="AA3" t="n">
        <v>1681.195389693806</v>
      </c>
      <c r="AB3" t="n">
        <v>2300.285701285065</v>
      </c>
      <c r="AC3" t="n">
        <v>2080.749662425677</v>
      </c>
      <c r="AD3" t="n">
        <v>1681195.389693805</v>
      </c>
      <c r="AE3" t="n">
        <v>2300285.701285065</v>
      </c>
      <c r="AF3" t="n">
        <v>1.258410104421691e-06</v>
      </c>
      <c r="AG3" t="n">
        <v>1.735138888888889</v>
      </c>
      <c r="AH3" t="n">
        <v>2080749.662425677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0.886</v>
      </c>
      <c r="E4" t="n">
        <v>112.87</v>
      </c>
      <c r="F4" t="n">
        <v>104.96</v>
      </c>
      <c r="G4" t="n">
        <v>27.86</v>
      </c>
      <c r="H4" t="n">
        <v>0.42</v>
      </c>
      <c r="I4" t="n">
        <v>226</v>
      </c>
      <c r="J4" t="n">
        <v>127.27</v>
      </c>
      <c r="K4" t="n">
        <v>45</v>
      </c>
      <c r="L4" t="n">
        <v>3</v>
      </c>
      <c r="M4" t="n">
        <v>224</v>
      </c>
      <c r="N4" t="n">
        <v>19.27</v>
      </c>
      <c r="O4" t="n">
        <v>15930.42</v>
      </c>
      <c r="P4" t="n">
        <v>937.23</v>
      </c>
      <c r="Q4" t="n">
        <v>7962.2</v>
      </c>
      <c r="R4" t="n">
        <v>520.98</v>
      </c>
      <c r="S4" t="n">
        <v>167.86</v>
      </c>
      <c r="T4" t="n">
        <v>176072.16</v>
      </c>
      <c r="U4" t="n">
        <v>0.32</v>
      </c>
      <c r="V4" t="n">
        <v>0.9</v>
      </c>
      <c r="W4" t="n">
        <v>0.64</v>
      </c>
      <c r="X4" t="n">
        <v>10.42</v>
      </c>
      <c r="Y4" t="n">
        <v>0.5</v>
      </c>
      <c r="Z4" t="n">
        <v>10</v>
      </c>
      <c r="AA4" t="n">
        <v>1347.072763698728</v>
      </c>
      <c r="AB4" t="n">
        <v>1843.12438394867</v>
      </c>
      <c r="AC4" t="n">
        <v>1667.219179585928</v>
      </c>
      <c r="AD4" t="n">
        <v>1347072.763698728</v>
      </c>
      <c r="AE4" t="n">
        <v>1843124.38394867</v>
      </c>
      <c r="AF4" t="n">
        <v>1.392992694299873e-06</v>
      </c>
      <c r="AG4" t="n">
        <v>1.567638888888889</v>
      </c>
      <c r="AH4" t="n">
        <v>1667219.179585928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0.9313</v>
      </c>
      <c r="E5" t="n">
        <v>107.37</v>
      </c>
      <c r="F5" t="n">
        <v>101.41</v>
      </c>
      <c r="G5" t="n">
        <v>40.56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827.3</v>
      </c>
      <c r="Q5" t="n">
        <v>7962.06</v>
      </c>
      <c r="R5" t="n">
        <v>399.89</v>
      </c>
      <c r="S5" t="n">
        <v>167.86</v>
      </c>
      <c r="T5" t="n">
        <v>115908.22</v>
      </c>
      <c r="U5" t="n">
        <v>0.42</v>
      </c>
      <c r="V5" t="n">
        <v>0.93</v>
      </c>
      <c r="W5" t="n">
        <v>0.54</v>
      </c>
      <c r="X5" t="n">
        <v>6.87</v>
      </c>
      <c r="Y5" t="n">
        <v>0.5</v>
      </c>
      <c r="Z5" t="n">
        <v>10</v>
      </c>
      <c r="AA5" t="n">
        <v>1165.196302799933</v>
      </c>
      <c r="AB5" t="n">
        <v>1594.272986323777</v>
      </c>
      <c r="AC5" t="n">
        <v>1442.117810085225</v>
      </c>
      <c r="AD5" t="n">
        <v>1165196.302799933</v>
      </c>
      <c r="AE5" t="n">
        <v>1594272.986323777</v>
      </c>
      <c r="AF5" t="n">
        <v>1.464214555532135e-06</v>
      </c>
      <c r="AG5" t="n">
        <v>1.49125</v>
      </c>
      <c r="AH5" t="n">
        <v>1442117.810085225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0.9406</v>
      </c>
      <c r="E6" t="n">
        <v>106.31</v>
      </c>
      <c r="F6" t="n">
        <v>100.75</v>
      </c>
      <c r="G6" t="n">
        <v>45.11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802.71</v>
      </c>
      <c r="Q6" t="n">
        <v>7961.96</v>
      </c>
      <c r="R6" t="n">
        <v>372.47</v>
      </c>
      <c r="S6" t="n">
        <v>167.86</v>
      </c>
      <c r="T6" t="n">
        <v>102278.61</v>
      </c>
      <c r="U6" t="n">
        <v>0.45</v>
      </c>
      <c r="V6" t="n">
        <v>0.9399999999999999</v>
      </c>
      <c r="W6" t="n">
        <v>0.66</v>
      </c>
      <c r="X6" t="n">
        <v>6.21</v>
      </c>
      <c r="Y6" t="n">
        <v>0.5</v>
      </c>
      <c r="Z6" t="n">
        <v>10</v>
      </c>
      <c r="AA6" t="n">
        <v>1128.445539060346</v>
      </c>
      <c r="AB6" t="n">
        <v>1543.988970046005</v>
      </c>
      <c r="AC6" t="n">
        <v>1396.632829746943</v>
      </c>
      <c r="AD6" t="n">
        <v>1128445.539060346</v>
      </c>
      <c r="AE6" t="n">
        <v>1543988.970046005</v>
      </c>
      <c r="AF6" t="n">
        <v>1.478836262142731e-06</v>
      </c>
      <c r="AG6" t="n">
        <v>1.476527777777778</v>
      </c>
      <c r="AH6" t="n">
        <v>1396632.829746943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0.9406</v>
      </c>
      <c r="E7" t="n">
        <v>106.31</v>
      </c>
      <c r="F7" t="n">
        <v>100.76</v>
      </c>
      <c r="G7" t="n">
        <v>45.11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810.74</v>
      </c>
      <c r="Q7" t="n">
        <v>7962.01</v>
      </c>
      <c r="R7" t="n">
        <v>372.5</v>
      </c>
      <c r="S7" t="n">
        <v>167.86</v>
      </c>
      <c r="T7" t="n">
        <v>102292.88</v>
      </c>
      <c r="U7" t="n">
        <v>0.45</v>
      </c>
      <c r="V7" t="n">
        <v>0.9399999999999999</v>
      </c>
      <c r="W7" t="n">
        <v>0.67</v>
      </c>
      <c r="X7" t="n">
        <v>6.22</v>
      </c>
      <c r="Y7" t="n">
        <v>0.5</v>
      </c>
      <c r="Z7" t="n">
        <v>10</v>
      </c>
      <c r="AA7" t="n">
        <v>1135.916536364175</v>
      </c>
      <c r="AB7" t="n">
        <v>1554.211118154244</v>
      </c>
      <c r="AC7" t="n">
        <v>1405.879390386606</v>
      </c>
      <c r="AD7" t="n">
        <v>1135916.536364175</v>
      </c>
      <c r="AE7" t="n">
        <v>1554211.118154244</v>
      </c>
      <c r="AF7" t="n">
        <v>1.478836262142731e-06</v>
      </c>
      <c r="AG7" t="n">
        <v>1.476527777777778</v>
      </c>
      <c r="AH7" t="n">
        <v>1405879.390386607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2024-09-25T21:32:56Z</dcterms:created>
  <dcterms:modified xmlns:dcterms="http://purl.org/dc/terms/" xmlns:xsi="http://www.w3.org/2001/XMLSchema-instance" xsi:type="dcterms:W3CDTF">2024-09-25T21:32:56Z</dcterms:modified>
</cp:coreProperties>
</file>