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xVal>
          <yVal>
            <numRef>
              <f>gráficos!$B$7:$B$149</f>
              <numCache>
                <formatCode>General</formatCode>
                <ptCount val="1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  <c r="AA2" t="n">
        <v>3750.200538512722</v>
      </c>
      <c r="AB2" t="n">
        <v>5131.189823964484</v>
      </c>
      <c r="AC2" t="n">
        <v>4641.476268835267</v>
      </c>
      <c r="AD2" t="n">
        <v>3750200.538512722</v>
      </c>
      <c r="AE2" t="n">
        <v>5131189.823964484</v>
      </c>
      <c r="AF2" t="n">
        <v>4.862152907441767e-07</v>
      </c>
      <c r="AG2" t="n">
        <v>1.500277777777778</v>
      </c>
      <c r="AH2" t="n">
        <v>4641476.268835267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  <c r="AA3" t="n">
        <v>2141.486810106725</v>
      </c>
      <c r="AB3" t="n">
        <v>2930.076729318319</v>
      </c>
      <c r="AC3" t="n">
        <v>2650.434318660697</v>
      </c>
      <c r="AD3" t="n">
        <v>2141486.810106725</v>
      </c>
      <c r="AE3" t="n">
        <v>2930076.729318319</v>
      </c>
      <c r="AF3" t="n">
        <v>6.883060704788485e-07</v>
      </c>
      <c r="AG3" t="n">
        <v>1.059722222222222</v>
      </c>
      <c r="AH3" t="n">
        <v>2650434.318660697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  <c r="AA4" t="n">
        <v>1795.65799422623</v>
      </c>
      <c r="AB4" t="n">
        <v>2456.898486540048</v>
      </c>
      <c r="AC4" t="n">
        <v>2222.415543263348</v>
      </c>
      <c r="AD4" t="n">
        <v>1795657.99422623</v>
      </c>
      <c r="AE4" t="n">
        <v>2456898.486540048</v>
      </c>
      <c r="AF4" t="n">
        <v>7.679764740280942e-07</v>
      </c>
      <c r="AG4" t="n">
        <v>0.9497222222222221</v>
      </c>
      <c r="AH4" t="n">
        <v>2222415.543263348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  <c r="AA5" t="n">
        <v>1637.753036968608</v>
      </c>
      <c r="AB5" t="n">
        <v>2240.845957745111</v>
      </c>
      <c r="AC5" t="n">
        <v>2026.982764584972</v>
      </c>
      <c r="AD5" t="n">
        <v>1637753.036968608</v>
      </c>
      <c r="AE5" t="n">
        <v>2240845.957745111</v>
      </c>
      <c r="AF5" t="n">
        <v>8.108840018459805e-07</v>
      </c>
      <c r="AG5" t="n">
        <v>0.8995833333333333</v>
      </c>
      <c r="AH5" t="n">
        <v>2026982.764584972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  <c r="AA6" t="n">
        <v>1544.813568727527</v>
      </c>
      <c r="AB6" t="n">
        <v>2113.682077097701</v>
      </c>
      <c r="AC6" t="n">
        <v>1911.955226230923</v>
      </c>
      <c r="AD6" t="n">
        <v>1544813.568727527</v>
      </c>
      <c r="AE6" t="n">
        <v>2113682.077097701</v>
      </c>
      <c r="AF6" t="n">
        <v>8.374583091603631e-07</v>
      </c>
      <c r="AG6" t="n">
        <v>0.8709722222222223</v>
      </c>
      <c r="AH6" t="n">
        <v>1911955.226230923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  <c r="AA7" t="n">
        <v>1481.562256967218</v>
      </c>
      <c r="AB7" t="n">
        <v>2027.138841896312</v>
      </c>
      <c r="AC7" t="n">
        <v>1833.671555932961</v>
      </c>
      <c r="AD7" t="n">
        <v>1481562.256967217</v>
      </c>
      <c r="AE7" t="n">
        <v>2027138.841896312</v>
      </c>
      <c r="AF7" t="n">
        <v>8.553145630870234e-07</v>
      </c>
      <c r="AG7" t="n">
        <v>0.8527777777777777</v>
      </c>
      <c r="AH7" t="n">
        <v>1833671.555932961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  <c r="AA8" t="n">
        <v>1428.310577636089</v>
      </c>
      <c r="AB8" t="n">
        <v>1954.277544937175</v>
      </c>
      <c r="AC8" t="n">
        <v>1767.764038894131</v>
      </c>
      <c r="AD8" t="n">
        <v>1428310.577636089</v>
      </c>
      <c r="AE8" t="n">
        <v>1954277.544937175</v>
      </c>
      <c r="AF8" t="n">
        <v>8.693369742588418e-07</v>
      </c>
      <c r="AG8" t="n">
        <v>0.8390277777777777</v>
      </c>
      <c r="AH8" t="n">
        <v>1767764.038894131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  <c r="AA9" t="n">
        <v>1382.098620506494</v>
      </c>
      <c r="AB9" t="n">
        <v>1891.048306464801</v>
      </c>
      <c r="AC9" t="n">
        <v>1710.569310198767</v>
      </c>
      <c r="AD9" t="n">
        <v>1382098.620506494</v>
      </c>
      <c r="AE9" t="n">
        <v>1891048.306464801</v>
      </c>
      <c r="AF9" t="n">
        <v>8.803133185843475e-07</v>
      </c>
      <c r="AG9" t="n">
        <v>0.8286111111111111</v>
      </c>
      <c r="AH9" t="n">
        <v>1710569.310198767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  <c r="AA10" t="n">
        <v>1347.444873828961</v>
      </c>
      <c r="AB10" t="n">
        <v>1843.633521445194</v>
      </c>
      <c r="AC10" t="n">
        <v>1667.679725714363</v>
      </c>
      <c r="AD10" t="n">
        <v>1347444.873828961</v>
      </c>
      <c r="AE10" t="n">
        <v>1843633.521445194</v>
      </c>
      <c r="AF10" t="n">
        <v>8.878234489123251e-07</v>
      </c>
      <c r="AG10" t="n">
        <v>0.8215277777777777</v>
      </c>
      <c r="AH10" t="n">
        <v>1667679.725714363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  <c r="AA11" t="n">
        <v>1317.23508288759</v>
      </c>
      <c r="AB11" t="n">
        <v>1802.299152717297</v>
      </c>
      <c r="AC11" t="n">
        <v>1630.290251124705</v>
      </c>
      <c r="AD11" t="n">
        <v>1317235.08288759</v>
      </c>
      <c r="AE11" t="n">
        <v>1802299.152717297</v>
      </c>
      <c r="AF11" t="n">
        <v>8.942306929683621e-07</v>
      </c>
      <c r="AG11" t="n">
        <v>0.8156944444444444</v>
      </c>
      <c r="AH11" t="n">
        <v>1630290.251124705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  <c r="AA12" t="n">
        <v>1288.747391671198</v>
      </c>
      <c r="AB12" t="n">
        <v>1763.321036806793</v>
      </c>
      <c r="AC12" t="n">
        <v>1595.032151890571</v>
      </c>
      <c r="AD12" t="n">
        <v>1288747.391671198</v>
      </c>
      <c r="AE12" t="n">
        <v>1763321.036806793</v>
      </c>
      <c r="AF12" t="n">
        <v>8.992199403890465e-07</v>
      </c>
      <c r="AG12" t="n">
        <v>0.8111111111111111</v>
      </c>
      <c r="AH12" t="n">
        <v>1595032.151890571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  <c r="AA13" t="n">
        <v>1252.042735026732</v>
      </c>
      <c r="AB13" t="n">
        <v>1713.100106290667</v>
      </c>
      <c r="AC13" t="n">
        <v>1549.604236497385</v>
      </c>
      <c r="AD13" t="n">
        <v>1252042.735026732</v>
      </c>
      <c r="AE13" t="n">
        <v>1713100.106290667</v>
      </c>
      <c r="AF13" t="n">
        <v>9.046293349609466e-07</v>
      </c>
      <c r="AG13" t="n">
        <v>0.8063888888888889</v>
      </c>
      <c r="AH13" t="n">
        <v>1549604.236497385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  <c r="AA14" t="n">
        <v>1227.123111706704</v>
      </c>
      <c r="AB14" t="n">
        <v>1679.003978288014</v>
      </c>
      <c r="AC14" t="n">
        <v>1518.762195097089</v>
      </c>
      <c r="AD14" t="n">
        <v>1227123.111706704</v>
      </c>
      <c r="AE14" t="n">
        <v>1679003.978288014</v>
      </c>
      <c r="AF14" t="n">
        <v>9.075703650194554e-07</v>
      </c>
      <c r="AG14" t="n">
        <v>0.80375</v>
      </c>
      <c r="AH14" t="n">
        <v>1518762.195097089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  <c r="AA15" t="n">
        <v>1205.545664144814</v>
      </c>
      <c r="AB15" t="n">
        <v>1649.480762604033</v>
      </c>
      <c r="AC15" t="n">
        <v>1492.056633681894</v>
      </c>
      <c r="AD15" t="n">
        <v>1205545.664144814</v>
      </c>
      <c r="AE15" t="n">
        <v>1649480.762604033</v>
      </c>
      <c r="AF15" t="n">
        <v>9.105639134718659e-07</v>
      </c>
      <c r="AG15" t="n">
        <v>0.8011111111111111</v>
      </c>
      <c r="AH15" t="n">
        <v>1492056.633681894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  <c r="AA16" t="n">
        <v>1199.376333781913</v>
      </c>
      <c r="AB16" t="n">
        <v>1641.039612629866</v>
      </c>
      <c r="AC16" t="n">
        <v>1484.421095214032</v>
      </c>
      <c r="AD16" t="n">
        <v>1199376.333781913</v>
      </c>
      <c r="AE16" t="n">
        <v>1641039.612629866</v>
      </c>
      <c r="AF16" t="n">
        <v>9.11404207774297e-07</v>
      </c>
      <c r="AG16" t="n">
        <v>0.8002777777777778</v>
      </c>
      <c r="AH16" t="n">
        <v>1484421.095214032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  <c r="AA17" t="n">
        <v>1204.701421153959</v>
      </c>
      <c r="AB17" t="n">
        <v>1648.325632098575</v>
      </c>
      <c r="AC17" t="n">
        <v>1491.01174721064</v>
      </c>
      <c r="AD17" t="n">
        <v>1204701.42115396</v>
      </c>
      <c r="AE17" t="n">
        <v>1648325.632098575</v>
      </c>
      <c r="AF17" t="n">
        <v>9.115092445621011e-07</v>
      </c>
      <c r="AG17" t="n">
        <v>0.8002777777777778</v>
      </c>
      <c r="AH17" t="n">
        <v>1491011.74721064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1.0594</v>
      </c>
      <c r="E2" t="n">
        <v>94.39</v>
      </c>
      <c r="F2" t="n">
        <v>71.73</v>
      </c>
      <c r="G2" t="n">
        <v>6.82</v>
      </c>
      <c r="H2" t="n">
        <v>0.11</v>
      </c>
      <c r="I2" t="n">
        <v>631</v>
      </c>
      <c r="J2" t="n">
        <v>159.12</v>
      </c>
      <c r="K2" t="n">
        <v>50.28</v>
      </c>
      <c r="L2" t="n">
        <v>1</v>
      </c>
      <c r="M2" t="n">
        <v>629</v>
      </c>
      <c r="N2" t="n">
        <v>27.84</v>
      </c>
      <c r="O2" t="n">
        <v>19859.16</v>
      </c>
      <c r="P2" t="n">
        <v>872.59</v>
      </c>
      <c r="Q2" t="n">
        <v>2942.95</v>
      </c>
      <c r="R2" t="n">
        <v>706.51</v>
      </c>
      <c r="S2" t="n">
        <v>91.47</v>
      </c>
      <c r="T2" t="n">
        <v>302619.57</v>
      </c>
      <c r="U2" t="n">
        <v>0.13</v>
      </c>
      <c r="V2" t="n">
        <v>0.6899999999999999</v>
      </c>
      <c r="W2" t="n">
        <v>8.630000000000001</v>
      </c>
      <c r="X2" t="n">
        <v>18.71</v>
      </c>
      <c r="Y2" t="n">
        <v>0.5</v>
      </c>
      <c r="Z2" t="n">
        <v>10</v>
      </c>
      <c r="AA2" t="n">
        <v>2745.627489156398</v>
      </c>
      <c r="AB2" t="n">
        <v>3756.688659199998</v>
      </c>
      <c r="AC2" t="n">
        <v>3398.155566111456</v>
      </c>
      <c r="AD2" t="n">
        <v>2745627.489156398</v>
      </c>
      <c r="AE2" t="n">
        <v>3756688.659199998</v>
      </c>
      <c r="AF2" t="n">
        <v>5.75567186126068e-07</v>
      </c>
      <c r="AG2" t="n">
        <v>1.310972222222222</v>
      </c>
      <c r="AH2" t="n">
        <v>3398155.566111456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1.4025</v>
      </c>
      <c r="E3" t="n">
        <v>71.3</v>
      </c>
      <c r="F3" t="n">
        <v>60.56</v>
      </c>
      <c r="G3" t="n">
        <v>13.92</v>
      </c>
      <c r="H3" t="n">
        <v>0.22</v>
      </c>
      <c r="I3" t="n">
        <v>261</v>
      </c>
      <c r="J3" t="n">
        <v>160.54</v>
      </c>
      <c r="K3" t="n">
        <v>50.28</v>
      </c>
      <c r="L3" t="n">
        <v>2</v>
      </c>
      <c r="M3" t="n">
        <v>259</v>
      </c>
      <c r="N3" t="n">
        <v>28.26</v>
      </c>
      <c r="O3" t="n">
        <v>20034.4</v>
      </c>
      <c r="P3" t="n">
        <v>722.25</v>
      </c>
      <c r="Q3" t="n">
        <v>2942.39</v>
      </c>
      <c r="R3" t="n">
        <v>341.24</v>
      </c>
      <c r="S3" t="n">
        <v>91.47</v>
      </c>
      <c r="T3" t="n">
        <v>121836.25</v>
      </c>
      <c r="U3" t="n">
        <v>0.27</v>
      </c>
      <c r="V3" t="n">
        <v>0.8100000000000001</v>
      </c>
      <c r="W3" t="n">
        <v>8.029999999999999</v>
      </c>
      <c r="X3" t="n">
        <v>7.55</v>
      </c>
      <c r="Y3" t="n">
        <v>0.5</v>
      </c>
      <c r="Z3" t="n">
        <v>10</v>
      </c>
      <c r="AA3" t="n">
        <v>1727.154549960797</v>
      </c>
      <c r="AB3" t="n">
        <v>2363.169051937415</v>
      </c>
      <c r="AC3" t="n">
        <v>2137.631514349102</v>
      </c>
      <c r="AD3" t="n">
        <v>1727154.549960797</v>
      </c>
      <c r="AE3" t="n">
        <v>2363169.051937415</v>
      </c>
      <c r="AF3" t="n">
        <v>7.619718506152638e-07</v>
      </c>
      <c r="AG3" t="n">
        <v>0.9902777777777777</v>
      </c>
      <c r="AH3" t="n">
        <v>2137631.514349102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1.5344</v>
      </c>
      <c r="E4" t="n">
        <v>65.17</v>
      </c>
      <c r="F4" t="n">
        <v>57.63</v>
      </c>
      <c r="G4" t="n">
        <v>21.34</v>
      </c>
      <c r="H4" t="n">
        <v>0.33</v>
      </c>
      <c r="I4" t="n">
        <v>162</v>
      </c>
      <c r="J4" t="n">
        <v>161.97</v>
      </c>
      <c r="K4" t="n">
        <v>50.28</v>
      </c>
      <c r="L4" t="n">
        <v>3</v>
      </c>
      <c r="M4" t="n">
        <v>160</v>
      </c>
      <c r="N4" t="n">
        <v>28.69</v>
      </c>
      <c r="O4" t="n">
        <v>20210.21</v>
      </c>
      <c r="P4" t="n">
        <v>672.35</v>
      </c>
      <c r="Q4" t="n">
        <v>2942.21</v>
      </c>
      <c r="R4" t="n">
        <v>246.15</v>
      </c>
      <c r="S4" t="n">
        <v>91.47</v>
      </c>
      <c r="T4" t="n">
        <v>74783.55</v>
      </c>
      <c r="U4" t="n">
        <v>0.37</v>
      </c>
      <c r="V4" t="n">
        <v>0.85</v>
      </c>
      <c r="W4" t="n">
        <v>7.84</v>
      </c>
      <c r="X4" t="n">
        <v>4.62</v>
      </c>
      <c r="Y4" t="n">
        <v>0.5</v>
      </c>
      <c r="Z4" t="n">
        <v>10</v>
      </c>
      <c r="AA4" t="n">
        <v>1479.086201845911</v>
      </c>
      <c r="AB4" t="n">
        <v>2023.750994043499</v>
      </c>
      <c r="AC4" t="n">
        <v>1830.607039524346</v>
      </c>
      <c r="AD4" t="n">
        <v>1479086.201845911</v>
      </c>
      <c r="AE4" t="n">
        <v>2023750.994043499</v>
      </c>
      <c r="AF4" t="n">
        <v>8.336325187765138e-07</v>
      </c>
      <c r="AG4" t="n">
        <v>0.9051388888888889</v>
      </c>
      <c r="AH4" t="n">
        <v>1830607.039524346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1.6034</v>
      </c>
      <c r="E5" t="n">
        <v>62.37</v>
      </c>
      <c r="F5" t="n">
        <v>56.3</v>
      </c>
      <c r="G5" t="n">
        <v>29.12</v>
      </c>
      <c r="H5" t="n">
        <v>0.43</v>
      </c>
      <c r="I5" t="n">
        <v>116</v>
      </c>
      <c r="J5" t="n">
        <v>163.4</v>
      </c>
      <c r="K5" t="n">
        <v>50.28</v>
      </c>
      <c r="L5" t="n">
        <v>4</v>
      </c>
      <c r="M5" t="n">
        <v>114</v>
      </c>
      <c r="N5" t="n">
        <v>29.12</v>
      </c>
      <c r="O5" t="n">
        <v>20386.62</v>
      </c>
      <c r="P5" t="n">
        <v>641.64</v>
      </c>
      <c r="Q5" t="n">
        <v>2942.21</v>
      </c>
      <c r="R5" t="n">
        <v>202.76</v>
      </c>
      <c r="S5" t="n">
        <v>91.47</v>
      </c>
      <c r="T5" t="n">
        <v>53321.94</v>
      </c>
      <c r="U5" t="n">
        <v>0.45</v>
      </c>
      <c r="V5" t="n">
        <v>0.87</v>
      </c>
      <c r="W5" t="n">
        <v>7.78</v>
      </c>
      <c r="X5" t="n">
        <v>3.29</v>
      </c>
      <c r="Y5" t="n">
        <v>0.5</v>
      </c>
      <c r="Z5" t="n">
        <v>10</v>
      </c>
      <c r="AA5" t="n">
        <v>1360.023755724423</v>
      </c>
      <c r="AB5" t="n">
        <v>1860.84450259567</v>
      </c>
      <c r="AC5" t="n">
        <v>1683.248114979601</v>
      </c>
      <c r="AD5" t="n">
        <v>1360023.755724423</v>
      </c>
      <c r="AE5" t="n">
        <v>1860844.50259567</v>
      </c>
      <c r="AF5" t="n">
        <v>8.711199039404733e-07</v>
      </c>
      <c r="AG5" t="n">
        <v>0.86625</v>
      </c>
      <c r="AH5" t="n">
        <v>1683248.114979601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1.6457</v>
      </c>
      <c r="E6" t="n">
        <v>60.76</v>
      </c>
      <c r="F6" t="n">
        <v>55.54</v>
      </c>
      <c r="G6" t="n">
        <v>37.03</v>
      </c>
      <c r="H6" t="n">
        <v>0.54</v>
      </c>
      <c r="I6" t="n">
        <v>90</v>
      </c>
      <c r="J6" t="n">
        <v>164.83</v>
      </c>
      <c r="K6" t="n">
        <v>50.28</v>
      </c>
      <c r="L6" t="n">
        <v>5</v>
      </c>
      <c r="M6" t="n">
        <v>88</v>
      </c>
      <c r="N6" t="n">
        <v>29.55</v>
      </c>
      <c r="O6" t="n">
        <v>20563.61</v>
      </c>
      <c r="P6" t="n">
        <v>618.03</v>
      </c>
      <c r="Q6" t="n">
        <v>2942.21</v>
      </c>
      <c r="R6" t="n">
        <v>178.3</v>
      </c>
      <c r="S6" t="n">
        <v>91.47</v>
      </c>
      <c r="T6" t="n">
        <v>41220.07</v>
      </c>
      <c r="U6" t="n">
        <v>0.51</v>
      </c>
      <c r="V6" t="n">
        <v>0.89</v>
      </c>
      <c r="W6" t="n">
        <v>7.72</v>
      </c>
      <c r="X6" t="n">
        <v>2.53</v>
      </c>
      <c r="Y6" t="n">
        <v>0.5</v>
      </c>
      <c r="Z6" t="n">
        <v>10</v>
      </c>
      <c r="AA6" t="n">
        <v>1285.310477357261</v>
      </c>
      <c r="AB6" t="n">
        <v>1758.618499016506</v>
      </c>
      <c r="AC6" t="n">
        <v>1590.778417706936</v>
      </c>
      <c r="AD6" t="n">
        <v>1285310.477357261</v>
      </c>
      <c r="AE6" t="n">
        <v>1758618.499016506</v>
      </c>
      <c r="AF6" t="n">
        <v>8.94101300932292e-07</v>
      </c>
      <c r="AG6" t="n">
        <v>0.8438888888888889</v>
      </c>
      <c r="AH6" t="n">
        <v>1590778.417706936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1.6757</v>
      </c>
      <c r="E7" t="n">
        <v>59.68</v>
      </c>
      <c r="F7" t="n">
        <v>55.03</v>
      </c>
      <c r="G7" t="n">
        <v>45.86</v>
      </c>
      <c r="H7" t="n">
        <v>0.64</v>
      </c>
      <c r="I7" t="n">
        <v>72</v>
      </c>
      <c r="J7" t="n">
        <v>166.27</v>
      </c>
      <c r="K7" t="n">
        <v>50.28</v>
      </c>
      <c r="L7" t="n">
        <v>6</v>
      </c>
      <c r="M7" t="n">
        <v>70</v>
      </c>
      <c r="N7" t="n">
        <v>29.99</v>
      </c>
      <c r="O7" t="n">
        <v>20741.2</v>
      </c>
      <c r="P7" t="n">
        <v>594.88</v>
      </c>
      <c r="Q7" t="n">
        <v>2942.15</v>
      </c>
      <c r="R7" t="n">
        <v>161.31</v>
      </c>
      <c r="S7" t="n">
        <v>91.47</v>
      </c>
      <c r="T7" t="n">
        <v>32813.42</v>
      </c>
      <c r="U7" t="n">
        <v>0.57</v>
      </c>
      <c r="V7" t="n">
        <v>0.9</v>
      </c>
      <c r="W7" t="n">
        <v>7.71</v>
      </c>
      <c r="X7" t="n">
        <v>2.02</v>
      </c>
      <c r="Y7" t="n">
        <v>0.5</v>
      </c>
      <c r="Z7" t="n">
        <v>10</v>
      </c>
      <c r="AA7" t="n">
        <v>1225.555042872316</v>
      </c>
      <c r="AB7" t="n">
        <v>1676.85847733049</v>
      </c>
      <c r="AC7" t="n">
        <v>1516.821457739722</v>
      </c>
      <c r="AD7" t="n">
        <v>1225555.042872316</v>
      </c>
      <c r="AE7" t="n">
        <v>1676858.47733049</v>
      </c>
      <c r="AF7" t="n">
        <v>9.10400164047057e-07</v>
      </c>
      <c r="AG7" t="n">
        <v>0.8288888888888889</v>
      </c>
      <c r="AH7" t="n">
        <v>1516821.457739722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1.6961</v>
      </c>
      <c r="E8" t="n">
        <v>58.96</v>
      </c>
      <c r="F8" t="n">
        <v>54.7</v>
      </c>
      <c r="G8" t="n">
        <v>54.7</v>
      </c>
      <c r="H8" t="n">
        <v>0.74</v>
      </c>
      <c r="I8" t="n">
        <v>60</v>
      </c>
      <c r="J8" t="n">
        <v>167.72</v>
      </c>
      <c r="K8" t="n">
        <v>50.28</v>
      </c>
      <c r="L8" t="n">
        <v>7</v>
      </c>
      <c r="M8" t="n">
        <v>58</v>
      </c>
      <c r="N8" t="n">
        <v>30.44</v>
      </c>
      <c r="O8" t="n">
        <v>20919.39</v>
      </c>
      <c r="P8" t="n">
        <v>576.27</v>
      </c>
      <c r="Q8" t="n">
        <v>2942.21</v>
      </c>
      <c r="R8" t="n">
        <v>150.44</v>
      </c>
      <c r="S8" t="n">
        <v>91.47</v>
      </c>
      <c r="T8" t="n">
        <v>27438.9</v>
      </c>
      <c r="U8" t="n">
        <v>0.61</v>
      </c>
      <c r="V8" t="n">
        <v>0.9</v>
      </c>
      <c r="W8" t="n">
        <v>7.69</v>
      </c>
      <c r="X8" t="n">
        <v>1.69</v>
      </c>
      <c r="Y8" t="n">
        <v>0.5</v>
      </c>
      <c r="Z8" t="n">
        <v>10</v>
      </c>
      <c r="AA8" t="n">
        <v>1182.148023320073</v>
      </c>
      <c r="AB8" t="n">
        <v>1617.467078196561</v>
      </c>
      <c r="AC8" t="n">
        <v>1463.098290382783</v>
      </c>
      <c r="AD8" t="n">
        <v>1182148.023320073</v>
      </c>
      <c r="AE8" t="n">
        <v>1617467.078196561</v>
      </c>
      <c r="AF8" t="n">
        <v>9.21483390965097e-07</v>
      </c>
      <c r="AG8" t="n">
        <v>0.8188888888888889</v>
      </c>
      <c r="AH8" t="n">
        <v>1463098.290382783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1.7116</v>
      </c>
      <c r="E9" t="n">
        <v>58.42</v>
      </c>
      <c r="F9" t="n">
        <v>54.46</v>
      </c>
      <c r="G9" t="n">
        <v>64.06999999999999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49</v>
      </c>
      <c r="N9" t="n">
        <v>30.89</v>
      </c>
      <c r="O9" t="n">
        <v>21098.19</v>
      </c>
      <c r="P9" t="n">
        <v>553.79</v>
      </c>
      <c r="Q9" t="n">
        <v>2942.14</v>
      </c>
      <c r="R9" t="n">
        <v>142.71</v>
      </c>
      <c r="S9" t="n">
        <v>91.47</v>
      </c>
      <c r="T9" t="n">
        <v>23621.1</v>
      </c>
      <c r="U9" t="n">
        <v>0.64</v>
      </c>
      <c r="V9" t="n">
        <v>0.9</v>
      </c>
      <c r="W9" t="n">
        <v>7.67</v>
      </c>
      <c r="X9" t="n">
        <v>1.45</v>
      </c>
      <c r="Y9" t="n">
        <v>0.5</v>
      </c>
      <c r="Z9" t="n">
        <v>10</v>
      </c>
      <c r="AA9" t="n">
        <v>1138.142747234674</v>
      </c>
      <c r="AB9" t="n">
        <v>1557.257118080752</v>
      </c>
      <c r="AC9" t="n">
        <v>1408.634684355217</v>
      </c>
      <c r="AD9" t="n">
        <v>1138142.747234674</v>
      </c>
      <c r="AE9" t="n">
        <v>1557257.118080752</v>
      </c>
      <c r="AF9" t="n">
        <v>9.29904470241059e-07</v>
      </c>
      <c r="AG9" t="n">
        <v>0.8113888888888889</v>
      </c>
      <c r="AH9" t="n">
        <v>1408634.684355217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1.7246</v>
      </c>
      <c r="E10" t="n">
        <v>57.98</v>
      </c>
      <c r="F10" t="n">
        <v>54.24</v>
      </c>
      <c r="G10" t="n">
        <v>73.97</v>
      </c>
      <c r="H10" t="n">
        <v>0.9399999999999999</v>
      </c>
      <c r="I10" t="n">
        <v>44</v>
      </c>
      <c r="J10" t="n">
        <v>170.62</v>
      </c>
      <c r="K10" t="n">
        <v>50.28</v>
      </c>
      <c r="L10" t="n">
        <v>9</v>
      </c>
      <c r="M10" t="n">
        <v>41</v>
      </c>
      <c r="N10" t="n">
        <v>31.34</v>
      </c>
      <c r="O10" t="n">
        <v>21277.6</v>
      </c>
      <c r="P10" t="n">
        <v>535.78</v>
      </c>
      <c r="Q10" t="n">
        <v>2942.11</v>
      </c>
      <c r="R10" t="n">
        <v>135.79</v>
      </c>
      <c r="S10" t="n">
        <v>91.47</v>
      </c>
      <c r="T10" t="n">
        <v>20197.68</v>
      </c>
      <c r="U10" t="n">
        <v>0.67</v>
      </c>
      <c r="V10" t="n">
        <v>0.91</v>
      </c>
      <c r="W10" t="n">
        <v>7.66</v>
      </c>
      <c r="X10" t="n">
        <v>1.23</v>
      </c>
      <c r="Y10" t="n">
        <v>0.5</v>
      </c>
      <c r="Z10" t="n">
        <v>10</v>
      </c>
      <c r="AA10" t="n">
        <v>1102.909417056364</v>
      </c>
      <c r="AB10" t="n">
        <v>1509.049321345964</v>
      </c>
      <c r="AC10" t="n">
        <v>1365.027772080729</v>
      </c>
      <c r="AD10" t="n">
        <v>1102909.417056364</v>
      </c>
      <c r="AE10" t="n">
        <v>1509049.321345964</v>
      </c>
      <c r="AF10" t="n">
        <v>9.369673109241239e-07</v>
      </c>
      <c r="AG10" t="n">
        <v>0.8052777777777778</v>
      </c>
      <c r="AH10" t="n">
        <v>1365027.772080729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54.12</v>
      </c>
      <c r="G11" t="n">
        <v>83.27</v>
      </c>
      <c r="H11" t="n">
        <v>1.03</v>
      </c>
      <c r="I11" t="n">
        <v>39</v>
      </c>
      <c r="J11" t="n">
        <v>172.08</v>
      </c>
      <c r="K11" t="n">
        <v>50.28</v>
      </c>
      <c r="L11" t="n">
        <v>10</v>
      </c>
      <c r="M11" t="n">
        <v>21</v>
      </c>
      <c r="N11" t="n">
        <v>31.8</v>
      </c>
      <c r="O11" t="n">
        <v>21457.64</v>
      </c>
      <c r="P11" t="n">
        <v>518.66</v>
      </c>
      <c r="Q11" t="n">
        <v>2942.09</v>
      </c>
      <c r="R11" t="n">
        <v>131.15</v>
      </c>
      <c r="S11" t="n">
        <v>91.47</v>
      </c>
      <c r="T11" t="n">
        <v>17898.13</v>
      </c>
      <c r="U11" t="n">
        <v>0.7</v>
      </c>
      <c r="V11" t="n">
        <v>0.91</v>
      </c>
      <c r="W11" t="n">
        <v>7.67</v>
      </c>
      <c r="X11" t="n">
        <v>1.12</v>
      </c>
      <c r="Y11" t="n">
        <v>0.5</v>
      </c>
      <c r="Z11" t="n">
        <v>10</v>
      </c>
      <c r="AA11" t="n">
        <v>1072.913583468794</v>
      </c>
      <c r="AB11" t="n">
        <v>1468.007698508669</v>
      </c>
      <c r="AC11" t="n">
        <v>1327.903104124746</v>
      </c>
      <c r="AD11" t="n">
        <v>1072913.583468794</v>
      </c>
      <c r="AE11" t="n">
        <v>1468007.698508669</v>
      </c>
      <c r="AF11" t="n">
        <v>9.415309925962581e-07</v>
      </c>
      <c r="AG11" t="n">
        <v>0.8013888888888889</v>
      </c>
      <c r="AH11" t="n">
        <v>1327903.104124746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1.7338</v>
      </c>
      <c r="E12" t="n">
        <v>57.68</v>
      </c>
      <c r="F12" t="n">
        <v>54.13</v>
      </c>
      <c r="G12" t="n">
        <v>85.47</v>
      </c>
      <c r="H12" t="n">
        <v>1.12</v>
      </c>
      <c r="I12" t="n">
        <v>38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518.59</v>
      </c>
      <c r="Q12" t="n">
        <v>2942.12</v>
      </c>
      <c r="R12" t="n">
        <v>130.54</v>
      </c>
      <c r="S12" t="n">
        <v>91.47</v>
      </c>
      <c r="T12" t="n">
        <v>17601.93</v>
      </c>
      <c r="U12" t="n">
        <v>0.7</v>
      </c>
      <c r="V12" t="n">
        <v>0.91</v>
      </c>
      <c r="W12" t="n">
        <v>7.7</v>
      </c>
      <c r="X12" t="n">
        <v>1.12</v>
      </c>
      <c r="Y12" t="n">
        <v>0.5</v>
      </c>
      <c r="Z12" t="n">
        <v>10</v>
      </c>
      <c r="AA12" t="n">
        <v>1072.385609948512</v>
      </c>
      <c r="AB12" t="n">
        <v>1467.285301845671</v>
      </c>
      <c r="AC12" t="n">
        <v>1327.249651985375</v>
      </c>
      <c r="AD12" t="n">
        <v>1072385.609948512</v>
      </c>
      <c r="AE12" t="n">
        <v>1467285.301845671</v>
      </c>
      <c r="AF12" t="n">
        <v>9.419656289459851e-07</v>
      </c>
      <c r="AG12" t="n">
        <v>0.8011111111111111</v>
      </c>
      <c r="AH12" t="n">
        <v>1327249.651985375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1.415</v>
      </c>
      <c r="E2" t="n">
        <v>70.67</v>
      </c>
      <c r="F2" t="n">
        <v>62.92</v>
      </c>
      <c r="G2" t="n">
        <v>11.1</v>
      </c>
      <c r="H2" t="n">
        <v>0.22</v>
      </c>
      <c r="I2" t="n">
        <v>340</v>
      </c>
      <c r="J2" t="n">
        <v>80.84</v>
      </c>
      <c r="K2" t="n">
        <v>35.1</v>
      </c>
      <c r="L2" t="n">
        <v>1</v>
      </c>
      <c r="M2" t="n">
        <v>338</v>
      </c>
      <c r="N2" t="n">
        <v>9.74</v>
      </c>
      <c r="O2" t="n">
        <v>10204.21</v>
      </c>
      <c r="P2" t="n">
        <v>470.83</v>
      </c>
      <c r="Q2" t="n">
        <v>2942.52</v>
      </c>
      <c r="R2" t="n">
        <v>418.78</v>
      </c>
      <c r="S2" t="n">
        <v>91.47</v>
      </c>
      <c r="T2" t="n">
        <v>160212.19</v>
      </c>
      <c r="U2" t="n">
        <v>0.22</v>
      </c>
      <c r="V2" t="n">
        <v>0.78</v>
      </c>
      <c r="W2" t="n">
        <v>8.140000000000001</v>
      </c>
      <c r="X2" t="n">
        <v>9.91</v>
      </c>
      <c r="Y2" t="n">
        <v>0.5</v>
      </c>
      <c r="Z2" t="n">
        <v>10</v>
      </c>
      <c r="AA2" t="n">
        <v>1161.047410442283</v>
      </c>
      <c r="AB2" t="n">
        <v>1588.596288763828</v>
      </c>
      <c r="AC2" t="n">
        <v>1436.982888573102</v>
      </c>
      <c r="AD2" t="n">
        <v>1161047.410442283</v>
      </c>
      <c r="AE2" t="n">
        <v>1588596.288763828</v>
      </c>
      <c r="AF2" t="n">
        <v>8.578275650382392e-07</v>
      </c>
      <c r="AG2" t="n">
        <v>0.9815277777777778</v>
      </c>
      <c r="AH2" t="n">
        <v>1436982.888573102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1.6275</v>
      </c>
      <c r="E3" t="n">
        <v>61.44</v>
      </c>
      <c r="F3" t="n">
        <v>57.09</v>
      </c>
      <c r="G3" t="n">
        <v>23.95</v>
      </c>
      <c r="H3" t="n">
        <v>0.43</v>
      </c>
      <c r="I3" t="n">
        <v>143</v>
      </c>
      <c r="J3" t="n">
        <v>82.04000000000001</v>
      </c>
      <c r="K3" t="n">
        <v>35.1</v>
      </c>
      <c r="L3" t="n">
        <v>2</v>
      </c>
      <c r="M3" t="n">
        <v>141</v>
      </c>
      <c r="N3" t="n">
        <v>9.94</v>
      </c>
      <c r="O3" t="n">
        <v>10352.53</v>
      </c>
      <c r="P3" t="n">
        <v>394.19</v>
      </c>
      <c r="Q3" t="n">
        <v>2942.29</v>
      </c>
      <c r="R3" t="n">
        <v>228.23</v>
      </c>
      <c r="S3" t="n">
        <v>91.47</v>
      </c>
      <c r="T3" t="n">
        <v>65918.7</v>
      </c>
      <c r="U3" t="n">
        <v>0.4</v>
      </c>
      <c r="V3" t="n">
        <v>0.86</v>
      </c>
      <c r="W3" t="n">
        <v>7.83</v>
      </c>
      <c r="X3" t="n">
        <v>4.08</v>
      </c>
      <c r="Y3" t="n">
        <v>0.5</v>
      </c>
      <c r="Z3" t="n">
        <v>10</v>
      </c>
      <c r="AA3" t="n">
        <v>867.4336690062684</v>
      </c>
      <c r="AB3" t="n">
        <v>1186.861014407</v>
      </c>
      <c r="AC3" t="n">
        <v>1073.588664961891</v>
      </c>
      <c r="AD3" t="n">
        <v>867433.6690062684</v>
      </c>
      <c r="AE3" t="n">
        <v>1186861.014407</v>
      </c>
      <c r="AF3" t="n">
        <v>9.866532594344413e-07</v>
      </c>
      <c r="AG3" t="n">
        <v>0.8533333333333333</v>
      </c>
      <c r="AH3" t="n">
        <v>1073588.664961891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1.6959</v>
      </c>
      <c r="E4" t="n">
        <v>58.96</v>
      </c>
      <c r="F4" t="n">
        <v>55.56</v>
      </c>
      <c r="G4" t="n">
        <v>37.88</v>
      </c>
      <c r="H4" t="n">
        <v>0.63</v>
      </c>
      <c r="I4" t="n">
        <v>88</v>
      </c>
      <c r="J4" t="n">
        <v>83.25</v>
      </c>
      <c r="K4" t="n">
        <v>35.1</v>
      </c>
      <c r="L4" t="n">
        <v>3</v>
      </c>
      <c r="M4" t="n">
        <v>36</v>
      </c>
      <c r="N4" t="n">
        <v>10.15</v>
      </c>
      <c r="O4" t="n">
        <v>10501.19</v>
      </c>
      <c r="P4" t="n">
        <v>349.99</v>
      </c>
      <c r="Q4" t="n">
        <v>2942.16</v>
      </c>
      <c r="R4" t="n">
        <v>176.68</v>
      </c>
      <c r="S4" t="n">
        <v>91.47</v>
      </c>
      <c r="T4" t="n">
        <v>40420.61</v>
      </c>
      <c r="U4" t="n">
        <v>0.52</v>
      </c>
      <c r="V4" t="n">
        <v>0.89</v>
      </c>
      <c r="W4" t="n">
        <v>7.79</v>
      </c>
      <c r="X4" t="n">
        <v>2.55</v>
      </c>
      <c r="Y4" t="n">
        <v>0.5</v>
      </c>
      <c r="Z4" t="n">
        <v>10</v>
      </c>
      <c r="AA4" t="n">
        <v>762.3405099010786</v>
      </c>
      <c r="AB4" t="n">
        <v>1043.067917736319</v>
      </c>
      <c r="AC4" t="n">
        <v>943.5189796225814</v>
      </c>
      <c r="AD4" t="n">
        <v>762340.5099010785</v>
      </c>
      <c r="AE4" t="n">
        <v>1043067.917736319</v>
      </c>
      <c r="AF4" t="n">
        <v>1.028119977065972e-06</v>
      </c>
      <c r="AG4" t="n">
        <v>0.8188888888888889</v>
      </c>
      <c r="AH4" t="n">
        <v>943518.9796225814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1.6967</v>
      </c>
      <c r="E5" t="n">
        <v>58.94</v>
      </c>
      <c r="F5" t="n">
        <v>55.57</v>
      </c>
      <c r="G5" t="n">
        <v>38.77</v>
      </c>
      <c r="H5" t="n">
        <v>0.83</v>
      </c>
      <c r="I5" t="n">
        <v>86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351.78</v>
      </c>
      <c r="Q5" t="n">
        <v>2942.25</v>
      </c>
      <c r="R5" t="n">
        <v>175.39</v>
      </c>
      <c r="S5" t="n">
        <v>91.47</v>
      </c>
      <c r="T5" t="n">
        <v>39783.23</v>
      </c>
      <c r="U5" t="n">
        <v>0.52</v>
      </c>
      <c r="V5" t="n">
        <v>0.89</v>
      </c>
      <c r="W5" t="n">
        <v>7.84</v>
      </c>
      <c r="X5" t="n">
        <v>2.56</v>
      </c>
      <c r="Y5" t="n">
        <v>0.5</v>
      </c>
      <c r="Z5" t="n">
        <v>10</v>
      </c>
      <c r="AA5" t="n">
        <v>764.5804209892705</v>
      </c>
      <c r="AB5" t="n">
        <v>1046.132662905087</v>
      </c>
      <c r="AC5" t="n">
        <v>946.2912298138384</v>
      </c>
      <c r="AD5" t="n">
        <v>764580.4209892704</v>
      </c>
      <c r="AE5" t="n">
        <v>1046132.662905087</v>
      </c>
      <c r="AF5" t="n">
        <v>1.028604967915463e-06</v>
      </c>
      <c r="AG5" t="n">
        <v>0.8186111111111111</v>
      </c>
      <c r="AH5" t="n">
        <v>946291.2298138384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1.2854</v>
      </c>
      <c r="E2" t="n">
        <v>77.8</v>
      </c>
      <c r="F2" t="n">
        <v>65.95999999999999</v>
      </c>
      <c r="G2" t="n">
        <v>8.970000000000001</v>
      </c>
      <c r="H2" t="n">
        <v>0.16</v>
      </c>
      <c r="I2" t="n">
        <v>441</v>
      </c>
      <c r="J2" t="n">
        <v>107.41</v>
      </c>
      <c r="K2" t="n">
        <v>41.65</v>
      </c>
      <c r="L2" t="n">
        <v>1</v>
      </c>
      <c r="M2" t="n">
        <v>439</v>
      </c>
      <c r="N2" t="n">
        <v>14.77</v>
      </c>
      <c r="O2" t="n">
        <v>13481.73</v>
      </c>
      <c r="P2" t="n">
        <v>611.2</v>
      </c>
      <c r="Q2" t="n">
        <v>2942.73</v>
      </c>
      <c r="R2" t="n">
        <v>517.27</v>
      </c>
      <c r="S2" t="n">
        <v>91.47</v>
      </c>
      <c r="T2" t="n">
        <v>208948.16</v>
      </c>
      <c r="U2" t="n">
        <v>0.18</v>
      </c>
      <c r="V2" t="n">
        <v>0.75</v>
      </c>
      <c r="W2" t="n">
        <v>8.33</v>
      </c>
      <c r="X2" t="n">
        <v>12.95</v>
      </c>
      <c r="Y2" t="n">
        <v>0.5</v>
      </c>
      <c r="Z2" t="n">
        <v>10</v>
      </c>
      <c r="AA2" t="n">
        <v>1623.721563871615</v>
      </c>
      <c r="AB2" t="n">
        <v>2221.647477228901</v>
      </c>
      <c r="AC2" t="n">
        <v>2009.616560103992</v>
      </c>
      <c r="AD2" t="n">
        <v>1623721.563871615</v>
      </c>
      <c r="AE2" t="n">
        <v>2221647.477228901</v>
      </c>
      <c r="AF2" t="n">
        <v>7.454924029229889e-07</v>
      </c>
      <c r="AG2" t="n">
        <v>1.080555555555555</v>
      </c>
      <c r="AH2" t="n">
        <v>2009616.560103992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1.5483</v>
      </c>
      <c r="E3" t="n">
        <v>64.59</v>
      </c>
      <c r="F3" t="n">
        <v>58.39</v>
      </c>
      <c r="G3" t="n">
        <v>18.74</v>
      </c>
      <c r="H3" t="n">
        <v>0.32</v>
      </c>
      <c r="I3" t="n">
        <v>187</v>
      </c>
      <c r="J3" t="n">
        <v>108.68</v>
      </c>
      <c r="K3" t="n">
        <v>41.65</v>
      </c>
      <c r="L3" t="n">
        <v>2</v>
      </c>
      <c r="M3" t="n">
        <v>185</v>
      </c>
      <c r="N3" t="n">
        <v>15.03</v>
      </c>
      <c r="O3" t="n">
        <v>13638.32</v>
      </c>
      <c r="P3" t="n">
        <v>517.75</v>
      </c>
      <c r="Q3" t="n">
        <v>2942.32</v>
      </c>
      <c r="R3" t="n">
        <v>271.07</v>
      </c>
      <c r="S3" t="n">
        <v>91.47</v>
      </c>
      <c r="T3" t="n">
        <v>87122.83</v>
      </c>
      <c r="U3" t="n">
        <v>0.34</v>
      </c>
      <c r="V3" t="n">
        <v>0.84</v>
      </c>
      <c r="W3" t="n">
        <v>7.89</v>
      </c>
      <c r="X3" t="n">
        <v>5.38</v>
      </c>
      <c r="Y3" t="n">
        <v>0.5</v>
      </c>
      <c r="Z3" t="n">
        <v>10</v>
      </c>
      <c r="AA3" t="n">
        <v>1157.65299802783</v>
      </c>
      <c r="AB3" t="n">
        <v>1583.951903947466</v>
      </c>
      <c r="AC3" t="n">
        <v>1432.781757325179</v>
      </c>
      <c r="AD3" t="n">
        <v>1157652.99802783</v>
      </c>
      <c r="AE3" t="n">
        <v>1583951.903947466</v>
      </c>
      <c r="AF3" t="n">
        <v>8.979663042209924e-07</v>
      </c>
      <c r="AG3" t="n">
        <v>0.8970833333333333</v>
      </c>
      <c r="AH3" t="n">
        <v>1432781.757325179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1.6426</v>
      </c>
      <c r="E4" t="n">
        <v>60.88</v>
      </c>
      <c r="F4" t="n">
        <v>56.29</v>
      </c>
      <c r="G4" t="n">
        <v>29.37</v>
      </c>
      <c r="H4" t="n">
        <v>0.48</v>
      </c>
      <c r="I4" t="n">
        <v>115</v>
      </c>
      <c r="J4" t="n">
        <v>109.96</v>
      </c>
      <c r="K4" t="n">
        <v>41.65</v>
      </c>
      <c r="L4" t="n">
        <v>3</v>
      </c>
      <c r="M4" t="n">
        <v>113</v>
      </c>
      <c r="N4" t="n">
        <v>15.31</v>
      </c>
      <c r="O4" t="n">
        <v>13795.21</v>
      </c>
      <c r="P4" t="n">
        <v>474.18</v>
      </c>
      <c r="Q4" t="n">
        <v>2942.14</v>
      </c>
      <c r="R4" t="n">
        <v>202.35</v>
      </c>
      <c r="S4" t="n">
        <v>91.47</v>
      </c>
      <c r="T4" t="n">
        <v>53119.88</v>
      </c>
      <c r="U4" t="n">
        <v>0.45</v>
      </c>
      <c r="V4" t="n">
        <v>0.88</v>
      </c>
      <c r="W4" t="n">
        <v>7.77</v>
      </c>
      <c r="X4" t="n">
        <v>3.28</v>
      </c>
      <c r="Y4" t="n">
        <v>0.5</v>
      </c>
      <c r="Z4" t="n">
        <v>10</v>
      </c>
      <c r="AA4" t="n">
        <v>1015.454844000001</v>
      </c>
      <c r="AB4" t="n">
        <v>1389.390116266784</v>
      </c>
      <c r="AC4" t="n">
        <v>1256.788673591558</v>
      </c>
      <c r="AD4" t="n">
        <v>1015454.844000001</v>
      </c>
      <c r="AE4" t="n">
        <v>1389390.116266784</v>
      </c>
      <c r="AF4" t="n">
        <v>9.526573992852819e-07</v>
      </c>
      <c r="AG4" t="n">
        <v>0.8455555555555556</v>
      </c>
      <c r="AH4" t="n">
        <v>1256788.673591558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1.6921</v>
      </c>
      <c r="E5" t="n">
        <v>59.1</v>
      </c>
      <c r="F5" t="n">
        <v>55.28</v>
      </c>
      <c r="G5" t="n">
        <v>41.46</v>
      </c>
      <c r="H5" t="n">
        <v>0.63</v>
      </c>
      <c r="I5" t="n">
        <v>80</v>
      </c>
      <c r="J5" t="n">
        <v>111.23</v>
      </c>
      <c r="K5" t="n">
        <v>41.65</v>
      </c>
      <c r="L5" t="n">
        <v>4</v>
      </c>
      <c r="M5" t="n">
        <v>78</v>
      </c>
      <c r="N5" t="n">
        <v>15.58</v>
      </c>
      <c r="O5" t="n">
        <v>13952.52</v>
      </c>
      <c r="P5" t="n">
        <v>438.28</v>
      </c>
      <c r="Q5" t="n">
        <v>2942.23</v>
      </c>
      <c r="R5" t="n">
        <v>169.26</v>
      </c>
      <c r="S5" t="n">
        <v>91.47</v>
      </c>
      <c r="T5" t="n">
        <v>36751.75</v>
      </c>
      <c r="U5" t="n">
        <v>0.54</v>
      </c>
      <c r="V5" t="n">
        <v>0.89</v>
      </c>
      <c r="W5" t="n">
        <v>7.73</v>
      </c>
      <c r="X5" t="n">
        <v>2.28</v>
      </c>
      <c r="Y5" t="n">
        <v>0.5</v>
      </c>
      <c r="Z5" t="n">
        <v>10</v>
      </c>
      <c r="AA5" t="n">
        <v>929.0303384404004</v>
      </c>
      <c r="AB5" t="n">
        <v>1271.140294980047</v>
      </c>
      <c r="AC5" t="n">
        <v>1149.824449283759</v>
      </c>
      <c r="AD5" t="n">
        <v>929030.3384404004</v>
      </c>
      <c r="AE5" t="n">
        <v>1271140.294980047</v>
      </c>
      <c r="AF5" t="n">
        <v>9.813658744250732e-07</v>
      </c>
      <c r="AG5" t="n">
        <v>0.8208333333333333</v>
      </c>
      <c r="AH5" t="n">
        <v>1149824.449283759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1.7186</v>
      </c>
      <c r="E6" t="n">
        <v>58.19</v>
      </c>
      <c r="F6" t="n">
        <v>54.77</v>
      </c>
      <c r="G6" t="n">
        <v>53.01</v>
      </c>
      <c r="H6" t="n">
        <v>0.78</v>
      </c>
      <c r="I6" t="n">
        <v>62</v>
      </c>
      <c r="J6" t="n">
        <v>112.51</v>
      </c>
      <c r="K6" t="n">
        <v>41.65</v>
      </c>
      <c r="L6" t="n">
        <v>5</v>
      </c>
      <c r="M6" t="n">
        <v>30</v>
      </c>
      <c r="N6" t="n">
        <v>15.86</v>
      </c>
      <c r="O6" t="n">
        <v>14110.24</v>
      </c>
      <c r="P6" t="n">
        <v>410.86</v>
      </c>
      <c r="Q6" t="n">
        <v>2942.26</v>
      </c>
      <c r="R6" t="n">
        <v>151.64</v>
      </c>
      <c r="S6" t="n">
        <v>91.47</v>
      </c>
      <c r="T6" t="n">
        <v>28030.03</v>
      </c>
      <c r="U6" t="n">
        <v>0.6</v>
      </c>
      <c r="V6" t="n">
        <v>0.9</v>
      </c>
      <c r="W6" t="n">
        <v>7.73</v>
      </c>
      <c r="X6" t="n">
        <v>1.76</v>
      </c>
      <c r="Y6" t="n">
        <v>0.5</v>
      </c>
      <c r="Z6" t="n">
        <v>10</v>
      </c>
      <c r="AA6" t="n">
        <v>873.4306640254578</v>
      </c>
      <c r="AB6" t="n">
        <v>1195.066367561003</v>
      </c>
      <c r="AC6" t="n">
        <v>1081.010910727161</v>
      </c>
      <c r="AD6" t="n">
        <v>873430.6640254578</v>
      </c>
      <c r="AE6" t="n">
        <v>1195066.367561003</v>
      </c>
      <c r="AF6" t="n">
        <v>9.967350580857697e-07</v>
      </c>
      <c r="AG6" t="n">
        <v>0.8081944444444444</v>
      </c>
      <c r="AH6" t="n">
        <v>1081010.910727161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1.7204</v>
      </c>
      <c r="E7" t="n">
        <v>58.13</v>
      </c>
      <c r="F7" t="n">
        <v>54.76</v>
      </c>
      <c r="G7" t="n">
        <v>54.76</v>
      </c>
      <c r="H7" t="n">
        <v>0.93</v>
      </c>
      <c r="I7" t="n">
        <v>60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410.55</v>
      </c>
      <c r="Q7" t="n">
        <v>2942.27</v>
      </c>
      <c r="R7" t="n">
        <v>150.24</v>
      </c>
      <c r="S7" t="n">
        <v>91.47</v>
      </c>
      <c r="T7" t="n">
        <v>27342.83</v>
      </c>
      <c r="U7" t="n">
        <v>0.61</v>
      </c>
      <c r="V7" t="n">
        <v>0.9</v>
      </c>
      <c r="W7" t="n">
        <v>7.75</v>
      </c>
      <c r="X7" t="n">
        <v>1.75</v>
      </c>
      <c r="Y7" t="n">
        <v>0.5</v>
      </c>
      <c r="Z7" t="n">
        <v>10</v>
      </c>
      <c r="AA7" t="n">
        <v>872.0296573532004</v>
      </c>
      <c r="AB7" t="n">
        <v>1193.149448423968</v>
      </c>
      <c r="AC7" t="n">
        <v>1079.276939662152</v>
      </c>
      <c r="AD7" t="n">
        <v>872029.6573532004</v>
      </c>
      <c r="AE7" t="n">
        <v>1193149.448423968</v>
      </c>
      <c r="AF7" t="n">
        <v>9.977790026363077e-07</v>
      </c>
      <c r="AG7" t="n">
        <v>0.8073611111111112</v>
      </c>
      <c r="AH7" t="n">
        <v>1079276.939662152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1.5152</v>
      </c>
      <c r="E2" t="n">
        <v>66</v>
      </c>
      <c r="F2" t="n">
        <v>60.58</v>
      </c>
      <c r="G2" t="n">
        <v>13.93</v>
      </c>
      <c r="H2" t="n">
        <v>0.28</v>
      </c>
      <c r="I2" t="n">
        <v>261</v>
      </c>
      <c r="J2" t="n">
        <v>61.76</v>
      </c>
      <c r="K2" t="n">
        <v>28.92</v>
      </c>
      <c r="L2" t="n">
        <v>1</v>
      </c>
      <c r="M2" t="n">
        <v>259</v>
      </c>
      <c r="N2" t="n">
        <v>6.84</v>
      </c>
      <c r="O2" t="n">
        <v>7851.41</v>
      </c>
      <c r="P2" t="n">
        <v>361.48</v>
      </c>
      <c r="Q2" t="n">
        <v>2942.29</v>
      </c>
      <c r="R2" t="n">
        <v>341.4</v>
      </c>
      <c r="S2" t="n">
        <v>91.47</v>
      </c>
      <c r="T2" t="n">
        <v>121913.71</v>
      </c>
      <c r="U2" t="n">
        <v>0.27</v>
      </c>
      <c r="V2" t="n">
        <v>0.8100000000000001</v>
      </c>
      <c r="W2" t="n">
        <v>8.039999999999999</v>
      </c>
      <c r="X2" t="n">
        <v>7.57</v>
      </c>
      <c r="Y2" t="n">
        <v>0.5</v>
      </c>
      <c r="Z2" t="n">
        <v>10</v>
      </c>
      <c r="AA2" t="n">
        <v>857.3761746592623</v>
      </c>
      <c r="AB2" t="n">
        <v>1173.099906936091</v>
      </c>
      <c r="AC2" t="n">
        <v>1061.14089827417</v>
      </c>
      <c r="AD2" t="n">
        <v>857376.1746592623</v>
      </c>
      <c r="AE2" t="n">
        <v>1173099.906936091</v>
      </c>
      <c r="AF2" t="n">
        <v>9.540150076701119e-07</v>
      </c>
      <c r="AG2" t="n">
        <v>0.9166666666666666</v>
      </c>
      <c r="AH2" t="n">
        <v>1061140.89827417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1.6666</v>
      </c>
      <c r="E3" t="n">
        <v>60</v>
      </c>
      <c r="F3" t="n">
        <v>56.54</v>
      </c>
      <c r="G3" t="n">
        <v>28.27</v>
      </c>
      <c r="H3" t="n">
        <v>0.55</v>
      </c>
      <c r="I3" t="n">
        <v>120</v>
      </c>
      <c r="J3" t="n">
        <v>62.92</v>
      </c>
      <c r="K3" t="n">
        <v>28.92</v>
      </c>
      <c r="L3" t="n">
        <v>2</v>
      </c>
      <c r="M3" t="n">
        <v>13</v>
      </c>
      <c r="N3" t="n">
        <v>7</v>
      </c>
      <c r="O3" t="n">
        <v>7994.37</v>
      </c>
      <c r="P3" t="n">
        <v>299.12</v>
      </c>
      <c r="Q3" t="n">
        <v>2942.49</v>
      </c>
      <c r="R3" t="n">
        <v>205.9</v>
      </c>
      <c r="S3" t="n">
        <v>91.47</v>
      </c>
      <c r="T3" t="n">
        <v>54869.73</v>
      </c>
      <c r="U3" t="n">
        <v>0.44</v>
      </c>
      <c r="V3" t="n">
        <v>0.87</v>
      </c>
      <c r="W3" t="n">
        <v>7.92</v>
      </c>
      <c r="X3" t="n">
        <v>3.53</v>
      </c>
      <c r="Y3" t="n">
        <v>0.5</v>
      </c>
      <c r="Z3" t="n">
        <v>10</v>
      </c>
      <c r="AA3" t="n">
        <v>672.3963104612234</v>
      </c>
      <c r="AB3" t="n">
        <v>920.0022960046817</v>
      </c>
      <c r="AC3" t="n">
        <v>832.1985681053263</v>
      </c>
      <c r="AD3" t="n">
        <v>672396.3104612234</v>
      </c>
      <c r="AE3" t="n">
        <v>920002.2960046817</v>
      </c>
      <c r="AF3" t="n">
        <v>1.049340952866294e-06</v>
      </c>
      <c r="AG3" t="n">
        <v>0.8333333333333334</v>
      </c>
      <c r="AH3" t="n">
        <v>832198.5681053264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1.6677</v>
      </c>
      <c r="E4" t="n">
        <v>59.96</v>
      </c>
      <c r="F4" t="n">
        <v>56.51</v>
      </c>
      <c r="G4" t="n">
        <v>28.49</v>
      </c>
      <c r="H4" t="n">
        <v>0.8100000000000001</v>
      </c>
      <c r="I4" t="n">
        <v>119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303.47</v>
      </c>
      <c r="Q4" t="n">
        <v>2942.25</v>
      </c>
      <c r="R4" t="n">
        <v>204.93</v>
      </c>
      <c r="S4" t="n">
        <v>91.47</v>
      </c>
      <c r="T4" t="n">
        <v>54391.19</v>
      </c>
      <c r="U4" t="n">
        <v>0.45</v>
      </c>
      <c r="V4" t="n">
        <v>0.87</v>
      </c>
      <c r="W4" t="n">
        <v>7.92</v>
      </c>
      <c r="X4" t="n">
        <v>3.5</v>
      </c>
      <c r="Y4" t="n">
        <v>0.5</v>
      </c>
      <c r="Z4" t="n">
        <v>10</v>
      </c>
      <c r="AA4" t="n">
        <v>678.1383915120178</v>
      </c>
      <c r="AB4" t="n">
        <v>927.8588646211159</v>
      </c>
      <c r="AC4" t="n">
        <v>839.3053168397714</v>
      </c>
      <c r="AD4" t="n">
        <v>678138.3915120178</v>
      </c>
      <c r="AE4" t="n">
        <v>927858.864621116</v>
      </c>
      <c r="AF4" t="n">
        <v>1.050033545598895e-06</v>
      </c>
      <c r="AG4" t="n">
        <v>0.8327777777777778</v>
      </c>
      <c r="AH4" t="n">
        <v>839305.3168397715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1.025</v>
      </c>
      <c r="E2" t="n">
        <v>97.56</v>
      </c>
      <c r="F2" t="n">
        <v>72.72</v>
      </c>
      <c r="G2" t="n">
        <v>6.58</v>
      </c>
      <c r="H2" t="n">
        <v>0.11</v>
      </c>
      <c r="I2" t="n">
        <v>663</v>
      </c>
      <c r="J2" t="n">
        <v>167.88</v>
      </c>
      <c r="K2" t="n">
        <v>51.39</v>
      </c>
      <c r="L2" t="n">
        <v>1</v>
      </c>
      <c r="M2" t="n">
        <v>661</v>
      </c>
      <c r="N2" t="n">
        <v>30.49</v>
      </c>
      <c r="O2" t="n">
        <v>20939.59</v>
      </c>
      <c r="P2" t="n">
        <v>916.73</v>
      </c>
      <c r="Q2" t="n">
        <v>2943.04</v>
      </c>
      <c r="R2" t="n">
        <v>739.22</v>
      </c>
      <c r="S2" t="n">
        <v>91.47</v>
      </c>
      <c r="T2" t="n">
        <v>318814.5</v>
      </c>
      <c r="U2" t="n">
        <v>0.12</v>
      </c>
      <c r="V2" t="n">
        <v>0.68</v>
      </c>
      <c r="W2" t="n">
        <v>8.67</v>
      </c>
      <c r="X2" t="n">
        <v>19.7</v>
      </c>
      <c r="Y2" t="n">
        <v>0.5</v>
      </c>
      <c r="Z2" t="n">
        <v>10</v>
      </c>
      <c r="AA2" t="n">
        <v>2971.96693911702</v>
      </c>
      <c r="AB2" t="n">
        <v>4066.376280027936</v>
      </c>
      <c r="AC2" t="n">
        <v>3678.28703505687</v>
      </c>
      <c r="AD2" t="n">
        <v>2971966.93911702</v>
      </c>
      <c r="AE2" t="n">
        <v>4066376.280027936</v>
      </c>
      <c r="AF2" t="n">
        <v>5.518754295587561e-07</v>
      </c>
      <c r="AG2" t="n">
        <v>1.355</v>
      </c>
      <c r="AH2" t="n">
        <v>3678287.03505687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1.3795</v>
      </c>
      <c r="E3" t="n">
        <v>72.48999999999999</v>
      </c>
      <c r="F3" t="n">
        <v>60.9</v>
      </c>
      <c r="G3" t="n">
        <v>13.43</v>
      </c>
      <c r="H3" t="n">
        <v>0.21</v>
      </c>
      <c r="I3" t="n">
        <v>272</v>
      </c>
      <c r="J3" t="n">
        <v>169.33</v>
      </c>
      <c r="K3" t="n">
        <v>51.39</v>
      </c>
      <c r="L3" t="n">
        <v>2</v>
      </c>
      <c r="M3" t="n">
        <v>270</v>
      </c>
      <c r="N3" t="n">
        <v>30.94</v>
      </c>
      <c r="O3" t="n">
        <v>21118.46</v>
      </c>
      <c r="P3" t="n">
        <v>753.9299999999999</v>
      </c>
      <c r="Q3" t="n">
        <v>2942.41</v>
      </c>
      <c r="R3" t="n">
        <v>352.57</v>
      </c>
      <c r="S3" t="n">
        <v>91.47</v>
      </c>
      <c r="T3" t="n">
        <v>127444.52</v>
      </c>
      <c r="U3" t="n">
        <v>0.26</v>
      </c>
      <c r="V3" t="n">
        <v>0.8100000000000001</v>
      </c>
      <c r="W3" t="n">
        <v>8.039999999999999</v>
      </c>
      <c r="X3" t="n">
        <v>7.89</v>
      </c>
      <c r="Y3" t="n">
        <v>0.5</v>
      </c>
      <c r="Z3" t="n">
        <v>10</v>
      </c>
      <c r="AA3" t="n">
        <v>1826.283292437392</v>
      </c>
      <c r="AB3" t="n">
        <v>2498.801370645361</v>
      </c>
      <c r="AC3" t="n">
        <v>2260.319274920719</v>
      </c>
      <c r="AD3" t="n">
        <v>1826283.292437392</v>
      </c>
      <c r="AE3" t="n">
        <v>2498801.370645361</v>
      </c>
      <c r="AF3" t="n">
        <v>7.427435659281016e-07</v>
      </c>
      <c r="AG3" t="n">
        <v>1.006805555555556</v>
      </c>
      <c r="AH3" t="n">
        <v>2260319.274920719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1.5159</v>
      </c>
      <c r="E4" t="n">
        <v>65.97</v>
      </c>
      <c r="F4" t="n">
        <v>57.87</v>
      </c>
      <c r="G4" t="n">
        <v>20.54</v>
      </c>
      <c r="H4" t="n">
        <v>0.31</v>
      </c>
      <c r="I4" t="n">
        <v>169</v>
      </c>
      <c r="J4" t="n">
        <v>170.79</v>
      </c>
      <c r="K4" t="n">
        <v>51.39</v>
      </c>
      <c r="L4" t="n">
        <v>3</v>
      </c>
      <c r="M4" t="n">
        <v>167</v>
      </c>
      <c r="N4" t="n">
        <v>31.4</v>
      </c>
      <c r="O4" t="n">
        <v>21297.94</v>
      </c>
      <c r="P4" t="n">
        <v>702.64</v>
      </c>
      <c r="Q4" t="n">
        <v>2942.21</v>
      </c>
      <c r="R4" t="n">
        <v>253.48</v>
      </c>
      <c r="S4" t="n">
        <v>91.47</v>
      </c>
      <c r="T4" t="n">
        <v>78416.72</v>
      </c>
      <c r="U4" t="n">
        <v>0.36</v>
      </c>
      <c r="V4" t="n">
        <v>0.85</v>
      </c>
      <c r="W4" t="n">
        <v>7.87</v>
      </c>
      <c r="X4" t="n">
        <v>4.86</v>
      </c>
      <c r="Y4" t="n">
        <v>0.5</v>
      </c>
      <c r="Z4" t="n">
        <v>10</v>
      </c>
      <c r="AA4" t="n">
        <v>1557.653453082129</v>
      </c>
      <c r="AB4" t="n">
        <v>2131.250173327388</v>
      </c>
      <c r="AC4" t="n">
        <v>1927.846648013426</v>
      </c>
      <c r="AD4" t="n">
        <v>1557653.453082129</v>
      </c>
      <c r="AE4" t="n">
        <v>2131250.173327388</v>
      </c>
      <c r="AF4" t="n">
        <v>8.161833791884083e-07</v>
      </c>
      <c r="AG4" t="n">
        <v>0.91625</v>
      </c>
      <c r="AH4" t="n">
        <v>1927846.648013426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1.5877</v>
      </c>
      <c r="E5" t="n">
        <v>62.98</v>
      </c>
      <c r="F5" t="n">
        <v>56.48</v>
      </c>
      <c r="G5" t="n">
        <v>27.78</v>
      </c>
      <c r="H5" t="n">
        <v>0.41</v>
      </c>
      <c r="I5" t="n">
        <v>122</v>
      </c>
      <c r="J5" t="n">
        <v>172.25</v>
      </c>
      <c r="K5" t="n">
        <v>51.39</v>
      </c>
      <c r="L5" t="n">
        <v>4</v>
      </c>
      <c r="M5" t="n">
        <v>120</v>
      </c>
      <c r="N5" t="n">
        <v>31.86</v>
      </c>
      <c r="O5" t="n">
        <v>21478.05</v>
      </c>
      <c r="P5" t="n">
        <v>672.05</v>
      </c>
      <c r="Q5" t="n">
        <v>2942.21</v>
      </c>
      <c r="R5" t="n">
        <v>208.35</v>
      </c>
      <c r="S5" t="n">
        <v>91.47</v>
      </c>
      <c r="T5" t="n">
        <v>56086.64</v>
      </c>
      <c r="U5" t="n">
        <v>0.44</v>
      </c>
      <c r="V5" t="n">
        <v>0.87</v>
      </c>
      <c r="W5" t="n">
        <v>7.79</v>
      </c>
      <c r="X5" t="n">
        <v>3.47</v>
      </c>
      <c r="Y5" t="n">
        <v>0.5</v>
      </c>
      <c r="Z5" t="n">
        <v>10</v>
      </c>
      <c r="AA5" t="n">
        <v>1430.780838044406</v>
      </c>
      <c r="AB5" t="n">
        <v>1957.657464208032</v>
      </c>
      <c r="AC5" t="n">
        <v>1770.821383413525</v>
      </c>
      <c r="AD5" t="n">
        <v>1430780.838044406</v>
      </c>
      <c r="AE5" t="n">
        <v>1957657.464208032</v>
      </c>
      <c r="AF5" t="n">
        <v>8.548415800101826e-07</v>
      </c>
      <c r="AG5" t="n">
        <v>0.8747222222222222</v>
      </c>
      <c r="AH5" t="n">
        <v>1770821.383413525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1.6334</v>
      </c>
      <c r="E6" t="n">
        <v>61.22</v>
      </c>
      <c r="F6" t="n">
        <v>55.66</v>
      </c>
      <c r="G6" t="n">
        <v>35.53</v>
      </c>
      <c r="H6" t="n">
        <v>0.51</v>
      </c>
      <c r="I6" t="n">
        <v>94</v>
      </c>
      <c r="J6" t="n">
        <v>173.71</v>
      </c>
      <c r="K6" t="n">
        <v>51.39</v>
      </c>
      <c r="L6" t="n">
        <v>5</v>
      </c>
      <c r="M6" t="n">
        <v>92</v>
      </c>
      <c r="N6" t="n">
        <v>32.32</v>
      </c>
      <c r="O6" t="n">
        <v>21658.78</v>
      </c>
      <c r="P6" t="n">
        <v>647.3200000000001</v>
      </c>
      <c r="Q6" t="n">
        <v>2942.28</v>
      </c>
      <c r="R6" t="n">
        <v>182</v>
      </c>
      <c r="S6" t="n">
        <v>91.47</v>
      </c>
      <c r="T6" t="n">
        <v>43050.33</v>
      </c>
      <c r="U6" t="n">
        <v>0.5</v>
      </c>
      <c r="V6" t="n">
        <v>0.89</v>
      </c>
      <c r="W6" t="n">
        <v>7.74</v>
      </c>
      <c r="X6" t="n">
        <v>2.65</v>
      </c>
      <c r="Y6" t="n">
        <v>0.5</v>
      </c>
      <c r="Z6" t="n">
        <v>10</v>
      </c>
      <c r="AA6" t="n">
        <v>1348.496924760729</v>
      </c>
      <c r="AB6" t="n">
        <v>1845.072983943252</v>
      </c>
      <c r="AC6" t="n">
        <v>1668.981807931904</v>
      </c>
      <c r="AD6" t="n">
        <v>1348496.924760729</v>
      </c>
      <c r="AE6" t="n">
        <v>1845072.983943251</v>
      </c>
      <c r="AF6" t="n">
        <v>8.794471479427047e-07</v>
      </c>
      <c r="AG6" t="n">
        <v>0.8502777777777778</v>
      </c>
      <c r="AH6" t="n">
        <v>1668981.807931904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1.6633</v>
      </c>
      <c r="E7" t="n">
        <v>60.12</v>
      </c>
      <c r="F7" t="n">
        <v>55.17</v>
      </c>
      <c r="G7" t="n">
        <v>43.56</v>
      </c>
      <c r="H7" t="n">
        <v>0.61</v>
      </c>
      <c r="I7" t="n">
        <v>76</v>
      </c>
      <c r="J7" t="n">
        <v>175.18</v>
      </c>
      <c r="K7" t="n">
        <v>51.39</v>
      </c>
      <c r="L7" t="n">
        <v>6</v>
      </c>
      <c r="M7" t="n">
        <v>74</v>
      </c>
      <c r="N7" t="n">
        <v>32.79</v>
      </c>
      <c r="O7" t="n">
        <v>21840.16</v>
      </c>
      <c r="P7" t="n">
        <v>627.54</v>
      </c>
      <c r="Q7" t="n">
        <v>2942.12</v>
      </c>
      <c r="R7" t="n">
        <v>165.97</v>
      </c>
      <c r="S7" t="n">
        <v>91.47</v>
      </c>
      <c r="T7" t="n">
        <v>35124.26</v>
      </c>
      <c r="U7" t="n">
        <v>0.55</v>
      </c>
      <c r="V7" t="n">
        <v>0.89</v>
      </c>
      <c r="W7" t="n">
        <v>7.72</v>
      </c>
      <c r="X7" t="n">
        <v>2.17</v>
      </c>
      <c r="Y7" t="n">
        <v>0.5</v>
      </c>
      <c r="Z7" t="n">
        <v>10</v>
      </c>
      <c r="AA7" t="n">
        <v>1292.189637457513</v>
      </c>
      <c r="AB7" t="n">
        <v>1768.030869352795</v>
      </c>
      <c r="AC7" t="n">
        <v>1599.292484628674</v>
      </c>
      <c r="AD7" t="n">
        <v>1292189.637457513</v>
      </c>
      <c r="AE7" t="n">
        <v>1768030.869352795</v>
      </c>
      <c r="AF7" t="n">
        <v>8.955457580342235e-07</v>
      </c>
      <c r="AG7" t="n">
        <v>0.835</v>
      </c>
      <c r="AH7" t="n">
        <v>1599292.484628674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1.6853</v>
      </c>
      <c r="E8" t="n">
        <v>59.34</v>
      </c>
      <c r="F8" t="n">
        <v>54.79</v>
      </c>
      <c r="G8" t="n">
        <v>51.37</v>
      </c>
      <c r="H8" t="n">
        <v>0.7</v>
      </c>
      <c r="I8" t="n">
        <v>64</v>
      </c>
      <c r="J8" t="n">
        <v>176.66</v>
      </c>
      <c r="K8" t="n">
        <v>51.39</v>
      </c>
      <c r="L8" t="n">
        <v>7</v>
      </c>
      <c r="M8" t="n">
        <v>62</v>
      </c>
      <c r="N8" t="n">
        <v>33.27</v>
      </c>
      <c r="O8" t="n">
        <v>22022.17</v>
      </c>
      <c r="P8" t="n">
        <v>607.92</v>
      </c>
      <c r="Q8" t="n">
        <v>2942.13</v>
      </c>
      <c r="R8" t="n">
        <v>153.52</v>
      </c>
      <c r="S8" t="n">
        <v>91.47</v>
      </c>
      <c r="T8" t="n">
        <v>28961.12</v>
      </c>
      <c r="U8" t="n">
        <v>0.6</v>
      </c>
      <c r="V8" t="n">
        <v>0.9</v>
      </c>
      <c r="W8" t="n">
        <v>7.69</v>
      </c>
      <c r="X8" t="n">
        <v>1.79</v>
      </c>
      <c r="Y8" t="n">
        <v>0.5</v>
      </c>
      <c r="Z8" t="n">
        <v>10</v>
      </c>
      <c r="AA8" t="n">
        <v>1244.634264973669</v>
      </c>
      <c r="AB8" t="n">
        <v>1702.963510725434</v>
      </c>
      <c r="AC8" t="n">
        <v>1540.435063386097</v>
      </c>
      <c r="AD8" t="n">
        <v>1244634.264973669</v>
      </c>
      <c r="AE8" t="n">
        <v>1702963.510725434</v>
      </c>
      <c r="AF8" t="n">
        <v>9.073908892052408e-07</v>
      </c>
      <c r="AG8" t="n">
        <v>0.8241666666666667</v>
      </c>
      <c r="AH8" t="n">
        <v>1540435.063386097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1.7033</v>
      </c>
      <c r="E9" t="n">
        <v>58.71</v>
      </c>
      <c r="F9" t="n">
        <v>54.51</v>
      </c>
      <c r="G9" t="n">
        <v>60.57</v>
      </c>
      <c r="H9" t="n">
        <v>0.8</v>
      </c>
      <c r="I9" t="n">
        <v>54</v>
      </c>
      <c r="J9" t="n">
        <v>178.14</v>
      </c>
      <c r="K9" t="n">
        <v>51.39</v>
      </c>
      <c r="L9" t="n">
        <v>8</v>
      </c>
      <c r="M9" t="n">
        <v>52</v>
      </c>
      <c r="N9" t="n">
        <v>33.75</v>
      </c>
      <c r="O9" t="n">
        <v>22204.83</v>
      </c>
      <c r="P9" t="n">
        <v>590.12</v>
      </c>
      <c r="Q9" t="n">
        <v>2942.09</v>
      </c>
      <c r="R9" t="n">
        <v>144.52</v>
      </c>
      <c r="S9" t="n">
        <v>91.47</v>
      </c>
      <c r="T9" t="n">
        <v>24508.72</v>
      </c>
      <c r="U9" t="n">
        <v>0.63</v>
      </c>
      <c r="V9" t="n">
        <v>0.9</v>
      </c>
      <c r="W9" t="n">
        <v>7.67</v>
      </c>
      <c r="X9" t="n">
        <v>1.5</v>
      </c>
      <c r="Y9" t="n">
        <v>0.5</v>
      </c>
      <c r="Z9" t="n">
        <v>10</v>
      </c>
      <c r="AA9" t="n">
        <v>1204.362963757372</v>
      </c>
      <c r="AB9" t="n">
        <v>1647.862539756877</v>
      </c>
      <c r="AC9" t="n">
        <v>1490.59285175208</v>
      </c>
      <c r="AD9" t="n">
        <v>1204362.963757372</v>
      </c>
      <c r="AE9" t="n">
        <v>1647862.539756877</v>
      </c>
      <c r="AF9" t="n">
        <v>9.170823601633457e-07</v>
      </c>
      <c r="AG9" t="n">
        <v>0.8154166666666667</v>
      </c>
      <c r="AH9" t="n">
        <v>1490592.85175208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1.7151</v>
      </c>
      <c r="E10" t="n">
        <v>58.3</v>
      </c>
      <c r="F10" t="n">
        <v>54.34</v>
      </c>
      <c r="G10" t="n">
        <v>69.37</v>
      </c>
      <c r="H10" t="n">
        <v>0.89</v>
      </c>
      <c r="I10" t="n">
        <v>47</v>
      </c>
      <c r="J10" t="n">
        <v>179.63</v>
      </c>
      <c r="K10" t="n">
        <v>51.39</v>
      </c>
      <c r="L10" t="n">
        <v>9</v>
      </c>
      <c r="M10" t="n">
        <v>45</v>
      </c>
      <c r="N10" t="n">
        <v>34.24</v>
      </c>
      <c r="O10" t="n">
        <v>22388.15</v>
      </c>
      <c r="P10" t="n">
        <v>568.16</v>
      </c>
      <c r="Q10" t="n">
        <v>2942.1</v>
      </c>
      <c r="R10" t="n">
        <v>138.98</v>
      </c>
      <c r="S10" t="n">
        <v>91.47</v>
      </c>
      <c r="T10" t="n">
        <v>21773.23</v>
      </c>
      <c r="U10" t="n">
        <v>0.66</v>
      </c>
      <c r="V10" t="n">
        <v>0.91</v>
      </c>
      <c r="W10" t="n">
        <v>7.66</v>
      </c>
      <c r="X10" t="n">
        <v>1.33</v>
      </c>
      <c r="Y10" t="n">
        <v>0.5</v>
      </c>
      <c r="Z10" t="n">
        <v>10</v>
      </c>
      <c r="AA10" t="n">
        <v>1163.99821165667</v>
      </c>
      <c r="AB10" t="n">
        <v>1592.633705165514</v>
      </c>
      <c r="AC10" t="n">
        <v>1440.634979619961</v>
      </c>
      <c r="AD10" t="n">
        <v>1163998.21165667</v>
      </c>
      <c r="AE10" t="n">
        <v>1592633.705165514</v>
      </c>
      <c r="AF10" t="n">
        <v>9.234356577914368e-07</v>
      </c>
      <c r="AG10" t="n">
        <v>0.8097222222222222</v>
      </c>
      <c r="AH10" t="n">
        <v>1440634.979619961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1.7273</v>
      </c>
      <c r="E11" t="n">
        <v>57.89</v>
      </c>
      <c r="F11" t="n">
        <v>54.13</v>
      </c>
      <c r="G11" t="n">
        <v>79.22</v>
      </c>
      <c r="H11" t="n">
        <v>0.98</v>
      </c>
      <c r="I11" t="n">
        <v>41</v>
      </c>
      <c r="J11" t="n">
        <v>181.12</v>
      </c>
      <c r="K11" t="n">
        <v>51.39</v>
      </c>
      <c r="L11" t="n">
        <v>10</v>
      </c>
      <c r="M11" t="n">
        <v>37</v>
      </c>
      <c r="N11" t="n">
        <v>34.73</v>
      </c>
      <c r="O11" t="n">
        <v>22572.13</v>
      </c>
      <c r="P11" t="n">
        <v>549.23</v>
      </c>
      <c r="Q11" t="n">
        <v>2942.13</v>
      </c>
      <c r="R11" t="n">
        <v>131.96</v>
      </c>
      <c r="S11" t="n">
        <v>91.47</v>
      </c>
      <c r="T11" t="n">
        <v>18293.15</v>
      </c>
      <c r="U11" t="n">
        <v>0.6899999999999999</v>
      </c>
      <c r="V11" t="n">
        <v>0.91</v>
      </c>
      <c r="W11" t="n">
        <v>7.66</v>
      </c>
      <c r="X11" t="n">
        <v>1.12</v>
      </c>
      <c r="Y11" t="n">
        <v>0.5</v>
      </c>
      <c r="Z11" t="n">
        <v>10</v>
      </c>
      <c r="AA11" t="n">
        <v>1127.906238998817</v>
      </c>
      <c r="AB11" t="n">
        <v>1543.251075909582</v>
      </c>
      <c r="AC11" t="n">
        <v>1395.965359191259</v>
      </c>
      <c r="AD11" t="n">
        <v>1127906.238998817</v>
      </c>
      <c r="AE11" t="n">
        <v>1543251.075909582</v>
      </c>
      <c r="AF11" t="n">
        <v>9.300043214408191e-07</v>
      </c>
      <c r="AG11" t="n">
        <v>0.8040277777777778</v>
      </c>
      <c r="AH11" t="n">
        <v>1395965.359191259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1.7329</v>
      </c>
      <c r="E12" t="n">
        <v>57.71</v>
      </c>
      <c r="F12" t="n">
        <v>54.08</v>
      </c>
      <c r="G12" t="n">
        <v>87.7</v>
      </c>
      <c r="H12" t="n">
        <v>1.07</v>
      </c>
      <c r="I12" t="n">
        <v>37</v>
      </c>
      <c r="J12" t="n">
        <v>182.62</v>
      </c>
      <c r="K12" t="n">
        <v>51.39</v>
      </c>
      <c r="L12" t="n">
        <v>11</v>
      </c>
      <c r="M12" t="n">
        <v>17</v>
      </c>
      <c r="N12" t="n">
        <v>35.22</v>
      </c>
      <c r="O12" t="n">
        <v>22756.91</v>
      </c>
      <c r="P12" t="n">
        <v>535.37</v>
      </c>
      <c r="Q12" t="n">
        <v>2942.11</v>
      </c>
      <c r="R12" t="n">
        <v>129.59</v>
      </c>
      <c r="S12" t="n">
        <v>91.47</v>
      </c>
      <c r="T12" t="n">
        <v>17130.15</v>
      </c>
      <c r="U12" t="n">
        <v>0.71</v>
      </c>
      <c r="V12" t="n">
        <v>0.91</v>
      </c>
      <c r="W12" t="n">
        <v>7.68</v>
      </c>
      <c r="X12" t="n">
        <v>1.07</v>
      </c>
      <c r="Y12" t="n">
        <v>0.5</v>
      </c>
      <c r="Z12" t="n">
        <v>10</v>
      </c>
      <c r="AA12" t="n">
        <v>1104.595758375063</v>
      </c>
      <c r="AB12" t="n">
        <v>1511.356647934337</v>
      </c>
      <c r="AC12" t="n">
        <v>1367.114890657861</v>
      </c>
      <c r="AD12" t="n">
        <v>1104595.758375063</v>
      </c>
      <c r="AE12" t="n">
        <v>1511356.647934337</v>
      </c>
      <c r="AF12" t="n">
        <v>9.330194457388963e-07</v>
      </c>
      <c r="AG12" t="n">
        <v>0.8015277777777778</v>
      </c>
      <c r="AH12" t="n">
        <v>1367114.890657861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1.7347</v>
      </c>
      <c r="E13" t="n">
        <v>57.65</v>
      </c>
      <c r="F13" t="n">
        <v>54.05</v>
      </c>
      <c r="G13" t="n">
        <v>90.09</v>
      </c>
      <c r="H13" t="n">
        <v>1.16</v>
      </c>
      <c r="I13" t="n">
        <v>36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534.84</v>
      </c>
      <c r="Q13" t="n">
        <v>2942.07</v>
      </c>
      <c r="R13" t="n">
        <v>128.35</v>
      </c>
      <c r="S13" t="n">
        <v>91.47</v>
      </c>
      <c r="T13" t="n">
        <v>16515.51</v>
      </c>
      <c r="U13" t="n">
        <v>0.71</v>
      </c>
      <c r="V13" t="n">
        <v>0.91</v>
      </c>
      <c r="W13" t="n">
        <v>7.69</v>
      </c>
      <c r="X13" t="n">
        <v>1.05</v>
      </c>
      <c r="Y13" t="n">
        <v>0.5</v>
      </c>
      <c r="Z13" t="n">
        <v>10</v>
      </c>
      <c r="AA13" t="n">
        <v>1102.516640564977</v>
      </c>
      <c r="AB13" t="n">
        <v>1508.511907222373</v>
      </c>
      <c r="AC13" t="n">
        <v>1364.541648006829</v>
      </c>
      <c r="AD13" t="n">
        <v>1102516.640564977</v>
      </c>
      <c r="AE13" t="n">
        <v>1508511.907222373</v>
      </c>
      <c r="AF13" t="n">
        <v>9.339885928347066e-07</v>
      </c>
      <c r="AG13" t="n">
        <v>0.8006944444444444</v>
      </c>
      <c r="AH13" t="n">
        <v>1364541.648006829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1.7346</v>
      </c>
      <c r="E14" t="n">
        <v>57.65</v>
      </c>
      <c r="F14" t="n">
        <v>54.06</v>
      </c>
      <c r="G14" t="n">
        <v>90.09999999999999</v>
      </c>
      <c r="H14" t="n">
        <v>1.24</v>
      </c>
      <c r="I14" t="n">
        <v>36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538.67</v>
      </c>
      <c r="Q14" t="n">
        <v>2942.17</v>
      </c>
      <c r="R14" t="n">
        <v>128.51</v>
      </c>
      <c r="S14" t="n">
        <v>91.47</v>
      </c>
      <c r="T14" t="n">
        <v>16593.38</v>
      </c>
      <c r="U14" t="n">
        <v>0.71</v>
      </c>
      <c r="V14" t="n">
        <v>0.91</v>
      </c>
      <c r="W14" t="n">
        <v>7.69</v>
      </c>
      <c r="X14" t="n">
        <v>1.05</v>
      </c>
      <c r="Y14" t="n">
        <v>0.5</v>
      </c>
      <c r="Z14" t="n">
        <v>10</v>
      </c>
      <c r="AA14" t="n">
        <v>1107.985559185675</v>
      </c>
      <c r="AB14" t="n">
        <v>1515.994722950874</v>
      </c>
      <c r="AC14" t="n">
        <v>1371.310314304399</v>
      </c>
      <c r="AD14" t="n">
        <v>1107985.559185675</v>
      </c>
      <c r="AE14" t="n">
        <v>1515994.722950874</v>
      </c>
      <c r="AF14" t="n">
        <v>9.339347513293837e-07</v>
      </c>
      <c r="AG14" t="n">
        <v>0.8006944444444444</v>
      </c>
      <c r="AH14" t="n">
        <v>1371310.314304399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1.5755</v>
      </c>
      <c r="E2" t="n">
        <v>63.47</v>
      </c>
      <c r="F2" t="n">
        <v>59.13</v>
      </c>
      <c r="G2" t="n">
        <v>16.74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208</v>
      </c>
      <c r="N2" t="n">
        <v>5.51</v>
      </c>
      <c r="O2" t="n">
        <v>6564.78</v>
      </c>
      <c r="P2" t="n">
        <v>293.86</v>
      </c>
      <c r="Q2" t="n">
        <v>2942.43</v>
      </c>
      <c r="R2" t="n">
        <v>294.67</v>
      </c>
      <c r="S2" t="n">
        <v>91.47</v>
      </c>
      <c r="T2" t="n">
        <v>98795</v>
      </c>
      <c r="U2" t="n">
        <v>0.31</v>
      </c>
      <c r="V2" t="n">
        <v>0.83</v>
      </c>
      <c r="W2" t="n">
        <v>7.95</v>
      </c>
      <c r="X2" t="n">
        <v>6.12</v>
      </c>
      <c r="Y2" t="n">
        <v>0.5</v>
      </c>
      <c r="Z2" t="n">
        <v>10</v>
      </c>
      <c r="AA2" t="n">
        <v>692.0950267317984</v>
      </c>
      <c r="AB2" t="n">
        <v>946.9549486521104</v>
      </c>
      <c r="AC2" t="n">
        <v>856.57889741237</v>
      </c>
      <c r="AD2" t="n">
        <v>692095.0267317984</v>
      </c>
      <c r="AE2" t="n">
        <v>946954.9486521104</v>
      </c>
      <c r="AF2" t="n">
        <v>1.015176006607182e-06</v>
      </c>
      <c r="AG2" t="n">
        <v>0.8815277777777778</v>
      </c>
      <c r="AH2" t="n">
        <v>856578.89741237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1.6403</v>
      </c>
      <c r="E3" t="n">
        <v>60.97</v>
      </c>
      <c r="F3" t="n">
        <v>57.41</v>
      </c>
      <c r="G3" t="n">
        <v>23.27</v>
      </c>
      <c r="H3" t="n">
        <v>0.66</v>
      </c>
      <c r="I3" t="n">
        <v>148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271.02</v>
      </c>
      <c r="Q3" t="n">
        <v>2942.64</v>
      </c>
      <c r="R3" t="n">
        <v>232.75</v>
      </c>
      <c r="S3" t="n">
        <v>91.47</v>
      </c>
      <c r="T3" t="n">
        <v>68156.88</v>
      </c>
      <c r="U3" t="n">
        <v>0.39</v>
      </c>
      <c r="V3" t="n">
        <v>0.86</v>
      </c>
      <c r="W3" t="n">
        <v>8.01</v>
      </c>
      <c r="X3" t="n">
        <v>4.4</v>
      </c>
      <c r="Y3" t="n">
        <v>0.5</v>
      </c>
      <c r="Z3" t="n">
        <v>10</v>
      </c>
      <c r="AA3" t="n">
        <v>624.5223508509887</v>
      </c>
      <c r="AB3" t="n">
        <v>854.4990324159215</v>
      </c>
      <c r="AC3" t="n">
        <v>772.9468440590697</v>
      </c>
      <c r="AD3" t="n">
        <v>624522.3508509886</v>
      </c>
      <c r="AE3" t="n">
        <v>854499.0324159216</v>
      </c>
      <c r="AF3" t="n">
        <v>1.05692999278817e-06</v>
      </c>
      <c r="AG3" t="n">
        <v>0.8468055555555556</v>
      </c>
      <c r="AH3" t="n">
        <v>772946.8440590696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1.168</v>
      </c>
      <c r="E2" t="n">
        <v>85.61</v>
      </c>
      <c r="F2" t="n">
        <v>68.84</v>
      </c>
      <c r="G2" t="n">
        <v>7.71</v>
      </c>
      <c r="H2" t="n">
        <v>0.13</v>
      </c>
      <c r="I2" t="n">
        <v>536</v>
      </c>
      <c r="J2" t="n">
        <v>133.21</v>
      </c>
      <c r="K2" t="n">
        <v>46.47</v>
      </c>
      <c r="L2" t="n">
        <v>1</v>
      </c>
      <c r="M2" t="n">
        <v>534</v>
      </c>
      <c r="N2" t="n">
        <v>20.75</v>
      </c>
      <c r="O2" t="n">
        <v>16663.42</v>
      </c>
      <c r="P2" t="n">
        <v>742.28</v>
      </c>
      <c r="Q2" t="n">
        <v>2942.67</v>
      </c>
      <c r="R2" t="n">
        <v>611.28</v>
      </c>
      <c r="S2" t="n">
        <v>91.47</v>
      </c>
      <c r="T2" t="n">
        <v>255479.35</v>
      </c>
      <c r="U2" t="n">
        <v>0.15</v>
      </c>
      <c r="V2" t="n">
        <v>0.72</v>
      </c>
      <c r="W2" t="n">
        <v>8.49</v>
      </c>
      <c r="X2" t="n">
        <v>15.82</v>
      </c>
      <c r="Y2" t="n">
        <v>0.5</v>
      </c>
      <c r="Z2" t="n">
        <v>10</v>
      </c>
      <c r="AA2" t="n">
        <v>2140.942780415565</v>
      </c>
      <c r="AB2" t="n">
        <v>2929.332363893979</v>
      </c>
      <c r="AC2" t="n">
        <v>2649.760994427731</v>
      </c>
      <c r="AD2" t="n">
        <v>2140942.780415565</v>
      </c>
      <c r="AE2" t="n">
        <v>2929332.363893979</v>
      </c>
      <c r="AF2" t="n">
        <v>6.538027780695722e-07</v>
      </c>
      <c r="AG2" t="n">
        <v>1.189027777777778</v>
      </c>
      <c r="AH2" t="n">
        <v>2649760.994427731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1.4746</v>
      </c>
      <c r="E3" t="n">
        <v>67.81999999999999</v>
      </c>
      <c r="F3" t="n">
        <v>59.51</v>
      </c>
      <c r="G3" t="n">
        <v>15.87</v>
      </c>
      <c r="H3" t="n">
        <v>0.26</v>
      </c>
      <c r="I3" t="n">
        <v>225</v>
      </c>
      <c r="J3" t="n">
        <v>134.55</v>
      </c>
      <c r="K3" t="n">
        <v>46.47</v>
      </c>
      <c r="L3" t="n">
        <v>2</v>
      </c>
      <c r="M3" t="n">
        <v>223</v>
      </c>
      <c r="N3" t="n">
        <v>21.09</v>
      </c>
      <c r="O3" t="n">
        <v>16828.84</v>
      </c>
      <c r="P3" t="n">
        <v>623.02</v>
      </c>
      <c r="Q3" t="n">
        <v>2942.47</v>
      </c>
      <c r="R3" t="n">
        <v>307.12</v>
      </c>
      <c r="S3" t="n">
        <v>91.47</v>
      </c>
      <c r="T3" t="n">
        <v>104955.66</v>
      </c>
      <c r="U3" t="n">
        <v>0.3</v>
      </c>
      <c r="V3" t="n">
        <v>0.83</v>
      </c>
      <c r="W3" t="n">
        <v>7.96</v>
      </c>
      <c r="X3" t="n">
        <v>6.5</v>
      </c>
      <c r="Y3" t="n">
        <v>0.5</v>
      </c>
      <c r="Z3" t="n">
        <v>10</v>
      </c>
      <c r="AA3" t="n">
        <v>1436.281840621388</v>
      </c>
      <c r="AB3" t="n">
        <v>1965.184178620964</v>
      </c>
      <c r="AC3" t="n">
        <v>1777.629758766696</v>
      </c>
      <c r="AD3" t="n">
        <v>1436281.840621388</v>
      </c>
      <c r="AE3" t="n">
        <v>1965184.178620964</v>
      </c>
      <c r="AF3" t="n">
        <v>8.254260073128351e-07</v>
      </c>
      <c r="AG3" t="n">
        <v>0.9419444444444444</v>
      </c>
      <c r="AH3" t="n">
        <v>1777629.758766696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1.587</v>
      </c>
      <c r="E4" t="n">
        <v>63.01</v>
      </c>
      <c r="F4" t="n">
        <v>57.02</v>
      </c>
      <c r="G4" t="n">
        <v>24.44</v>
      </c>
      <c r="H4" t="n">
        <v>0.39</v>
      </c>
      <c r="I4" t="n">
        <v>140</v>
      </c>
      <c r="J4" t="n">
        <v>135.9</v>
      </c>
      <c r="K4" t="n">
        <v>46.47</v>
      </c>
      <c r="L4" t="n">
        <v>3</v>
      </c>
      <c r="M4" t="n">
        <v>138</v>
      </c>
      <c r="N4" t="n">
        <v>21.43</v>
      </c>
      <c r="O4" t="n">
        <v>16994.64</v>
      </c>
      <c r="P4" t="n">
        <v>578.9</v>
      </c>
      <c r="Q4" t="n">
        <v>2942.27</v>
      </c>
      <c r="R4" t="n">
        <v>226.37</v>
      </c>
      <c r="S4" t="n">
        <v>91.47</v>
      </c>
      <c r="T4" t="n">
        <v>65003.63</v>
      </c>
      <c r="U4" t="n">
        <v>0.4</v>
      </c>
      <c r="V4" t="n">
        <v>0.86</v>
      </c>
      <c r="W4" t="n">
        <v>7.81</v>
      </c>
      <c r="X4" t="n">
        <v>4.01</v>
      </c>
      <c r="Y4" t="n">
        <v>0.5</v>
      </c>
      <c r="Z4" t="n">
        <v>10</v>
      </c>
      <c r="AA4" t="n">
        <v>1251.500312745346</v>
      </c>
      <c r="AB4" t="n">
        <v>1712.357940195292</v>
      </c>
      <c r="AC4" t="n">
        <v>1548.932901692516</v>
      </c>
      <c r="AD4" t="n">
        <v>1251500.312745346</v>
      </c>
      <c r="AE4" t="n">
        <v>1712357.940195292</v>
      </c>
      <c r="AF4" t="n">
        <v>8.883433294489822e-07</v>
      </c>
      <c r="AG4" t="n">
        <v>0.8751388888888889</v>
      </c>
      <c r="AH4" t="n">
        <v>1548932.901692516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1.6473</v>
      </c>
      <c r="E5" t="n">
        <v>60.7</v>
      </c>
      <c r="F5" t="n">
        <v>55.83</v>
      </c>
      <c r="G5" t="n">
        <v>33.84</v>
      </c>
      <c r="H5" t="n">
        <v>0.52</v>
      </c>
      <c r="I5" t="n">
        <v>99</v>
      </c>
      <c r="J5" t="n">
        <v>137.25</v>
      </c>
      <c r="K5" t="n">
        <v>46.47</v>
      </c>
      <c r="L5" t="n">
        <v>4</v>
      </c>
      <c r="M5" t="n">
        <v>97</v>
      </c>
      <c r="N5" t="n">
        <v>21.78</v>
      </c>
      <c r="O5" t="n">
        <v>17160.92</v>
      </c>
      <c r="P5" t="n">
        <v>547.49</v>
      </c>
      <c r="Q5" t="n">
        <v>2942.24</v>
      </c>
      <c r="R5" t="n">
        <v>187.05</v>
      </c>
      <c r="S5" t="n">
        <v>91.47</v>
      </c>
      <c r="T5" t="n">
        <v>45552.33</v>
      </c>
      <c r="U5" t="n">
        <v>0.49</v>
      </c>
      <c r="V5" t="n">
        <v>0.88</v>
      </c>
      <c r="W5" t="n">
        <v>7.76</v>
      </c>
      <c r="X5" t="n">
        <v>2.82</v>
      </c>
      <c r="Y5" t="n">
        <v>0.5</v>
      </c>
      <c r="Z5" t="n">
        <v>10</v>
      </c>
      <c r="AA5" t="n">
        <v>1152.295667590796</v>
      </c>
      <c r="AB5" t="n">
        <v>1576.621768094777</v>
      </c>
      <c r="AC5" t="n">
        <v>1426.15119935036</v>
      </c>
      <c r="AD5" t="n">
        <v>1152295.667590796</v>
      </c>
      <c r="AE5" t="n">
        <v>1576621.768094777</v>
      </c>
      <c r="AF5" t="n">
        <v>9.220970173921288e-07</v>
      </c>
      <c r="AG5" t="n">
        <v>0.8430555555555556</v>
      </c>
      <c r="AH5" t="n">
        <v>1426151.199350361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1.6828</v>
      </c>
      <c r="E6" t="n">
        <v>59.42</v>
      </c>
      <c r="F6" t="n">
        <v>55.17</v>
      </c>
      <c r="G6" t="n">
        <v>43.56</v>
      </c>
      <c r="H6" t="n">
        <v>0.64</v>
      </c>
      <c r="I6" t="n">
        <v>76</v>
      </c>
      <c r="J6" t="n">
        <v>138.6</v>
      </c>
      <c r="K6" t="n">
        <v>46.47</v>
      </c>
      <c r="L6" t="n">
        <v>5</v>
      </c>
      <c r="M6" t="n">
        <v>74</v>
      </c>
      <c r="N6" t="n">
        <v>22.13</v>
      </c>
      <c r="O6" t="n">
        <v>17327.69</v>
      </c>
      <c r="P6" t="n">
        <v>520.01</v>
      </c>
      <c r="Q6" t="n">
        <v>2942.24</v>
      </c>
      <c r="R6" t="n">
        <v>165.75</v>
      </c>
      <c r="S6" t="n">
        <v>91.47</v>
      </c>
      <c r="T6" t="n">
        <v>35015.86</v>
      </c>
      <c r="U6" t="n">
        <v>0.55</v>
      </c>
      <c r="V6" t="n">
        <v>0.89</v>
      </c>
      <c r="W6" t="n">
        <v>7.72</v>
      </c>
      <c r="X6" t="n">
        <v>2.17</v>
      </c>
      <c r="Y6" t="n">
        <v>0.5</v>
      </c>
      <c r="Z6" t="n">
        <v>10</v>
      </c>
      <c r="AA6" t="n">
        <v>1084.542913389839</v>
      </c>
      <c r="AB6" t="n">
        <v>1483.919460756469</v>
      </c>
      <c r="AC6" t="n">
        <v>1342.296270115914</v>
      </c>
      <c r="AD6" t="n">
        <v>1084542.913389839</v>
      </c>
      <c r="AE6" t="n">
        <v>1483919.460756469</v>
      </c>
      <c r="AF6" t="n">
        <v>9.419685915543461e-07</v>
      </c>
      <c r="AG6" t="n">
        <v>0.8252777777777778</v>
      </c>
      <c r="AH6" t="n">
        <v>1342296.270115914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1.7091</v>
      </c>
      <c r="E7" t="n">
        <v>58.51</v>
      </c>
      <c r="F7" t="n">
        <v>54.7</v>
      </c>
      <c r="G7" t="n">
        <v>54.7</v>
      </c>
      <c r="H7" t="n">
        <v>0.76</v>
      </c>
      <c r="I7" t="n">
        <v>60</v>
      </c>
      <c r="J7" t="n">
        <v>139.95</v>
      </c>
      <c r="K7" t="n">
        <v>46.47</v>
      </c>
      <c r="L7" t="n">
        <v>6</v>
      </c>
      <c r="M7" t="n">
        <v>58</v>
      </c>
      <c r="N7" t="n">
        <v>22.49</v>
      </c>
      <c r="O7" t="n">
        <v>17494.97</v>
      </c>
      <c r="P7" t="n">
        <v>494.55</v>
      </c>
      <c r="Q7" t="n">
        <v>2942.1</v>
      </c>
      <c r="R7" t="n">
        <v>150.34</v>
      </c>
      <c r="S7" t="n">
        <v>91.47</v>
      </c>
      <c r="T7" t="n">
        <v>27389.36</v>
      </c>
      <c r="U7" t="n">
        <v>0.61</v>
      </c>
      <c r="V7" t="n">
        <v>0.9</v>
      </c>
      <c r="W7" t="n">
        <v>7.69</v>
      </c>
      <c r="X7" t="n">
        <v>1.69</v>
      </c>
      <c r="Y7" t="n">
        <v>0.5</v>
      </c>
      <c r="Z7" t="n">
        <v>10</v>
      </c>
      <c r="AA7" t="n">
        <v>1029.056873837881</v>
      </c>
      <c r="AB7" t="n">
        <v>1408.001013570177</v>
      </c>
      <c r="AC7" t="n">
        <v>1273.623372976872</v>
      </c>
      <c r="AD7" t="n">
        <v>1029056.873837881</v>
      </c>
      <c r="AE7" t="n">
        <v>1408001.013570177</v>
      </c>
      <c r="AF7" t="n">
        <v>9.566903493139607e-07</v>
      </c>
      <c r="AG7" t="n">
        <v>0.8126388888888889</v>
      </c>
      <c r="AH7" t="n">
        <v>1273623.372976872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1.7245</v>
      </c>
      <c r="E8" t="n">
        <v>57.99</v>
      </c>
      <c r="F8" t="n">
        <v>54.45</v>
      </c>
      <c r="G8" t="n">
        <v>65.34</v>
      </c>
      <c r="H8" t="n">
        <v>0.88</v>
      </c>
      <c r="I8" t="n">
        <v>50</v>
      </c>
      <c r="J8" t="n">
        <v>141.31</v>
      </c>
      <c r="K8" t="n">
        <v>46.47</v>
      </c>
      <c r="L8" t="n">
        <v>7</v>
      </c>
      <c r="M8" t="n">
        <v>33</v>
      </c>
      <c r="N8" t="n">
        <v>22.85</v>
      </c>
      <c r="O8" t="n">
        <v>17662.75</v>
      </c>
      <c r="P8" t="n">
        <v>469.39</v>
      </c>
      <c r="Q8" t="n">
        <v>2942.08</v>
      </c>
      <c r="R8" t="n">
        <v>141.36</v>
      </c>
      <c r="S8" t="n">
        <v>91.47</v>
      </c>
      <c r="T8" t="n">
        <v>22952.76</v>
      </c>
      <c r="U8" t="n">
        <v>0.65</v>
      </c>
      <c r="V8" t="n">
        <v>0.9</v>
      </c>
      <c r="W8" t="n">
        <v>7.7</v>
      </c>
      <c r="X8" t="n">
        <v>1.44</v>
      </c>
      <c r="Y8" t="n">
        <v>0.5</v>
      </c>
      <c r="Z8" t="n">
        <v>10</v>
      </c>
      <c r="AA8" t="n">
        <v>983.1225542514758</v>
      </c>
      <c r="AB8" t="n">
        <v>1345.1516510329</v>
      </c>
      <c r="AC8" t="n">
        <v>1216.772265390519</v>
      </c>
      <c r="AD8" t="n">
        <v>983122.5542514757</v>
      </c>
      <c r="AE8" t="n">
        <v>1345151.6510329</v>
      </c>
      <c r="AF8" t="n">
        <v>9.653106941617957e-07</v>
      </c>
      <c r="AG8" t="n">
        <v>0.8054166666666667</v>
      </c>
      <c r="AH8" t="n">
        <v>1216772.265390519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1.7292</v>
      </c>
      <c r="E9" t="n">
        <v>57.83</v>
      </c>
      <c r="F9" t="n">
        <v>54.37</v>
      </c>
      <c r="G9" t="n">
        <v>69.41</v>
      </c>
      <c r="H9" t="n">
        <v>0.99</v>
      </c>
      <c r="I9" t="n">
        <v>47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463.36</v>
      </c>
      <c r="Q9" t="n">
        <v>2942.1</v>
      </c>
      <c r="R9" t="n">
        <v>137.98</v>
      </c>
      <c r="S9" t="n">
        <v>91.47</v>
      </c>
      <c r="T9" t="n">
        <v>21273.58</v>
      </c>
      <c r="U9" t="n">
        <v>0.66</v>
      </c>
      <c r="V9" t="n">
        <v>0.91</v>
      </c>
      <c r="W9" t="n">
        <v>7.72</v>
      </c>
      <c r="X9" t="n">
        <v>1.36</v>
      </c>
      <c r="Y9" t="n">
        <v>0.5</v>
      </c>
      <c r="Z9" t="n">
        <v>10</v>
      </c>
      <c r="AA9" t="n">
        <v>971.5507739813434</v>
      </c>
      <c r="AB9" t="n">
        <v>1329.318630756389</v>
      </c>
      <c r="AC9" t="n">
        <v>1202.450326347415</v>
      </c>
      <c r="AD9" t="n">
        <v>971550.7739813434</v>
      </c>
      <c r="AE9" t="n">
        <v>1329318.630756389</v>
      </c>
      <c r="AF9" t="n">
        <v>9.679415786283427e-07</v>
      </c>
      <c r="AG9" t="n">
        <v>0.8031944444444444</v>
      </c>
      <c r="AH9" t="n">
        <v>1202450.326347415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1.095</v>
      </c>
      <c r="E2" t="n">
        <v>91.31999999999999</v>
      </c>
      <c r="F2" t="n">
        <v>70.73999999999999</v>
      </c>
      <c r="G2" t="n">
        <v>7.09</v>
      </c>
      <c r="H2" t="n">
        <v>0.12</v>
      </c>
      <c r="I2" t="n">
        <v>599</v>
      </c>
      <c r="J2" t="n">
        <v>150.44</v>
      </c>
      <c r="K2" t="n">
        <v>49.1</v>
      </c>
      <c r="L2" t="n">
        <v>1</v>
      </c>
      <c r="M2" t="n">
        <v>597</v>
      </c>
      <c r="N2" t="n">
        <v>25.34</v>
      </c>
      <c r="O2" t="n">
        <v>18787.76</v>
      </c>
      <c r="P2" t="n">
        <v>828.73</v>
      </c>
      <c r="Q2" t="n">
        <v>2942.7</v>
      </c>
      <c r="R2" t="n">
        <v>675</v>
      </c>
      <c r="S2" t="n">
        <v>91.47</v>
      </c>
      <c r="T2" t="n">
        <v>287026.33</v>
      </c>
      <c r="U2" t="n">
        <v>0.14</v>
      </c>
      <c r="V2" t="n">
        <v>0.7</v>
      </c>
      <c r="W2" t="n">
        <v>8.550000000000001</v>
      </c>
      <c r="X2" t="n">
        <v>17.73</v>
      </c>
      <c r="Y2" t="n">
        <v>0.5</v>
      </c>
      <c r="Z2" t="n">
        <v>10</v>
      </c>
      <c r="AA2" t="n">
        <v>2531.190032535475</v>
      </c>
      <c r="AB2" t="n">
        <v>3463.285870738322</v>
      </c>
      <c r="AC2" t="n">
        <v>3132.754727987174</v>
      </c>
      <c r="AD2" t="n">
        <v>2531190.032535475</v>
      </c>
      <c r="AE2" t="n">
        <v>3463285.870738322</v>
      </c>
      <c r="AF2" t="n">
        <v>6.005591867376757e-07</v>
      </c>
      <c r="AG2" t="n">
        <v>1.268333333333333</v>
      </c>
      <c r="AH2" t="n">
        <v>3132754.727987174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1.4266</v>
      </c>
      <c r="E3" t="n">
        <v>70.09999999999999</v>
      </c>
      <c r="F3" t="n">
        <v>60.21</v>
      </c>
      <c r="G3" t="n">
        <v>14.51</v>
      </c>
      <c r="H3" t="n">
        <v>0.23</v>
      </c>
      <c r="I3" t="n">
        <v>249</v>
      </c>
      <c r="J3" t="n">
        <v>151.83</v>
      </c>
      <c r="K3" t="n">
        <v>49.1</v>
      </c>
      <c r="L3" t="n">
        <v>2</v>
      </c>
      <c r="M3" t="n">
        <v>247</v>
      </c>
      <c r="N3" t="n">
        <v>25.73</v>
      </c>
      <c r="O3" t="n">
        <v>18959.54</v>
      </c>
      <c r="P3" t="n">
        <v>689.47</v>
      </c>
      <c r="Q3" t="n">
        <v>2942.38</v>
      </c>
      <c r="R3" t="n">
        <v>329.96</v>
      </c>
      <c r="S3" t="n">
        <v>91.47</v>
      </c>
      <c r="T3" t="n">
        <v>116255.34</v>
      </c>
      <c r="U3" t="n">
        <v>0.28</v>
      </c>
      <c r="V3" t="n">
        <v>0.82</v>
      </c>
      <c r="W3" t="n">
        <v>8</v>
      </c>
      <c r="X3" t="n">
        <v>7.2</v>
      </c>
      <c r="Y3" t="n">
        <v>0.5</v>
      </c>
      <c r="Z3" t="n">
        <v>10</v>
      </c>
      <c r="AA3" t="n">
        <v>1627.718539654719</v>
      </c>
      <c r="AB3" t="n">
        <v>2227.116315829469</v>
      </c>
      <c r="AC3" t="n">
        <v>2014.563460424086</v>
      </c>
      <c r="AD3" t="n">
        <v>1627718.539654719</v>
      </c>
      <c r="AE3" t="n">
        <v>2227116.315829469</v>
      </c>
      <c r="AF3" t="n">
        <v>7.824271559817061e-07</v>
      </c>
      <c r="AG3" t="n">
        <v>0.973611111111111</v>
      </c>
      <c r="AH3" t="n">
        <v>2014563.460424086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1.5514</v>
      </c>
      <c r="E4" t="n">
        <v>64.45999999999999</v>
      </c>
      <c r="F4" t="n">
        <v>57.45</v>
      </c>
      <c r="G4" t="n">
        <v>22.24</v>
      </c>
      <c r="H4" t="n">
        <v>0.35</v>
      </c>
      <c r="I4" t="n">
        <v>155</v>
      </c>
      <c r="J4" t="n">
        <v>153.23</v>
      </c>
      <c r="K4" t="n">
        <v>49.1</v>
      </c>
      <c r="L4" t="n">
        <v>3</v>
      </c>
      <c r="M4" t="n">
        <v>153</v>
      </c>
      <c r="N4" t="n">
        <v>26.13</v>
      </c>
      <c r="O4" t="n">
        <v>19131.85</v>
      </c>
      <c r="P4" t="n">
        <v>642.17</v>
      </c>
      <c r="Q4" t="n">
        <v>2942.13</v>
      </c>
      <c r="R4" t="n">
        <v>239.7</v>
      </c>
      <c r="S4" t="n">
        <v>91.47</v>
      </c>
      <c r="T4" t="n">
        <v>71597.39</v>
      </c>
      <c r="U4" t="n">
        <v>0.38</v>
      </c>
      <c r="V4" t="n">
        <v>0.86</v>
      </c>
      <c r="W4" t="n">
        <v>7.85</v>
      </c>
      <c r="X4" t="n">
        <v>4.44</v>
      </c>
      <c r="Y4" t="n">
        <v>0.5</v>
      </c>
      <c r="Z4" t="n">
        <v>10</v>
      </c>
      <c r="AA4" t="n">
        <v>1404.032310096738</v>
      </c>
      <c r="AB4" t="n">
        <v>1921.058948208265</v>
      </c>
      <c r="AC4" t="n">
        <v>1737.715778414435</v>
      </c>
      <c r="AD4" t="n">
        <v>1404032.310096738</v>
      </c>
      <c r="AE4" t="n">
        <v>1921058.948208265</v>
      </c>
      <c r="AF4" t="n">
        <v>8.508744495934519e-07</v>
      </c>
      <c r="AG4" t="n">
        <v>0.8952777777777777</v>
      </c>
      <c r="AH4" t="n">
        <v>1737715.778414435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1.6168</v>
      </c>
      <c r="E5" t="n">
        <v>61.85</v>
      </c>
      <c r="F5" t="n">
        <v>56.18</v>
      </c>
      <c r="G5" t="n">
        <v>30.37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612.33</v>
      </c>
      <c r="Q5" t="n">
        <v>2942.28</v>
      </c>
      <c r="R5" t="n">
        <v>198.74</v>
      </c>
      <c r="S5" t="n">
        <v>91.47</v>
      </c>
      <c r="T5" t="n">
        <v>51336.22</v>
      </c>
      <c r="U5" t="n">
        <v>0.46</v>
      </c>
      <c r="V5" t="n">
        <v>0.88</v>
      </c>
      <c r="W5" t="n">
        <v>7.77</v>
      </c>
      <c r="X5" t="n">
        <v>3.17</v>
      </c>
      <c r="Y5" t="n">
        <v>0.5</v>
      </c>
      <c r="Z5" t="n">
        <v>10</v>
      </c>
      <c r="AA5" t="n">
        <v>1294.216062085397</v>
      </c>
      <c r="AB5" t="n">
        <v>1770.80351292821</v>
      </c>
      <c r="AC5" t="n">
        <v>1601.800510992681</v>
      </c>
      <c r="AD5" t="n">
        <v>1294216.062085397</v>
      </c>
      <c r="AE5" t="n">
        <v>1770803.51292821</v>
      </c>
      <c r="AF5" t="n">
        <v>8.867434640342228e-07</v>
      </c>
      <c r="AG5" t="n">
        <v>0.8590277777777778</v>
      </c>
      <c r="AH5" t="n">
        <v>1601800.510992681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1.6598</v>
      </c>
      <c r="E6" t="n">
        <v>60.25</v>
      </c>
      <c r="F6" t="n">
        <v>55.38</v>
      </c>
      <c r="G6" t="n">
        <v>39.09</v>
      </c>
      <c r="H6" t="n">
        <v>0.57</v>
      </c>
      <c r="I6" t="n">
        <v>85</v>
      </c>
      <c r="J6" t="n">
        <v>156.03</v>
      </c>
      <c r="K6" t="n">
        <v>49.1</v>
      </c>
      <c r="L6" t="n">
        <v>5</v>
      </c>
      <c r="M6" t="n">
        <v>83</v>
      </c>
      <c r="N6" t="n">
        <v>26.94</v>
      </c>
      <c r="O6" t="n">
        <v>19478.15</v>
      </c>
      <c r="P6" t="n">
        <v>586.59</v>
      </c>
      <c r="Q6" t="n">
        <v>2942.08</v>
      </c>
      <c r="R6" t="n">
        <v>173.03</v>
      </c>
      <c r="S6" t="n">
        <v>91.47</v>
      </c>
      <c r="T6" t="n">
        <v>38609.98</v>
      </c>
      <c r="U6" t="n">
        <v>0.53</v>
      </c>
      <c r="V6" t="n">
        <v>0.89</v>
      </c>
      <c r="W6" t="n">
        <v>7.71</v>
      </c>
      <c r="X6" t="n">
        <v>2.37</v>
      </c>
      <c r="Y6" t="n">
        <v>0.5</v>
      </c>
      <c r="Z6" t="n">
        <v>10</v>
      </c>
      <c r="AA6" t="n">
        <v>1218.036718848209</v>
      </c>
      <c r="AB6" t="n">
        <v>1666.57157471566</v>
      </c>
      <c r="AC6" t="n">
        <v>1507.516322672692</v>
      </c>
      <c r="AD6" t="n">
        <v>1218036.718848209</v>
      </c>
      <c r="AE6" t="n">
        <v>1666571.57471566</v>
      </c>
      <c r="AF6" t="n">
        <v>9.103270668010903e-07</v>
      </c>
      <c r="AG6" t="n">
        <v>0.8368055555555556</v>
      </c>
      <c r="AH6" t="n">
        <v>1507516.322672692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1.6857</v>
      </c>
      <c r="E7" t="n">
        <v>59.32</v>
      </c>
      <c r="F7" t="n">
        <v>54.94</v>
      </c>
      <c r="G7" t="n">
        <v>47.77</v>
      </c>
      <c r="H7" t="n">
        <v>0.67</v>
      </c>
      <c r="I7" t="n">
        <v>69</v>
      </c>
      <c r="J7" t="n">
        <v>157.44</v>
      </c>
      <c r="K7" t="n">
        <v>49.1</v>
      </c>
      <c r="L7" t="n">
        <v>6</v>
      </c>
      <c r="M7" t="n">
        <v>67</v>
      </c>
      <c r="N7" t="n">
        <v>27.35</v>
      </c>
      <c r="O7" t="n">
        <v>19652.13</v>
      </c>
      <c r="P7" t="n">
        <v>563.66</v>
      </c>
      <c r="Q7" t="n">
        <v>2942.15</v>
      </c>
      <c r="R7" t="n">
        <v>158.18</v>
      </c>
      <c r="S7" t="n">
        <v>91.47</v>
      </c>
      <c r="T7" t="n">
        <v>31264.86</v>
      </c>
      <c r="U7" t="n">
        <v>0.58</v>
      </c>
      <c r="V7" t="n">
        <v>0.9</v>
      </c>
      <c r="W7" t="n">
        <v>7.71</v>
      </c>
      <c r="X7" t="n">
        <v>1.93</v>
      </c>
      <c r="Y7" t="n">
        <v>0.5</v>
      </c>
      <c r="Z7" t="n">
        <v>10</v>
      </c>
      <c r="AA7" t="n">
        <v>1163.639227495526</v>
      </c>
      <c r="AB7" t="n">
        <v>1592.142527198973</v>
      </c>
      <c r="AC7" t="n">
        <v>1440.190678989174</v>
      </c>
      <c r="AD7" t="n">
        <v>1163639.227495525</v>
      </c>
      <c r="AE7" t="n">
        <v>1592142.527198973</v>
      </c>
      <c r="AF7" t="n">
        <v>9.245320740490409e-07</v>
      </c>
      <c r="AG7" t="n">
        <v>0.8238888888888889</v>
      </c>
      <c r="AH7" t="n">
        <v>1440190.678989174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1.7059</v>
      </c>
      <c r="E8" t="n">
        <v>58.62</v>
      </c>
      <c r="F8" t="n">
        <v>54.6</v>
      </c>
      <c r="G8" t="n">
        <v>57.47</v>
      </c>
      <c r="H8" t="n">
        <v>0.78</v>
      </c>
      <c r="I8" t="n">
        <v>57</v>
      </c>
      <c r="J8" t="n">
        <v>158.86</v>
      </c>
      <c r="K8" t="n">
        <v>49.1</v>
      </c>
      <c r="L8" t="n">
        <v>7</v>
      </c>
      <c r="M8" t="n">
        <v>55</v>
      </c>
      <c r="N8" t="n">
        <v>27.77</v>
      </c>
      <c r="O8" t="n">
        <v>19826.68</v>
      </c>
      <c r="P8" t="n">
        <v>540.95</v>
      </c>
      <c r="Q8" t="n">
        <v>2942.14</v>
      </c>
      <c r="R8" t="n">
        <v>147.17</v>
      </c>
      <c r="S8" t="n">
        <v>91.47</v>
      </c>
      <c r="T8" t="n">
        <v>25820.25</v>
      </c>
      <c r="U8" t="n">
        <v>0.62</v>
      </c>
      <c r="V8" t="n">
        <v>0.9</v>
      </c>
      <c r="W8" t="n">
        <v>7.68</v>
      </c>
      <c r="X8" t="n">
        <v>1.59</v>
      </c>
      <c r="Y8" t="n">
        <v>0.5</v>
      </c>
      <c r="Z8" t="n">
        <v>10</v>
      </c>
      <c r="AA8" t="n">
        <v>1115.53722325068</v>
      </c>
      <c r="AB8" t="n">
        <v>1526.327242880518</v>
      </c>
      <c r="AC8" t="n">
        <v>1380.656713033741</v>
      </c>
      <c r="AD8" t="n">
        <v>1115537.223250679</v>
      </c>
      <c r="AE8" t="n">
        <v>1526327.242880518</v>
      </c>
      <c r="AF8" t="n">
        <v>9.356108827906857e-07</v>
      </c>
      <c r="AG8" t="n">
        <v>0.8141666666666666</v>
      </c>
      <c r="AH8" t="n">
        <v>1380656.713033741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1.722</v>
      </c>
      <c r="E9" t="n">
        <v>58.07</v>
      </c>
      <c r="F9" t="n">
        <v>54.33</v>
      </c>
      <c r="G9" t="n">
        <v>67.91</v>
      </c>
      <c r="H9" t="n">
        <v>0.88</v>
      </c>
      <c r="I9" t="n">
        <v>48</v>
      </c>
      <c r="J9" t="n">
        <v>160.28</v>
      </c>
      <c r="K9" t="n">
        <v>49.1</v>
      </c>
      <c r="L9" t="n">
        <v>8</v>
      </c>
      <c r="M9" t="n">
        <v>44</v>
      </c>
      <c r="N9" t="n">
        <v>28.19</v>
      </c>
      <c r="O9" t="n">
        <v>20001.93</v>
      </c>
      <c r="P9" t="n">
        <v>517.96</v>
      </c>
      <c r="Q9" t="n">
        <v>2942.08</v>
      </c>
      <c r="R9" t="n">
        <v>138.63</v>
      </c>
      <c r="S9" t="n">
        <v>91.47</v>
      </c>
      <c r="T9" t="n">
        <v>21597.86</v>
      </c>
      <c r="U9" t="n">
        <v>0.66</v>
      </c>
      <c r="V9" t="n">
        <v>0.91</v>
      </c>
      <c r="W9" t="n">
        <v>7.66</v>
      </c>
      <c r="X9" t="n">
        <v>1.32</v>
      </c>
      <c r="Y9" t="n">
        <v>0.5</v>
      </c>
      <c r="Z9" t="n">
        <v>10</v>
      </c>
      <c r="AA9" t="n">
        <v>1071.145172448933</v>
      </c>
      <c r="AB9" t="n">
        <v>1465.588080534506</v>
      </c>
      <c r="AC9" t="n">
        <v>1325.714411094083</v>
      </c>
      <c r="AD9" t="n">
        <v>1071145.172448933</v>
      </c>
      <c r="AE9" t="n">
        <v>1465588.080534506</v>
      </c>
      <c r="AF9" t="n">
        <v>9.444410224313035e-07</v>
      </c>
      <c r="AG9" t="n">
        <v>0.8065277777777777</v>
      </c>
      <c r="AH9" t="n">
        <v>1325714.411094083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1.7311</v>
      </c>
      <c r="E10" t="n">
        <v>57.77</v>
      </c>
      <c r="F10" t="n">
        <v>54.21</v>
      </c>
      <c r="G10" t="n">
        <v>77.44</v>
      </c>
      <c r="H10" t="n">
        <v>0.99</v>
      </c>
      <c r="I10" t="n">
        <v>42</v>
      </c>
      <c r="J10" t="n">
        <v>161.71</v>
      </c>
      <c r="K10" t="n">
        <v>49.1</v>
      </c>
      <c r="L10" t="n">
        <v>9</v>
      </c>
      <c r="M10" t="n">
        <v>24</v>
      </c>
      <c r="N10" t="n">
        <v>28.61</v>
      </c>
      <c r="O10" t="n">
        <v>20177.64</v>
      </c>
      <c r="P10" t="n">
        <v>501.21</v>
      </c>
      <c r="Q10" t="n">
        <v>2942.16</v>
      </c>
      <c r="R10" t="n">
        <v>133.55</v>
      </c>
      <c r="S10" t="n">
        <v>91.47</v>
      </c>
      <c r="T10" t="n">
        <v>19086.39</v>
      </c>
      <c r="U10" t="n">
        <v>0.68</v>
      </c>
      <c r="V10" t="n">
        <v>0.91</v>
      </c>
      <c r="W10" t="n">
        <v>7.69</v>
      </c>
      <c r="X10" t="n">
        <v>1.2</v>
      </c>
      <c r="Y10" t="n">
        <v>0.5</v>
      </c>
      <c r="Z10" t="n">
        <v>10</v>
      </c>
      <c r="AA10" t="n">
        <v>1041.374885232968</v>
      </c>
      <c r="AB10" t="n">
        <v>1424.855060193245</v>
      </c>
      <c r="AC10" t="n">
        <v>1288.868893045037</v>
      </c>
      <c r="AD10" t="n">
        <v>1041374.885232968</v>
      </c>
      <c r="AE10" t="n">
        <v>1424855.060193245</v>
      </c>
      <c r="AF10" t="n">
        <v>9.494319709238268e-07</v>
      </c>
      <c r="AG10" t="n">
        <v>0.8023611111111112</v>
      </c>
      <c r="AH10" t="n">
        <v>1288868.893045037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1.733</v>
      </c>
      <c r="E11" t="n">
        <v>57.7</v>
      </c>
      <c r="F11" t="n">
        <v>54.18</v>
      </c>
      <c r="G11" t="n">
        <v>79.28</v>
      </c>
      <c r="H11" t="n">
        <v>1.09</v>
      </c>
      <c r="I11" t="n">
        <v>41</v>
      </c>
      <c r="J11" t="n">
        <v>163.13</v>
      </c>
      <c r="K11" t="n">
        <v>49.1</v>
      </c>
      <c r="L11" t="n">
        <v>10</v>
      </c>
      <c r="M11" t="n">
        <v>1</v>
      </c>
      <c r="N11" t="n">
        <v>29.04</v>
      </c>
      <c r="O11" t="n">
        <v>20353.94</v>
      </c>
      <c r="P11" t="n">
        <v>499.29</v>
      </c>
      <c r="Q11" t="n">
        <v>2942.15</v>
      </c>
      <c r="R11" t="n">
        <v>131.93</v>
      </c>
      <c r="S11" t="n">
        <v>91.47</v>
      </c>
      <c r="T11" t="n">
        <v>18279.25</v>
      </c>
      <c r="U11" t="n">
        <v>0.6899999999999999</v>
      </c>
      <c r="V11" t="n">
        <v>0.91</v>
      </c>
      <c r="W11" t="n">
        <v>7.7</v>
      </c>
      <c r="X11" t="n">
        <v>1.17</v>
      </c>
      <c r="Y11" t="n">
        <v>0.5</v>
      </c>
      <c r="Z11" t="n">
        <v>10</v>
      </c>
      <c r="AA11" t="n">
        <v>1037.368800870109</v>
      </c>
      <c r="AB11" t="n">
        <v>1419.373758832012</v>
      </c>
      <c r="AC11" t="n">
        <v>1283.910719392666</v>
      </c>
      <c r="AD11" t="n">
        <v>1037368.800870109</v>
      </c>
      <c r="AE11" t="n">
        <v>1419373.758832012</v>
      </c>
      <c r="AF11" t="n">
        <v>9.504740370925953e-07</v>
      </c>
      <c r="AG11" t="n">
        <v>0.8013888888888889</v>
      </c>
      <c r="AH11" t="n">
        <v>1283910.719392666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1.733</v>
      </c>
      <c r="E12" t="n">
        <v>57.7</v>
      </c>
      <c r="F12" t="n">
        <v>54.17</v>
      </c>
      <c r="G12" t="n">
        <v>79.28</v>
      </c>
      <c r="H12" t="n">
        <v>1.18</v>
      </c>
      <c r="I12" t="n">
        <v>41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503.03</v>
      </c>
      <c r="Q12" t="n">
        <v>2942.19</v>
      </c>
      <c r="R12" t="n">
        <v>132.01</v>
      </c>
      <c r="S12" t="n">
        <v>91.47</v>
      </c>
      <c r="T12" t="n">
        <v>18322.11</v>
      </c>
      <c r="U12" t="n">
        <v>0.6899999999999999</v>
      </c>
      <c r="V12" t="n">
        <v>0.91</v>
      </c>
      <c r="W12" t="n">
        <v>7.7</v>
      </c>
      <c r="X12" t="n">
        <v>1.17</v>
      </c>
      <c r="Y12" t="n">
        <v>0.5</v>
      </c>
      <c r="Z12" t="n">
        <v>10</v>
      </c>
      <c r="AA12" t="n">
        <v>1042.526432104016</v>
      </c>
      <c r="AB12" t="n">
        <v>1426.430657424875</v>
      </c>
      <c r="AC12" t="n">
        <v>1290.294117488246</v>
      </c>
      <c r="AD12" t="n">
        <v>1042526.432104016</v>
      </c>
      <c r="AE12" t="n">
        <v>1426430.657424875</v>
      </c>
      <c r="AF12" t="n">
        <v>9.504740370925953e-07</v>
      </c>
      <c r="AG12" t="n">
        <v>0.8013888888888889</v>
      </c>
      <c r="AH12" t="n">
        <v>1290294.117488246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0.958</v>
      </c>
      <c r="E2" t="n">
        <v>104.38</v>
      </c>
      <c r="F2" t="n">
        <v>74.78</v>
      </c>
      <c r="G2" t="n">
        <v>6.15</v>
      </c>
      <c r="H2" t="n">
        <v>0.1</v>
      </c>
      <c r="I2" t="n">
        <v>729</v>
      </c>
      <c r="J2" t="n">
        <v>185.69</v>
      </c>
      <c r="K2" t="n">
        <v>53.44</v>
      </c>
      <c r="L2" t="n">
        <v>1</v>
      </c>
      <c r="M2" t="n">
        <v>727</v>
      </c>
      <c r="N2" t="n">
        <v>36.26</v>
      </c>
      <c r="O2" t="n">
        <v>23136.14</v>
      </c>
      <c r="P2" t="n">
        <v>1007.61</v>
      </c>
      <c r="Q2" t="n">
        <v>2942.72</v>
      </c>
      <c r="R2" t="n">
        <v>806.6900000000001</v>
      </c>
      <c r="S2" t="n">
        <v>91.47</v>
      </c>
      <c r="T2" t="n">
        <v>352222.77</v>
      </c>
      <c r="U2" t="n">
        <v>0.11</v>
      </c>
      <c r="V2" t="n">
        <v>0.66</v>
      </c>
      <c r="W2" t="n">
        <v>8.789999999999999</v>
      </c>
      <c r="X2" t="n">
        <v>21.76</v>
      </c>
      <c r="Y2" t="n">
        <v>0.5</v>
      </c>
      <c r="Z2" t="n">
        <v>10</v>
      </c>
      <c r="AA2" t="n">
        <v>3474.079036312628</v>
      </c>
      <c r="AB2" t="n">
        <v>4753.388203033353</v>
      </c>
      <c r="AC2" t="n">
        <v>4299.731504357913</v>
      </c>
      <c r="AD2" t="n">
        <v>3474079.036312628</v>
      </c>
      <c r="AE2" t="n">
        <v>4753388.203033352</v>
      </c>
      <c r="AF2" t="n">
        <v>5.071482225795059e-07</v>
      </c>
      <c r="AG2" t="n">
        <v>1.449722222222222</v>
      </c>
      <c r="AH2" t="n">
        <v>4299731.504357913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1.3326</v>
      </c>
      <c r="E3" t="n">
        <v>75.04000000000001</v>
      </c>
      <c r="F3" t="n">
        <v>61.59</v>
      </c>
      <c r="G3" t="n">
        <v>12.53</v>
      </c>
      <c r="H3" t="n">
        <v>0.19</v>
      </c>
      <c r="I3" t="n">
        <v>295</v>
      </c>
      <c r="J3" t="n">
        <v>187.21</v>
      </c>
      <c r="K3" t="n">
        <v>53.44</v>
      </c>
      <c r="L3" t="n">
        <v>2</v>
      </c>
      <c r="M3" t="n">
        <v>293</v>
      </c>
      <c r="N3" t="n">
        <v>36.77</v>
      </c>
      <c r="O3" t="n">
        <v>23322.88</v>
      </c>
      <c r="P3" t="n">
        <v>817.4299999999999</v>
      </c>
      <c r="Q3" t="n">
        <v>2942.43</v>
      </c>
      <c r="R3" t="n">
        <v>374.43</v>
      </c>
      <c r="S3" t="n">
        <v>91.47</v>
      </c>
      <c r="T3" t="n">
        <v>138260</v>
      </c>
      <c r="U3" t="n">
        <v>0.24</v>
      </c>
      <c r="V3" t="n">
        <v>0.8</v>
      </c>
      <c r="W3" t="n">
        <v>8.09</v>
      </c>
      <c r="X3" t="n">
        <v>8.58</v>
      </c>
      <c r="Y3" t="n">
        <v>0.5</v>
      </c>
      <c r="Z3" t="n">
        <v>10</v>
      </c>
      <c r="AA3" t="n">
        <v>2035.660990674613</v>
      </c>
      <c r="AB3" t="n">
        <v>2785.281174465651</v>
      </c>
      <c r="AC3" t="n">
        <v>2519.457848341329</v>
      </c>
      <c r="AD3" t="n">
        <v>2035660.990674613</v>
      </c>
      <c r="AE3" t="n">
        <v>2785281.174465652</v>
      </c>
      <c r="AF3" t="n">
        <v>7.054548240182147e-07</v>
      </c>
      <c r="AG3" t="n">
        <v>1.042222222222222</v>
      </c>
      <c r="AH3" t="n">
        <v>2519457.848341329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1.4786</v>
      </c>
      <c r="E4" t="n">
        <v>67.63</v>
      </c>
      <c r="F4" t="n">
        <v>58.32</v>
      </c>
      <c r="G4" t="n">
        <v>19.02</v>
      </c>
      <c r="H4" t="n">
        <v>0.28</v>
      </c>
      <c r="I4" t="n">
        <v>184</v>
      </c>
      <c r="J4" t="n">
        <v>188.73</v>
      </c>
      <c r="K4" t="n">
        <v>53.44</v>
      </c>
      <c r="L4" t="n">
        <v>3</v>
      </c>
      <c r="M4" t="n">
        <v>182</v>
      </c>
      <c r="N4" t="n">
        <v>37.29</v>
      </c>
      <c r="O4" t="n">
        <v>23510.33</v>
      </c>
      <c r="P4" t="n">
        <v>761.97</v>
      </c>
      <c r="Q4" t="n">
        <v>2942.19</v>
      </c>
      <c r="R4" t="n">
        <v>268.16</v>
      </c>
      <c r="S4" t="n">
        <v>91.47</v>
      </c>
      <c r="T4" t="n">
        <v>85681.97</v>
      </c>
      <c r="U4" t="n">
        <v>0.34</v>
      </c>
      <c r="V4" t="n">
        <v>0.84</v>
      </c>
      <c r="W4" t="n">
        <v>7.9</v>
      </c>
      <c r="X4" t="n">
        <v>5.31</v>
      </c>
      <c r="Y4" t="n">
        <v>0.5</v>
      </c>
      <c r="Z4" t="n">
        <v>10</v>
      </c>
      <c r="AA4" t="n">
        <v>1717.927499214493</v>
      </c>
      <c r="AB4" t="n">
        <v>2350.544194037572</v>
      </c>
      <c r="AC4" t="n">
        <v>2126.211555168121</v>
      </c>
      <c r="AD4" t="n">
        <v>1717927.499214493</v>
      </c>
      <c r="AE4" t="n">
        <v>2350544.194037572</v>
      </c>
      <c r="AF4" t="n">
        <v>7.82744636645154e-07</v>
      </c>
      <c r="AG4" t="n">
        <v>0.9393055555555555</v>
      </c>
      <c r="AH4" t="n">
        <v>2126211.555168121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1.5589</v>
      </c>
      <c r="E5" t="n">
        <v>64.15000000000001</v>
      </c>
      <c r="F5" t="n">
        <v>56.77</v>
      </c>
      <c r="G5" t="n">
        <v>25.8</v>
      </c>
      <c r="H5" t="n">
        <v>0.37</v>
      </c>
      <c r="I5" t="n">
        <v>132</v>
      </c>
      <c r="J5" t="n">
        <v>190.25</v>
      </c>
      <c r="K5" t="n">
        <v>53.44</v>
      </c>
      <c r="L5" t="n">
        <v>4</v>
      </c>
      <c r="M5" t="n">
        <v>130</v>
      </c>
      <c r="N5" t="n">
        <v>37.82</v>
      </c>
      <c r="O5" t="n">
        <v>23698.48</v>
      </c>
      <c r="P5" t="n">
        <v>729.62</v>
      </c>
      <c r="Q5" t="n">
        <v>2942.2</v>
      </c>
      <c r="R5" t="n">
        <v>218.49</v>
      </c>
      <c r="S5" t="n">
        <v>91.47</v>
      </c>
      <c r="T5" t="n">
        <v>61108.05</v>
      </c>
      <c r="U5" t="n">
        <v>0.42</v>
      </c>
      <c r="V5" t="n">
        <v>0.87</v>
      </c>
      <c r="W5" t="n">
        <v>7.79</v>
      </c>
      <c r="X5" t="n">
        <v>3.76</v>
      </c>
      <c r="Y5" t="n">
        <v>0.5</v>
      </c>
      <c r="Z5" t="n">
        <v>10</v>
      </c>
      <c r="AA5" t="n">
        <v>1567.563246134316</v>
      </c>
      <c r="AB5" t="n">
        <v>2144.809189370604</v>
      </c>
      <c r="AC5" t="n">
        <v>1940.111610595677</v>
      </c>
      <c r="AD5" t="n">
        <v>1567563.246134316</v>
      </c>
      <c r="AE5" t="n">
        <v>2144809.189370604</v>
      </c>
      <c r="AF5" t="n">
        <v>8.252540335899706e-07</v>
      </c>
      <c r="AG5" t="n">
        <v>0.8909722222222223</v>
      </c>
      <c r="AH5" t="n">
        <v>1940111.610595677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1.6063</v>
      </c>
      <c r="E6" t="n">
        <v>62.26</v>
      </c>
      <c r="F6" t="n">
        <v>55.95</v>
      </c>
      <c r="G6" t="n">
        <v>32.59</v>
      </c>
      <c r="H6" t="n">
        <v>0.46</v>
      </c>
      <c r="I6" t="n">
        <v>103</v>
      </c>
      <c r="J6" t="n">
        <v>191.78</v>
      </c>
      <c r="K6" t="n">
        <v>53.44</v>
      </c>
      <c r="L6" t="n">
        <v>5</v>
      </c>
      <c r="M6" t="n">
        <v>101</v>
      </c>
      <c r="N6" t="n">
        <v>38.35</v>
      </c>
      <c r="O6" t="n">
        <v>23887.36</v>
      </c>
      <c r="P6" t="n">
        <v>707.46</v>
      </c>
      <c r="Q6" t="n">
        <v>2942.33</v>
      </c>
      <c r="R6" t="n">
        <v>191.34</v>
      </c>
      <c r="S6" t="n">
        <v>91.47</v>
      </c>
      <c r="T6" t="n">
        <v>47676.69</v>
      </c>
      <c r="U6" t="n">
        <v>0.48</v>
      </c>
      <c r="V6" t="n">
        <v>0.88</v>
      </c>
      <c r="W6" t="n">
        <v>7.76</v>
      </c>
      <c r="X6" t="n">
        <v>2.94</v>
      </c>
      <c r="Y6" t="n">
        <v>0.5</v>
      </c>
      <c r="Z6" t="n">
        <v>10</v>
      </c>
      <c r="AA6" t="n">
        <v>1481.947048490389</v>
      </c>
      <c r="AB6" t="n">
        <v>2027.66533063412</v>
      </c>
      <c r="AC6" t="n">
        <v>1834.147797324563</v>
      </c>
      <c r="AD6" t="n">
        <v>1481947.048490389</v>
      </c>
      <c r="AE6" t="n">
        <v>2027665.330634119</v>
      </c>
      <c r="AF6" t="n">
        <v>8.503467535798126e-07</v>
      </c>
      <c r="AG6" t="n">
        <v>0.8647222222222222</v>
      </c>
      <c r="AH6" t="n">
        <v>1834147.797324563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1.6393</v>
      </c>
      <c r="E7" t="n">
        <v>61</v>
      </c>
      <c r="F7" t="n">
        <v>55.41</v>
      </c>
      <c r="G7" t="n">
        <v>39.58</v>
      </c>
      <c r="H7" t="n">
        <v>0.55</v>
      </c>
      <c r="I7" t="n">
        <v>84</v>
      </c>
      <c r="J7" t="n">
        <v>193.32</v>
      </c>
      <c r="K7" t="n">
        <v>53.44</v>
      </c>
      <c r="L7" t="n">
        <v>6</v>
      </c>
      <c r="M7" t="n">
        <v>82</v>
      </c>
      <c r="N7" t="n">
        <v>38.89</v>
      </c>
      <c r="O7" t="n">
        <v>24076.95</v>
      </c>
      <c r="P7" t="n">
        <v>687.91</v>
      </c>
      <c r="Q7" t="n">
        <v>2942.19</v>
      </c>
      <c r="R7" t="n">
        <v>173.65</v>
      </c>
      <c r="S7" t="n">
        <v>91.47</v>
      </c>
      <c r="T7" t="n">
        <v>38923.45</v>
      </c>
      <c r="U7" t="n">
        <v>0.53</v>
      </c>
      <c r="V7" t="n">
        <v>0.89</v>
      </c>
      <c r="W7" t="n">
        <v>7.72</v>
      </c>
      <c r="X7" t="n">
        <v>2.4</v>
      </c>
      <c r="Y7" t="n">
        <v>0.5</v>
      </c>
      <c r="Z7" t="n">
        <v>10</v>
      </c>
      <c r="AA7" t="n">
        <v>1419.404896892419</v>
      </c>
      <c r="AB7" t="n">
        <v>1942.09239965278</v>
      </c>
      <c r="AC7" t="n">
        <v>1756.74182677372</v>
      </c>
      <c r="AD7" t="n">
        <v>1419404.896892419</v>
      </c>
      <c r="AE7" t="n">
        <v>1942092.39965278</v>
      </c>
      <c r="AF7" t="n">
        <v>8.67816368762614e-07</v>
      </c>
      <c r="AG7" t="n">
        <v>0.8472222222222222</v>
      </c>
      <c r="AH7" t="n">
        <v>1756741.82677372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1.6656</v>
      </c>
      <c r="E8" t="n">
        <v>60.04</v>
      </c>
      <c r="F8" t="n">
        <v>54.97</v>
      </c>
      <c r="G8" t="n">
        <v>47.11</v>
      </c>
      <c r="H8" t="n">
        <v>0.64</v>
      </c>
      <c r="I8" t="n">
        <v>70</v>
      </c>
      <c r="J8" t="n">
        <v>194.86</v>
      </c>
      <c r="K8" t="n">
        <v>53.44</v>
      </c>
      <c r="L8" t="n">
        <v>7</v>
      </c>
      <c r="M8" t="n">
        <v>68</v>
      </c>
      <c r="N8" t="n">
        <v>39.43</v>
      </c>
      <c r="O8" t="n">
        <v>24267.28</v>
      </c>
      <c r="P8" t="n">
        <v>669.92</v>
      </c>
      <c r="Q8" t="n">
        <v>2942.12</v>
      </c>
      <c r="R8" t="n">
        <v>159.35</v>
      </c>
      <c r="S8" t="n">
        <v>91.47</v>
      </c>
      <c r="T8" t="n">
        <v>31844.08</v>
      </c>
      <c r="U8" t="n">
        <v>0.57</v>
      </c>
      <c r="V8" t="n">
        <v>0.9</v>
      </c>
      <c r="W8" t="n">
        <v>7.7</v>
      </c>
      <c r="X8" t="n">
        <v>1.96</v>
      </c>
      <c r="Y8" t="n">
        <v>0.5</v>
      </c>
      <c r="Z8" t="n">
        <v>10</v>
      </c>
      <c r="AA8" t="n">
        <v>1367.768717201044</v>
      </c>
      <c r="AB8" t="n">
        <v>1871.441500571568</v>
      </c>
      <c r="AC8" t="n">
        <v>1692.833750341659</v>
      </c>
      <c r="AD8" t="n">
        <v>1367768.717201044</v>
      </c>
      <c r="AE8" t="n">
        <v>1871441.500571568</v>
      </c>
      <c r="AF8" t="n">
        <v>8.817391226810283e-07</v>
      </c>
      <c r="AG8" t="n">
        <v>0.8338888888888889</v>
      </c>
      <c r="AH8" t="n">
        <v>1692833.750341659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1.6832</v>
      </c>
      <c r="E9" t="n">
        <v>59.41</v>
      </c>
      <c r="F9" t="n">
        <v>54.71</v>
      </c>
      <c r="G9" t="n">
        <v>54.71</v>
      </c>
      <c r="H9" t="n">
        <v>0.72</v>
      </c>
      <c r="I9" t="n">
        <v>60</v>
      </c>
      <c r="J9" t="n">
        <v>196.41</v>
      </c>
      <c r="K9" t="n">
        <v>53.44</v>
      </c>
      <c r="L9" t="n">
        <v>8</v>
      </c>
      <c r="M9" t="n">
        <v>58</v>
      </c>
      <c r="N9" t="n">
        <v>39.98</v>
      </c>
      <c r="O9" t="n">
        <v>24458.36</v>
      </c>
      <c r="P9" t="n">
        <v>653.25</v>
      </c>
      <c r="Q9" t="n">
        <v>2942.15</v>
      </c>
      <c r="R9" t="n">
        <v>151.09</v>
      </c>
      <c r="S9" t="n">
        <v>91.47</v>
      </c>
      <c r="T9" t="n">
        <v>27766.11</v>
      </c>
      <c r="U9" t="n">
        <v>0.61</v>
      </c>
      <c r="V9" t="n">
        <v>0.9</v>
      </c>
      <c r="W9" t="n">
        <v>7.68</v>
      </c>
      <c r="X9" t="n">
        <v>1.7</v>
      </c>
      <c r="Y9" t="n">
        <v>0.5</v>
      </c>
      <c r="Z9" t="n">
        <v>10</v>
      </c>
      <c r="AA9" t="n">
        <v>1327.702386471869</v>
      </c>
      <c r="AB9" t="n">
        <v>1816.62097926615</v>
      </c>
      <c r="AC9" t="n">
        <v>1643.245222648546</v>
      </c>
      <c r="AD9" t="n">
        <v>1327702.386471869</v>
      </c>
      <c r="AE9" t="n">
        <v>1816620.97926615</v>
      </c>
      <c r="AF9" t="n">
        <v>8.910562507785223e-07</v>
      </c>
      <c r="AG9" t="n">
        <v>0.8251388888888889</v>
      </c>
      <c r="AH9" t="n">
        <v>1643245.222648546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1.6987</v>
      </c>
      <c r="E10" t="n">
        <v>58.87</v>
      </c>
      <c r="F10" t="n">
        <v>54.46</v>
      </c>
      <c r="G10" t="n">
        <v>62.84</v>
      </c>
      <c r="H10" t="n">
        <v>0.8100000000000001</v>
      </c>
      <c r="I10" t="n">
        <v>52</v>
      </c>
      <c r="J10" t="n">
        <v>197.97</v>
      </c>
      <c r="K10" t="n">
        <v>53.44</v>
      </c>
      <c r="L10" t="n">
        <v>9</v>
      </c>
      <c r="M10" t="n">
        <v>50</v>
      </c>
      <c r="N10" t="n">
        <v>40.53</v>
      </c>
      <c r="O10" t="n">
        <v>24650.18</v>
      </c>
      <c r="P10" t="n">
        <v>636.05</v>
      </c>
      <c r="Q10" t="n">
        <v>2942.07</v>
      </c>
      <c r="R10" t="n">
        <v>143.05</v>
      </c>
      <c r="S10" t="n">
        <v>91.47</v>
      </c>
      <c r="T10" t="n">
        <v>23785.69</v>
      </c>
      <c r="U10" t="n">
        <v>0.64</v>
      </c>
      <c r="V10" t="n">
        <v>0.9</v>
      </c>
      <c r="W10" t="n">
        <v>7.67</v>
      </c>
      <c r="X10" t="n">
        <v>1.46</v>
      </c>
      <c r="Y10" t="n">
        <v>0.5</v>
      </c>
      <c r="Z10" t="n">
        <v>10</v>
      </c>
      <c r="AA10" t="n">
        <v>1289.371340811411</v>
      </c>
      <c r="AB10" t="n">
        <v>1764.174751547125</v>
      </c>
      <c r="AC10" t="n">
        <v>1595.804389294282</v>
      </c>
      <c r="AD10" t="n">
        <v>1289371.340811411</v>
      </c>
      <c r="AE10" t="n">
        <v>1764174.751547125</v>
      </c>
      <c r="AF10" t="n">
        <v>8.992616760916564e-07</v>
      </c>
      <c r="AG10" t="n">
        <v>0.8176388888888888</v>
      </c>
      <c r="AH10" t="n">
        <v>1595804.389294282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1.71</v>
      </c>
      <c r="E11" t="n">
        <v>58.48</v>
      </c>
      <c r="F11" t="n">
        <v>54.3</v>
      </c>
      <c r="G11" t="n">
        <v>70.83</v>
      </c>
      <c r="H11" t="n">
        <v>0.89</v>
      </c>
      <c r="I11" t="n">
        <v>46</v>
      </c>
      <c r="J11" t="n">
        <v>199.53</v>
      </c>
      <c r="K11" t="n">
        <v>53.44</v>
      </c>
      <c r="L11" t="n">
        <v>10</v>
      </c>
      <c r="M11" t="n">
        <v>44</v>
      </c>
      <c r="N11" t="n">
        <v>41.1</v>
      </c>
      <c r="O11" t="n">
        <v>24842.77</v>
      </c>
      <c r="P11" t="n">
        <v>615.6799999999999</v>
      </c>
      <c r="Q11" t="n">
        <v>2942.09</v>
      </c>
      <c r="R11" t="n">
        <v>137.28</v>
      </c>
      <c r="S11" t="n">
        <v>91.47</v>
      </c>
      <c r="T11" t="n">
        <v>20932.14</v>
      </c>
      <c r="U11" t="n">
        <v>0.67</v>
      </c>
      <c r="V11" t="n">
        <v>0.91</v>
      </c>
      <c r="W11" t="n">
        <v>7.67</v>
      </c>
      <c r="X11" t="n">
        <v>1.29</v>
      </c>
      <c r="Y11" t="n">
        <v>0.5</v>
      </c>
      <c r="Z11" t="n">
        <v>10</v>
      </c>
      <c r="AA11" t="n">
        <v>1250.942866817397</v>
      </c>
      <c r="AB11" t="n">
        <v>1711.595218083894</v>
      </c>
      <c r="AC11" t="n">
        <v>1548.242972708943</v>
      </c>
      <c r="AD11" t="n">
        <v>1250942.866817397</v>
      </c>
      <c r="AE11" t="n">
        <v>1711595.218083894</v>
      </c>
      <c r="AF11" t="n">
        <v>9.0524369583607e-07</v>
      </c>
      <c r="AG11" t="n">
        <v>0.8122222222222222</v>
      </c>
      <c r="AH11" t="n">
        <v>1548242.972708943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1.72</v>
      </c>
      <c r="E12" t="n">
        <v>58.14</v>
      </c>
      <c r="F12" t="n">
        <v>54.14</v>
      </c>
      <c r="G12" t="n">
        <v>79.23999999999999</v>
      </c>
      <c r="H12" t="n">
        <v>0.97</v>
      </c>
      <c r="I12" t="n">
        <v>41</v>
      </c>
      <c r="J12" t="n">
        <v>201.1</v>
      </c>
      <c r="K12" t="n">
        <v>53.44</v>
      </c>
      <c r="L12" t="n">
        <v>11</v>
      </c>
      <c r="M12" t="n">
        <v>39</v>
      </c>
      <c r="N12" t="n">
        <v>41.66</v>
      </c>
      <c r="O12" t="n">
        <v>25036.12</v>
      </c>
      <c r="P12" t="n">
        <v>602.55</v>
      </c>
      <c r="Q12" t="n">
        <v>2942.07</v>
      </c>
      <c r="R12" t="n">
        <v>132.47</v>
      </c>
      <c r="S12" t="n">
        <v>91.47</v>
      </c>
      <c r="T12" t="n">
        <v>18550.35</v>
      </c>
      <c r="U12" t="n">
        <v>0.6899999999999999</v>
      </c>
      <c r="V12" t="n">
        <v>0.91</v>
      </c>
      <c r="W12" t="n">
        <v>7.66</v>
      </c>
      <c r="X12" t="n">
        <v>1.14</v>
      </c>
      <c r="Y12" t="n">
        <v>0.5</v>
      </c>
      <c r="Z12" t="n">
        <v>10</v>
      </c>
      <c r="AA12" t="n">
        <v>1224.115393294549</v>
      </c>
      <c r="AB12" t="n">
        <v>1674.888685265332</v>
      </c>
      <c r="AC12" t="n">
        <v>1515.039659864641</v>
      </c>
      <c r="AD12" t="n">
        <v>1224115.393294549</v>
      </c>
      <c r="AE12" t="n">
        <v>1674888.685265332</v>
      </c>
      <c r="AF12" t="n">
        <v>9.105375186187373e-07</v>
      </c>
      <c r="AG12" t="n">
        <v>0.8075</v>
      </c>
      <c r="AH12" t="n">
        <v>1515039.659864641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1.7297</v>
      </c>
      <c r="E13" t="n">
        <v>57.81</v>
      </c>
      <c r="F13" t="n">
        <v>54</v>
      </c>
      <c r="G13" t="n">
        <v>90.01000000000001</v>
      </c>
      <c r="H13" t="n">
        <v>1.05</v>
      </c>
      <c r="I13" t="n">
        <v>36</v>
      </c>
      <c r="J13" t="n">
        <v>202.67</v>
      </c>
      <c r="K13" t="n">
        <v>53.44</v>
      </c>
      <c r="L13" t="n">
        <v>12</v>
      </c>
      <c r="M13" t="n">
        <v>32</v>
      </c>
      <c r="N13" t="n">
        <v>42.24</v>
      </c>
      <c r="O13" t="n">
        <v>25230.25</v>
      </c>
      <c r="P13" t="n">
        <v>584.25</v>
      </c>
      <c r="Q13" t="n">
        <v>2942.07</v>
      </c>
      <c r="R13" t="n">
        <v>127.99</v>
      </c>
      <c r="S13" t="n">
        <v>91.47</v>
      </c>
      <c r="T13" t="n">
        <v>16336.07</v>
      </c>
      <c r="U13" t="n">
        <v>0.71</v>
      </c>
      <c r="V13" t="n">
        <v>0.91</v>
      </c>
      <c r="W13" t="n">
        <v>7.65</v>
      </c>
      <c r="X13" t="n">
        <v>1</v>
      </c>
      <c r="Y13" t="n">
        <v>0.5</v>
      </c>
      <c r="Z13" t="n">
        <v>10</v>
      </c>
      <c r="AA13" t="n">
        <v>1190.712894015812</v>
      </c>
      <c r="AB13" t="n">
        <v>1629.185912137898</v>
      </c>
      <c r="AC13" t="n">
        <v>1473.698695260245</v>
      </c>
      <c r="AD13" t="n">
        <v>1190712.894015812</v>
      </c>
      <c r="AE13" t="n">
        <v>1629185.912137898</v>
      </c>
      <c r="AF13" t="n">
        <v>9.156725267179244e-07</v>
      </c>
      <c r="AG13" t="n">
        <v>0.8029166666666667</v>
      </c>
      <c r="AH13" t="n">
        <v>1473698.695260245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1.7352</v>
      </c>
      <c r="E14" t="n">
        <v>57.63</v>
      </c>
      <c r="F14" t="n">
        <v>53.93</v>
      </c>
      <c r="G14" t="n">
        <v>98.06</v>
      </c>
      <c r="H14" t="n">
        <v>1.13</v>
      </c>
      <c r="I14" t="n">
        <v>33</v>
      </c>
      <c r="J14" t="n">
        <v>204.25</v>
      </c>
      <c r="K14" t="n">
        <v>53.44</v>
      </c>
      <c r="L14" t="n">
        <v>13</v>
      </c>
      <c r="M14" t="n">
        <v>18</v>
      </c>
      <c r="N14" t="n">
        <v>42.82</v>
      </c>
      <c r="O14" t="n">
        <v>25425.3</v>
      </c>
      <c r="P14" t="n">
        <v>570.35</v>
      </c>
      <c r="Q14" t="n">
        <v>2942.06</v>
      </c>
      <c r="R14" t="n">
        <v>124.8</v>
      </c>
      <c r="S14" t="n">
        <v>91.47</v>
      </c>
      <c r="T14" t="n">
        <v>14755.23</v>
      </c>
      <c r="U14" t="n">
        <v>0.73</v>
      </c>
      <c r="V14" t="n">
        <v>0.91</v>
      </c>
      <c r="W14" t="n">
        <v>7.67</v>
      </c>
      <c r="X14" t="n">
        <v>0.93</v>
      </c>
      <c r="Y14" t="n">
        <v>0.5</v>
      </c>
      <c r="Z14" t="n">
        <v>10</v>
      </c>
      <c r="AA14" t="n">
        <v>1167.091865499309</v>
      </c>
      <c r="AB14" t="n">
        <v>1596.866578835388</v>
      </c>
      <c r="AC14" t="n">
        <v>1444.463873767657</v>
      </c>
      <c r="AD14" t="n">
        <v>1167091.865499309</v>
      </c>
      <c r="AE14" t="n">
        <v>1596866.578835388</v>
      </c>
      <c r="AF14" t="n">
        <v>9.185841292483913e-07</v>
      </c>
      <c r="AG14" t="n">
        <v>0.8004166666666667</v>
      </c>
      <c r="AH14" t="n">
        <v>1444463.873767657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1.7364</v>
      </c>
      <c r="E15" t="n">
        <v>57.59</v>
      </c>
      <c r="F15" t="n">
        <v>53.93</v>
      </c>
      <c r="G15" t="n">
        <v>101.12</v>
      </c>
      <c r="H15" t="n">
        <v>1.21</v>
      </c>
      <c r="I15" t="n">
        <v>32</v>
      </c>
      <c r="J15" t="n">
        <v>205.84</v>
      </c>
      <c r="K15" t="n">
        <v>53.44</v>
      </c>
      <c r="L15" t="n">
        <v>14</v>
      </c>
      <c r="M15" t="n">
        <v>1</v>
      </c>
      <c r="N15" t="n">
        <v>43.4</v>
      </c>
      <c r="O15" t="n">
        <v>25621.03</v>
      </c>
      <c r="P15" t="n">
        <v>567.42</v>
      </c>
      <c r="Q15" t="n">
        <v>2942.12</v>
      </c>
      <c r="R15" t="n">
        <v>124.43</v>
      </c>
      <c r="S15" t="n">
        <v>91.47</v>
      </c>
      <c r="T15" t="n">
        <v>14577.26</v>
      </c>
      <c r="U15" t="n">
        <v>0.74</v>
      </c>
      <c r="V15" t="n">
        <v>0.91</v>
      </c>
      <c r="W15" t="n">
        <v>7.68</v>
      </c>
      <c r="X15" t="n">
        <v>0.92</v>
      </c>
      <c r="Y15" t="n">
        <v>0.5</v>
      </c>
      <c r="Z15" t="n">
        <v>10</v>
      </c>
      <c r="AA15" t="n">
        <v>1162.20520099483</v>
      </c>
      <c r="AB15" t="n">
        <v>1590.180428875937</v>
      </c>
      <c r="AC15" t="n">
        <v>1438.415840576266</v>
      </c>
      <c r="AD15" t="n">
        <v>1162205.20099483</v>
      </c>
      <c r="AE15" t="n">
        <v>1590180.428875936</v>
      </c>
      <c r="AF15" t="n">
        <v>9.192193879823113e-07</v>
      </c>
      <c r="AG15" t="n">
        <v>0.7998611111111111</v>
      </c>
      <c r="AH15" t="n">
        <v>1438415.840576266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1.7363</v>
      </c>
      <c r="E16" t="n">
        <v>57.59</v>
      </c>
      <c r="F16" t="n">
        <v>53.94</v>
      </c>
      <c r="G16" t="n">
        <v>101.13</v>
      </c>
      <c r="H16" t="n">
        <v>1.28</v>
      </c>
      <c r="I16" t="n">
        <v>32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571.55</v>
      </c>
      <c r="Q16" t="n">
        <v>2942.12</v>
      </c>
      <c r="R16" t="n">
        <v>124.42</v>
      </c>
      <c r="S16" t="n">
        <v>91.47</v>
      </c>
      <c r="T16" t="n">
        <v>14569.5</v>
      </c>
      <c r="U16" t="n">
        <v>0.74</v>
      </c>
      <c r="V16" t="n">
        <v>0.91</v>
      </c>
      <c r="W16" t="n">
        <v>7.68</v>
      </c>
      <c r="X16" t="n">
        <v>0.93</v>
      </c>
      <c r="Y16" t="n">
        <v>0.5</v>
      </c>
      <c r="Z16" t="n">
        <v>10</v>
      </c>
      <c r="AA16" t="n">
        <v>1168.093087377379</v>
      </c>
      <c r="AB16" t="n">
        <v>1598.236494779755</v>
      </c>
      <c r="AC16" t="n">
        <v>1445.703046856984</v>
      </c>
      <c r="AD16" t="n">
        <v>1168093.087377379</v>
      </c>
      <c r="AE16" t="n">
        <v>1598236.494779755</v>
      </c>
      <c r="AF16" t="n">
        <v>9.191664497544845e-07</v>
      </c>
      <c r="AG16" t="n">
        <v>0.7998611111111111</v>
      </c>
      <c r="AH16" t="n">
        <v>1445703.046856984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1.2458</v>
      </c>
      <c r="E2" t="n">
        <v>80.27</v>
      </c>
      <c r="F2" t="n">
        <v>66.89</v>
      </c>
      <c r="G2" t="n">
        <v>8.48</v>
      </c>
      <c r="H2" t="n">
        <v>0.15</v>
      </c>
      <c r="I2" t="n">
        <v>473</v>
      </c>
      <c r="J2" t="n">
        <v>116.05</v>
      </c>
      <c r="K2" t="n">
        <v>43.4</v>
      </c>
      <c r="L2" t="n">
        <v>1</v>
      </c>
      <c r="M2" t="n">
        <v>471</v>
      </c>
      <c r="N2" t="n">
        <v>16.65</v>
      </c>
      <c r="O2" t="n">
        <v>14546.17</v>
      </c>
      <c r="P2" t="n">
        <v>654.9400000000001</v>
      </c>
      <c r="Q2" t="n">
        <v>2942.47</v>
      </c>
      <c r="R2" t="n">
        <v>548.02</v>
      </c>
      <c r="S2" t="n">
        <v>91.47</v>
      </c>
      <c r="T2" t="n">
        <v>224166.07</v>
      </c>
      <c r="U2" t="n">
        <v>0.17</v>
      </c>
      <c r="V2" t="n">
        <v>0.74</v>
      </c>
      <c r="W2" t="n">
        <v>8.359999999999999</v>
      </c>
      <c r="X2" t="n">
        <v>13.87</v>
      </c>
      <c r="Y2" t="n">
        <v>0.5</v>
      </c>
      <c r="Z2" t="n">
        <v>10</v>
      </c>
      <c r="AA2" t="n">
        <v>1786.282691159844</v>
      </c>
      <c r="AB2" t="n">
        <v>2444.070783275437</v>
      </c>
      <c r="AC2" t="n">
        <v>2210.812097994518</v>
      </c>
      <c r="AD2" t="n">
        <v>1786282.691159844</v>
      </c>
      <c r="AE2" t="n">
        <v>2444070.783275438</v>
      </c>
      <c r="AF2" t="n">
        <v>7.13482924051679e-07</v>
      </c>
      <c r="AG2" t="n">
        <v>1.114861111111111</v>
      </c>
      <c r="AH2" t="n">
        <v>2210812.097994518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1.5235</v>
      </c>
      <c r="E3" t="n">
        <v>65.64</v>
      </c>
      <c r="F3" t="n">
        <v>58.78</v>
      </c>
      <c r="G3" t="n">
        <v>17.63</v>
      </c>
      <c r="H3" t="n">
        <v>0.3</v>
      </c>
      <c r="I3" t="n">
        <v>200</v>
      </c>
      <c r="J3" t="n">
        <v>117.34</v>
      </c>
      <c r="K3" t="n">
        <v>43.4</v>
      </c>
      <c r="L3" t="n">
        <v>2</v>
      </c>
      <c r="M3" t="n">
        <v>198</v>
      </c>
      <c r="N3" t="n">
        <v>16.94</v>
      </c>
      <c r="O3" t="n">
        <v>14705.49</v>
      </c>
      <c r="P3" t="n">
        <v>554.27</v>
      </c>
      <c r="Q3" t="n">
        <v>2942.31</v>
      </c>
      <c r="R3" t="n">
        <v>283.45</v>
      </c>
      <c r="S3" t="n">
        <v>91.47</v>
      </c>
      <c r="T3" t="n">
        <v>93244.61</v>
      </c>
      <c r="U3" t="n">
        <v>0.32</v>
      </c>
      <c r="V3" t="n">
        <v>0.84</v>
      </c>
      <c r="W3" t="n">
        <v>7.92</v>
      </c>
      <c r="X3" t="n">
        <v>5.77</v>
      </c>
      <c r="Y3" t="n">
        <v>0.5</v>
      </c>
      <c r="Z3" t="n">
        <v>10</v>
      </c>
      <c r="AA3" t="n">
        <v>1250.632973727704</v>
      </c>
      <c r="AB3" t="n">
        <v>1711.171208687058</v>
      </c>
      <c r="AC3" t="n">
        <v>1547.85943017384</v>
      </c>
      <c r="AD3" t="n">
        <v>1250632.973727704</v>
      </c>
      <c r="AE3" t="n">
        <v>1711171.208687058</v>
      </c>
      <c r="AF3" t="n">
        <v>8.72524670727832e-07</v>
      </c>
      <c r="AG3" t="n">
        <v>0.9116666666666666</v>
      </c>
      <c r="AH3" t="n">
        <v>1547859.43017384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1.6248</v>
      </c>
      <c r="E4" t="n">
        <v>61.55</v>
      </c>
      <c r="F4" t="n">
        <v>56.52</v>
      </c>
      <c r="G4" t="n">
        <v>27.57</v>
      </c>
      <c r="H4" t="n">
        <v>0.45</v>
      </c>
      <c r="I4" t="n">
        <v>123</v>
      </c>
      <c r="J4" t="n">
        <v>118.63</v>
      </c>
      <c r="K4" t="n">
        <v>43.4</v>
      </c>
      <c r="L4" t="n">
        <v>3</v>
      </c>
      <c r="M4" t="n">
        <v>121</v>
      </c>
      <c r="N4" t="n">
        <v>17.23</v>
      </c>
      <c r="O4" t="n">
        <v>14865.24</v>
      </c>
      <c r="P4" t="n">
        <v>510.96</v>
      </c>
      <c r="Q4" t="n">
        <v>2942.19</v>
      </c>
      <c r="R4" t="n">
        <v>209.91</v>
      </c>
      <c r="S4" t="n">
        <v>91.47</v>
      </c>
      <c r="T4" t="n">
        <v>56860.06</v>
      </c>
      <c r="U4" t="n">
        <v>0.44</v>
      </c>
      <c r="V4" t="n">
        <v>0.87</v>
      </c>
      <c r="W4" t="n">
        <v>7.79</v>
      </c>
      <c r="X4" t="n">
        <v>3.52</v>
      </c>
      <c r="Y4" t="n">
        <v>0.5</v>
      </c>
      <c r="Z4" t="n">
        <v>10</v>
      </c>
      <c r="AA4" t="n">
        <v>1095.089493022394</v>
      </c>
      <c r="AB4" t="n">
        <v>1498.349756291987</v>
      </c>
      <c r="AC4" t="n">
        <v>1355.34935849857</v>
      </c>
      <c r="AD4" t="n">
        <v>1095089.493022394</v>
      </c>
      <c r="AE4" t="n">
        <v>1498349.756291987</v>
      </c>
      <c r="AF4" t="n">
        <v>9.305402592704833e-07</v>
      </c>
      <c r="AG4" t="n">
        <v>0.8548611111111111</v>
      </c>
      <c r="AH4" t="n">
        <v>1355349.35849857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1.6764</v>
      </c>
      <c r="E5" t="n">
        <v>59.65</v>
      </c>
      <c r="F5" t="n">
        <v>55.49</v>
      </c>
      <c r="G5" t="n">
        <v>38.27</v>
      </c>
      <c r="H5" t="n">
        <v>0.59</v>
      </c>
      <c r="I5" t="n">
        <v>87</v>
      </c>
      <c r="J5" t="n">
        <v>119.93</v>
      </c>
      <c r="K5" t="n">
        <v>43.4</v>
      </c>
      <c r="L5" t="n">
        <v>4</v>
      </c>
      <c r="M5" t="n">
        <v>85</v>
      </c>
      <c r="N5" t="n">
        <v>17.53</v>
      </c>
      <c r="O5" t="n">
        <v>15025.44</v>
      </c>
      <c r="P5" t="n">
        <v>478.23</v>
      </c>
      <c r="Q5" t="n">
        <v>2942.1</v>
      </c>
      <c r="R5" t="n">
        <v>176.34</v>
      </c>
      <c r="S5" t="n">
        <v>91.47</v>
      </c>
      <c r="T5" t="n">
        <v>40256.69</v>
      </c>
      <c r="U5" t="n">
        <v>0.52</v>
      </c>
      <c r="V5" t="n">
        <v>0.89</v>
      </c>
      <c r="W5" t="n">
        <v>7.73</v>
      </c>
      <c r="X5" t="n">
        <v>2.48</v>
      </c>
      <c r="Y5" t="n">
        <v>0.5</v>
      </c>
      <c r="Z5" t="n">
        <v>10</v>
      </c>
      <c r="AA5" t="n">
        <v>1008.378776653269</v>
      </c>
      <c r="AB5" t="n">
        <v>1379.708328748928</v>
      </c>
      <c r="AC5" t="n">
        <v>1248.030902285931</v>
      </c>
      <c r="AD5" t="n">
        <v>1008378.77665327</v>
      </c>
      <c r="AE5" t="n">
        <v>1379708.328748928</v>
      </c>
      <c r="AF5" t="n">
        <v>9.600921286564734e-07</v>
      </c>
      <c r="AG5" t="n">
        <v>0.8284722222222222</v>
      </c>
      <c r="AH5" t="n">
        <v>1248030.902285931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1.71</v>
      </c>
      <c r="E6" t="n">
        <v>58.48</v>
      </c>
      <c r="F6" t="n">
        <v>54.84</v>
      </c>
      <c r="G6" t="n">
        <v>50.62</v>
      </c>
      <c r="H6" t="n">
        <v>0.73</v>
      </c>
      <c r="I6" t="n">
        <v>65</v>
      </c>
      <c r="J6" t="n">
        <v>121.23</v>
      </c>
      <c r="K6" t="n">
        <v>43.4</v>
      </c>
      <c r="L6" t="n">
        <v>5</v>
      </c>
      <c r="M6" t="n">
        <v>60</v>
      </c>
      <c r="N6" t="n">
        <v>17.83</v>
      </c>
      <c r="O6" t="n">
        <v>15186.08</v>
      </c>
      <c r="P6" t="n">
        <v>444.92</v>
      </c>
      <c r="Q6" t="n">
        <v>2942.15</v>
      </c>
      <c r="R6" t="n">
        <v>155.11</v>
      </c>
      <c r="S6" t="n">
        <v>91.47</v>
      </c>
      <c r="T6" t="n">
        <v>29748.52</v>
      </c>
      <c r="U6" t="n">
        <v>0.59</v>
      </c>
      <c r="V6" t="n">
        <v>0.9</v>
      </c>
      <c r="W6" t="n">
        <v>7.7</v>
      </c>
      <c r="X6" t="n">
        <v>1.84</v>
      </c>
      <c r="Y6" t="n">
        <v>0.5</v>
      </c>
      <c r="Z6" t="n">
        <v>10</v>
      </c>
      <c r="AA6" t="n">
        <v>937.8749973558896</v>
      </c>
      <c r="AB6" t="n">
        <v>1283.241947507031</v>
      </c>
      <c r="AC6" t="n">
        <v>1160.771137078345</v>
      </c>
      <c r="AD6" t="n">
        <v>937874.9973558896</v>
      </c>
      <c r="AE6" t="n">
        <v>1283241.947507031</v>
      </c>
      <c r="AF6" t="n">
        <v>9.793352063961879e-07</v>
      </c>
      <c r="AG6" t="n">
        <v>0.8122222222222222</v>
      </c>
      <c r="AH6" t="n">
        <v>1160771.137078345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1.7238</v>
      </c>
      <c r="E7" t="n">
        <v>58.01</v>
      </c>
      <c r="F7" t="n">
        <v>54.61</v>
      </c>
      <c r="G7" t="n">
        <v>59.58</v>
      </c>
      <c r="H7" t="n">
        <v>0.86</v>
      </c>
      <c r="I7" t="n">
        <v>55</v>
      </c>
      <c r="J7" t="n">
        <v>122.54</v>
      </c>
      <c r="K7" t="n">
        <v>43.4</v>
      </c>
      <c r="L7" t="n">
        <v>6</v>
      </c>
      <c r="M7" t="n">
        <v>12</v>
      </c>
      <c r="N7" t="n">
        <v>18.14</v>
      </c>
      <c r="O7" t="n">
        <v>15347.16</v>
      </c>
      <c r="P7" t="n">
        <v>428.54</v>
      </c>
      <c r="Q7" t="n">
        <v>2942.25</v>
      </c>
      <c r="R7" t="n">
        <v>146.02</v>
      </c>
      <c r="S7" t="n">
        <v>91.47</v>
      </c>
      <c r="T7" t="n">
        <v>25253.35</v>
      </c>
      <c r="U7" t="n">
        <v>0.63</v>
      </c>
      <c r="V7" t="n">
        <v>0.9</v>
      </c>
      <c r="W7" t="n">
        <v>7.73</v>
      </c>
      <c r="X7" t="n">
        <v>1.6</v>
      </c>
      <c r="Y7" t="n">
        <v>0.5</v>
      </c>
      <c r="Z7" t="n">
        <v>10</v>
      </c>
      <c r="AA7" t="n">
        <v>906.1306594325772</v>
      </c>
      <c r="AB7" t="n">
        <v>1239.807943899006</v>
      </c>
      <c r="AC7" t="n">
        <v>1121.482413814663</v>
      </c>
      <c r="AD7" t="n">
        <v>906130.6594325772</v>
      </c>
      <c r="AE7" t="n">
        <v>1239807.943899006</v>
      </c>
      <c r="AF7" t="n">
        <v>9.872386133249994e-07</v>
      </c>
      <c r="AG7" t="n">
        <v>0.8056944444444444</v>
      </c>
      <c r="AH7" t="n">
        <v>1121482.413814662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1.7237</v>
      </c>
      <c r="E8" t="n">
        <v>58.01</v>
      </c>
      <c r="F8" t="n">
        <v>54.62</v>
      </c>
      <c r="G8" t="n">
        <v>59.58</v>
      </c>
      <c r="H8" t="n">
        <v>1</v>
      </c>
      <c r="I8" t="n">
        <v>55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431.47</v>
      </c>
      <c r="Q8" t="n">
        <v>2942.14</v>
      </c>
      <c r="R8" t="n">
        <v>145.89</v>
      </c>
      <c r="S8" t="n">
        <v>91.47</v>
      </c>
      <c r="T8" t="n">
        <v>25191.72</v>
      </c>
      <c r="U8" t="n">
        <v>0.63</v>
      </c>
      <c r="V8" t="n">
        <v>0.9</v>
      </c>
      <c r="W8" t="n">
        <v>7.74</v>
      </c>
      <c r="X8" t="n">
        <v>1.61</v>
      </c>
      <c r="Y8" t="n">
        <v>0.5</v>
      </c>
      <c r="Z8" t="n">
        <v>10</v>
      </c>
      <c r="AA8" t="n">
        <v>910.3493504239806</v>
      </c>
      <c r="AB8" t="n">
        <v>1245.580143028955</v>
      </c>
      <c r="AC8" t="n">
        <v>1126.703722360982</v>
      </c>
      <c r="AD8" t="n">
        <v>910349.3504239806</v>
      </c>
      <c r="AE8" t="n">
        <v>1245580.143028955</v>
      </c>
      <c r="AF8" t="n">
        <v>9.871813422602978e-07</v>
      </c>
      <c r="AG8" t="n">
        <v>0.8056944444444444</v>
      </c>
      <c r="AH8" t="n">
        <v>1126703.722360982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1.3708</v>
      </c>
      <c r="E2" t="n">
        <v>72.95</v>
      </c>
      <c r="F2" t="n">
        <v>63.93</v>
      </c>
      <c r="G2" t="n">
        <v>10.23</v>
      </c>
      <c r="H2" t="n">
        <v>0.2</v>
      </c>
      <c r="I2" t="n">
        <v>375</v>
      </c>
      <c r="J2" t="n">
        <v>89.87</v>
      </c>
      <c r="K2" t="n">
        <v>37.55</v>
      </c>
      <c r="L2" t="n">
        <v>1</v>
      </c>
      <c r="M2" t="n">
        <v>373</v>
      </c>
      <c r="N2" t="n">
        <v>11.32</v>
      </c>
      <c r="O2" t="n">
        <v>11317.98</v>
      </c>
      <c r="P2" t="n">
        <v>519.1799999999999</v>
      </c>
      <c r="Q2" t="n">
        <v>2942.67</v>
      </c>
      <c r="R2" t="n">
        <v>451.96</v>
      </c>
      <c r="S2" t="n">
        <v>91.47</v>
      </c>
      <c r="T2" t="n">
        <v>176627.76</v>
      </c>
      <c r="U2" t="n">
        <v>0.2</v>
      </c>
      <c r="V2" t="n">
        <v>0.77</v>
      </c>
      <c r="W2" t="n">
        <v>8.19</v>
      </c>
      <c r="X2" t="n">
        <v>10.91</v>
      </c>
      <c r="Y2" t="n">
        <v>0.5</v>
      </c>
      <c r="Z2" t="n">
        <v>10</v>
      </c>
      <c r="AA2" t="n">
        <v>1310.029346143055</v>
      </c>
      <c r="AB2" t="n">
        <v>1792.439945808755</v>
      </c>
      <c r="AC2" t="n">
        <v>1621.371993086031</v>
      </c>
      <c r="AD2" t="n">
        <v>1310029.346143055</v>
      </c>
      <c r="AE2" t="n">
        <v>1792439.945808755</v>
      </c>
      <c r="AF2" t="n">
        <v>8.177845273167443e-07</v>
      </c>
      <c r="AG2" t="n">
        <v>1.013194444444445</v>
      </c>
      <c r="AH2" t="n">
        <v>1621371.993086031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1.601</v>
      </c>
      <c r="E3" t="n">
        <v>62.46</v>
      </c>
      <c r="F3" t="n">
        <v>57.54</v>
      </c>
      <c r="G3" t="n">
        <v>21.85</v>
      </c>
      <c r="H3" t="n">
        <v>0.39</v>
      </c>
      <c r="I3" t="n">
        <v>158</v>
      </c>
      <c r="J3" t="n">
        <v>91.09999999999999</v>
      </c>
      <c r="K3" t="n">
        <v>37.55</v>
      </c>
      <c r="L3" t="n">
        <v>2</v>
      </c>
      <c r="M3" t="n">
        <v>156</v>
      </c>
      <c r="N3" t="n">
        <v>11.54</v>
      </c>
      <c r="O3" t="n">
        <v>11468.97</v>
      </c>
      <c r="P3" t="n">
        <v>437.85</v>
      </c>
      <c r="Q3" t="n">
        <v>2942.29</v>
      </c>
      <c r="R3" t="n">
        <v>242.6</v>
      </c>
      <c r="S3" t="n">
        <v>91.47</v>
      </c>
      <c r="T3" t="n">
        <v>73028.12</v>
      </c>
      <c r="U3" t="n">
        <v>0.38</v>
      </c>
      <c r="V3" t="n">
        <v>0.86</v>
      </c>
      <c r="W3" t="n">
        <v>7.85</v>
      </c>
      <c r="X3" t="n">
        <v>4.53</v>
      </c>
      <c r="Y3" t="n">
        <v>0.5</v>
      </c>
      <c r="Z3" t="n">
        <v>10</v>
      </c>
      <c r="AA3" t="n">
        <v>965.7172225076124</v>
      </c>
      <c r="AB3" t="n">
        <v>1321.336908271903</v>
      </c>
      <c r="AC3" t="n">
        <v>1195.23036825443</v>
      </c>
      <c r="AD3" t="n">
        <v>965717.2225076124</v>
      </c>
      <c r="AE3" t="n">
        <v>1321336.908271902</v>
      </c>
      <c r="AF3" t="n">
        <v>9.551160112591973e-07</v>
      </c>
      <c r="AG3" t="n">
        <v>0.8675</v>
      </c>
      <c r="AH3" t="n">
        <v>1195230.36825443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1.6827</v>
      </c>
      <c r="E4" t="n">
        <v>59.43</v>
      </c>
      <c r="F4" t="n">
        <v>55.69</v>
      </c>
      <c r="G4" t="n">
        <v>35.17</v>
      </c>
      <c r="H4" t="n">
        <v>0.57</v>
      </c>
      <c r="I4" t="n">
        <v>95</v>
      </c>
      <c r="J4" t="n">
        <v>92.31999999999999</v>
      </c>
      <c r="K4" t="n">
        <v>37.55</v>
      </c>
      <c r="L4" t="n">
        <v>3</v>
      </c>
      <c r="M4" t="n">
        <v>90</v>
      </c>
      <c r="N4" t="n">
        <v>11.77</v>
      </c>
      <c r="O4" t="n">
        <v>11620.34</v>
      </c>
      <c r="P4" t="n">
        <v>391.99</v>
      </c>
      <c r="Q4" t="n">
        <v>2942.2</v>
      </c>
      <c r="R4" t="n">
        <v>182.99</v>
      </c>
      <c r="S4" t="n">
        <v>91.47</v>
      </c>
      <c r="T4" t="n">
        <v>43538.88</v>
      </c>
      <c r="U4" t="n">
        <v>0.5</v>
      </c>
      <c r="V4" t="n">
        <v>0.88</v>
      </c>
      <c r="W4" t="n">
        <v>7.74</v>
      </c>
      <c r="X4" t="n">
        <v>2.68</v>
      </c>
      <c r="Y4" t="n">
        <v>0.5</v>
      </c>
      <c r="Z4" t="n">
        <v>10</v>
      </c>
      <c r="AA4" t="n">
        <v>843.8131071248367</v>
      </c>
      <c r="AB4" t="n">
        <v>1154.54231957518</v>
      </c>
      <c r="AC4" t="n">
        <v>1044.354421005247</v>
      </c>
      <c r="AD4" t="n">
        <v>843813.1071248368</v>
      </c>
      <c r="AE4" t="n">
        <v>1154542.319575181</v>
      </c>
      <c r="AF4" t="n">
        <v>1.003856159991163e-06</v>
      </c>
      <c r="AG4" t="n">
        <v>0.8254166666666667</v>
      </c>
      <c r="AH4" t="n">
        <v>1044354.421005247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1.7078</v>
      </c>
      <c r="E5" t="n">
        <v>58.55</v>
      </c>
      <c r="F5" t="n">
        <v>55.2</v>
      </c>
      <c r="G5" t="n">
        <v>44.16</v>
      </c>
      <c r="H5" t="n">
        <v>0.75</v>
      </c>
      <c r="I5" t="n">
        <v>75</v>
      </c>
      <c r="J5" t="n">
        <v>93.55</v>
      </c>
      <c r="K5" t="n">
        <v>37.55</v>
      </c>
      <c r="L5" t="n">
        <v>4</v>
      </c>
      <c r="M5" t="n">
        <v>2</v>
      </c>
      <c r="N5" t="n">
        <v>12</v>
      </c>
      <c r="O5" t="n">
        <v>11772.07</v>
      </c>
      <c r="P5" t="n">
        <v>369.72</v>
      </c>
      <c r="Q5" t="n">
        <v>2942.11</v>
      </c>
      <c r="R5" t="n">
        <v>163.68</v>
      </c>
      <c r="S5" t="n">
        <v>91.47</v>
      </c>
      <c r="T5" t="n">
        <v>33983.57</v>
      </c>
      <c r="U5" t="n">
        <v>0.5600000000000001</v>
      </c>
      <c r="V5" t="n">
        <v>0.89</v>
      </c>
      <c r="W5" t="n">
        <v>7.8</v>
      </c>
      <c r="X5" t="n">
        <v>2.19</v>
      </c>
      <c r="Y5" t="n">
        <v>0.5</v>
      </c>
      <c r="Z5" t="n">
        <v>10</v>
      </c>
      <c r="AA5" t="n">
        <v>797.5003752215936</v>
      </c>
      <c r="AB5" t="n">
        <v>1091.175196611632</v>
      </c>
      <c r="AC5" t="n">
        <v>987.0349673210239</v>
      </c>
      <c r="AD5" t="n">
        <v>797500.3752215935</v>
      </c>
      <c r="AE5" t="n">
        <v>1091175.196611632</v>
      </c>
      <c r="AF5" t="n">
        <v>1.018830183653002e-06</v>
      </c>
      <c r="AG5" t="n">
        <v>0.8131944444444444</v>
      </c>
      <c r="AH5" t="n">
        <v>987034.9673210239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1.7064</v>
      </c>
      <c r="E6" t="n">
        <v>58.6</v>
      </c>
      <c r="F6" t="n">
        <v>55.25</v>
      </c>
      <c r="G6" t="n">
        <v>44.2</v>
      </c>
      <c r="H6" t="n">
        <v>0.93</v>
      </c>
      <c r="I6" t="n">
        <v>75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374.11</v>
      </c>
      <c r="Q6" t="n">
        <v>2942.19</v>
      </c>
      <c r="R6" t="n">
        <v>165.04</v>
      </c>
      <c r="S6" t="n">
        <v>91.47</v>
      </c>
      <c r="T6" t="n">
        <v>34668.08</v>
      </c>
      <c r="U6" t="n">
        <v>0.55</v>
      </c>
      <c r="V6" t="n">
        <v>0.89</v>
      </c>
      <c r="W6" t="n">
        <v>7.81</v>
      </c>
      <c r="X6" t="n">
        <v>2.24</v>
      </c>
      <c r="Y6" t="n">
        <v>0.5</v>
      </c>
      <c r="Z6" t="n">
        <v>10</v>
      </c>
      <c r="AA6" t="n">
        <v>804.6203982588466</v>
      </c>
      <c r="AB6" t="n">
        <v>1100.917126244449</v>
      </c>
      <c r="AC6" t="n">
        <v>995.8471408625692</v>
      </c>
      <c r="AD6" t="n">
        <v>804620.3982588466</v>
      </c>
      <c r="AE6" t="n">
        <v>1100917.126244449</v>
      </c>
      <c r="AF6" t="n">
        <v>1.017994979145968e-06</v>
      </c>
      <c r="AG6" t="n">
        <v>0.8138888888888889</v>
      </c>
      <c r="AH6" t="n">
        <v>995847.1408625692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0.9258</v>
      </c>
      <c r="E2" t="n">
        <v>108.02</v>
      </c>
      <c r="F2" t="n">
        <v>75.83</v>
      </c>
      <c r="G2" t="n">
        <v>5.96</v>
      </c>
      <c r="H2" t="n">
        <v>0.09</v>
      </c>
      <c r="I2" t="n">
        <v>763</v>
      </c>
      <c r="J2" t="n">
        <v>194.77</v>
      </c>
      <c r="K2" t="n">
        <v>54.38</v>
      </c>
      <c r="L2" t="n">
        <v>1</v>
      </c>
      <c r="M2" t="n">
        <v>761</v>
      </c>
      <c r="N2" t="n">
        <v>39.4</v>
      </c>
      <c r="O2" t="n">
        <v>24256.19</v>
      </c>
      <c r="P2" t="n">
        <v>1054.1</v>
      </c>
      <c r="Q2" t="n">
        <v>2943.15</v>
      </c>
      <c r="R2" t="n">
        <v>840.91</v>
      </c>
      <c r="S2" t="n">
        <v>91.47</v>
      </c>
      <c r="T2" t="n">
        <v>369162.59</v>
      </c>
      <c r="U2" t="n">
        <v>0.11</v>
      </c>
      <c r="V2" t="n">
        <v>0.65</v>
      </c>
      <c r="W2" t="n">
        <v>8.84</v>
      </c>
      <c r="X2" t="n">
        <v>22.81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1.3106</v>
      </c>
      <c r="E3" t="n">
        <v>76.3</v>
      </c>
      <c r="F3" t="n">
        <v>61.88</v>
      </c>
      <c r="G3" t="n">
        <v>12.13</v>
      </c>
      <c r="H3" t="n">
        <v>0.18</v>
      </c>
      <c r="I3" t="n">
        <v>306</v>
      </c>
      <c r="J3" t="n">
        <v>196.32</v>
      </c>
      <c r="K3" t="n">
        <v>54.38</v>
      </c>
      <c r="L3" t="n">
        <v>2</v>
      </c>
      <c r="M3" t="n">
        <v>304</v>
      </c>
      <c r="N3" t="n">
        <v>39.95</v>
      </c>
      <c r="O3" t="n">
        <v>24447.22</v>
      </c>
      <c r="P3" t="n">
        <v>848.51</v>
      </c>
      <c r="Q3" t="n">
        <v>2942.58</v>
      </c>
      <c r="R3" t="n">
        <v>384.87</v>
      </c>
      <c r="S3" t="n">
        <v>91.47</v>
      </c>
      <c r="T3" t="n">
        <v>143425.2</v>
      </c>
      <c r="U3" t="n">
        <v>0.24</v>
      </c>
      <c r="V3" t="n">
        <v>0.8</v>
      </c>
      <c r="W3" t="n">
        <v>8.08</v>
      </c>
      <c r="X3" t="n">
        <v>8.869999999999999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1.4623</v>
      </c>
      <c r="E4" t="n">
        <v>68.38</v>
      </c>
      <c r="F4" t="n">
        <v>58.48</v>
      </c>
      <c r="G4" t="n">
        <v>18.47</v>
      </c>
      <c r="H4" t="n">
        <v>0.27</v>
      </c>
      <c r="I4" t="n">
        <v>190</v>
      </c>
      <c r="J4" t="n">
        <v>197.88</v>
      </c>
      <c r="K4" t="n">
        <v>54.38</v>
      </c>
      <c r="L4" t="n">
        <v>3</v>
      </c>
      <c r="M4" t="n">
        <v>188</v>
      </c>
      <c r="N4" t="n">
        <v>40.5</v>
      </c>
      <c r="O4" t="n">
        <v>24639</v>
      </c>
      <c r="P4" t="n">
        <v>790.62</v>
      </c>
      <c r="Q4" t="n">
        <v>2942.34</v>
      </c>
      <c r="R4" t="n">
        <v>273.49</v>
      </c>
      <c r="S4" t="n">
        <v>91.47</v>
      </c>
      <c r="T4" t="n">
        <v>88316.38</v>
      </c>
      <c r="U4" t="n">
        <v>0.33</v>
      </c>
      <c r="V4" t="n">
        <v>0.84</v>
      </c>
      <c r="W4" t="n">
        <v>7.9</v>
      </c>
      <c r="X4" t="n">
        <v>5.47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1.544</v>
      </c>
      <c r="E5" t="n">
        <v>64.77</v>
      </c>
      <c r="F5" t="n">
        <v>56.92</v>
      </c>
      <c r="G5" t="n">
        <v>24.93</v>
      </c>
      <c r="H5" t="n">
        <v>0.36</v>
      </c>
      <c r="I5" t="n">
        <v>137</v>
      </c>
      <c r="J5" t="n">
        <v>199.44</v>
      </c>
      <c r="K5" t="n">
        <v>54.38</v>
      </c>
      <c r="L5" t="n">
        <v>4</v>
      </c>
      <c r="M5" t="n">
        <v>135</v>
      </c>
      <c r="N5" t="n">
        <v>41.06</v>
      </c>
      <c r="O5" t="n">
        <v>24831.54</v>
      </c>
      <c r="P5" t="n">
        <v>758.21</v>
      </c>
      <c r="Q5" t="n">
        <v>2942.33</v>
      </c>
      <c r="R5" t="n">
        <v>222.93</v>
      </c>
      <c r="S5" t="n">
        <v>91.47</v>
      </c>
      <c r="T5" t="n">
        <v>63299.41</v>
      </c>
      <c r="U5" t="n">
        <v>0.41</v>
      </c>
      <c r="V5" t="n">
        <v>0.87</v>
      </c>
      <c r="W5" t="n">
        <v>7.81</v>
      </c>
      <c r="X5" t="n">
        <v>3.91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1.5946</v>
      </c>
      <c r="E6" t="n">
        <v>62.71</v>
      </c>
      <c r="F6" t="n">
        <v>56.04</v>
      </c>
      <c r="G6" t="n">
        <v>31.42</v>
      </c>
      <c r="H6" t="n">
        <v>0.44</v>
      </c>
      <c r="I6" t="n">
        <v>107</v>
      </c>
      <c r="J6" t="n">
        <v>201.01</v>
      </c>
      <c r="K6" t="n">
        <v>54.38</v>
      </c>
      <c r="L6" t="n">
        <v>5</v>
      </c>
      <c r="M6" t="n">
        <v>105</v>
      </c>
      <c r="N6" t="n">
        <v>41.63</v>
      </c>
      <c r="O6" t="n">
        <v>25024.84</v>
      </c>
      <c r="P6" t="n">
        <v>735.5599999999999</v>
      </c>
      <c r="Q6" t="n">
        <v>2942.19</v>
      </c>
      <c r="R6" t="n">
        <v>194.57</v>
      </c>
      <c r="S6" t="n">
        <v>91.47</v>
      </c>
      <c r="T6" t="n">
        <v>49269.46</v>
      </c>
      <c r="U6" t="n">
        <v>0.47</v>
      </c>
      <c r="V6" t="n">
        <v>0.88</v>
      </c>
      <c r="W6" t="n">
        <v>7.75</v>
      </c>
      <c r="X6" t="n">
        <v>3.03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1.6286</v>
      </c>
      <c r="E7" t="n">
        <v>61.4</v>
      </c>
      <c r="F7" t="n">
        <v>55.5</v>
      </c>
      <c r="G7" t="n">
        <v>38.28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717.36</v>
      </c>
      <c r="Q7" t="n">
        <v>2942.28</v>
      </c>
      <c r="R7" t="n">
        <v>176.21</v>
      </c>
      <c r="S7" t="n">
        <v>91.47</v>
      </c>
      <c r="T7" t="n">
        <v>40191.18</v>
      </c>
      <c r="U7" t="n">
        <v>0.52</v>
      </c>
      <c r="V7" t="n">
        <v>0.89</v>
      </c>
      <c r="W7" t="n">
        <v>7.74</v>
      </c>
      <c r="X7" t="n">
        <v>2.49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1.6553</v>
      </c>
      <c r="E8" t="n">
        <v>60.41</v>
      </c>
      <c r="F8" t="n">
        <v>55.06</v>
      </c>
      <c r="G8" t="n">
        <v>45.25</v>
      </c>
      <c r="H8" t="n">
        <v>0.61</v>
      </c>
      <c r="I8" t="n">
        <v>73</v>
      </c>
      <c r="J8" t="n">
        <v>204.16</v>
      </c>
      <c r="K8" t="n">
        <v>54.38</v>
      </c>
      <c r="L8" t="n">
        <v>7</v>
      </c>
      <c r="M8" t="n">
        <v>71</v>
      </c>
      <c r="N8" t="n">
        <v>42.78</v>
      </c>
      <c r="O8" t="n">
        <v>25413.94</v>
      </c>
      <c r="P8" t="n">
        <v>699.45</v>
      </c>
      <c r="Q8" t="n">
        <v>2942.2</v>
      </c>
      <c r="R8" t="n">
        <v>162.07</v>
      </c>
      <c r="S8" t="n">
        <v>91.47</v>
      </c>
      <c r="T8" t="n">
        <v>33191.54</v>
      </c>
      <c r="U8" t="n">
        <v>0.5600000000000001</v>
      </c>
      <c r="V8" t="n">
        <v>0.89</v>
      </c>
      <c r="W8" t="n">
        <v>7.71</v>
      </c>
      <c r="X8" t="n">
        <v>2.05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1.6762</v>
      </c>
      <c r="E9" t="n">
        <v>59.66</v>
      </c>
      <c r="F9" t="n">
        <v>54.73</v>
      </c>
      <c r="G9" t="n">
        <v>52.96</v>
      </c>
      <c r="H9" t="n">
        <v>0.6899999999999999</v>
      </c>
      <c r="I9" t="n">
        <v>62</v>
      </c>
      <c r="J9" t="n">
        <v>205.75</v>
      </c>
      <c r="K9" t="n">
        <v>54.38</v>
      </c>
      <c r="L9" t="n">
        <v>8</v>
      </c>
      <c r="M9" t="n">
        <v>60</v>
      </c>
      <c r="N9" t="n">
        <v>43.37</v>
      </c>
      <c r="O9" t="n">
        <v>25609.61</v>
      </c>
      <c r="P9" t="n">
        <v>681.4</v>
      </c>
      <c r="Q9" t="n">
        <v>2942.17</v>
      </c>
      <c r="R9" t="n">
        <v>151.86</v>
      </c>
      <c r="S9" t="n">
        <v>91.47</v>
      </c>
      <c r="T9" t="n">
        <v>28142.32</v>
      </c>
      <c r="U9" t="n">
        <v>0.6</v>
      </c>
      <c r="V9" t="n">
        <v>0.9</v>
      </c>
      <c r="W9" t="n">
        <v>7.68</v>
      </c>
      <c r="X9" t="n">
        <v>1.72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1.6905</v>
      </c>
      <c r="E10" t="n">
        <v>59.15</v>
      </c>
      <c r="F10" t="n">
        <v>54.54</v>
      </c>
      <c r="G10" t="n">
        <v>60.6</v>
      </c>
      <c r="H10" t="n">
        <v>0.77</v>
      </c>
      <c r="I10" t="n">
        <v>54</v>
      </c>
      <c r="J10" t="n">
        <v>207.34</v>
      </c>
      <c r="K10" t="n">
        <v>54.38</v>
      </c>
      <c r="L10" t="n">
        <v>9</v>
      </c>
      <c r="M10" t="n">
        <v>52</v>
      </c>
      <c r="N10" t="n">
        <v>43.96</v>
      </c>
      <c r="O10" t="n">
        <v>25806.1</v>
      </c>
      <c r="P10" t="n">
        <v>666.29</v>
      </c>
      <c r="Q10" t="n">
        <v>2942.07</v>
      </c>
      <c r="R10" t="n">
        <v>145.33</v>
      </c>
      <c r="S10" t="n">
        <v>91.47</v>
      </c>
      <c r="T10" t="n">
        <v>24917.92</v>
      </c>
      <c r="U10" t="n">
        <v>0.63</v>
      </c>
      <c r="V10" t="n">
        <v>0.9</v>
      </c>
      <c r="W10" t="n">
        <v>7.68</v>
      </c>
      <c r="X10" t="n">
        <v>1.53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1.7027</v>
      </c>
      <c r="E11" t="n">
        <v>58.73</v>
      </c>
      <c r="F11" t="n">
        <v>54.35</v>
      </c>
      <c r="G11" t="n">
        <v>67.93000000000001</v>
      </c>
      <c r="H11" t="n">
        <v>0.85</v>
      </c>
      <c r="I11" t="n">
        <v>48</v>
      </c>
      <c r="J11" t="n">
        <v>208.94</v>
      </c>
      <c r="K11" t="n">
        <v>54.38</v>
      </c>
      <c r="L11" t="n">
        <v>10</v>
      </c>
      <c r="M11" t="n">
        <v>46</v>
      </c>
      <c r="N11" t="n">
        <v>44.56</v>
      </c>
      <c r="O11" t="n">
        <v>26003.41</v>
      </c>
      <c r="P11" t="n">
        <v>652.76</v>
      </c>
      <c r="Q11" t="n">
        <v>2942.11</v>
      </c>
      <c r="R11" t="n">
        <v>139.15</v>
      </c>
      <c r="S11" t="n">
        <v>91.47</v>
      </c>
      <c r="T11" t="n">
        <v>21853.43</v>
      </c>
      <c r="U11" t="n">
        <v>0.66</v>
      </c>
      <c r="V11" t="n">
        <v>0.91</v>
      </c>
      <c r="W11" t="n">
        <v>7.66</v>
      </c>
      <c r="X11" t="n">
        <v>1.34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1.7122</v>
      </c>
      <c r="E12" t="n">
        <v>58.4</v>
      </c>
      <c r="F12" t="n">
        <v>54.22</v>
      </c>
      <c r="G12" t="n">
        <v>75.65000000000001</v>
      </c>
      <c r="H12" t="n">
        <v>0.93</v>
      </c>
      <c r="I12" t="n">
        <v>43</v>
      </c>
      <c r="J12" t="n">
        <v>210.55</v>
      </c>
      <c r="K12" t="n">
        <v>54.38</v>
      </c>
      <c r="L12" t="n">
        <v>11</v>
      </c>
      <c r="M12" t="n">
        <v>41</v>
      </c>
      <c r="N12" t="n">
        <v>45.17</v>
      </c>
      <c r="O12" t="n">
        <v>26201.54</v>
      </c>
      <c r="P12" t="n">
        <v>638.41</v>
      </c>
      <c r="Q12" t="n">
        <v>2942.1</v>
      </c>
      <c r="R12" t="n">
        <v>134.78</v>
      </c>
      <c r="S12" t="n">
        <v>91.47</v>
      </c>
      <c r="T12" t="n">
        <v>19694.7</v>
      </c>
      <c r="U12" t="n">
        <v>0.68</v>
      </c>
      <c r="V12" t="n">
        <v>0.91</v>
      </c>
      <c r="W12" t="n">
        <v>7.66</v>
      </c>
      <c r="X12" t="n">
        <v>1.21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1.7225</v>
      </c>
      <c r="E13" t="n">
        <v>58.06</v>
      </c>
      <c r="F13" t="n">
        <v>54.06</v>
      </c>
      <c r="G13" t="n">
        <v>85.36</v>
      </c>
      <c r="H13" t="n">
        <v>1</v>
      </c>
      <c r="I13" t="n">
        <v>38</v>
      </c>
      <c r="J13" t="n">
        <v>212.16</v>
      </c>
      <c r="K13" t="n">
        <v>54.38</v>
      </c>
      <c r="L13" t="n">
        <v>12</v>
      </c>
      <c r="M13" t="n">
        <v>36</v>
      </c>
      <c r="N13" t="n">
        <v>45.78</v>
      </c>
      <c r="O13" t="n">
        <v>26400.51</v>
      </c>
      <c r="P13" t="n">
        <v>618.55</v>
      </c>
      <c r="Q13" t="n">
        <v>2942.09</v>
      </c>
      <c r="R13" t="n">
        <v>130.1</v>
      </c>
      <c r="S13" t="n">
        <v>91.47</v>
      </c>
      <c r="T13" t="n">
        <v>17381.44</v>
      </c>
      <c r="U13" t="n">
        <v>0.7</v>
      </c>
      <c r="V13" t="n">
        <v>0.91</v>
      </c>
      <c r="W13" t="n">
        <v>7.64</v>
      </c>
      <c r="X13" t="n">
        <v>1.05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1.7281</v>
      </c>
      <c r="E14" t="n">
        <v>57.87</v>
      </c>
      <c r="F14" t="n">
        <v>53.99</v>
      </c>
      <c r="G14" t="n">
        <v>92.55</v>
      </c>
      <c r="H14" t="n">
        <v>1.08</v>
      </c>
      <c r="I14" t="n">
        <v>35</v>
      </c>
      <c r="J14" t="n">
        <v>213.78</v>
      </c>
      <c r="K14" t="n">
        <v>54.38</v>
      </c>
      <c r="L14" t="n">
        <v>13</v>
      </c>
      <c r="M14" t="n">
        <v>31</v>
      </c>
      <c r="N14" t="n">
        <v>46.4</v>
      </c>
      <c r="O14" t="n">
        <v>26600.32</v>
      </c>
      <c r="P14" t="n">
        <v>603.99</v>
      </c>
      <c r="Q14" t="n">
        <v>2942.14</v>
      </c>
      <c r="R14" t="n">
        <v>127.35</v>
      </c>
      <c r="S14" t="n">
        <v>91.47</v>
      </c>
      <c r="T14" t="n">
        <v>16021.65</v>
      </c>
      <c r="U14" t="n">
        <v>0.72</v>
      </c>
      <c r="V14" t="n">
        <v>0.91</v>
      </c>
      <c r="W14" t="n">
        <v>7.65</v>
      </c>
      <c r="X14" t="n">
        <v>0.98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1.7338</v>
      </c>
      <c r="E15" t="n">
        <v>57.68</v>
      </c>
      <c r="F15" t="n">
        <v>53.92</v>
      </c>
      <c r="G15" t="n">
        <v>101.09</v>
      </c>
      <c r="H15" t="n">
        <v>1.15</v>
      </c>
      <c r="I15" t="n">
        <v>32</v>
      </c>
      <c r="J15" t="n">
        <v>215.41</v>
      </c>
      <c r="K15" t="n">
        <v>54.38</v>
      </c>
      <c r="L15" t="n">
        <v>14</v>
      </c>
      <c r="M15" t="n">
        <v>20</v>
      </c>
      <c r="N15" t="n">
        <v>47.03</v>
      </c>
      <c r="O15" t="n">
        <v>26801</v>
      </c>
      <c r="P15" t="n">
        <v>591.76</v>
      </c>
      <c r="Q15" t="n">
        <v>2942.12</v>
      </c>
      <c r="R15" t="n">
        <v>124.68</v>
      </c>
      <c r="S15" t="n">
        <v>91.47</v>
      </c>
      <c r="T15" t="n">
        <v>14700.14</v>
      </c>
      <c r="U15" t="n">
        <v>0.73</v>
      </c>
      <c r="V15" t="n">
        <v>0.91</v>
      </c>
      <c r="W15" t="n">
        <v>7.65</v>
      </c>
      <c r="X15" t="n">
        <v>0.91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1.7354</v>
      </c>
      <c r="E16" t="n">
        <v>57.62</v>
      </c>
      <c r="F16" t="n">
        <v>53.9</v>
      </c>
      <c r="G16" t="n">
        <v>104.33</v>
      </c>
      <c r="H16" t="n">
        <v>1.23</v>
      </c>
      <c r="I16" t="n">
        <v>31</v>
      </c>
      <c r="J16" t="n">
        <v>217.04</v>
      </c>
      <c r="K16" t="n">
        <v>54.38</v>
      </c>
      <c r="L16" t="n">
        <v>15</v>
      </c>
      <c r="M16" t="n">
        <v>2</v>
      </c>
      <c r="N16" t="n">
        <v>47.66</v>
      </c>
      <c r="O16" t="n">
        <v>27002.55</v>
      </c>
      <c r="P16" t="n">
        <v>588.23</v>
      </c>
      <c r="Q16" t="n">
        <v>2942.1</v>
      </c>
      <c r="R16" t="n">
        <v>123.52</v>
      </c>
      <c r="S16" t="n">
        <v>91.47</v>
      </c>
      <c r="T16" t="n">
        <v>14124.68</v>
      </c>
      <c r="U16" t="n">
        <v>0.74</v>
      </c>
      <c r="V16" t="n">
        <v>0.91</v>
      </c>
      <c r="W16" t="n">
        <v>7.67</v>
      </c>
      <c r="X16" t="n">
        <v>0.9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1.7356</v>
      </c>
      <c r="E17" t="n">
        <v>57.62</v>
      </c>
      <c r="F17" t="n">
        <v>53.89</v>
      </c>
      <c r="G17" t="n">
        <v>104.31</v>
      </c>
      <c r="H17" t="n">
        <v>1.3</v>
      </c>
      <c r="I17" t="n">
        <v>31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592.2</v>
      </c>
      <c r="Q17" t="n">
        <v>2942.16</v>
      </c>
      <c r="R17" t="n">
        <v>123.32</v>
      </c>
      <c r="S17" t="n">
        <v>91.47</v>
      </c>
      <c r="T17" t="n">
        <v>14027.65</v>
      </c>
      <c r="U17" t="n">
        <v>0.74</v>
      </c>
      <c r="V17" t="n">
        <v>0.91</v>
      </c>
      <c r="W17" t="n">
        <v>7.67</v>
      </c>
      <c r="X17" t="n">
        <v>0.89</v>
      </c>
      <c r="Y17" t="n">
        <v>0.5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1.3708</v>
      </c>
      <c r="E18" t="n">
        <v>72.95</v>
      </c>
      <c r="F18" t="n">
        <v>63.93</v>
      </c>
      <c r="G18" t="n">
        <v>10.23</v>
      </c>
      <c r="H18" t="n">
        <v>0.2</v>
      </c>
      <c r="I18" t="n">
        <v>375</v>
      </c>
      <c r="J18" t="n">
        <v>89.87</v>
      </c>
      <c r="K18" t="n">
        <v>37.55</v>
      </c>
      <c r="L18" t="n">
        <v>1</v>
      </c>
      <c r="M18" t="n">
        <v>373</v>
      </c>
      <c r="N18" t="n">
        <v>11.32</v>
      </c>
      <c r="O18" t="n">
        <v>11317.98</v>
      </c>
      <c r="P18" t="n">
        <v>519.1799999999999</v>
      </c>
      <c r="Q18" t="n">
        <v>2942.67</v>
      </c>
      <c r="R18" t="n">
        <v>451.96</v>
      </c>
      <c r="S18" t="n">
        <v>91.47</v>
      </c>
      <c r="T18" t="n">
        <v>176627.76</v>
      </c>
      <c r="U18" t="n">
        <v>0.2</v>
      </c>
      <c r="V18" t="n">
        <v>0.77</v>
      </c>
      <c r="W18" t="n">
        <v>8.19</v>
      </c>
      <c r="X18" t="n">
        <v>10.91</v>
      </c>
      <c r="Y18" t="n">
        <v>0.5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1.601</v>
      </c>
      <c r="E19" t="n">
        <v>62.46</v>
      </c>
      <c r="F19" t="n">
        <v>57.54</v>
      </c>
      <c r="G19" t="n">
        <v>21.85</v>
      </c>
      <c r="H19" t="n">
        <v>0.39</v>
      </c>
      <c r="I19" t="n">
        <v>158</v>
      </c>
      <c r="J19" t="n">
        <v>91.09999999999999</v>
      </c>
      <c r="K19" t="n">
        <v>37.55</v>
      </c>
      <c r="L19" t="n">
        <v>2</v>
      </c>
      <c r="M19" t="n">
        <v>156</v>
      </c>
      <c r="N19" t="n">
        <v>11.54</v>
      </c>
      <c r="O19" t="n">
        <v>11468.97</v>
      </c>
      <c r="P19" t="n">
        <v>437.85</v>
      </c>
      <c r="Q19" t="n">
        <v>2942.29</v>
      </c>
      <c r="R19" t="n">
        <v>242.6</v>
      </c>
      <c r="S19" t="n">
        <v>91.47</v>
      </c>
      <c r="T19" t="n">
        <v>73028.12</v>
      </c>
      <c r="U19" t="n">
        <v>0.38</v>
      </c>
      <c r="V19" t="n">
        <v>0.86</v>
      </c>
      <c r="W19" t="n">
        <v>7.85</v>
      </c>
      <c r="X19" t="n">
        <v>4.53</v>
      </c>
      <c r="Y19" t="n">
        <v>0.5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1.6827</v>
      </c>
      <c r="E20" t="n">
        <v>59.43</v>
      </c>
      <c r="F20" t="n">
        <v>55.69</v>
      </c>
      <c r="G20" t="n">
        <v>35.17</v>
      </c>
      <c r="H20" t="n">
        <v>0.57</v>
      </c>
      <c r="I20" t="n">
        <v>95</v>
      </c>
      <c r="J20" t="n">
        <v>92.31999999999999</v>
      </c>
      <c r="K20" t="n">
        <v>37.55</v>
      </c>
      <c r="L20" t="n">
        <v>3</v>
      </c>
      <c r="M20" t="n">
        <v>90</v>
      </c>
      <c r="N20" t="n">
        <v>11.77</v>
      </c>
      <c r="O20" t="n">
        <v>11620.34</v>
      </c>
      <c r="P20" t="n">
        <v>391.99</v>
      </c>
      <c r="Q20" t="n">
        <v>2942.2</v>
      </c>
      <c r="R20" t="n">
        <v>182.99</v>
      </c>
      <c r="S20" t="n">
        <v>91.47</v>
      </c>
      <c r="T20" t="n">
        <v>43538.88</v>
      </c>
      <c r="U20" t="n">
        <v>0.5</v>
      </c>
      <c r="V20" t="n">
        <v>0.88</v>
      </c>
      <c r="W20" t="n">
        <v>7.74</v>
      </c>
      <c r="X20" t="n">
        <v>2.68</v>
      </c>
      <c r="Y20" t="n">
        <v>0.5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1.7078</v>
      </c>
      <c r="E21" t="n">
        <v>58.55</v>
      </c>
      <c r="F21" t="n">
        <v>55.2</v>
      </c>
      <c r="G21" t="n">
        <v>44.16</v>
      </c>
      <c r="H21" t="n">
        <v>0.75</v>
      </c>
      <c r="I21" t="n">
        <v>75</v>
      </c>
      <c r="J21" t="n">
        <v>93.55</v>
      </c>
      <c r="K21" t="n">
        <v>37.55</v>
      </c>
      <c r="L21" t="n">
        <v>4</v>
      </c>
      <c r="M21" t="n">
        <v>2</v>
      </c>
      <c r="N21" t="n">
        <v>12</v>
      </c>
      <c r="O21" t="n">
        <v>11772.07</v>
      </c>
      <c r="P21" t="n">
        <v>369.72</v>
      </c>
      <c r="Q21" t="n">
        <v>2942.11</v>
      </c>
      <c r="R21" t="n">
        <v>163.68</v>
      </c>
      <c r="S21" t="n">
        <v>91.47</v>
      </c>
      <c r="T21" t="n">
        <v>33983.57</v>
      </c>
      <c r="U21" t="n">
        <v>0.5600000000000001</v>
      </c>
      <c r="V21" t="n">
        <v>0.89</v>
      </c>
      <c r="W21" t="n">
        <v>7.8</v>
      </c>
      <c r="X21" t="n">
        <v>2.19</v>
      </c>
      <c r="Y21" t="n">
        <v>0.5</v>
      </c>
      <c r="Z21" t="n">
        <v>10</v>
      </c>
    </row>
    <row r="22">
      <c r="A22" t="n">
        <v>4</v>
      </c>
      <c r="B22" t="n">
        <v>40</v>
      </c>
      <c r="C22" t="inlineStr">
        <is>
          <t xml:space="preserve">CONCLUIDO	</t>
        </is>
      </c>
      <c r="D22" t="n">
        <v>1.7064</v>
      </c>
      <c r="E22" t="n">
        <v>58.6</v>
      </c>
      <c r="F22" t="n">
        <v>55.25</v>
      </c>
      <c r="G22" t="n">
        <v>44.2</v>
      </c>
      <c r="H22" t="n">
        <v>0.93</v>
      </c>
      <c r="I22" t="n">
        <v>75</v>
      </c>
      <c r="J22" t="n">
        <v>94.79000000000001</v>
      </c>
      <c r="K22" t="n">
        <v>37.55</v>
      </c>
      <c r="L22" t="n">
        <v>5</v>
      </c>
      <c r="M22" t="n">
        <v>0</v>
      </c>
      <c r="N22" t="n">
        <v>12.23</v>
      </c>
      <c r="O22" t="n">
        <v>11924.18</v>
      </c>
      <c r="P22" t="n">
        <v>374.11</v>
      </c>
      <c r="Q22" t="n">
        <v>2942.19</v>
      </c>
      <c r="R22" t="n">
        <v>165.04</v>
      </c>
      <c r="S22" t="n">
        <v>91.47</v>
      </c>
      <c r="T22" t="n">
        <v>34668.08</v>
      </c>
      <c r="U22" t="n">
        <v>0.55</v>
      </c>
      <c r="V22" t="n">
        <v>0.89</v>
      </c>
      <c r="W22" t="n">
        <v>7.81</v>
      </c>
      <c r="X22" t="n">
        <v>2.24</v>
      </c>
      <c r="Y22" t="n">
        <v>0.5</v>
      </c>
      <c r="Z22" t="n">
        <v>10</v>
      </c>
    </row>
    <row r="23">
      <c r="A23" t="n">
        <v>0</v>
      </c>
      <c r="B23" t="n">
        <v>30</v>
      </c>
      <c r="C23" t="inlineStr">
        <is>
          <t xml:space="preserve">CONCLUIDO	</t>
        </is>
      </c>
      <c r="D23" t="n">
        <v>1.4642</v>
      </c>
      <c r="E23" t="n">
        <v>68.3</v>
      </c>
      <c r="F23" t="n">
        <v>61.76</v>
      </c>
      <c r="G23" t="n">
        <v>12.27</v>
      </c>
      <c r="H23" t="n">
        <v>0.24</v>
      </c>
      <c r="I23" t="n">
        <v>302</v>
      </c>
      <c r="J23" t="n">
        <v>71.52</v>
      </c>
      <c r="K23" t="n">
        <v>32.27</v>
      </c>
      <c r="L23" t="n">
        <v>1</v>
      </c>
      <c r="M23" t="n">
        <v>300</v>
      </c>
      <c r="N23" t="n">
        <v>8.25</v>
      </c>
      <c r="O23" t="n">
        <v>9054.6</v>
      </c>
      <c r="P23" t="n">
        <v>418.2</v>
      </c>
      <c r="Q23" t="n">
        <v>2942.39</v>
      </c>
      <c r="R23" t="n">
        <v>381.29</v>
      </c>
      <c r="S23" t="n">
        <v>91.47</v>
      </c>
      <c r="T23" t="n">
        <v>141657.2</v>
      </c>
      <c r="U23" t="n">
        <v>0.24</v>
      </c>
      <c r="V23" t="n">
        <v>0.8</v>
      </c>
      <c r="W23" t="n">
        <v>8.06</v>
      </c>
      <c r="X23" t="n">
        <v>8.75</v>
      </c>
      <c r="Y23" t="n">
        <v>0.5</v>
      </c>
      <c r="Z23" t="n">
        <v>10</v>
      </c>
    </row>
    <row r="24">
      <c r="A24" t="n">
        <v>1</v>
      </c>
      <c r="B24" t="n">
        <v>30</v>
      </c>
      <c r="C24" t="inlineStr">
        <is>
          <t xml:space="preserve">CONCLUIDO	</t>
        </is>
      </c>
      <c r="D24" t="n">
        <v>1.6565</v>
      </c>
      <c r="E24" t="n">
        <v>60.37</v>
      </c>
      <c r="F24" t="n">
        <v>56.58</v>
      </c>
      <c r="G24" t="n">
        <v>27.16</v>
      </c>
      <c r="H24" t="n">
        <v>0.48</v>
      </c>
      <c r="I24" t="n">
        <v>125</v>
      </c>
      <c r="J24" t="n">
        <v>72.7</v>
      </c>
      <c r="K24" t="n">
        <v>32.27</v>
      </c>
      <c r="L24" t="n">
        <v>2</v>
      </c>
      <c r="M24" t="n">
        <v>119</v>
      </c>
      <c r="N24" t="n">
        <v>8.43</v>
      </c>
      <c r="O24" t="n">
        <v>9200.25</v>
      </c>
      <c r="P24" t="n">
        <v>343.46</v>
      </c>
      <c r="Q24" t="n">
        <v>2942.26</v>
      </c>
      <c r="R24" t="n">
        <v>211.68</v>
      </c>
      <c r="S24" t="n">
        <v>91.47</v>
      </c>
      <c r="T24" t="n">
        <v>57738</v>
      </c>
      <c r="U24" t="n">
        <v>0.43</v>
      </c>
      <c r="V24" t="n">
        <v>0.87</v>
      </c>
      <c r="W24" t="n">
        <v>7.8</v>
      </c>
      <c r="X24" t="n">
        <v>3.57</v>
      </c>
      <c r="Y24" t="n">
        <v>0.5</v>
      </c>
      <c r="Z24" t="n">
        <v>10</v>
      </c>
    </row>
    <row r="25">
      <c r="A25" t="n">
        <v>2</v>
      </c>
      <c r="B25" t="n">
        <v>30</v>
      </c>
      <c r="C25" t="inlineStr">
        <is>
          <t xml:space="preserve">CONCLUIDO	</t>
        </is>
      </c>
      <c r="D25" t="n">
        <v>1.6842</v>
      </c>
      <c r="E25" t="n">
        <v>59.37</v>
      </c>
      <c r="F25" t="n">
        <v>55.97</v>
      </c>
      <c r="G25" t="n">
        <v>33.58</v>
      </c>
      <c r="H25" t="n">
        <v>0.71</v>
      </c>
      <c r="I25" t="n">
        <v>100</v>
      </c>
      <c r="J25" t="n">
        <v>73.88</v>
      </c>
      <c r="K25" t="n">
        <v>32.27</v>
      </c>
      <c r="L25" t="n">
        <v>3</v>
      </c>
      <c r="M25" t="n">
        <v>0</v>
      </c>
      <c r="N25" t="n">
        <v>8.609999999999999</v>
      </c>
      <c r="O25" t="n">
        <v>9346.23</v>
      </c>
      <c r="P25" t="n">
        <v>327.09</v>
      </c>
      <c r="Q25" t="n">
        <v>2942.26</v>
      </c>
      <c r="R25" t="n">
        <v>187.6</v>
      </c>
      <c r="S25" t="n">
        <v>91.47</v>
      </c>
      <c r="T25" t="n">
        <v>45820.77</v>
      </c>
      <c r="U25" t="n">
        <v>0.49</v>
      </c>
      <c r="V25" t="n">
        <v>0.88</v>
      </c>
      <c r="W25" t="n">
        <v>7.88</v>
      </c>
      <c r="X25" t="n">
        <v>2.97</v>
      </c>
      <c r="Y25" t="n">
        <v>0.5</v>
      </c>
      <c r="Z25" t="n">
        <v>10</v>
      </c>
    </row>
    <row r="26">
      <c r="A26" t="n">
        <v>0</v>
      </c>
      <c r="B26" t="n">
        <v>15</v>
      </c>
      <c r="C26" t="inlineStr">
        <is>
          <t xml:space="preserve">CONCLUIDO	</t>
        </is>
      </c>
      <c r="D26" t="n">
        <v>1.5926</v>
      </c>
      <c r="E26" t="n">
        <v>62.79</v>
      </c>
      <c r="F26" t="n">
        <v>58.89</v>
      </c>
      <c r="G26" t="n">
        <v>17.85</v>
      </c>
      <c r="H26" t="n">
        <v>0.43</v>
      </c>
      <c r="I26" t="n">
        <v>198</v>
      </c>
      <c r="J26" t="n">
        <v>39.78</v>
      </c>
      <c r="K26" t="n">
        <v>19.54</v>
      </c>
      <c r="L26" t="n">
        <v>1</v>
      </c>
      <c r="M26" t="n">
        <v>9</v>
      </c>
      <c r="N26" t="n">
        <v>4.24</v>
      </c>
      <c r="O26" t="n">
        <v>5140</v>
      </c>
      <c r="P26" t="n">
        <v>230.95</v>
      </c>
      <c r="Q26" t="n">
        <v>2942.63</v>
      </c>
      <c r="R26" t="n">
        <v>278.96</v>
      </c>
      <c r="S26" t="n">
        <v>91.47</v>
      </c>
      <c r="T26" t="n">
        <v>91008.92</v>
      </c>
      <c r="U26" t="n">
        <v>0.33</v>
      </c>
      <c r="V26" t="n">
        <v>0.84</v>
      </c>
      <c r="W26" t="n">
        <v>8.15</v>
      </c>
      <c r="X26" t="n">
        <v>5.88</v>
      </c>
      <c r="Y26" t="n">
        <v>0.5</v>
      </c>
      <c r="Z26" t="n">
        <v>10</v>
      </c>
    </row>
    <row r="27">
      <c r="A27" t="n">
        <v>1</v>
      </c>
      <c r="B27" t="n">
        <v>15</v>
      </c>
      <c r="C27" t="inlineStr">
        <is>
          <t xml:space="preserve">CONCLUIDO	</t>
        </is>
      </c>
      <c r="D27" t="n">
        <v>1.593</v>
      </c>
      <c r="E27" t="n">
        <v>62.78</v>
      </c>
      <c r="F27" t="n">
        <v>58.89</v>
      </c>
      <c r="G27" t="n">
        <v>17.94</v>
      </c>
      <c r="H27" t="n">
        <v>0.84</v>
      </c>
      <c r="I27" t="n">
        <v>197</v>
      </c>
      <c r="J27" t="n">
        <v>40.89</v>
      </c>
      <c r="K27" t="n">
        <v>19.54</v>
      </c>
      <c r="L27" t="n">
        <v>2</v>
      </c>
      <c r="M27" t="n">
        <v>0</v>
      </c>
      <c r="N27" t="n">
        <v>4.35</v>
      </c>
      <c r="O27" t="n">
        <v>5277.26</v>
      </c>
      <c r="P27" t="n">
        <v>236.74</v>
      </c>
      <c r="Q27" t="n">
        <v>2942.68</v>
      </c>
      <c r="R27" t="n">
        <v>278.19</v>
      </c>
      <c r="S27" t="n">
        <v>91.47</v>
      </c>
      <c r="T27" t="n">
        <v>90628.69</v>
      </c>
      <c r="U27" t="n">
        <v>0.33</v>
      </c>
      <c r="V27" t="n">
        <v>0.84</v>
      </c>
      <c r="W27" t="n">
        <v>8.17</v>
      </c>
      <c r="X27" t="n">
        <v>5.88</v>
      </c>
      <c r="Y27" t="n">
        <v>0.5</v>
      </c>
      <c r="Z27" t="n">
        <v>10</v>
      </c>
    </row>
    <row r="28">
      <c r="A28" t="n">
        <v>0</v>
      </c>
      <c r="B28" t="n">
        <v>70</v>
      </c>
      <c r="C28" t="inlineStr">
        <is>
          <t xml:space="preserve">CONCLUIDO	</t>
        </is>
      </c>
      <c r="D28" t="n">
        <v>1.1303</v>
      </c>
      <c r="E28" t="n">
        <v>88.47</v>
      </c>
      <c r="F28" t="n">
        <v>69.84</v>
      </c>
      <c r="G28" t="n">
        <v>7.38</v>
      </c>
      <c r="H28" t="n">
        <v>0.12</v>
      </c>
      <c r="I28" t="n">
        <v>568</v>
      </c>
      <c r="J28" t="n">
        <v>141.81</v>
      </c>
      <c r="K28" t="n">
        <v>47.83</v>
      </c>
      <c r="L28" t="n">
        <v>1</v>
      </c>
      <c r="M28" t="n">
        <v>566</v>
      </c>
      <c r="N28" t="n">
        <v>22.98</v>
      </c>
      <c r="O28" t="n">
        <v>17723.39</v>
      </c>
      <c r="P28" t="n">
        <v>786.01</v>
      </c>
      <c r="Q28" t="n">
        <v>2942.77</v>
      </c>
      <c r="R28" t="n">
        <v>643.71</v>
      </c>
      <c r="S28" t="n">
        <v>91.47</v>
      </c>
      <c r="T28" t="n">
        <v>271535.83</v>
      </c>
      <c r="U28" t="n">
        <v>0.14</v>
      </c>
      <c r="V28" t="n">
        <v>0.71</v>
      </c>
      <c r="W28" t="n">
        <v>8.550000000000001</v>
      </c>
      <c r="X28" t="n">
        <v>16.82</v>
      </c>
      <c r="Y28" t="n">
        <v>0.5</v>
      </c>
      <c r="Z28" t="n">
        <v>10</v>
      </c>
    </row>
    <row r="29">
      <c r="A29" t="n">
        <v>1</v>
      </c>
      <c r="B29" t="n">
        <v>70</v>
      </c>
      <c r="C29" t="inlineStr">
        <is>
          <t xml:space="preserve">CONCLUIDO	</t>
        </is>
      </c>
      <c r="D29" t="n">
        <v>1.4505</v>
      </c>
      <c r="E29" t="n">
        <v>68.94</v>
      </c>
      <c r="F29" t="n">
        <v>59.87</v>
      </c>
      <c r="G29" t="n">
        <v>15.16</v>
      </c>
      <c r="H29" t="n">
        <v>0.25</v>
      </c>
      <c r="I29" t="n">
        <v>237</v>
      </c>
      <c r="J29" t="n">
        <v>143.17</v>
      </c>
      <c r="K29" t="n">
        <v>47.83</v>
      </c>
      <c r="L29" t="n">
        <v>2</v>
      </c>
      <c r="M29" t="n">
        <v>235</v>
      </c>
      <c r="N29" t="n">
        <v>23.34</v>
      </c>
      <c r="O29" t="n">
        <v>17891.86</v>
      </c>
      <c r="P29" t="n">
        <v>656.9400000000001</v>
      </c>
      <c r="Q29" t="n">
        <v>2942.41</v>
      </c>
      <c r="R29" t="n">
        <v>318.38</v>
      </c>
      <c r="S29" t="n">
        <v>91.47</v>
      </c>
      <c r="T29" t="n">
        <v>110527.62</v>
      </c>
      <c r="U29" t="n">
        <v>0.29</v>
      </c>
      <c r="V29" t="n">
        <v>0.82</v>
      </c>
      <c r="W29" t="n">
        <v>7.99</v>
      </c>
      <c r="X29" t="n">
        <v>6.85</v>
      </c>
      <c r="Y29" t="n">
        <v>0.5</v>
      </c>
      <c r="Z29" t="n">
        <v>10</v>
      </c>
    </row>
    <row r="30">
      <c r="A30" t="n">
        <v>2</v>
      </c>
      <c r="B30" t="n">
        <v>70</v>
      </c>
      <c r="C30" t="inlineStr">
        <is>
          <t xml:space="preserve">CONCLUIDO	</t>
        </is>
      </c>
      <c r="D30" t="n">
        <v>1.5697</v>
      </c>
      <c r="E30" t="n">
        <v>63.71</v>
      </c>
      <c r="F30" t="n">
        <v>57.23</v>
      </c>
      <c r="G30" t="n">
        <v>23.36</v>
      </c>
      <c r="H30" t="n">
        <v>0.37</v>
      </c>
      <c r="I30" t="n">
        <v>147</v>
      </c>
      <c r="J30" t="n">
        <v>144.54</v>
      </c>
      <c r="K30" t="n">
        <v>47.83</v>
      </c>
      <c r="L30" t="n">
        <v>3</v>
      </c>
      <c r="M30" t="n">
        <v>145</v>
      </c>
      <c r="N30" t="n">
        <v>23.71</v>
      </c>
      <c r="O30" t="n">
        <v>18060.85</v>
      </c>
      <c r="P30" t="n">
        <v>611.33</v>
      </c>
      <c r="Q30" t="n">
        <v>2942.25</v>
      </c>
      <c r="R30" t="n">
        <v>232.3</v>
      </c>
      <c r="S30" t="n">
        <v>91.47</v>
      </c>
      <c r="T30" t="n">
        <v>67933.89999999999</v>
      </c>
      <c r="U30" t="n">
        <v>0.39</v>
      </c>
      <c r="V30" t="n">
        <v>0.86</v>
      </c>
      <c r="W30" t="n">
        <v>7.85</v>
      </c>
      <c r="X30" t="n">
        <v>4.22</v>
      </c>
      <c r="Y30" t="n">
        <v>0.5</v>
      </c>
      <c r="Z30" t="n">
        <v>10</v>
      </c>
    </row>
    <row r="31">
      <c r="A31" t="n">
        <v>3</v>
      </c>
      <c r="B31" t="n">
        <v>70</v>
      </c>
      <c r="C31" t="inlineStr">
        <is>
          <t xml:space="preserve">CONCLUIDO	</t>
        </is>
      </c>
      <c r="D31" t="n">
        <v>1.6323</v>
      </c>
      <c r="E31" t="n">
        <v>61.26</v>
      </c>
      <c r="F31" t="n">
        <v>56</v>
      </c>
      <c r="G31" t="n">
        <v>32</v>
      </c>
      <c r="H31" t="n">
        <v>0.49</v>
      </c>
      <c r="I31" t="n">
        <v>105</v>
      </c>
      <c r="J31" t="n">
        <v>145.92</v>
      </c>
      <c r="K31" t="n">
        <v>47.83</v>
      </c>
      <c r="L31" t="n">
        <v>4</v>
      </c>
      <c r="M31" t="n">
        <v>103</v>
      </c>
      <c r="N31" t="n">
        <v>24.09</v>
      </c>
      <c r="O31" t="n">
        <v>18230.35</v>
      </c>
      <c r="P31" t="n">
        <v>579.84</v>
      </c>
      <c r="Q31" t="n">
        <v>2942.12</v>
      </c>
      <c r="R31" t="n">
        <v>192.44</v>
      </c>
      <c r="S31" t="n">
        <v>91.47</v>
      </c>
      <c r="T31" t="n">
        <v>48216.99</v>
      </c>
      <c r="U31" t="n">
        <v>0.48</v>
      </c>
      <c r="V31" t="n">
        <v>0.88</v>
      </c>
      <c r="W31" t="n">
        <v>7.78</v>
      </c>
      <c r="X31" t="n">
        <v>2.99</v>
      </c>
      <c r="Y31" t="n">
        <v>0.5</v>
      </c>
      <c r="Z31" t="n">
        <v>10</v>
      </c>
    </row>
    <row r="32">
      <c r="A32" t="n">
        <v>4</v>
      </c>
      <c r="B32" t="n">
        <v>70</v>
      </c>
      <c r="C32" t="inlineStr">
        <is>
          <t xml:space="preserve">CONCLUIDO	</t>
        </is>
      </c>
      <c r="D32" t="n">
        <v>1.671</v>
      </c>
      <c r="E32" t="n">
        <v>59.85</v>
      </c>
      <c r="F32" t="n">
        <v>55.28</v>
      </c>
      <c r="G32" t="n">
        <v>40.95</v>
      </c>
      <c r="H32" t="n">
        <v>0.6</v>
      </c>
      <c r="I32" t="n">
        <v>81</v>
      </c>
      <c r="J32" t="n">
        <v>147.3</v>
      </c>
      <c r="K32" t="n">
        <v>47.83</v>
      </c>
      <c r="L32" t="n">
        <v>5</v>
      </c>
      <c r="M32" t="n">
        <v>79</v>
      </c>
      <c r="N32" t="n">
        <v>24.47</v>
      </c>
      <c r="O32" t="n">
        <v>18400.38</v>
      </c>
      <c r="P32" t="n">
        <v>554.4299999999999</v>
      </c>
      <c r="Q32" t="n">
        <v>2942.19</v>
      </c>
      <c r="R32" t="n">
        <v>169.53</v>
      </c>
      <c r="S32" t="n">
        <v>91.47</v>
      </c>
      <c r="T32" t="n">
        <v>36880.5</v>
      </c>
      <c r="U32" t="n">
        <v>0.54</v>
      </c>
      <c r="V32" t="n">
        <v>0.89</v>
      </c>
      <c r="W32" t="n">
        <v>7.71</v>
      </c>
      <c r="X32" t="n">
        <v>2.27</v>
      </c>
      <c r="Y32" t="n">
        <v>0.5</v>
      </c>
      <c r="Z32" t="n">
        <v>10</v>
      </c>
    </row>
    <row r="33">
      <c r="A33" t="n">
        <v>5</v>
      </c>
      <c r="B33" t="n">
        <v>70</v>
      </c>
      <c r="C33" t="inlineStr">
        <is>
          <t xml:space="preserve">CONCLUIDO	</t>
        </is>
      </c>
      <c r="D33" t="n">
        <v>1.696</v>
      </c>
      <c r="E33" t="n">
        <v>58.96</v>
      </c>
      <c r="F33" t="n">
        <v>54.86</v>
      </c>
      <c r="G33" t="n">
        <v>50.64</v>
      </c>
      <c r="H33" t="n">
        <v>0.71</v>
      </c>
      <c r="I33" t="n">
        <v>65</v>
      </c>
      <c r="J33" t="n">
        <v>148.68</v>
      </c>
      <c r="K33" t="n">
        <v>47.83</v>
      </c>
      <c r="L33" t="n">
        <v>6</v>
      </c>
      <c r="M33" t="n">
        <v>63</v>
      </c>
      <c r="N33" t="n">
        <v>24.85</v>
      </c>
      <c r="O33" t="n">
        <v>18570.94</v>
      </c>
      <c r="P33" t="n">
        <v>531.33</v>
      </c>
      <c r="Q33" t="n">
        <v>2942.2</v>
      </c>
      <c r="R33" t="n">
        <v>155.58</v>
      </c>
      <c r="S33" t="n">
        <v>91.47</v>
      </c>
      <c r="T33" t="n">
        <v>29986.08</v>
      </c>
      <c r="U33" t="n">
        <v>0.59</v>
      </c>
      <c r="V33" t="n">
        <v>0.9</v>
      </c>
      <c r="W33" t="n">
        <v>7.7</v>
      </c>
      <c r="X33" t="n">
        <v>1.85</v>
      </c>
      <c r="Y33" t="n">
        <v>0.5</v>
      </c>
      <c r="Z33" t="n">
        <v>10</v>
      </c>
    </row>
    <row r="34">
      <c r="A34" t="n">
        <v>6</v>
      </c>
      <c r="B34" t="n">
        <v>70</v>
      </c>
      <c r="C34" t="inlineStr">
        <is>
          <t xml:space="preserve">CONCLUIDO	</t>
        </is>
      </c>
      <c r="D34" t="n">
        <v>1.7165</v>
      </c>
      <c r="E34" t="n">
        <v>58.26</v>
      </c>
      <c r="F34" t="n">
        <v>54.5</v>
      </c>
      <c r="G34" t="n">
        <v>61.7</v>
      </c>
      <c r="H34" t="n">
        <v>0.83</v>
      </c>
      <c r="I34" t="n">
        <v>53</v>
      </c>
      <c r="J34" t="n">
        <v>150.07</v>
      </c>
      <c r="K34" t="n">
        <v>47.83</v>
      </c>
      <c r="L34" t="n">
        <v>7</v>
      </c>
      <c r="M34" t="n">
        <v>51</v>
      </c>
      <c r="N34" t="n">
        <v>25.24</v>
      </c>
      <c r="O34" t="n">
        <v>18742.03</v>
      </c>
      <c r="P34" t="n">
        <v>505.08</v>
      </c>
      <c r="Q34" t="n">
        <v>2942.12</v>
      </c>
      <c r="R34" t="n">
        <v>144.05</v>
      </c>
      <c r="S34" t="n">
        <v>91.47</v>
      </c>
      <c r="T34" t="n">
        <v>24281.27</v>
      </c>
      <c r="U34" t="n">
        <v>0.64</v>
      </c>
      <c r="V34" t="n">
        <v>0.9</v>
      </c>
      <c r="W34" t="n">
        <v>7.67</v>
      </c>
      <c r="X34" t="n">
        <v>1.49</v>
      </c>
      <c r="Y34" t="n">
        <v>0.5</v>
      </c>
      <c r="Z34" t="n">
        <v>10</v>
      </c>
    </row>
    <row r="35">
      <c r="A35" t="n">
        <v>7</v>
      </c>
      <c r="B35" t="n">
        <v>70</v>
      </c>
      <c r="C35" t="inlineStr">
        <is>
          <t xml:space="preserve">CONCLUIDO	</t>
        </is>
      </c>
      <c r="D35" t="n">
        <v>1.7296</v>
      </c>
      <c r="E35" t="n">
        <v>57.82</v>
      </c>
      <c r="F35" t="n">
        <v>54.29</v>
      </c>
      <c r="G35" t="n">
        <v>72.38</v>
      </c>
      <c r="H35" t="n">
        <v>0.9399999999999999</v>
      </c>
      <c r="I35" t="n">
        <v>45</v>
      </c>
      <c r="J35" t="n">
        <v>151.46</v>
      </c>
      <c r="K35" t="n">
        <v>47.83</v>
      </c>
      <c r="L35" t="n">
        <v>8</v>
      </c>
      <c r="M35" t="n">
        <v>27</v>
      </c>
      <c r="N35" t="n">
        <v>25.63</v>
      </c>
      <c r="O35" t="n">
        <v>18913.66</v>
      </c>
      <c r="P35" t="n">
        <v>482.34</v>
      </c>
      <c r="Q35" t="n">
        <v>2942.08</v>
      </c>
      <c r="R35" t="n">
        <v>136.39</v>
      </c>
      <c r="S35" t="n">
        <v>91.47</v>
      </c>
      <c r="T35" t="n">
        <v>20491.76</v>
      </c>
      <c r="U35" t="n">
        <v>0.67</v>
      </c>
      <c r="V35" t="n">
        <v>0.91</v>
      </c>
      <c r="W35" t="n">
        <v>7.69</v>
      </c>
      <c r="X35" t="n">
        <v>1.28</v>
      </c>
      <c r="Y35" t="n">
        <v>0.5</v>
      </c>
      <c r="Z35" t="n">
        <v>10</v>
      </c>
    </row>
    <row r="36">
      <c r="A36" t="n">
        <v>8</v>
      </c>
      <c r="B36" t="n">
        <v>70</v>
      </c>
      <c r="C36" t="inlineStr">
        <is>
          <t xml:space="preserve">CONCLUIDO	</t>
        </is>
      </c>
      <c r="D36" t="n">
        <v>1.7299</v>
      </c>
      <c r="E36" t="n">
        <v>57.81</v>
      </c>
      <c r="F36" t="n">
        <v>54.31</v>
      </c>
      <c r="G36" t="n">
        <v>74.06</v>
      </c>
      <c r="H36" t="n">
        <v>1.04</v>
      </c>
      <c r="I36" t="n">
        <v>44</v>
      </c>
      <c r="J36" t="n">
        <v>152.85</v>
      </c>
      <c r="K36" t="n">
        <v>47.83</v>
      </c>
      <c r="L36" t="n">
        <v>9</v>
      </c>
      <c r="M36" t="n">
        <v>0</v>
      </c>
      <c r="N36" t="n">
        <v>26.03</v>
      </c>
      <c r="O36" t="n">
        <v>19085.83</v>
      </c>
      <c r="P36" t="n">
        <v>481.53</v>
      </c>
      <c r="Q36" t="n">
        <v>2942.15</v>
      </c>
      <c r="R36" t="n">
        <v>136</v>
      </c>
      <c r="S36" t="n">
        <v>91.47</v>
      </c>
      <c r="T36" t="n">
        <v>20299.83</v>
      </c>
      <c r="U36" t="n">
        <v>0.67</v>
      </c>
      <c r="V36" t="n">
        <v>0.91</v>
      </c>
      <c r="W36" t="n">
        <v>7.72</v>
      </c>
      <c r="X36" t="n">
        <v>1.3</v>
      </c>
      <c r="Y36" t="n">
        <v>0.5</v>
      </c>
      <c r="Z36" t="n">
        <v>10</v>
      </c>
    </row>
    <row r="37">
      <c r="A37" t="n">
        <v>0</v>
      </c>
      <c r="B37" t="n">
        <v>90</v>
      </c>
      <c r="C37" t="inlineStr">
        <is>
          <t xml:space="preserve">CONCLUIDO	</t>
        </is>
      </c>
      <c r="D37" t="n">
        <v>0.9908</v>
      </c>
      <c r="E37" t="n">
        <v>100.93</v>
      </c>
      <c r="F37" t="n">
        <v>73.76000000000001</v>
      </c>
      <c r="G37" t="n">
        <v>6.36</v>
      </c>
      <c r="H37" t="n">
        <v>0.1</v>
      </c>
      <c r="I37" t="n">
        <v>696</v>
      </c>
      <c r="J37" t="n">
        <v>176.73</v>
      </c>
      <c r="K37" t="n">
        <v>52.44</v>
      </c>
      <c r="L37" t="n">
        <v>1</v>
      </c>
      <c r="M37" t="n">
        <v>694</v>
      </c>
      <c r="N37" t="n">
        <v>33.29</v>
      </c>
      <c r="O37" t="n">
        <v>22031.19</v>
      </c>
      <c r="P37" t="n">
        <v>962.0599999999999</v>
      </c>
      <c r="Q37" t="n">
        <v>2942.77</v>
      </c>
      <c r="R37" t="n">
        <v>772.4299999999999</v>
      </c>
      <c r="S37" t="n">
        <v>91.47</v>
      </c>
      <c r="T37" t="n">
        <v>335256.41</v>
      </c>
      <c r="U37" t="n">
        <v>0.12</v>
      </c>
      <c r="V37" t="n">
        <v>0.67</v>
      </c>
      <c r="W37" t="n">
        <v>8.76</v>
      </c>
      <c r="X37" t="n">
        <v>20.74</v>
      </c>
      <c r="Y37" t="n">
        <v>0.5</v>
      </c>
      <c r="Z37" t="n">
        <v>10</v>
      </c>
    </row>
    <row r="38">
      <c r="A38" t="n">
        <v>1</v>
      </c>
      <c r="B38" t="n">
        <v>90</v>
      </c>
      <c r="C38" t="inlineStr">
        <is>
          <t xml:space="preserve">CONCLUIDO	</t>
        </is>
      </c>
      <c r="D38" t="n">
        <v>1.3567</v>
      </c>
      <c r="E38" t="n">
        <v>73.70999999999999</v>
      </c>
      <c r="F38" t="n">
        <v>61.22</v>
      </c>
      <c r="G38" t="n">
        <v>12.98</v>
      </c>
      <c r="H38" t="n">
        <v>0.2</v>
      </c>
      <c r="I38" t="n">
        <v>283</v>
      </c>
      <c r="J38" t="n">
        <v>178.21</v>
      </c>
      <c r="K38" t="n">
        <v>52.44</v>
      </c>
      <c r="L38" t="n">
        <v>2</v>
      </c>
      <c r="M38" t="n">
        <v>281</v>
      </c>
      <c r="N38" t="n">
        <v>33.77</v>
      </c>
      <c r="O38" t="n">
        <v>22213.89</v>
      </c>
      <c r="P38" t="n">
        <v>785.38</v>
      </c>
      <c r="Q38" t="n">
        <v>2942.48</v>
      </c>
      <c r="R38" t="n">
        <v>362.89</v>
      </c>
      <c r="S38" t="n">
        <v>91.47</v>
      </c>
      <c r="T38" t="n">
        <v>132549.64</v>
      </c>
      <c r="U38" t="n">
        <v>0.25</v>
      </c>
      <c r="V38" t="n">
        <v>0.8</v>
      </c>
      <c r="W38" t="n">
        <v>8.06</v>
      </c>
      <c r="X38" t="n">
        <v>8.210000000000001</v>
      </c>
      <c r="Y38" t="n">
        <v>0.5</v>
      </c>
      <c r="Z38" t="n">
        <v>10</v>
      </c>
    </row>
    <row r="39">
      <c r="A39" t="n">
        <v>2</v>
      </c>
      <c r="B39" t="n">
        <v>90</v>
      </c>
      <c r="C39" t="inlineStr">
        <is>
          <t xml:space="preserve">CONCLUIDO	</t>
        </is>
      </c>
      <c r="D39" t="n">
        <v>1.4964</v>
      </c>
      <c r="E39" t="n">
        <v>66.83</v>
      </c>
      <c r="F39" t="n">
        <v>58.11</v>
      </c>
      <c r="G39" t="n">
        <v>19.7</v>
      </c>
      <c r="H39" t="n">
        <v>0.3</v>
      </c>
      <c r="I39" t="n">
        <v>177</v>
      </c>
      <c r="J39" t="n">
        <v>179.7</v>
      </c>
      <c r="K39" t="n">
        <v>52.44</v>
      </c>
      <c r="L39" t="n">
        <v>3</v>
      </c>
      <c r="M39" t="n">
        <v>175</v>
      </c>
      <c r="N39" t="n">
        <v>34.26</v>
      </c>
      <c r="O39" t="n">
        <v>22397.24</v>
      </c>
      <c r="P39" t="n">
        <v>733.03</v>
      </c>
      <c r="Q39" t="n">
        <v>2942.3</v>
      </c>
      <c r="R39" t="n">
        <v>261.98</v>
      </c>
      <c r="S39" t="n">
        <v>91.47</v>
      </c>
      <c r="T39" t="n">
        <v>82625.03</v>
      </c>
      <c r="U39" t="n">
        <v>0.35</v>
      </c>
      <c r="V39" t="n">
        <v>0.85</v>
      </c>
      <c r="W39" t="n">
        <v>7.87</v>
      </c>
      <c r="X39" t="n">
        <v>5.1</v>
      </c>
      <c r="Y39" t="n">
        <v>0.5</v>
      </c>
      <c r="Z39" t="n">
        <v>10</v>
      </c>
    </row>
    <row r="40">
      <c r="A40" t="n">
        <v>3</v>
      </c>
      <c r="B40" t="n">
        <v>90</v>
      </c>
      <c r="C40" t="inlineStr">
        <is>
          <t xml:space="preserve">CONCLUIDO	</t>
        </is>
      </c>
      <c r="D40" t="n">
        <v>1.5732</v>
      </c>
      <c r="E40" t="n">
        <v>63.57</v>
      </c>
      <c r="F40" t="n">
        <v>56.63</v>
      </c>
      <c r="G40" t="n">
        <v>26.75</v>
      </c>
      <c r="H40" t="n">
        <v>0.39</v>
      </c>
      <c r="I40" t="n">
        <v>127</v>
      </c>
      <c r="J40" t="n">
        <v>181.19</v>
      </c>
      <c r="K40" t="n">
        <v>52.44</v>
      </c>
      <c r="L40" t="n">
        <v>4</v>
      </c>
      <c r="M40" t="n">
        <v>125</v>
      </c>
      <c r="N40" t="n">
        <v>34.75</v>
      </c>
      <c r="O40" t="n">
        <v>22581.25</v>
      </c>
      <c r="P40" t="n">
        <v>700.7</v>
      </c>
      <c r="Q40" t="n">
        <v>2942.21</v>
      </c>
      <c r="R40" t="n">
        <v>213.47</v>
      </c>
      <c r="S40" t="n">
        <v>91.47</v>
      </c>
      <c r="T40" t="n">
        <v>58621.2</v>
      </c>
      <c r="U40" t="n">
        <v>0.43</v>
      </c>
      <c r="V40" t="n">
        <v>0.87</v>
      </c>
      <c r="W40" t="n">
        <v>7.8</v>
      </c>
      <c r="X40" t="n">
        <v>3.62</v>
      </c>
      <c r="Y40" t="n">
        <v>0.5</v>
      </c>
      <c r="Z40" t="n">
        <v>10</v>
      </c>
    </row>
    <row r="41">
      <c r="A41" t="n">
        <v>4</v>
      </c>
      <c r="B41" t="n">
        <v>90</v>
      </c>
      <c r="C41" t="inlineStr">
        <is>
          <t xml:space="preserve">CONCLUIDO	</t>
        </is>
      </c>
      <c r="D41" t="n">
        <v>1.6187</v>
      </c>
      <c r="E41" t="n">
        <v>61.78</v>
      </c>
      <c r="F41" t="n">
        <v>55.84</v>
      </c>
      <c r="G41" t="n">
        <v>33.84</v>
      </c>
      <c r="H41" t="n">
        <v>0.49</v>
      </c>
      <c r="I41" t="n">
        <v>99</v>
      </c>
      <c r="J41" t="n">
        <v>182.69</v>
      </c>
      <c r="K41" t="n">
        <v>52.44</v>
      </c>
      <c r="L41" t="n">
        <v>5</v>
      </c>
      <c r="M41" t="n">
        <v>97</v>
      </c>
      <c r="N41" t="n">
        <v>35.25</v>
      </c>
      <c r="O41" t="n">
        <v>22766.06</v>
      </c>
      <c r="P41" t="n">
        <v>678.37</v>
      </c>
      <c r="Q41" t="n">
        <v>2942.24</v>
      </c>
      <c r="R41" t="n">
        <v>187.77</v>
      </c>
      <c r="S41" t="n">
        <v>91.47</v>
      </c>
      <c r="T41" t="n">
        <v>45911.6</v>
      </c>
      <c r="U41" t="n">
        <v>0.49</v>
      </c>
      <c r="V41" t="n">
        <v>0.88</v>
      </c>
      <c r="W41" t="n">
        <v>7.75</v>
      </c>
      <c r="X41" t="n">
        <v>2.83</v>
      </c>
      <c r="Y41" t="n">
        <v>0.5</v>
      </c>
      <c r="Z41" t="n">
        <v>10</v>
      </c>
    </row>
    <row r="42">
      <c r="A42" t="n">
        <v>5</v>
      </c>
      <c r="B42" t="n">
        <v>90</v>
      </c>
      <c r="C42" t="inlineStr">
        <is>
          <t xml:space="preserve">CONCLUIDO	</t>
        </is>
      </c>
      <c r="D42" t="n">
        <v>1.6511</v>
      </c>
      <c r="E42" t="n">
        <v>60.57</v>
      </c>
      <c r="F42" t="n">
        <v>55.3</v>
      </c>
      <c r="G42" t="n">
        <v>41.48</v>
      </c>
      <c r="H42" t="n">
        <v>0.58</v>
      </c>
      <c r="I42" t="n">
        <v>80</v>
      </c>
      <c r="J42" t="n">
        <v>184.19</v>
      </c>
      <c r="K42" t="n">
        <v>52.44</v>
      </c>
      <c r="L42" t="n">
        <v>6</v>
      </c>
      <c r="M42" t="n">
        <v>78</v>
      </c>
      <c r="N42" t="n">
        <v>35.75</v>
      </c>
      <c r="O42" t="n">
        <v>22951.43</v>
      </c>
      <c r="P42" t="n">
        <v>658.5</v>
      </c>
      <c r="Q42" t="n">
        <v>2942.13</v>
      </c>
      <c r="R42" t="n">
        <v>170.09</v>
      </c>
      <c r="S42" t="n">
        <v>91.47</v>
      </c>
      <c r="T42" t="n">
        <v>37167.67</v>
      </c>
      <c r="U42" t="n">
        <v>0.54</v>
      </c>
      <c r="V42" t="n">
        <v>0.89</v>
      </c>
      <c r="W42" t="n">
        <v>7.73</v>
      </c>
      <c r="X42" t="n">
        <v>2.29</v>
      </c>
      <c r="Y42" t="n">
        <v>0.5</v>
      </c>
      <c r="Z42" t="n">
        <v>10</v>
      </c>
    </row>
    <row r="43">
      <c r="A43" t="n">
        <v>6</v>
      </c>
      <c r="B43" t="n">
        <v>90</v>
      </c>
      <c r="C43" t="inlineStr">
        <is>
          <t xml:space="preserve">CONCLUIDO	</t>
        </is>
      </c>
      <c r="D43" t="n">
        <v>1.6746</v>
      </c>
      <c r="E43" t="n">
        <v>59.72</v>
      </c>
      <c r="F43" t="n">
        <v>54.91</v>
      </c>
      <c r="G43" t="n">
        <v>49.18</v>
      </c>
      <c r="H43" t="n">
        <v>0.67</v>
      </c>
      <c r="I43" t="n">
        <v>67</v>
      </c>
      <c r="J43" t="n">
        <v>185.7</v>
      </c>
      <c r="K43" t="n">
        <v>52.44</v>
      </c>
      <c r="L43" t="n">
        <v>7</v>
      </c>
      <c r="M43" t="n">
        <v>65</v>
      </c>
      <c r="N43" t="n">
        <v>36.26</v>
      </c>
      <c r="O43" t="n">
        <v>23137.49</v>
      </c>
      <c r="P43" t="n">
        <v>639.39</v>
      </c>
      <c r="Q43" t="n">
        <v>2942.14</v>
      </c>
      <c r="R43" t="n">
        <v>157.3</v>
      </c>
      <c r="S43" t="n">
        <v>91.47</v>
      </c>
      <c r="T43" t="n">
        <v>30837.51</v>
      </c>
      <c r="U43" t="n">
        <v>0.58</v>
      </c>
      <c r="V43" t="n">
        <v>0.9</v>
      </c>
      <c r="W43" t="n">
        <v>7.7</v>
      </c>
      <c r="X43" t="n">
        <v>1.91</v>
      </c>
      <c r="Y43" t="n">
        <v>0.5</v>
      </c>
      <c r="Z43" t="n">
        <v>10</v>
      </c>
    </row>
    <row r="44">
      <c r="A44" t="n">
        <v>7</v>
      </c>
      <c r="B44" t="n">
        <v>90</v>
      </c>
      <c r="C44" t="inlineStr">
        <is>
          <t xml:space="preserve">CONCLUIDO	</t>
        </is>
      </c>
      <c r="D44" t="n">
        <v>1.6931</v>
      </c>
      <c r="E44" t="n">
        <v>59.06</v>
      </c>
      <c r="F44" t="n">
        <v>54.61</v>
      </c>
      <c r="G44" t="n">
        <v>57.49</v>
      </c>
      <c r="H44" t="n">
        <v>0.76</v>
      </c>
      <c r="I44" t="n">
        <v>57</v>
      </c>
      <c r="J44" t="n">
        <v>187.22</v>
      </c>
      <c r="K44" t="n">
        <v>52.44</v>
      </c>
      <c r="L44" t="n">
        <v>8</v>
      </c>
      <c r="M44" t="n">
        <v>55</v>
      </c>
      <c r="N44" t="n">
        <v>36.78</v>
      </c>
      <c r="O44" t="n">
        <v>23324.24</v>
      </c>
      <c r="P44" t="n">
        <v>620.72</v>
      </c>
      <c r="Q44" t="n">
        <v>2942.19</v>
      </c>
      <c r="R44" t="n">
        <v>147.91</v>
      </c>
      <c r="S44" t="n">
        <v>91.47</v>
      </c>
      <c r="T44" t="n">
        <v>26190.76</v>
      </c>
      <c r="U44" t="n">
        <v>0.62</v>
      </c>
      <c r="V44" t="n">
        <v>0.9</v>
      </c>
      <c r="W44" t="n">
        <v>7.68</v>
      </c>
      <c r="X44" t="n">
        <v>1.61</v>
      </c>
      <c r="Y44" t="n">
        <v>0.5</v>
      </c>
      <c r="Z44" t="n">
        <v>10</v>
      </c>
    </row>
    <row r="45">
      <c r="A45" t="n">
        <v>8</v>
      </c>
      <c r="B45" t="n">
        <v>90</v>
      </c>
      <c r="C45" t="inlineStr">
        <is>
          <t xml:space="preserve">CONCLUIDO	</t>
        </is>
      </c>
      <c r="D45" t="n">
        <v>1.7084</v>
      </c>
      <c r="E45" t="n">
        <v>58.53</v>
      </c>
      <c r="F45" t="n">
        <v>54.37</v>
      </c>
      <c r="G45" t="n">
        <v>66.58</v>
      </c>
      <c r="H45" t="n">
        <v>0.85</v>
      </c>
      <c r="I45" t="n">
        <v>49</v>
      </c>
      <c r="J45" t="n">
        <v>188.74</v>
      </c>
      <c r="K45" t="n">
        <v>52.44</v>
      </c>
      <c r="L45" t="n">
        <v>9</v>
      </c>
      <c r="M45" t="n">
        <v>47</v>
      </c>
      <c r="N45" t="n">
        <v>37.3</v>
      </c>
      <c r="O45" t="n">
        <v>23511.69</v>
      </c>
      <c r="P45" t="n">
        <v>603.83</v>
      </c>
      <c r="Q45" t="n">
        <v>2942.12</v>
      </c>
      <c r="R45" t="n">
        <v>139.77</v>
      </c>
      <c r="S45" t="n">
        <v>91.47</v>
      </c>
      <c r="T45" t="n">
        <v>22160.98</v>
      </c>
      <c r="U45" t="n">
        <v>0.65</v>
      </c>
      <c r="V45" t="n">
        <v>0.91</v>
      </c>
      <c r="W45" t="n">
        <v>7.67</v>
      </c>
      <c r="X45" t="n">
        <v>1.36</v>
      </c>
      <c r="Y45" t="n">
        <v>0.5</v>
      </c>
      <c r="Z45" t="n">
        <v>10</v>
      </c>
    </row>
    <row r="46">
      <c r="A46" t="n">
        <v>9</v>
      </c>
      <c r="B46" t="n">
        <v>90</v>
      </c>
      <c r="C46" t="inlineStr">
        <is>
          <t xml:space="preserve">CONCLUIDO	</t>
        </is>
      </c>
      <c r="D46" t="n">
        <v>1.7199</v>
      </c>
      <c r="E46" t="n">
        <v>58.14</v>
      </c>
      <c r="F46" t="n">
        <v>54.19</v>
      </c>
      <c r="G46" t="n">
        <v>75.62</v>
      </c>
      <c r="H46" t="n">
        <v>0.93</v>
      </c>
      <c r="I46" t="n">
        <v>43</v>
      </c>
      <c r="J46" t="n">
        <v>190.26</v>
      </c>
      <c r="K46" t="n">
        <v>52.44</v>
      </c>
      <c r="L46" t="n">
        <v>10</v>
      </c>
      <c r="M46" t="n">
        <v>41</v>
      </c>
      <c r="N46" t="n">
        <v>37.82</v>
      </c>
      <c r="O46" t="n">
        <v>23699.85</v>
      </c>
      <c r="P46" t="n">
        <v>584.65</v>
      </c>
      <c r="Q46" t="n">
        <v>2942.1</v>
      </c>
      <c r="R46" t="n">
        <v>134.29</v>
      </c>
      <c r="S46" t="n">
        <v>91.47</v>
      </c>
      <c r="T46" t="n">
        <v>19450.81</v>
      </c>
      <c r="U46" t="n">
        <v>0.68</v>
      </c>
      <c r="V46" t="n">
        <v>0.91</v>
      </c>
      <c r="W46" t="n">
        <v>7.65</v>
      </c>
      <c r="X46" t="n">
        <v>1.19</v>
      </c>
      <c r="Y46" t="n">
        <v>0.5</v>
      </c>
      <c r="Z46" t="n">
        <v>10</v>
      </c>
    </row>
    <row r="47">
      <c r="A47" t="n">
        <v>10</v>
      </c>
      <c r="B47" t="n">
        <v>90</v>
      </c>
      <c r="C47" t="inlineStr">
        <is>
          <t xml:space="preserve">CONCLUIDO	</t>
        </is>
      </c>
      <c r="D47" t="n">
        <v>1.7289</v>
      </c>
      <c r="E47" t="n">
        <v>57.84</v>
      </c>
      <c r="F47" t="n">
        <v>54.07</v>
      </c>
      <c r="G47" t="n">
        <v>85.37</v>
      </c>
      <c r="H47" t="n">
        <v>1.02</v>
      </c>
      <c r="I47" t="n">
        <v>38</v>
      </c>
      <c r="J47" t="n">
        <v>191.79</v>
      </c>
      <c r="K47" t="n">
        <v>52.44</v>
      </c>
      <c r="L47" t="n">
        <v>11</v>
      </c>
      <c r="M47" t="n">
        <v>34</v>
      </c>
      <c r="N47" t="n">
        <v>38.35</v>
      </c>
      <c r="O47" t="n">
        <v>23888.73</v>
      </c>
      <c r="P47" t="n">
        <v>565.2</v>
      </c>
      <c r="Q47" t="n">
        <v>2942.1</v>
      </c>
      <c r="R47" t="n">
        <v>130.12</v>
      </c>
      <c r="S47" t="n">
        <v>91.47</v>
      </c>
      <c r="T47" t="n">
        <v>17389.84</v>
      </c>
      <c r="U47" t="n">
        <v>0.7</v>
      </c>
      <c r="V47" t="n">
        <v>0.91</v>
      </c>
      <c r="W47" t="n">
        <v>7.65</v>
      </c>
      <c r="X47" t="n">
        <v>1.06</v>
      </c>
      <c r="Y47" t="n">
        <v>0.5</v>
      </c>
      <c r="Z47" t="n">
        <v>10</v>
      </c>
    </row>
    <row r="48">
      <c r="A48" t="n">
        <v>11</v>
      </c>
      <c r="B48" t="n">
        <v>90</v>
      </c>
      <c r="C48" t="inlineStr">
        <is>
          <t xml:space="preserve">CONCLUIDO	</t>
        </is>
      </c>
      <c r="D48" t="n">
        <v>1.7335</v>
      </c>
      <c r="E48" t="n">
        <v>57.69</v>
      </c>
      <c r="F48" t="n">
        <v>54.02</v>
      </c>
      <c r="G48" t="n">
        <v>92.61</v>
      </c>
      <c r="H48" t="n">
        <v>1.1</v>
      </c>
      <c r="I48" t="n">
        <v>35</v>
      </c>
      <c r="J48" t="n">
        <v>193.33</v>
      </c>
      <c r="K48" t="n">
        <v>52.44</v>
      </c>
      <c r="L48" t="n">
        <v>12</v>
      </c>
      <c r="M48" t="n">
        <v>16</v>
      </c>
      <c r="N48" t="n">
        <v>38.89</v>
      </c>
      <c r="O48" t="n">
        <v>24078.33</v>
      </c>
      <c r="P48" t="n">
        <v>554.62</v>
      </c>
      <c r="Q48" t="n">
        <v>2942.09</v>
      </c>
      <c r="R48" t="n">
        <v>127.85</v>
      </c>
      <c r="S48" t="n">
        <v>91.47</v>
      </c>
      <c r="T48" t="n">
        <v>16268.66</v>
      </c>
      <c r="U48" t="n">
        <v>0.72</v>
      </c>
      <c r="V48" t="n">
        <v>0.91</v>
      </c>
      <c r="W48" t="n">
        <v>7.67</v>
      </c>
      <c r="X48" t="n">
        <v>1.01</v>
      </c>
      <c r="Y48" t="n">
        <v>0.5</v>
      </c>
      <c r="Z48" t="n">
        <v>10</v>
      </c>
    </row>
    <row r="49">
      <c r="A49" t="n">
        <v>12</v>
      </c>
      <c r="B49" t="n">
        <v>90</v>
      </c>
      <c r="C49" t="inlineStr">
        <is>
          <t xml:space="preserve">CONCLUIDO	</t>
        </is>
      </c>
      <c r="D49" t="n">
        <v>1.7347</v>
      </c>
      <c r="E49" t="n">
        <v>57.65</v>
      </c>
      <c r="F49" t="n">
        <v>54.02</v>
      </c>
      <c r="G49" t="n">
        <v>95.31999999999999</v>
      </c>
      <c r="H49" t="n">
        <v>1.18</v>
      </c>
      <c r="I49" t="n">
        <v>34</v>
      </c>
      <c r="J49" t="n">
        <v>194.88</v>
      </c>
      <c r="K49" t="n">
        <v>52.44</v>
      </c>
      <c r="L49" t="n">
        <v>13</v>
      </c>
      <c r="M49" t="n">
        <v>1</v>
      </c>
      <c r="N49" t="n">
        <v>39.43</v>
      </c>
      <c r="O49" t="n">
        <v>24268.67</v>
      </c>
      <c r="P49" t="n">
        <v>551.92</v>
      </c>
      <c r="Q49" t="n">
        <v>2942.09</v>
      </c>
      <c r="R49" t="n">
        <v>126.98</v>
      </c>
      <c r="S49" t="n">
        <v>91.47</v>
      </c>
      <c r="T49" t="n">
        <v>15841.46</v>
      </c>
      <c r="U49" t="n">
        <v>0.72</v>
      </c>
      <c r="V49" t="n">
        <v>0.91</v>
      </c>
      <c r="W49" t="n">
        <v>7.69</v>
      </c>
      <c r="X49" t="n">
        <v>1.01</v>
      </c>
      <c r="Y49" t="n">
        <v>0.5</v>
      </c>
      <c r="Z49" t="n">
        <v>10</v>
      </c>
    </row>
    <row r="50">
      <c r="A50" t="n">
        <v>13</v>
      </c>
      <c r="B50" t="n">
        <v>90</v>
      </c>
      <c r="C50" t="inlineStr">
        <is>
          <t xml:space="preserve">CONCLUIDO	</t>
        </is>
      </c>
      <c r="D50" t="n">
        <v>1.7351</v>
      </c>
      <c r="E50" t="n">
        <v>57.63</v>
      </c>
      <c r="F50" t="n">
        <v>54</v>
      </c>
      <c r="G50" t="n">
        <v>95.3</v>
      </c>
      <c r="H50" t="n">
        <v>1.27</v>
      </c>
      <c r="I50" t="n">
        <v>34</v>
      </c>
      <c r="J50" t="n">
        <v>196.42</v>
      </c>
      <c r="K50" t="n">
        <v>52.44</v>
      </c>
      <c r="L50" t="n">
        <v>14</v>
      </c>
      <c r="M50" t="n">
        <v>0</v>
      </c>
      <c r="N50" t="n">
        <v>39.98</v>
      </c>
      <c r="O50" t="n">
        <v>24459.75</v>
      </c>
      <c r="P50" t="n">
        <v>556.27</v>
      </c>
      <c r="Q50" t="n">
        <v>2942.08</v>
      </c>
      <c r="R50" t="n">
        <v>126.59</v>
      </c>
      <c r="S50" t="n">
        <v>91.47</v>
      </c>
      <c r="T50" t="n">
        <v>15646.53</v>
      </c>
      <c r="U50" t="n">
        <v>0.72</v>
      </c>
      <c r="V50" t="n">
        <v>0.91</v>
      </c>
      <c r="W50" t="n">
        <v>7.69</v>
      </c>
      <c r="X50" t="n">
        <v>1</v>
      </c>
      <c r="Y50" t="n">
        <v>0.5</v>
      </c>
      <c r="Z50" t="n">
        <v>10</v>
      </c>
    </row>
    <row r="51">
      <c r="A51" t="n">
        <v>0</v>
      </c>
      <c r="B51" t="n">
        <v>10</v>
      </c>
      <c r="C51" t="inlineStr">
        <is>
          <t xml:space="preserve">CONCLUIDO	</t>
        </is>
      </c>
      <c r="D51" t="n">
        <v>1.4987</v>
      </c>
      <c r="E51" t="n">
        <v>66.72</v>
      </c>
      <c r="F51" t="n">
        <v>61.8</v>
      </c>
      <c r="G51" t="n">
        <v>12.57</v>
      </c>
      <c r="H51" t="n">
        <v>0.64</v>
      </c>
      <c r="I51" t="n">
        <v>295</v>
      </c>
      <c r="J51" t="n">
        <v>26.11</v>
      </c>
      <c r="K51" t="n">
        <v>12.1</v>
      </c>
      <c r="L51" t="n">
        <v>1</v>
      </c>
      <c r="M51" t="n">
        <v>0</v>
      </c>
      <c r="N51" t="n">
        <v>3.01</v>
      </c>
      <c r="O51" t="n">
        <v>3454.41</v>
      </c>
      <c r="P51" t="n">
        <v>179.83</v>
      </c>
      <c r="Q51" t="n">
        <v>2942.77</v>
      </c>
      <c r="R51" t="n">
        <v>368.82</v>
      </c>
      <c r="S51" t="n">
        <v>91.47</v>
      </c>
      <c r="T51" t="n">
        <v>135453.66</v>
      </c>
      <c r="U51" t="n">
        <v>0.25</v>
      </c>
      <c r="V51" t="n">
        <v>0.8</v>
      </c>
      <c r="W51" t="n">
        <v>8.460000000000001</v>
      </c>
      <c r="X51" t="n">
        <v>8.789999999999999</v>
      </c>
      <c r="Y51" t="n">
        <v>0.5</v>
      </c>
      <c r="Z51" t="n">
        <v>10</v>
      </c>
    </row>
    <row r="52">
      <c r="A52" t="n">
        <v>0</v>
      </c>
      <c r="B52" t="n">
        <v>45</v>
      </c>
      <c r="C52" t="inlineStr">
        <is>
          <t xml:space="preserve">CONCLUIDO	</t>
        </is>
      </c>
      <c r="D52" t="n">
        <v>1.3278</v>
      </c>
      <c r="E52" t="n">
        <v>75.31</v>
      </c>
      <c r="F52" t="n">
        <v>64.94</v>
      </c>
      <c r="G52" t="n">
        <v>9.550000000000001</v>
      </c>
      <c r="H52" t="n">
        <v>0.18</v>
      </c>
      <c r="I52" t="n">
        <v>408</v>
      </c>
      <c r="J52" t="n">
        <v>98.70999999999999</v>
      </c>
      <c r="K52" t="n">
        <v>39.72</v>
      </c>
      <c r="L52" t="n">
        <v>1</v>
      </c>
      <c r="M52" t="n">
        <v>406</v>
      </c>
      <c r="N52" t="n">
        <v>12.99</v>
      </c>
      <c r="O52" t="n">
        <v>12407.75</v>
      </c>
      <c r="P52" t="n">
        <v>565.5700000000001</v>
      </c>
      <c r="Q52" t="n">
        <v>2942.49</v>
      </c>
      <c r="R52" t="n">
        <v>484.87</v>
      </c>
      <c r="S52" t="n">
        <v>91.47</v>
      </c>
      <c r="T52" t="n">
        <v>192916.88</v>
      </c>
      <c r="U52" t="n">
        <v>0.19</v>
      </c>
      <c r="V52" t="n">
        <v>0.76</v>
      </c>
      <c r="W52" t="n">
        <v>8.25</v>
      </c>
      <c r="X52" t="n">
        <v>11.92</v>
      </c>
      <c r="Y52" t="n">
        <v>0.5</v>
      </c>
      <c r="Z52" t="n">
        <v>10</v>
      </c>
    </row>
    <row r="53">
      <c r="A53" t="n">
        <v>1</v>
      </c>
      <c r="B53" t="n">
        <v>45</v>
      </c>
      <c r="C53" t="inlineStr">
        <is>
          <t xml:space="preserve">CONCLUIDO	</t>
        </is>
      </c>
      <c r="D53" t="n">
        <v>1.5745</v>
      </c>
      <c r="E53" t="n">
        <v>63.51</v>
      </c>
      <c r="F53" t="n">
        <v>57.97</v>
      </c>
      <c r="G53" t="n">
        <v>20.11</v>
      </c>
      <c r="H53" t="n">
        <v>0.35</v>
      </c>
      <c r="I53" t="n">
        <v>173</v>
      </c>
      <c r="J53" t="n">
        <v>99.95</v>
      </c>
      <c r="K53" t="n">
        <v>39.72</v>
      </c>
      <c r="L53" t="n">
        <v>2</v>
      </c>
      <c r="M53" t="n">
        <v>171</v>
      </c>
      <c r="N53" t="n">
        <v>13.24</v>
      </c>
      <c r="O53" t="n">
        <v>12561.45</v>
      </c>
      <c r="P53" t="n">
        <v>479.12</v>
      </c>
      <c r="Q53" t="n">
        <v>2942.42</v>
      </c>
      <c r="R53" t="n">
        <v>257.27</v>
      </c>
      <c r="S53" t="n">
        <v>91.47</v>
      </c>
      <c r="T53" t="n">
        <v>80288.10000000001</v>
      </c>
      <c r="U53" t="n">
        <v>0.36</v>
      </c>
      <c r="V53" t="n">
        <v>0.85</v>
      </c>
      <c r="W53" t="n">
        <v>7.86</v>
      </c>
      <c r="X53" t="n">
        <v>4.96</v>
      </c>
      <c r="Y53" t="n">
        <v>0.5</v>
      </c>
      <c r="Z53" t="n">
        <v>10</v>
      </c>
    </row>
    <row r="54">
      <c r="A54" t="n">
        <v>2</v>
      </c>
      <c r="B54" t="n">
        <v>45</v>
      </c>
      <c r="C54" t="inlineStr">
        <is>
          <t xml:space="preserve">CONCLUIDO	</t>
        </is>
      </c>
      <c r="D54" t="n">
        <v>1.6626</v>
      </c>
      <c r="E54" t="n">
        <v>60.15</v>
      </c>
      <c r="F54" t="n">
        <v>56</v>
      </c>
      <c r="G54" t="n">
        <v>32</v>
      </c>
      <c r="H54" t="n">
        <v>0.52</v>
      </c>
      <c r="I54" t="n">
        <v>105</v>
      </c>
      <c r="J54" t="n">
        <v>101.2</v>
      </c>
      <c r="K54" t="n">
        <v>39.72</v>
      </c>
      <c r="L54" t="n">
        <v>3</v>
      </c>
      <c r="M54" t="n">
        <v>103</v>
      </c>
      <c r="N54" t="n">
        <v>13.49</v>
      </c>
      <c r="O54" t="n">
        <v>12715.54</v>
      </c>
      <c r="P54" t="n">
        <v>434.45</v>
      </c>
      <c r="Q54" t="n">
        <v>2942.27</v>
      </c>
      <c r="R54" t="n">
        <v>192.94</v>
      </c>
      <c r="S54" t="n">
        <v>91.47</v>
      </c>
      <c r="T54" t="n">
        <v>48468.07</v>
      </c>
      <c r="U54" t="n">
        <v>0.47</v>
      </c>
      <c r="V54" t="n">
        <v>0.88</v>
      </c>
      <c r="W54" t="n">
        <v>7.76</v>
      </c>
      <c r="X54" t="n">
        <v>2.99</v>
      </c>
      <c r="Y54" t="n">
        <v>0.5</v>
      </c>
      <c r="Z54" t="n">
        <v>10</v>
      </c>
    </row>
    <row r="55">
      <c r="A55" t="n">
        <v>3</v>
      </c>
      <c r="B55" t="n">
        <v>45</v>
      </c>
      <c r="C55" t="inlineStr">
        <is>
          <t xml:space="preserve">CONCLUIDO	</t>
        </is>
      </c>
      <c r="D55" t="n">
        <v>1.7074</v>
      </c>
      <c r="E55" t="n">
        <v>58.57</v>
      </c>
      <c r="F55" t="n">
        <v>55.08</v>
      </c>
      <c r="G55" t="n">
        <v>45.27</v>
      </c>
      <c r="H55" t="n">
        <v>0.6899999999999999</v>
      </c>
      <c r="I55" t="n">
        <v>73</v>
      </c>
      <c r="J55" t="n">
        <v>102.45</v>
      </c>
      <c r="K55" t="n">
        <v>39.72</v>
      </c>
      <c r="L55" t="n">
        <v>4</v>
      </c>
      <c r="M55" t="n">
        <v>55</v>
      </c>
      <c r="N55" t="n">
        <v>13.74</v>
      </c>
      <c r="O55" t="n">
        <v>12870.03</v>
      </c>
      <c r="P55" t="n">
        <v>397.82</v>
      </c>
      <c r="Q55" t="n">
        <v>2942.12</v>
      </c>
      <c r="R55" t="n">
        <v>162.46</v>
      </c>
      <c r="S55" t="n">
        <v>91.47</v>
      </c>
      <c r="T55" t="n">
        <v>33383.68</v>
      </c>
      <c r="U55" t="n">
        <v>0.5600000000000001</v>
      </c>
      <c r="V55" t="n">
        <v>0.89</v>
      </c>
      <c r="W55" t="n">
        <v>7.72</v>
      </c>
      <c r="X55" t="n">
        <v>2.07</v>
      </c>
      <c r="Y55" t="n">
        <v>0.5</v>
      </c>
      <c r="Z55" t="n">
        <v>10</v>
      </c>
    </row>
    <row r="56">
      <c r="A56" t="n">
        <v>4</v>
      </c>
      <c r="B56" t="n">
        <v>45</v>
      </c>
      <c r="C56" t="inlineStr">
        <is>
          <t xml:space="preserve">CONCLUIDO	</t>
        </is>
      </c>
      <c r="D56" t="n">
        <v>1.714</v>
      </c>
      <c r="E56" t="n">
        <v>58.34</v>
      </c>
      <c r="F56" t="n">
        <v>54.98</v>
      </c>
      <c r="G56" t="n">
        <v>49.23</v>
      </c>
      <c r="H56" t="n">
        <v>0.85</v>
      </c>
      <c r="I56" t="n">
        <v>67</v>
      </c>
      <c r="J56" t="n">
        <v>103.71</v>
      </c>
      <c r="K56" t="n">
        <v>39.72</v>
      </c>
      <c r="L56" t="n">
        <v>5</v>
      </c>
      <c r="M56" t="n">
        <v>0</v>
      </c>
      <c r="N56" t="n">
        <v>14</v>
      </c>
      <c r="O56" t="n">
        <v>13024.91</v>
      </c>
      <c r="P56" t="n">
        <v>390.48</v>
      </c>
      <c r="Q56" t="n">
        <v>2942.13</v>
      </c>
      <c r="R56" t="n">
        <v>156.81</v>
      </c>
      <c r="S56" t="n">
        <v>91.47</v>
      </c>
      <c r="T56" t="n">
        <v>30588.82</v>
      </c>
      <c r="U56" t="n">
        <v>0.58</v>
      </c>
      <c r="V56" t="n">
        <v>0.9</v>
      </c>
      <c r="W56" t="n">
        <v>7.78</v>
      </c>
      <c r="X56" t="n">
        <v>1.97</v>
      </c>
      <c r="Y56" t="n">
        <v>0.5</v>
      </c>
      <c r="Z56" t="n">
        <v>10</v>
      </c>
    </row>
    <row r="57">
      <c r="A57" t="n">
        <v>0</v>
      </c>
      <c r="B57" t="n">
        <v>60</v>
      </c>
      <c r="C57" t="inlineStr">
        <is>
          <t xml:space="preserve">CONCLUIDO	</t>
        </is>
      </c>
      <c r="D57" t="n">
        <v>1.2057</v>
      </c>
      <c r="E57" t="n">
        <v>82.94</v>
      </c>
      <c r="F57" t="n">
        <v>67.90000000000001</v>
      </c>
      <c r="G57" t="n">
        <v>8.07</v>
      </c>
      <c r="H57" t="n">
        <v>0.14</v>
      </c>
      <c r="I57" t="n">
        <v>505</v>
      </c>
      <c r="J57" t="n">
        <v>124.63</v>
      </c>
      <c r="K57" t="n">
        <v>45</v>
      </c>
      <c r="L57" t="n">
        <v>1</v>
      </c>
      <c r="M57" t="n">
        <v>503</v>
      </c>
      <c r="N57" t="n">
        <v>18.64</v>
      </c>
      <c r="O57" t="n">
        <v>15605.44</v>
      </c>
      <c r="P57" t="n">
        <v>699.08</v>
      </c>
      <c r="Q57" t="n">
        <v>2942.73</v>
      </c>
      <c r="R57" t="n">
        <v>580.7</v>
      </c>
      <c r="S57" t="n">
        <v>91.47</v>
      </c>
      <c r="T57" t="n">
        <v>240344.55</v>
      </c>
      <c r="U57" t="n">
        <v>0.16</v>
      </c>
      <c r="V57" t="n">
        <v>0.73</v>
      </c>
      <c r="W57" t="n">
        <v>8.44</v>
      </c>
      <c r="X57" t="n">
        <v>14.89</v>
      </c>
      <c r="Y57" t="n">
        <v>0.5</v>
      </c>
      <c r="Z57" t="n">
        <v>10</v>
      </c>
    </row>
    <row r="58">
      <c r="A58" t="n">
        <v>1</v>
      </c>
      <c r="B58" t="n">
        <v>60</v>
      </c>
      <c r="C58" t="inlineStr">
        <is>
          <t xml:space="preserve">CONCLUIDO	</t>
        </is>
      </c>
      <c r="D58" t="n">
        <v>1.498</v>
      </c>
      <c r="E58" t="n">
        <v>66.76000000000001</v>
      </c>
      <c r="F58" t="n">
        <v>59.18</v>
      </c>
      <c r="G58" t="n">
        <v>16.67</v>
      </c>
      <c r="H58" t="n">
        <v>0.28</v>
      </c>
      <c r="I58" t="n">
        <v>213</v>
      </c>
      <c r="J58" t="n">
        <v>125.95</v>
      </c>
      <c r="K58" t="n">
        <v>45</v>
      </c>
      <c r="L58" t="n">
        <v>2</v>
      </c>
      <c r="M58" t="n">
        <v>211</v>
      </c>
      <c r="N58" t="n">
        <v>18.95</v>
      </c>
      <c r="O58" t="n">
        <v>15767.7</v>
      </c>
      <c r="P58" t="n">
        <v>590.02</v>
      </c>
      <c r="Q58" t="n">
        <v>2942.37</v>
      </c>
      <c r="R58" t="n">
        <v>296.27</v>
      </c>
      <c r="S58" t="n">
        <v>91.47</v>
      </c>
      <c r="T58" t="n">
        <v>99592.75</v>
      </c>
      <c r="U58" t="n">
        <v>0.31</v>
      </c>
      <c r="V58" t="n">
        <v>0.83</v>
      </c>
      <c r="W58" t="n">
        <v>7.95</v>
      </c>
      <c r="X58" t="n">
        <v>6.17</v>
      </c>
      <c r="Y58" t="n">
        <v>0.5</v>
      </c>
      <c r="Z58" t="n">
        <v>10</v>
      </c>
    </row>
    <row r="59">
      <c r="A59" t="n">
        <v>2</v>
      </c>
      <c r="B59" t="n">
        <v>60</v>
      </c>
      <c r="C59" t="inlineStr">
        <is>
          <t xml:space="preserve">CONCLUIDO	</t>
        </is>
      </c>
      <c r="D59" t="n">
        <v>1.6054</v>
      </c>
      <c r="E59" t="n">
        <v>62.29</v>
      </c>
      <c r="F59" t="n">
        <v>56.78</v>
      </c>
      <c r="G59" t="n">
        <v>25.81</v>
      </c>
      <c r="H59" t="n">
        <v>0.42</v>
      </c>
      <c r="I59" t="n">
        <v>132</v>
      </c>
      <c r="J59" t="n">
        <v>127.27</v>
      </c>
      <c r="K59" t="n">
        <v>45</v>
      </c>
      <c r="L59" t="n">
        <v>3</v>
      </c>
      <c r="M59" t="n">
        <v>130</v>
      </c>
      <c r="N59" t="n">
        <v>19.27</v>
      </c>
      <c r="O59" t="n">
        <v>15930.42</v>
      </c>
      <c r="P59" t="n">
        <v>545.88</v>
      </c>
      <c r="Q59" t="n">
        <v>2942.26</v>
      </c>
      <c r="R59" t="n">
        <v>218.58</v>
      </c>
      <c r="S59" t="n">
        <v>91.47</v>
      </c>
      <c r="T59" t="n">
        <v>61151.08</v>
      </c>
      <c r="U59" t="n">
        <v>0.42</v>
      </c>
      <c r="V59" t="n">
        <v>0.87</v>
      </c>
      <c r="W59" t="n">
        <v>7.8</v>
      </c>
      <c r="X59" t="n">
        <v>3.77</v>
      </c>
      <c r="Y59" t="n">
        <v>0.5</v>
      </c>
      <c r="Z59" t="n">
        <v>10</v>
      </c>
    </row>
    <row r="60">
      <c r="A60" t="n">
        <v>3</v>
      </c>
      <c r="B60" t="n">
        <v>60</v>
      </c>
      <c r="C60" t="inlineStr">
        <is>
          <t xml:space="preserve">CONCLUIDO	</t>
        </is>
      </c>
      <c r="D60" t="n">
        <v>1.6624</v>
      </c>
      <c r="E60" t="n">
        <v>60.15</v>
      </c>
      <c r="F60" t="n">
        <v>55.64</v>
      </c>
      <c r="G60" t="n">
        <v>35.9</v>
      </c>
      <c r="H60" t="n">
        <v>0.55</v>
      </c>
      <c r="I60" t="n">
        <v>93</v>
      </c>
      <c r="J60" t="n">
        <v>128.59</v>
      </c>
      <c r="K60" t="n">
        <v>45</v>
      </c>
      <c r="L60" t="n">
        <v>4</v>
      </c>
      <c r="M60" t="n">
        <v>91</v>
      </c>
      <c r="N60" t="n">
        <v>19.59</v>
      </c>
      <c r="O60" t="n">
        <v>16093.6</v>
      </c>
      <c r="P60" t="n">
        <v>512.78</v>
      </c>
      <c r="Q60" t="n">
        <v>2942.26</v>
      </c>
      <c r="R60" t="n">
        <v>181.63</v>
      </c>
      <c r="S60" t="n">
        <v>91.47</v>
      </c>
      <c r="T60" t="n">
        <v>42871.78</v>
      </c>
      <c r="U60" t="n">
        <v>0.5</v>
      </c>
      <c r="V60" t="n">
        <v>0.89</v>
      </c>
      <c r="W60" t="n">
        <v>7.73</v>
      </c>
      <c r="X60" t="n">
        <v>2.63</v>
      </c>
      <c r="Y60" t="n">
        <v>0.5</v>
      </c>
      <c r="Z60" t="n">
        <v>10</v>
      </c>
    </row>
    <row r="61">
      <c r="A61" t="n">
        <v>4</v>
      </c>
      <c r="B61" t="n">
        <v>60</v>
      </c>
      <c r="C61" t="inlineStr">
        <is>
          <t xml:space="preserve">CONCLUIDO	</t>
        </is>
      </c>
      <c r="D61" t="n">
        <v>1.6964</v>
      </c>
      <c r="E61" t="n">
        <v>58.95</v>
      </c>
      <c r="F61" t="n">
        <v>55</v>
      </c>
      <c r="G61" t="n">
        <v>46.48</v>
      </c>
      <c r="H61" t="n">
        <v>0.68</v>
      </c>
      <c r="I61" t="n">
        <v>71</v>
      </c>
      <c r="J61" t="n">
        <v>129.92</v>
      </c>
      <c r="K61" t="n">
        <v>45</v>
      </c>
      <c r="L61" t="n">
        <v>5</v>
      </c>
      <c r="M61" t="n">
        <v>69</v>
      </c>
      <c r="N61" t="n">
        <v>19.92</v>
      </c>
      <c r="O61" t="n">
        <v>16257.24</v>
      </c>
      <c r="P61" t="n">
        <v>483.37</v>
      </c>
      <c r="Q61" t="n">
        <v>2942.16</v>
      </c>
      <c r="R61" t="n">
        <v>160.5</v>
      </c>
      <c r="S61" t="n">
        <v>91.47</v>
      </c>
      <c r="T61" t="n">
        <v>32417.95</v>
      </c>
      <c r="U61" t="n">
        <v>0.57</v>
      </c>
      <c r="V61" t="n">
        <v>0.9</v>
      </c>
      <c r="W61" t="n">
        <v>7.7</v>
      </c>
      <c r="X61" t="n">
        <v>1.99</v>
      </c>
      <c r="Y61" t="n">
        <v>0.5</v>
      </c>
      <c r="Z61" t="n">
        <v>10</v>
      </c>
    </row>
    <row r="62">
      <c r="A62" t="n">
        <v>5</v>
      </c>
      <c r="B62" t="n">
        <v>60</v>
      </c>
      <c r="C62" t="inlineStr">
        <is>
          <t xml:space="preserve">CONCLUIDO	</t>
        </is>
      </c>
      <c r="D62" t="n">
        <v>1.7192</v>
      </c>
      <c r="E62" t="n">
        <v>58.17</v>
      </c>
      <c r="F62" t="n">
        <v>54.6</v>
      </c>
      <c r="G62" t="n">
        <v>58.5</v>
      </c>
      <c r="H62" t="n">
        <v>0.8100000000000001</v>
      </c>
      <c r="I62" t="n">
        <v>56</v>
      </c>
      <c r="J62" t="n">
        <v>131.25</v>
      </c>
      <c r="K62" t="n">
        <v>45</v>
      </c>
      <c r="L62" t="n">
        <v>6</v>
      </c>
      <c r="M62" t="n">
        <v>50</v>
      </c>
      <c r="N62" t="n">
        <v>20.25</v>
      </c>
      <c r="O62" t="n">
        <v>16421.36</v>
      </c>
      <c r="P62" t="n">
        <v>456.49</v>
      </c>
      <c r="Q62" t="n">
        <v>2942.11</v>
      </c>
      <c r="R62" t="n">
        <v>147.42</v>
      </c>
      <c r="S62" t="n">
        <v>91.47</v>
      </c>
      <c r="T62" t="n">
        <v>25948.32</v>
      </c>
      <c r="U62" t="n">
        <v>0.62</v>
      </c>
      <c r="V62" t="n">
        <v>0.9</v>
      </c>
      <c r="W62" t="n">
        <v>7.68</v>
      </c>
      <c r="X62" t="n">
        <v>1.6</v>
      </c>
      <c r="Y62" t="n">
        <v>0.5</v>
      </c>
      <c r="Z62" t="n">
        <v>10</v>
      </c>
    </row>
    <row r="63">
      <c r="A63" t="n">
        <v>6</v>
      </c>
      <c r="B63" t="n">
        <v>60</v>
      </c>
      <c r="C63" t="inlineStr">
        <is>
          <t xml:space="preserve">CONCLUIDO	</t>
        </is>
      </c>
      <c r="D63" t="n">
        <v>1.7263</v>
      </c>
      <c r="E63" t="n">
        <v>57.93</v>
      </c>
      <c r="F63" t="n">
        <v>54.49</v>
      </c>
      <c r="G63" t="n">
        <v>64.11</v>
      </c>
      <c r="H63" t="n">
        <v>0.93</v>
      </c>
      <c r="I63" t="n">
        <v>51</v>
      </c>
      <c r="J63" t="n">
        <v>132.58</v>
      </c>
      <c r="K63" t="n">
        <v>45</v>
      </c>
      <c r="L63" t="n">
        <v>7</v>
      </c>
      <c r="M63" t="n">
        <v>3</v>
      </c>
      <c r="N63" t="n">
        <v>20.59</v>
      </c>
      <c r="O63" t="n">
        <v>16585.95</v>
      </c>
      <c r="P63" t="n">
        <v>445.85</v>
      </c>
      <c r="Q63" t="n">
        <v>2942.22</v>
      </c>
      <c r="R63" t="n">
        <v>141.93</v>
      </c>
      <c r="S63" t="n">
        <v>91.47</v>
      </c>
      <c r="T63" t="n">
        <v>23228.95</v>
      </c>
      <c r="U63" t="n">
        <v>0.64</v>
      </c>
      <c r="V63" t="n">
        <v>0.9</v>
      </c>
      <c r="W63" t="n">
        <v>7.73</v>
      </c>
      <c r="X63" t="n">
        <v>1.49</v>
      </c>
      <c r="Y63" t="n">
        <v>0.5</v>
      </c>
      <c r="Z63" t="n">
        <v>10</v>
      </c>
    </row>
    <row r="64">
      <c r="A64" t="n">
        <v>7</v>
      </c>
      <c r="B64" t="n">
        <v>60</v>
      </c>
      <c r="C64" t="inlineStr">
        <is>
          <t xml:space="preserve">CONCLUIDO	</t>
        </is>
      </c>
      <c r="D64" t="n">
        <v>1.7261</v>
      </c>
      <c r="E64" t="n">
        <v>57.93</v>
      </c>
      <c r="F64" t="n">
        <v>54.5</v>
      </c>
      <c r="G64" t="n">
        <v>64.12</v>
      </c>
      <c r="H64" t="n">
        <v>1.06</v>
      </c>
      <c r="I64" t="n">
        <v>51</v>
      </c>
      <c r="J64" t="n">
        <v>133.92</v>
      </c>
      <c r="K64" t="n">
        <v>45</v>
      </c>
      <c r="L64" t="n">
        <v>8</v>
      </c>
      <c r="M64" t="n">
        <v>0</v>
      </c>
      <c r="N64" t="n">
        <v>20.93</v>
      </c>
      <c r="O64" t="n">
        <v>16751.02</v>
      </c>
      <c r="P64" t="n">
        <v>449.9</v>
      </c>
      <c r="Q64" t="n">
        <v>2942.17</v>
      </c>
      <c r="R64" t="n">
        <v>142.17</v>
      </c>
      <c r="S64" t="n">
        <v>91.47</v>
      </c>
      <c r="T64" t="n">
        <v>23349.96</v>
      </c>
      <c r="U64" t="n">
        <v>0.64</v>
      </c>
      <c r="V64" t="n">
        <v>0.9</v>
      </c>
      <c r="W64" t="n">
        <v>7.73</v>
      </c>
      <c r="X64" t="n">
        <v>1.49</v>
      </c>
      <c r="Y64" t="n">
        <v>0.5</v>
      </c>
      <c r="Z64" t="n">
        <v>10</v>
      </c>
    </row>
    <row r="65">
      <c r="A65" t="n">
        <v>0</v>
      </c>
      <c r="B65" t="n">
        <v>80</v>
      </c>
      <c r="C65" t="inlineStr">
        <is>
          <t xml:space="preserve">CONCLUIDO	</t>
        </is>
      </c>
      <c r="D65" t="n">
        <v>1.0594</v>
      </c>
      <c r="E65" t="n">
        <v>94.39</v>
      </c>
      <c r="F65" t="n">
        <v>71.73</v>
      </c>
      <c r="G65" t="n">
        <v>6.82</v>
      </c>
      <c r="H65" t="n">
        <v>0.11</v>
      </c>
      <c r="I65" t="n">
        <v>631</v>
      </c>
      <c r="J65" t="n">
        <v>159.12</v>
      </c>
      <c r="K65" t="n">
        <v>50.28</v>
      </c>
      <c r="L65" t="n">
        <v>1</v>
      </c>
      <c r="M65" t="n">
        <v>629</v>
      </c>
      <c r="N65" t="n">
        <v>27.84</v>
      </c>
      <c r="O65" t="n">
        <v>19859.16</v>
      </c>
      <c r="P65" t="n">
        <v>872.59</v>
      </c>
      <c r="Q65" t="n">
        <v>2942.95</v>
      </c>
      <c r="R65" t="n">
        <v>706.51</v>
      </c>
      <c r="S65" t="n">
        <v>91.47</v>
      </c>
      <c r="T65" t="n">
        <v>302619.57</v>
      </c>
      <c r="U65" t="n">
        <v>0.13</v>
      </c>
      <c r="V65" t="n">
        <v>0.6899999999999999</v>
      </c>
      <c r="W65" t="n">
        <v>8.630000000000001</v>
      </c>
      <c r="X65" t="n">
        <v>18.71</v>
      </c>
      <c r="Y65" t="n">
        <v>0.5</v>
      </c>
      <c r="Z65" t="n">
        <v>10</v>
      </c>
    </row>
    <row r="66">
      <c r="A66" t="n">
        <v>1</v>
      </c>
      <c r="B66" t="n">
        <v>80</v>
      </c>
      <c r="C66" t="inlineStr">
        <is>
          <t xml:space="preserve">CONCLUIDO	</t>
        </is>
      </c>
      <c r="D66" t="n">
        <v>1.4025</v>
      </c>
      <c r="E66" t="n">
        <v>71.3</v>
      </c>
      <c r="F66" t="n">
        <v>60.56</v>
      </c>
      <c r="G66" t="n">
        <v>13.92</v>
      </c>
      <c r="H66" t="n">
        <v>0.22</v>
      </c>
      <c r="I66" t="n">
        <v>261</v>
      </c>
      <c r="J66" t="n">
        <v>160.54</v>
      </c>
      <c r="K66" t="n">
        <v>50.28</v>
      </c>
      <c r="L66" t="n">
        <v>2</v>
      </c>
      <c r="M66" t="n">
        <v>259</v>
      </c>
      <c r="N66" t="n">
        <v>28.26</v>
      </c>
      <c r="O66" t="n">
        <v>20034.4</v>
      </c>
      <c r="P66" t="n">
        <v>722.25</v>
      </c>
      <c r="Q66" t="n">
        <v>2942.39</v>
      </c>
      <c r="R66" t="n">
        <v>341.24</v>
      </c>
      <c r="S66" t="n">
        <v>91.47</v>
      </c>
      <c r="T66" t="n">
        <v>121836.25</v>
      </c>
      <c r="U66" t="n">
        <v>0.27</v>
      </c>
      <c r="V66" t="n">
        <v>0.8100000000000001</v>
      </c>
      <c r="W66" t="n">
        <v>8.029999999999999</v>
      </c>
      <c r="X66" t="n">
        <v>7.55</v>
      </c>
      <c r="Y66" t="n">
        <v>0.5</v>
      </c>
      <c r="Z66" t="n">
        <v>10</v>
      </c>
    </row>
    <row r="67">
      <c r="A67" t="n">
        <v>2</v>
      </c>
      <c r="B67" t="n">
        <v>80</v>
      </c>
      <c r="C67" t="inlineStr">
        <is>
          <t xml:space="preserve">CONCLUIDO	</t>
        </is>
      </c>
      <c r="D67" t="n">
        <v>1.5344</v>
      </c>
      <c r="E67" t="n">
        <v>65.17</v>
      </c>
      <c r="F67" t="n">
        <v>57.63</v>
      </c>
      <c r="G67" t="n">
        <v>21.34</v>
      </c>
      <c r="H67" t="n">
        <v>0.33</v>
      </c>
      <c r="I67" t="n">
        <v>162</v>
      </c>
      <c r="J67" t="n">
        <v>161.97</v>
      </c>
      <c r="K67" t="n">
        <v>50.28</v>
      </c>
      <c r="L67" t="n">
        <v>3</v>
      </c>
      <c r="M67" t="n">
        <v>160</v>
      </c>
      <c r="N67" t="n">
        <v>28.69</v>
      </c>
      <c r="O67" t="n">
        <v>20210.21</v>
      </c>
      <c r="P67" t="n">
        <v>672.35</v>
      </c>
      <c r="Q67" t="n">
        <v>2942.21</v>
      </c>
      <c r="R67" t="n">
        <v>246.15</v>
      </c>
      <c r="S67" t="n">
        <v>91.47</v>
      </c>
      <c r="T67" t="n">
        <v>74783.55</v>
      </c>
      <c r="U67" t="n">
        <v>0.37</v>
      </c>
      <c r="V67" t="n">
        <v>0.85</v>
      </c>
      <c r="W67" t="n">
        <v>7.84</v>
      </c>
      <c r="X67" t="n">
        <v>4.62</v>
      </c>
      <c r="Y67" t="n">
        <v>0.5</v>
      </c>
      <c r="Z67" t="n">
        <v>10</v>
      </c>
    </row>
    <row r="68">
      <c r="A68" t="n">
        <v>3</v>
      </c>
      <c r="B68" t="n">
        <v>80</v>
      </c>
      <c r="C68" t="inlineStr">
        <is>
          <t xml:space="preserve">CONCLUIDO	</t>
        </is>
      </c>
      <c r="D68" t="n">
        <v>1.6034</v>
      </c>
      <c r="E68" t="n">
        <v>62.37</v>
      </c>
      <c r="F68" t="n">
        <v>56.3</v>
      </c>
      <c r="G68" t="n">
        <v>29.12</v>
      </c>
      <c r="H68" t="n">
        <v>0.43</v>
      </c>
      <c r="I68" t="n">
        <v>116</v>
      </c>
      <c r="J68" t="n">
        <v>163.4</v>
      </c>
      <c r="K68" t="n">
        <v>50.28</v>
      </c>
      <c r="L68" t="n">
        <v>4</v>
      </c>
      <c r="M68" t="n">
        <v>114</v>
      </c>
      <c r="N68" t="n">
        <v>29.12</v>
      </c>
      <c r="O68" t="n">
        <v>20386.62</v>
      </c>
      <c r="P68" t="n">
        <v>641.64</v>
      </c>
      <c r="Q68" t="n">
        <v>2942.21</v>
      </c>
      <c r="R68" t="n">
        <v>202.76</v>
      </c>
      <c r="S68" t="n">
        <v>91.47</v>
      </c>
      <c r="T68" t="n">
        <v>53321.94</v>
      </c>
      <c r="U68" t="n">
        <v>0.45</v>
      </c>
      <c r="V68" t="n">
        <v>0.87</v>
      </c>
      <c r="W68" t="n">
        <v>7.78</v>
      </c>
      <c r="X68" t="n">
        <v>3.29</v>
      </c>
      <c r="Y68" t="n">
        <v>0.5</v>
      </c>
      <c r="Z68" t="n">
        <v>10</v>
      </c>
    </row>
    <row r="69">
      <c r="A69" t="n">
        <v>4</v>
      </c>
      <c r="B69" t="n">
        <v>80</v>
      </c>
      <c r="C69" t="inlineStr">
        <is>
          <t xml:space="preserve">CONCLUIDO	</t>
        </is>
      </c>
      <c r="D69" t="n">
        <v>1.6457</v>
      </c>
      <c r="E69" t="n">
        <v>60.76</v>
      </c>
      <c r="F69" t="n">
        <v>55.54</v>
      </c>
      <c r="G69" t="n">
        <v>37.03</v>
      </c>
      <c r="H69" t="n">
        <v>0.54</v>
      </c>
      <c r="I69" t="n">
        <v>90</v>
      </c>
      <c r="J69" t="n">
        <v>164.83</v>
      </c>
      <c r="K69" t="n">
        <v>50.28</v>
      </c>
      <c r="L69" t="n">
        <v>5</v>
      </c>
      <c r="M69" t="n">
        <v>88</v>
      </c>
      <c r="N69" t="n">
        <v>29.55</v>
      </c>
      <c r="O69" t="n">
        <v>20563.61</v>
      </c>
      <c r="P69" t="n">
        <v>618.03</v>
      </c>
      <c r="Q69" t="n">
        <v>2942.21</v>
      </c>
      <c r="R69" t="n">
        <v>178.3</v>
      </c>
      <c r="S69" t="n">
        <v>91.47</v>
      </c>
      <c r="T69" t="n">
        <v>41220.07</v>
      </c>
      <c r="U69" t="n">
        <v>0.51</v>
      </c>
      <c r="V69" t="n">
        <v>0.89</v>
      </c>
      <c r="W69" t="n">
        <v>7.72</v>
      </c>
      <c r="X69" t="n">
        <v>2.53</v>
      </c>
      <c r="Y69" t="n">
        <v>0.5</v>
      </c>
      <c r="Z69" t="n">
        <v>10</v>
      </c>
    </row>
    <row r="70">
      <c r="A70" t="n">
        <v>5</v>
      </c>
      <c r="B70" t="n">
        <v>80</v>
      </c>
      <c r="C70" t="inlineStr">
        <is>
          <t xml:space="preserve">CONCLUIDO	</t>
        </is>
      </c>
      <c r="D70" t="n">
        <v>1.6757</v>
      </c>
      <c r="E70" t="n">
        <v>59.68</v>
      </c>
      <c r="F70" t="n">
        <v>55.03</v>
      </c>
      <c r="G70" t="n">
        <v>45.86</v>
      </c>
      <c r="H70" t="n">
        <v>0.64</v>
      </c>
      <c r="I70" t="n">
        <v>72</v>
      </c>
      <c r="J70" t="n">
        <v>166.27</v>
      </c>
      <c r="K70" t="n">
        <v>50.28</v>
      </c>
      <c r="L70" t="n">
        <v>6</v>
      </c>
      <c r="M70" t="n">
        <v>70</v>
      </c>
      <c r="N70" t="n">
        <v>29.99</v>
      </c>
      <c r="O70" t="n">
        <v>20741.2</v>
      </c>
      <c r="P70" t="n">
        <v>594.88</v>
      </c>
      <c r="Q70" t="n">
        <v>2942.15</v>
      </c>
      <c r="R70" t="n">
        <v>161.31</v>
      </c>
      <c r="S70" t="n">
        <v>91.47</v>
      </c>
      <c r="T70" t="n">
        <v>32813.42</v>
      </c>
      <c r="U70" t="n">
        <v>0.57</v>
      </c>
      <c r="V70" t="n">
        <v>0.9</v>
      </c>
      <c r="W70" t="n">
        <v>7.71</v>
      </c>
      <c r="X70" t="n">
        <v>2.02</v>
      </c>
      <c r="Y70" t="n">
        <v>0.5</v>
      </c>
      <c r="Z70" t="n">
        <v>10</v>
      </c>
    </row>
    <row r="71">
      <c r="A71" t="n">
        <v>6</v>
      </c>
      <c r="B71" t="n">
        <v>80</v>
      </c>
      <c r="C71" t="inlineStr">
        <is>
          <t xml:space="preserve">CONCLUIDO	</t>
        </is>
      </c>
      <c r="D71" t="n">
        <v>1.6961</v>
      </c>
      <c r="E71" t="n">
        <v>58.96</v>
      </c>
      <c r="F71" t="n">
        <v>54.7</v>
      </c>
      <c r="G71" t="n">
        <v>54.7</v>
      </c>
      <c r="H71" t="n">
        <v>0.74</v>
      </c>
      <c r="I71" t="n">
        <v>60</v>
      </c>
      <c r="J71" t="n">
        <v>167.72</v>
      </c>
      <c r="K71" t="n">
        <v>50.28</v>
      </c>
      <c r="L71" t="n">
        <v>7</v>
      </c>
      <c r="M71" t="n">
        <v>58</v>
      </c>
      <c r="N71" t="n">
        <v>30.44</v>
      </c>
      <c r="O71" t="n">
        <v>20919.39</v>
      </c>
      <c r="P71" t="n">
        <v>576.27</v>
      </c>
      <c r="Q71" t="n">
        <v>2942.21</v>
      </c>
      <c r="R71" t="n">
        <v>150.44</v>
      </c>
      <c r="S71" t="n">
        <v>91.47</v>
      </c>
      <c r="T71" t="n">
        <v>27438.9</v>
      </c>
      <c r="U71" t="n">
        <v>0.61</v>
      </c>
      <c r="V71" t="n">
        <v>0.9</v>
      </c>
      <c r="W71" t="n">
        <v>7.69</v>
      </c>
      <c r="X71" t="n">
        <v>1.69</v>
      </c>
      <c r="Y71" t="n">
        <v>0.5</v>
      </c>
      <c r="Z71" t="n">
        <v>10</v>
      </c>
    </row>
    <row r="72">
      <c r="A72" t="n">
        <v>7</v>
      </c>
      <c r="B72" t="n">
        <v>80</v>
      </c>
      <c r="C72" t="inlineStr">
        <is>
          <t xml:space="preserve">CONCLUIDO	</t>
        </is>
      </c>
      <c r="D72" t="n">
        <v>1.7116</v>
      </c>
      <c r="E72" t="n">
        <v>58.42</v>
      </c>
      <c r="F72" t="n">
        <v>54.46</v>
      </c>
      <c r="G72" t="n">
        <v>64.06999999999999</v>
      </c>
      <c r="H72" t="n">
        <v>0.84</v>
      </c>
      <c r="I72" t="n">
        <v>51</v>
      </c>
      <c r="J72" t="n">
        <v>169.17</v>
      </c>
      <c r="K72" t="n">
        <v>50.28</v>
      </c>
      <c r="L72" t="n">
        <v>8</v>
      </c>
      <c r="M72" t="n">
        <v>49</v>
      </c>
      <c r="N72" t="n">
        <v>30.89</v>
      </c>
      <c r="O72" t="n">
        <v>21098.19</v>
      </c>
      <c r="P72" t="n">
        <v>553.79</v>
      </c>
      <c r="Q72" t="n">
        <v>2942.14</v>
      </c>
      <c r="R72" t="n">
        <v>142.71</v>
      </c>
      <c r="S72" t="n">
        <v>91.47</v>
      </c>
      <c r="T72" t="n">
        <v>23621.1</v>
      </c>
      <c r="U72" t="n">
        <v>0.64</v>
      </c>
      <c r="V72" t="n">
        <v>0.9</v>
      </c>
      <c r="W72" t="n">
        <v>7.67</v>
      </c>
      <c r="X72" t="n">
        <v>1.45</v>
      </c>
      <c r="Y72" t="n">
        <v>0.5</v>
      </c>
      <c r="Z72" t="n">
        <v>10</v>
      </c>
    </row>
    <row r="73">
      <c r="A73" t="n">
        <v>8</v>
      </c>
      <c r="B73" t="n">
        <v>80</v>
      </c>
      <c r="C73" t="inlineStr">
        <is>
          <t xml:space="preserve">CONCLUIDO	</t>
        </is>
      </c>
      <c r="D73" t="n">
        <v>1.7246</v>
      </c>
      <c r="E73" t="n">
        <v>57.98</v>
      </c>
      <c r="F73" t="n">
        <v>54.24</v>
      </c>
      <c r="G73" t="n">
        <v>73.97</v>
      </c>
      <c r="H73" t="n">
        <v>0.9399999999999999</v>
      </c>
      <c r="I73" t="n">
        <v>44</v>
      </c>
      <c r="J73" t="n">
        <v>170.62</v>
      </c>
      <c r="K73" t="n">
        <v>50.28</v>
      </c>
      <c r="L73" t="n">
        <v>9</v>
      </c>
      <c r="M73" t="n">
        <v>41</v>
      </c>
      <c r="N73" t="n">
        <v>31.34</v>
      </c>
      <c r="O73" t="n">
        <v>21277.6</v>
      </c>
      <c r="P73" t="n">
        <v>535.78</v>
      </c>
      <c r="Q73" t="n">
        <v>2942.11</v>
      </c>
      <c r="R73" t="n">
        <v>135.79</v>
      </c>
      <c r="S73" t="n">
        <v>91.47</v>
      </c>
      <c r="T73" t="n">
        <v>20197.68</v>
      </c>
      <c r="U73" t="n">
        <v>0.67</v>
      </c>
      <c r="V73" t="n">
        <v>0.91</v>
      </c>
      <c r="W73" t="n">
        <v>7.66</v>
      </c>
      <c r="X73" t="n">
        <v>1.23</v>
      </c>
      <c r="Y73" t="n">
        <v>0.5</v>
      </c>
      <c r="Z73" t="n">
        <v>10</v>
      </c>
    </row>
    <row r="74">
      <c r="A74" t="n">
        <v>9</v>
      </c>
      <c r="B74" t="n">
        <v>80</v>
      </c>
      <c r="C74" t="inlineStr">
        <is>
          <t xml:space="preserve">CONCLUIDO	</t>
        </is>
      </c>
      <c r="D74" t="n">
        <v>1.733</v>
      </c>
      <c r="E74" t="n">
        <v>57.7</v>
      </c>
      <c r="F74" t="n">
        <v>54.12</v>
      </c>
      <c r="G74" t="n">
        <v>83.27</v>
      </c>
      <c r="H74" t="n">
        <v>1.03</v>
      </c>
      <c r="I74" t="n">
        <v>39</v>
      </c>
      <c r="J74" t="n">
        <v>172.08</v>
      </c>
      <c r="K74" t="n">
        <v>50.28</v>
      </c>
      <c r="L74" t="n">
        <v>10</v>
      </c>
      <c r="M74" t="n">
        <v>21</v>
      </c>
      <c r="N74" t="n">
        <v>31.8</v>
      </c>
      <c r="O74" t="n">
        <v>21457.64</v>
      </c>
      <c r="P74" t="n">
        <v>518.66</v>
      </c>
      <c r="Q74" t="n">
        <v>2942.09</v>
      </c>
      <c r="R74" t="n">
        <v>131.15</v>
      </c>
      <c r="S74" t="n">
        <v>91.47</v>
      </c>
      <c r="T74" t="n">
        <v>17898.13</v>
      </c>
      <c r="U74" t="n">
        <v>0.7</v>
      </c>
      <c r="V74" t="n">
        <v>0.91</v>
      </c>
      <c r="W74" t="n">
        <v>7.67</v>
      </c>
      <c r="X74" t="n">
        <v>1.12</v>
      </c>
      <c r="Y74" t="n">
        <v>0.5</v>
      </c>
      <c r="Z74" t="n">
        <v>10</v>
      </c>
    </row>
    <row r="75">
      <c r="A75" t="n">
        <v>10</v>
      </c>
      <c r="B75" t="n">
        <v>80</v>
      </c>
      <c r="C75" t="inlineStr">
        <is>
          <t xml:space="preserve">CONCLUIDO	</t>
        </is>
      </c>
      <c r="D75" t="n">
        <v>1.7338</v>
      </c>
      <c r="E75" t="n">
        <v>57.68</v>
      </c>
      <c r="F75" t="n">
        <v>54.13</v>
      </c>
      <c r="G75" t="n">
        <v>85.47</v>
      </c>
      <c r="H75" t="n">
        <v>1.12</v>
      </c>
      <c r="I75" t="n">
        <v>38</v>
      </c>
      <c r="J75" t="n">
        <v>173.55</v>
      </c>
      <c r="K75" t="n">
        <v>50.28</v>
      </c>
      <c r="L75" t="n">
        <v>11</v>
      </c>
      <c r="M75" t="n">
        <v>0</v>
      </c>
      <c r="N75" t="n">
        <v>32.27</v>
      </c>
      <c r="O75" t="n">
        <v>21638.31</v>
      </c>
      <c r="P75" t="n">
        <v>518.59</v>
      </c>
      <c r="Q75" t="n">
        <v>2942.12</v>
      </c>
      <c r="R75" t="n">
        <v>130.54</v>
      </c>
      <c r="S75" t="n">
        <v>91.47</v>
      </c>
      <c r="T75" t="n">
        <v>17601.93</v>
      </c>
      <c r="U75" t="n">
        <v>0.7</v>
      </c>
      <c r="V75" t="n">
        <v>0.91</v>
      </c>
      <c r="W75" t="n">
        <v>7.7</v>
      </c>
      <c r="X75" t="n">
        <v>1.12</v>
      </c>
      <c r="Y75" t="n">
        <v>0.5</v>
      </c>
      <c r="Z75" t="n">
        <v>10</v>
      </c>
    </row>
    <row r="76">
      <c r="A76" t="n">
        <v>0</v>
      </c>
      <c r="B76" t="n">
        <v>35</v>
      </c>
      <c r="C76" t="inlineStr">
        <is>
          <t xml:space="preserve">CONCLUIDO	</t>
        </is>
      </c>
      <c r="D76" t="n">
        <v>1.415</v>
      </c>
      <c r="E76" t="n">
        <v>70.67</v>
      </c>
      <c r="F76" t="n">
        <v>62.92</v>
      </c>
      <c r="G76" t="n">
        <v>11.1</v>
      </c>
      <c r="H76" t="n">
        <v>0.22</v>
      </c>
      <c r="I76" t="n">
        <v>340</v>
      </c>
      <c r="J76" t="n">
        <v>80.84</v>
      </c>
      <c r="K76" t="n">
        <v>35.1</v>
      </c>
      <c r="L76" t="n">
        <v>1</v>
      </c>
      <c r="M76" t="n">
        <v>338</v>
      </c>
      <c r="N76" t="n">
        <v>9.74</v>
      </c>
      <c r="O76" t="n">
        <v>10204.21</v>
      </c>
      <c r="P76" t="n">
        <v>470.83</v>
      </c>
      <c r="Q76" t="n">
        <v>2942.52</v>
      </c>
      <c r="R76" t="n">
        <v>418.78</v>
      </c>
      <c r="S76" t="n">
        <v>91.47</v>
      </c>
      <c r="T76" t="n">
        <v>160212.19</v>
      </c>
      <c r="U76" t="n">
        <v>0.22</v>
      </c>
      <c r="V76" t="n">
        <v>0.78</v>
      </c>
      <c r="W76" t="n">
        <v>8.140000000000001</v>
      </c>
      <c r="X76" t="n">
        <v>9.91</v>
      </c>
      <c r="Y76" t="n">
        <v>0.5</v>
      </c>
      <c r="Z76" t="n">
        <v>10</v>
      </c>
    </row>
    <row r="77">
      <c r="A77" t="n">
        <v>1</v>
      </c>
      <c r="B77" t="n">
        <v>35</v>
      </c>
      <c r="C77" t="inlineStr">
        <is>
          <t xml:space="preserve">CONCLUIDO	</t>
        </is>
      </c>
      <c r="D77" t="n">
        <v>1.6275</v>
      </c>
      <c r="E77" t="n">
        <v>61.44</v>
      </c>
      <c r="F77" t="n">
        <v>57.09</v>
      </c>
      <c r="G77" t="n">
        <v>23.95</v>
      </c>
      <c r="H77" t="n">
        <v>0.43</v>
      </c>
      <c r="I77" t="n">
        <v>143</v>
      </c>
      <c r="J77" t="n">
        <v>82.04000000000001</v>
      </c>
      <c r="K77" t="n">
        <v>35.1</v>
      </c>
      <c r="L77" t="n">
        <v>2</v>
      </c>
      <c r="M77" t="n">
        <v>141</v>
      </c>
      <c r="N77" t="n">
        <v>9.94</v>
      </c>
      <c r="O77" t="n">
        <v>10352.53</v>
      </c>
      <c r="P77" t="n">
        <v>394.19</v>
      </c>
      <c r="Q77" t="n">
        <v>2942.29</v>
      </c>
      <c r="R77" t="n">
        <v>228.23</v>
      </c>
      <c r="S77" t="n">
        <v>91.47</v>
      </c>
      <c r="T77" t="n">
        <v>65918.7</v>
      </c>
      <c r="U77" t="n">
        <v>0.4</v>
      </c>
      <c r="V77" t="n">
        <v>0.86</v>
      </c>
      <c r="W77" t="n">
        <v>7.83</v>
      </c>
      <c r="X77" t="n">
        <v>4.08</v>
      </c>
      <c r="Y77" t="n">
        <v>0.5</v>
      </c>
      <c r="Z77" t="n">
        <v>10</v>
      </c>
    </row>
    <row r="78">
      <c r="A78" t="n">
        <v>2</v>
      </c>
      <c r="B78" t="n">
        <v>35</v>
      </c>
      <c r="C78" t="inlineStr">
        <is>
          <t xml:space="preserve">CONCLUIDO	</t>
        </is>
      </c>
      <c r="D78" t="n">
        <v>1.6959</v>
      </c>
      <c r="E78" t="n">
        <v>58.96</v>
      </c>
      <c r="F78" t="n">
        <v>55.56</v>
      </c>
      <c r="G78" t="n">
        <v>37.88</v>
      </c>
      <c r="H78" t="n">
        <v>0.63</v>
      </c>
      <c r="I78" t="n">
        <v>88</v>
      </c>
      <c r="J78" t="n">
        <v>83.25</v>
      </c>
      <c r="K78" t="n">
        <v>35.1</v>
      </c>
      <c r="L78" t="n">
        <v>3</v>
      </c>
      <c r="M78" t="n">
        <v>36</v>
      </c>
      <c r="N78" t="n">
        <v>10.15</v>
      </c>
      <c r="O78" t="n">
        <v>10501.19</v>
      </c>
      <c r="P78" t="n">
        <v>349.99</v>
      </c>
      <c r="Q78" t="n">
        <v>2942.16</v>
      </c>
      <c r="R78" t="n">
        <v>176.68</v>
      </c>
      <c r="S78" t="n">
        <v>91.47</v>
      </c>
      <c r="T78" t="n">
        <v>40420.61</v>
      </c>
      <c r="U78" t="n">
        <v>0.52</v>
      </c>
      <c r="V78" t="n">
        <v>0.89</v>
      </c>
      <c r="W78" t="n">
        <v>7.79</v>
      </c>
      <c r="X78" t="n">
        <v>2.55</v>
      </c>
      <c r="Y78" t="n">
        <v>0.5</v>
      </c>
      <c r="Z78" t="n">
        <v>10</v>
      </c>
    </row>
    <row r="79">
      <c r="A79" t="n">
        <v>3</v>
      </c>
      <c r="B79" t="n">
        <v>35</v>
      </c>
      <c r="C79" t="inlineStr">
        <is>
          <t xml:space="preserve">CONCLUIDO	</t>
        </is>
      </c>
      <c r="D79" t="n">
        <v>1.6967</v>
      </c>
      <c r="E79" t="n">
        <v>58.94</v>
      </c>
      <c r="F79" t="n">
        <v>55.57</v>
      </c>
      <c r="G79" t="n">
        <v>38.77</v>
      </c>
      <c r="H79" t="n">
        <v>0.83</v>
      </c>
      <c r="I79" t="n">
        <v>86</v>
      </c>
      <c r="J79" t="n">
        <v>84.45999999999999</v>
      </c>
      <c r="K79" t="n">
        <v>35.1</v>
      </c>
      <c r="L79" t="n">
        <v>4</v>
      </c>
      <c r="M79" t="n">
        <v>0</v>
      </c>
      <c r="N79" t="n">
        <v>10.36</v>
      </c>
      <c r="O79" t="n">
        <v>10650.22</v>
      </c>
      <c r="P79" t="n">
        <v>351.78</v>
      </c>
      <c r="Q79" t="n">
        <v>2942.25</v>
      </c>
      <c r="R79" t="n">
        <v>175.39</v>
      </c>
      <c r="S79" t="n">
        <v>91.47</v>
      </c>
      <c r="T79" t="n">
        <v>39783.23</v>
      </c>
      <c r="U79" t="n">
        <v>0.52</v>
      </c>
      <c r="V79" t="n">
        <v>0.89</v>
      </c>
      <c r="W79" t="n">
        <v>7.84</v>
      </c>
      <c r="X79" t="n">
        <v>2.56</v>
      </c>
      <c r="Y79" t="n">
        <v>0.5</v>
      </c>
      <c r="Z79" t="n">
        <v>10</v>
      </c>
    </row>
    <row r="80">
      <c r="A80" t="n">
        <v>0</v>
      </c>
      <c r="B80" t="n">
        <v>50</v>
      </c>
      <c r="C80" t="inlineStr">
        <is>
          <t xml:space="preserve">CONCLUIDO	</t>
        </is>
      </c>
      <c r="D80" t="n">
        <v>1.2854</v>
      </c>
      <c r="E80" t="n">
        <v>77.8</v>
      </c>
      <c r="F80" t="n">
        <v>65.95999999999999</v>
      </c>
      <c r="G80" t="n">
        <v>8.970000000000001</v>
      </c>
      <c r="H80" t="n">
        <v>0.16</v>
      </c>
      <c r="I80" t="n">
        <v>441</v>
      </c>
      <c r="J80" t="n">
        <v>107.41</v>
      </c>
      <c r="K80" t="n">
        <v>41.65</v>
      </c>
      <c r="L80" t="n">
        <v>1</v>
      </c>
      <c r="M80" t="n">
        <v>439</v>
      </c>
      <c r="N80" t="n">
        <v>14.77</v>
      </c>
      <c r="O80" t="n">
        <v>13481.73</v>
      </c>
      <c r="P80" t="n">
        <v>611.2</v>
      </c>
      <c r="Q80" t="n">
        <v>2942.73</v>
      </c>
      <c r="R80" t="n">
        <v>517.27</v>
      </c>
      <c r="S80" t="n">
        <v>91.47</v>
      </c>
      <c r="T80" t="n">
        <v>208948.16</v>
      </c>
      <c r="U80" t="n">
        <v>0.18</v>
      </c>
      <c r="V80" t="n">
        <v>0.75</v>
      </c>
      <c r="W80" t="n">
        <v>8.33</v>
      </c>
      <c r="X80" t="n">
        <v>12.95</v>
      </c>
      <c r="Y80" t="n">
        <v>0.5</v>
      </c>
      <c r="Z80" t="n">
        <v>10</v>
      </c>
    </row>
    <row r="81">
      <c r="A81" t="n">
        <v>1</v>
      </c>
      <c r="B81" t="n">
        <v>50</v>
      </c>
      <c r="C81" t="inlineStr">
        <is>
          <t xml:space="preserve">CONCLUIDO	</t>
        </is>
      </c>
      <c r="D81" t="n">
        <v>1.5483</v>
      </c>
      <c r="E81" t="n">
        <v>64.59</v>
      </c>
      <c r="F81" t="n">
        <v>58.39</v>
      </c>
      <c r="G81" t="n">
        <v>18.74</v>
      </c>
      <c r="H81" t="n">
        <v>0.32</v>
      </c>
      <c r="I81" t="n">
        <v>187</v>
      </c>
      <c r="J81" t="n">
        <v>108.68</v>
      </c>
      <c r="K81" t="n">
        <v>41.65</v>
      </c>
      <c r="L81" t="n">
        <v>2</v>
      </c>
      <c r="M81" t="n">
        <v>185</v>
      </c>
      <c r="N81" t="n">
        <v>15.03</v>
      </c>
      <c r="O81" t="n">
        <v>13638.32</v>
      </c>
      <c r="P81" t="n">
        <v>517.75</v>
      </c>
      <c r="Q81" t="n">
        <v>2942.32</v>
      </c>
      <c r="R81" t="n">
        <v>271.07</v>
      </c>
      <c r="S81" t="n">
        <v>91.47</v>
      </c>
      <c r="T81" t="n">
        <v>87122.83</v>
      </c>
      <c r="U81" t="n">
        <v>0.34</v>
      </c>
      <c r="V81" t="n">
        <v>0.84</v>
      </c>
      <c r="W81" t="n">
        <v>7.89</v>
      </c>
      <c r="X81" t="n">
        <v>5.38</v>
      </c>
      <c r="Y81" t="n">
        <v>0.5</v>
      </c>
      <c r="Z81" t="n">
        <v>10</v>
      </c>
    </row>
    <row r="82">
      <c r="A82" t="n">
        <v>2</v>
      </c>
      <c r="B82" t="n">
        <v>50</v>
      </c>
      <c r="C82" t="inlineStr">
        <is>
          <t xml:space="preserve">CONCLUIDO	</t>
        </is>
      </c>
      <c r="D82" t="n">
        <v>1.6426</v>
      </c>
      <c r="E82" t="n">
        <v>60.88</v>
      </c>
      <c r="F82" t="n">
        <v>56.29</v>
      </c>
      <c r="G82" t="n">
        <v>29.37</v>
      </c>
      <c r="H82" t="n">
        <v>0.48</v>
      </c>
      <c r="I82" t="n">
        <v>115</v>
      </c>
      <c r="J82" t="n">
        <v>109.96</v>
      </c>
      <c r="K82" t="n">
        <v>41.65</v>
      </c>
      <c r="L82" t="n">
        <v>3</v>
      </c>
      <c r="M82" t="n">
        <v>113</v>
      </c>
      <c r="N82" t="n">
        <v>15.31</v>
      </c>
      <c r="O82" t="n">
        <v>13795.21</v>
      </c>
      <c r="P82" t="n">
        <v>474.18</v>
      </c>
      <c r="Q82" t="n">
        <v>2942.14</v>
      </c>
      <c r="R82" t="n">
        <v>202.35</v>
      </c>
      <c r="S82" t="n">
        <v>91.47</v>
      </c>
      <c r="T82" t="n">
        <v>53119.88</v>
      </c>
      <c r="U82" t="n">
        <v>0.45</v>
      </c>
      <c r="V82" t="n">
        <v>0.88</v>
      </c>
      <c r="W82" t="n">
        <v>7.77</v>
      </c>
      <c r="X82" t="n">
        <v>3.28</v>
      </c>
      <c r="Y82" t="n">
        <v>0.5</v>
      </c>
      <c r="Z82" t="n">
        <v>10</v>
      </c>
    </row>
    <row r="83">
      <c r="A83" t="n">
        <v>3</v>
      </c>
      <c r="B83" t="n">
        <v>50</v>
      </c>
      <c r="C83" t="inlineStr">
        <is>
          <t xml:space="preserve">CONCLUIDO	</t>
        </is>
      </c>
      <c r="D83" t="n">
        <v>1.6921</v>
      </c>
      <c r="E83" t="n">
        <v>59.1</v>
      </c>
      <c r="F83" t="n">
        <v>55.28</v>
      </c>
      <c r="G83" t="n">
        <v>41.46</v>
      </c>
      <c r="H83" t="n">
        <v>0.63</v>
      </c>
      <c r="I83" t="n">
        <v>80</v>
      </c>
      <c r="J83" t="n">
        <v>111.23</v>
      </c>
      <c r="K83" t="n">
        <v>41.65</v>
      </c>
      <c r="L83" t="n">
        <v>4</v>
      </c>
      <c r="M83" t="n">
        <v>78</v>
      </c>
      <c r="N83" t="n">
        <v>15.58</v>
      </c>
      <c r="O83" t="n">
        <v>13952.52</v>
      </c>
      <c r="P83" t="n">
        <v>438.28</v>
      </c>
      <c r="Q83" t="n">
        <v>2942.23</v>
      </c>
      <c r="R83" t="n">
        <v>169.26</v>
      </c>
      <c r="S83" t="n">
        <v>91.47</v>
      </c>
      <c r="T83" t="n">
        <v>36751.75</v>
      </c>
      <c r="U83" t="n">
        <v>0.54</v>
      </c>
      <c r="V83" t="n">
        <v>0.89</v>
      </c>
      <c r="W83" t="n">
        <v>7.73</v>
      </c>
      <c r="X83" t="n">
        <v>2.28</v>
      </c>
      <c r="Y83" t="n">
        <v>0.5</v>
      </c>
      <c r="Z83" t="n">
        <v>10</v>
      </c>
    </row>
    <row r="84">
      <c r="A84" t="n">
        <v>4</v>
      </c>
      <c r="B84" t="n">
        <v>50</v>
      </c>
      <c r="C84" t="inlineStr">
        <is>
          <t xml:space="preserve">CONCLUIDO	</t>
        </is>
      </c>
      <c r="D84" t="n">
        <v>1.7186</v>
      </c>
      <c r="E84" t="n">
        <v>58.19</v>
      </c>
      <c r="F84" t="n">
        <v>54.77</v>
      </c>
      <c r="G84" t="n">
        <v>53.01</v>
      </c>
      <c r="H84" t="n">
        <v>0.78</v>
      </c>
      <c r="I84" t="n">
        <v>62</v>
      </c>
      <c r="J84" t="n">
        <v>112.51</v>
      </c>
      <c r="K84" t="n">
        <v>41.65</v>
      </c>
      <c r="L84" t="n">
        <v>5</v>
      </c>
      <c r="M84" t="n">
        <v>30</v>
      </c>
      <c r="N84" t="n">
        <v>15.86</v>
      </c>
      <c r="O84" t="n">
        <v>14110.24</v>
      </c>
      <c r="P84" t="n">
        <v>410.86</v>
      </c>
      <c r="Q84" t="n">
        <v>2942.26</v>
      </c>
      <c r="R84" t="n">
        <v>151.64</v>
      </c>
      <c r="S84" t="n">
        <v>91.47</v>
      </c>
      <c r="T84" t="n">
        <v>28030.03</v>
      </c>
      <c r="U84" t="n">
        <v>0.6</v>
      </c>
      <c r="V84" t="n">
        <v>0.9</v>
      </c>
      <c r="W84" t="n">
        <v>7.73</v>
      </c>
      <c r="X84" t="n">
        <v>1.76</v>
      </c>
      <c r="Y84" t="n">
        <v>0.5</v>
      </c>
      <c r="Z84" t="n">
        <v>10</v>
      </c>
    </row>
    <row r="85">
      <c r="A85" t="n">
        <v>5</v>
      </c>
      <c r="B85" t="n">
        <v>50</v>
      </c>
      <c r="C85" t="inlineStr">
        <is>
          <t xml:space="preserve">CONCLUIDO	</t>
        </is>
      </c>
      <c r="D85" t="n">
        <v>1.7204</v>
      </c>
      <c r="E85" t="n">
        <v>58.13</v>
      </c>
      <c r="F85" t="n">
        <v>54.76</v>
      </c>
      <c r="G85" t="n">
        <v>54.76</v>
      </c>
      <c r="H85" t="n">
        <v>0.93</v>
      </c>
      <c r="I85" t="n">
        <v>60</v>
      </c>
      <c r="J85" t="n">
        <v>113.79</v>
      </c>
      <c r="K85" t="n">
        <v>41.65</v>
      </c>
      <c r="L85" t="n">
        <v>6</v>
      </c>
      <c r="M85" t="n">
        <v>0</v>
      </c>
      <c r="N85" t="n">
        <v>16.14</v>
      </c>
      <c r="O85" t="n">
        <v>14268.39</v>
      </c>
      <c r="P85" t="n">
        <v>410.55</v>
      </c>
      <c r="Q85" t="n">
        <v>2942.27</v>
      </c>
      <c r="R85" t="n">
        <v>150.24</v>
      </c>
      <c r="S85" t="n">
        <v>91.47</v>
      </c>
      <c r="T85" t="n">
        <v>27342.83</v>
      </c>
      <c r="U85" t="n">
        <v>0.61</v>
      </c>
      <c r="V85" t="n">
        <v>0.9</v>
      </c>
      <c r="W85" t="n">
        <v>7.75</v>
      </c>
      <c r="X85" t="n">
        <v>1.75</v>
      </c>
      <c r="Y85" t="n">
        <v>0.5</v>
      </c>
      <c r="Z85" t="n">
        <v>10</v>
      </c>
    </row>
    <row r="86">
      <c r="A86" t="n">
        <v>0</v>
      </c>
      <c r="B86" t="n">
        <v>25</v>
      </c>
      <c r="C86" t="inlineStr">
        <is>
          <t xml:space="preserve">CONCLUIDO	</t>
        </is>
      </c>
      <c r="D86" t="n">
        <v>1.5152</v>
      </c>
      <c r="E86" t="n">
        <v>66</v>
      </c>
      <c r="F86" t="n">
        <v>60.58</v>
      </c>
      <c r="G86" t="n">
        <v>13.93</v>
      </c>
      <c r="H86" t="n">
        <v>0.28</v>
      </c>
      <c r="I86" t="n">
        <v>261</v>
      </c>
      <c r="J86" t="n">
        <v>61.76</v>
      </c>
      <c r="K86" t="n">
        <v>28.92</v>
      </c>
      <c r="L86" t="n">
        <v>1</v>
      </c>
      <c r="M86" t="n">
        <v>259</v>
      </c>
      <c r="N86" t="n">
        <v>6.84</v>
      </c>
      <c r="O86" t="n">
        <v>7851.41</v>
      </c>
      <c r="P86" t="n">
        <v>361.48</v>
      </c>
      <c r="Q86" t="n">
        <v>2942.29</v>
      </c>
      <c r="R86" t="n">
        <v>341.4</v>
      </c>
      <c r="S86" t="n">
        <v>91.47</v>
      </c>
      <c r="T86" t="n">
        <v>121913.71</v>
      </c>
      <c r="U86" t="n">
        <v>0.27</v>
      </c>
      <c r="V86" t="n">
        <v>0.8100000000000001</v>
      </c>
      <c r="W86" t="n">
        <v>8.039999999999999</v>
      </c>
      <c r="X86" t="n">
        <v>7.57</v>
      </c>
      <c r="Y86" t="n">
        <v>0.5</v>
      </c>
      <c r="Z86" t="n">
        <v>10</v>
      </c>
    </row>
    <row r="87">
      <c r="A87" t="n">
        <v>1</v>
      </c>
      <c r="B87" t="n">
        <v>25</v>
      </c>
      <c r="C87" t="inlineStr">
        <is>
          <t xml:space="preserve">CONCLUIDO	</t>
        </is>
      </c>
      <c r="D87" t="n">
        <v>1.6666</v>
      </c>
      <c r="E87" t="n">
        <v>60</v>
      </c>
      <c r="F87" t="n">
        <v>56.54</v>
      </c>
      <c r="G87" t="n">
        <v>28.27</v>
      </c>
      <c r="H87" t="n">
        <v>0.55</v>
      </c>
      <c r="I87" t="n">
        <v>120</v>
      </c>
      <c r="J87" t="n">
        <v>62.92</v>
      </c>
      <c r="K87" t="n">
        <v>28.92</v>
      </c>
      <c r="L87" t="n">
        <v>2</v>
      </c>
      <c r="M87" t="n">
        <v>13</v>
      </c>
      <c r="N87" t="n">
        <v>7</v>
      </c>
      <c r="O87" t="n">
        <v>7994.37</v>
      </c>
      <c r="P87" t="n">
        <v>299.12</v>
      </c>
      <c r="Q87" t="n">
        <v>2942.49</v>
      </c>
      <c r="R87" t="n">
        <v>205.9</v>
      </c>
      <c r="S87" t="n">
        <v>91.47</v>
      </c>
      <c r="T87" t="n">
        <v>54869.73</v>
      </c>
      <c r="U87" t="n">
        <v>0.44</v>
      </c>
      <c r="V87" t="n">
        <v>0.87</v>
      </c>
      <c r="W87" t="n">
        <v>7.92</v>
      </c>
      <c r="X87" t="n">
        <v>3.53</v>
      </c>
      <c r="Y87" t="n">
        <v>0.5</v>
      </c>
      <c r="Z87" t="n">
        <v>10</v>
      </c>
    </row>
    <row r="88">
      <c r="A88" t="n">
        <v>2</v>
      </c>
      <c r="B88" t="n">
        <v>25</v>
      </c>
      <c r="C88" t="inlineStr">
        <is>
          <t xml:space="preserve">CONCLUIDO	</t>
        </is>
      </c>
      <c r="D88" t="n">
        <v>1.6677</v>
      </c>
      <c r="E88" t="n">
        <v>59.96</v>
      </c>
      <c r="F88" t="n">
        <v>56.51</v>
      </c>
      <c r="G88" t="n">
        <v>28.49</v>
      </c>
      <c r="H88" t="n">
        <v>0.8100000000000001</v>
      </c>
      <c r="I88" t="n">
        <v>119</v>
      </c>
      <c r="J88" t="n">
        <v>64.08</v>
      </c>
      <c r="K88" t="n">
        <v>28.92</v>
      </c>
      <c r="L88" t="n">
        <v>3</v>
      </c>
      <c r="M88" t="n">
        <v>0</v>
      </c>
      <c r="N88" t="n">
        <v>7.16</v>
      </c>
      <c r="O88" t="n">
        <v>8137.65</v>
      </c>
      <c r="P88" t="n">
        <v>303.47</v>
      </c>
      <c r="Q88" t="n">
        <v>2942.25</v>
      </c>
      <c r="R88" t="n">
        <v>204.93</v>
      </c>
      <c r="S88" t="n">
        <v>91.47</v>
      </c>
      <c r="T88" t="n">
        <v>54391.19</v>
      </c>
      <c r="U88" t="n">
        <v>0.45</v>
      </c>
      <c r="V88" t="n">
        <v>0.87</v>
      </c>
      <c r="W88" t="n">
        <v>7.92</v>
      </c>
      <c r="X88" t="n">
        <v>3.5</v>
      </c>
      <c r="Y88" t="n">
        <v>0.5</v>
      </c>
      <c r="Z88" t="n">
        <v>10</v>
      </c>
    </row>
    <row r="89">
      <c r="A89" t="n">
        <v>0</v>
      </c>
      <c r="B89" t="n">
        <v>85</v>
      </c>
      <c r="C89" t="inlineStr">
        <is>
          <t xml:space="preserve">CONCLUIDO	</t>
        </is>
      </c>
      <c r="D89" t="n">
        <v>1.025</v>
      </c>
      <c r="E89" t="n">
        <v>97.56</v>
      </c>
      <c r="F89" t="n">
        <v>72.72</v>
      </c>
      <c r="G89" t="n">
        <v>6.58</v>
      </c>
      <c r="H89" t="n">
        <v>0.11</v>
      </c>
      <c r="I89" t="n">
        <v>663</v>
      </c>
      <c r="J89" t="n">
        <v>167.88</v>
      </c>
      <c r="K89" t="n">
        <v>51.39</v>
      </c>
      <c r="L89" t="n">
        <v>1</v>
      </c>
      <c r="M89" t="n">
        <v>661</v>
      </c>
      <c r="N89" t="n">
        <v>30.49</v>
      </c>
      <c r="O89" t="n">
        <v>20939.59</v>
      </c>
      <c r="P89" t="n">
        <v>916.73</v>
      </c>
      <c r="Q89" t="n">
        <v>2943.04</v>
      </c>
      <c r="R89" t="n">
        <v>739.22</v>
      </c>
      <c r="S89" t="n">
        <v>91.47</v>
      </c>
      <c r="T89" t="n">
        <v>318814.5</v>
      </c>
      <c r="U89" t="n">
        <v>0.12</v>
      </c>
      <c r="V89" t="n">
        <v>0.68</v>
      </c>
      <c r="W89" t="n">
        <v>8.67</v>
      </c>
      <c r="X89" t="n">
        <v>19.7</v>
      </c>
      <c r="Y89" t="n">
        <v>0.5</v>
      </c>
      <c r="Z89" t="n">
        <v>10</v>
      </c>
    </row>
    <row r="90">
      <c r="A90" t="n">
        <v>1</v>
      </c>
      <c r="B90" t="n">
        <v>85</v>
      </c>
      <c r="C90" t="inlineStr">
        <is>
          <t xml:space="preserve">CONCLUIDO	</t>
        </is>
      </c>
      <c r="D90" t="n">
        <v>1.3795</v>
      </c>
      <c r="E90" t="n">
        <v>72.48999999999999</v>
      </c>
      <c r="F90" t="n">
        <v>60.9</v>
      </c>
      <c r="G90" t="n">
        <v>13.43</v>
      </c>
      <c r="H90" t="n">
        <v>0.21</v>
      </c>
      <c r="I90" t="n">
        <v>272</v>
      </c>
      <c r="J90" t="n">
        <v>169.33</v>
      </c>
      <c r="K90" t="n">
        <v>51.39</v>
      </c>
      <c r="L90" t="n">
        <v>2</v>
      </c>
      <c r="M90" t="n">
        <v>270</v>
      </c>
      <c r="N90" t="n">
        <v>30.94</v>
      </c>
      <c r="O90" t="n">
        <v>21118.46</v>
      </c>
      <c r="P90" t="n">
        <v>753.9299999999999</v>
      </c>
      <c r="Q90" t="n">
        <v>2942.41</v>
      </c>
      <c r="R90" t="n">
        <v>352.57</v>
      </c>
      <c r="S90" t="n">
        <v>91.47</v>
      </c>
      <c r="T90" t="n">
        <v>127444.52</v>
      </c>
      <c r="U90" t="n">
        <v>0.26</v>
      </c>
      <c r="V90" t="n">
        <v>0.8100000000000001</v>
      </c>
      <c r="W90" t="n">
        <v>8.039999999999999</v>
      </c>
      <c r="X90" t="n">
        <v>7.89</v>
      </c>
      <c r="Y90" t="n">
        <v>0.5</v>
      </c>
      <c r="Z90" t="n">
        <v>10</v>
      </c>
    </row>
    <row r="91">
      <c r="A91" t="n">
        <v>2</v>
      </c>
      <c r="B91" t="n">
        <v>85</v>
      </c>
      <c r="C91" t="inlineStr">
        <is>
          <t xml:space="preserve">CONCLUIDO	</t>
        </is>
      </c>
      <c r="D91" t="n">
        <v>1.5159</v>
      </c>
      <c r="E91" t="n">
        <v>65.97</v>
      </c>
      <c r="F91" t="n">
        <v>57.87</v>
      </c>
      <c r="G91" t="n">
        <v>20.54</v>
      </c>
      <c r="H91" t="n">
        <v>0.31</v>
      </c>
      <c r="I91" t="n">
        <v>169</v>
      </c>
      <c r="J91" t="n">
        <v>170.79</v>
      </c>
      <c r="K91" t="n">
        <v>51.39</v>
      </c>
      <c r="L91" t="n">
        <v>3</v>
      </c>
      <c r="M91" t="n">
        <v>167</v>
      </c>
      <c r="N91" t="n">
        <v>31.4</v>
      </c>
      <c r="O91" t="n">
        <v>21297.94</v>
      </c>
      <c r="P91" t="n">
        <v>702.64</v>
      </c>
      <c r="Q91" t="n">
        <v>2942.21</v>
      </c>
      <c r="R91" t="n">
        <v>253.48</v>
      </c>
      <c r="S91" t="n">
        <v>91.47</v>
      </c>
      <c r="T91" t="n">
        <v>78416.72</v>
      </c>
      <c r="U91" t="n">
        <v>0.36</v>
      </c>
      <c r="V91" t="n">
        <v>0.85</v>
      </c>
      <c r="W91" t="n">
        <v>7.87</v>
      </c>
      <c r="X91" t="n">
        <v>4.86</v>
      </c>
      <c r="Y91" t="n">
        <v>0.5</v>
      </c>
      <c r="Z91" t="n">
        <v>10</v>
      </c>
    </row>
    <row r="92">
      <c r="A92" t="n">
        <v>3</v>
      </c>
      <c r="B92" t="n">
        <v>85</v>
      </c>
      <c r="C92" t="inlineStr">
        <is>
          <t xml:space="preserve">CONCLUIDO	</t>
        </is>
      </c>
      <c r="D92" t="n">
        <v>1.5877</v>
      </c>
      <c r="E92" t="n">
        <v>62.98</v>
      </c>
      <c r="F92" t="n">
        <v>56.48</v>
      </c>
      <c r="G92" t="n">
        <v>27.78</v>
      </c>
      <c r="H92" t="n">
        <v>0.41</v>
      </c>
      <c r="I92" t="n">
        <v>122</v>
      </c>
      <c r="J92" t="n">
        <v>172.25</v>
      </c>
      <c r="K92" t="n">
        <v>51.39</v>
      </c>
      <c r="L92" t="n">
        <v>4</v>
      </c>
      <c r="M92" t="n">
        <v>120</v>
      </c>
      <c r="N92" t="n">
        <v>31.86</v>
      </c>
      <c r="O92" t="n">
        <v>21478.05</v>
      </c>
      <c r="P92" t="n">
        <v>672.05</v>
      </c>
      <c r="Q92" t="n">
        <v>2942.21</v>
      </c>
      <c r="R92" t="n">
        <v>208.35</v>
      </c>
      <c r="S92" t="n">
        <v>91.47</v>
      </c>
      <c r="T92" t="n">
        <v>56086.64</v>
      </c>
      <c r="U92" t="n">
        <v>0.44</v>
      </c>
      <c r="V92" t="n">
        <v>0.87</v>
      </c>
      <c r="W92" t="n">
        <v>7.79</v>
      </c>
      <c r="X92" t="n">
        <v>3.47</v>
      </c>
      <c r="Y92" t="n">
        <v>0.5</v>
      </c>
      <c r="Z92" t="n">
        <v>10</v>
      </c>
    </row>
    <row r="93">
      <c r="A93" t="n">
        <v>4</v>
      </c>
      <c r="B93" t="n">
        <v>85</v>
      </c>
      <c r="C93" t="inlineStr">
        <is>
          <t xml:space="preserve">CONCLUIDO	</t>
        </is>
      </c>
      <c r="D93" t="n">
        <v>1.6334</v>
      </c>
      <c r="E93" t="n">
        <v>61.22</v>
      </c>
      <c r="F93" t="n">
        <v>55.66</v>
      </c>
      <c r="G93" t="n">
        <v>35.53</v>
      </c>
      <c r="H93" t="n">
        <v>0.51</v>
      </c>
      <c r="I93" t="n">
        <v>94</v>
      </c>
      <c r="J93" t="n">
        <v>173.71</v>
      </c>
      <c r="K93" t="n">
        <v>51.39</v>
      </c>
      <c r="L93" t="n">
        <v>5</v>
      </c>
      <c r="M93" t="n">
        <v>92</v>
      </c>
      <c r="N93" t="n">
        <v>32.32</v>
      </c>
      <c r="O93" t="n">
        <v>21658.78</v>
      </c>
      <c r="P93" t="n">
        <v>647.3200000000001</v>
      </c>
      <c r="Q93" t="n">
        <v>2942.28</v>
      </c>
      <c r="R93" t="n">
        <v>182</v>
      </c>
      <c r="S93" t="n">
        <v>91.47</v>
      </c>
      <c r="T93" t="n">
        <v>43050.33</v>
      </c>
      <c r="U93" t="n">
        <v>0.5</v>
      </c>
      <c r="V93" t="n">
        <v>0.89</v>
      </c>
      <c r="W93" t="n">
        <v>7.74</v>
      </c>
      <c r="X93" t="n">
        <v>2.65</v>
      </c>
      <c r="Y93" t="n">
        <v>0.5</v>
      </c>
      <c r="Z93" t="n">
        <v>10</v>
      </c>
    </row>
    <row r="94">
      <c r="A94" t="n">
        <v>5</v>
      </c>
      <c r="B94" t="n">
        <v>85</v>
      </c>
      <c r="C94" t="inlineStr">
        <is>
          <t xml:space="preserve">CONCLUIDO	</t>
        </is>
      </c>
      <c r="D94" t="n">
        <v>1.6633</v>
      </c>
      <c r="E94" t="n">
        <v>60.12</v>
      </c>
      <c r="F94" t="n">
        <v>55.17</v>
      </c>
      <c r="G94" t="n">
        <v>43.56</v>
      </c>
      <c r="H94" t="n">
        <v>0.61</v>
      </c>
      <c r="I94" t="n">
        <v>76</v>
      </c>
      <c r="J94" t="n">
        <v>175.18</v>
      </c>
      <c r="K94" t="n">
        <v>51.39</v>
      </c>
      <c r="L94" t="n">
        <v>6</v>
      </c>
      <c r="M94" t="n">
        <v>74</v>
      </c>
      <c r="N94" t="n">
        <v>32.79</v>
      </c>
      <c r="O94" t="n">
        <v>21840.16</v>
      </c>
      <c r="P94" t="n">
        <v>627.54</v>
      </c>
      <c r="Q94" t="n">
        <v>2942.12</v>
      </c>
      <c r="R94" t="n">
        <v>165.97</v>
      </c>
      <c r="S94" t="n">
        <v>91.47</v>
      </c>
      <c r="T94" t="n">
        <v>35124.26</v>
      </c>
      <c r="U94" t="n">
        <v>0.55</v>
      </c>
      <c r="V94" t="n">
        <v>0.89</v>
      </c>
      <c r="W94" t="n">
        <v>7.72</v>
      </c>
      <c r="X94" t="n">
        <v>2.17</v>
      </c>
      <c r="Y94" t="n">
        <v>0.5</v>
      </c>
      <c r="Z94" t="n">
        <v>10</v>
      </c>
    </row>
    <row r="95">
      <c r="A95" t="n">
        <v>6</v>
      </c>
      <c r="B95" t="n">
        <v>85</v>
      </c>
      <c r="C95" t="inlineStr">
        <is>
          <t xml:space="preserve">CONCLUIDO	</t>
        </is>
      </c>
      <c r="D95" t="n">
        <v>1.6853</v>
      </c>
      <c r="E95" t="n">
        <v>59.34</v>
      </c>
      <c r="F95" t="n">
        <v>54.79</v>
      </c>
      <c r="G95" t="n">
        <v>51.37</v>
      </c>
      <c r="H95" t="n">
        <v>0.7</v>
      </c>
      <c r="I95" t="n">
        <v>64</v>
      </c>
      <c r="J95" t="n">
        <v>176.66</v>
      </c>
      <c r="K95" t="n">
        <v>51.39</v>
      </c>
      <c r="L95" t="n">
        <v>7</v>
      </c>
      <c r="M95" t="n">
        <v>62</v>
      </c>
      <c r="N95" t="n">
        <v>33.27</v>
      </c>
      <c r="O95" t="n">
        <v>22022.17</v>
      </c>
      <c r="P95" t="n">
        <v>607.92</v>
      </c>
      <c r="Q95" t="n">
        <v>2942.13</v>
      </c>
      <c r="R95" t="n">
        <v>153.52</v>
      </c>
      <c r="S95" t="n">
        <v>91.47</v>
      </c>
      <c r="T95" t="n">
        <v>28961.12</v>
      </c>
      <c r="U95" t="n">
        <v>0.6</v>
      </c>
      <c r="V95" t="n">
        <v>0.9</v>
      </c>
      <c r="W95" t="n">
        <v>7.69</v>
      </c>
      <c r="X95" t="n">
        <v>1.79</v>
      </c>
      <c r="Y95" t="n">
        <v>0.5</v>
      </c>
      <c r="Z95" t="n">
        <v>10</v>
      </c>
    </row>
    <row r="96">
      <c r="A96" t="n">
        <v>7</v>
      </c>
      <c r="B96" t="n">
        <v>85</v>
      </c>
      <c r="C96" t="inlineStr">
        <is>
          <t xml:space="preserve">CONCLUIDO	</t>
        </is>
      </c>
      <c r="D96" t="n">
        <v>1.7033</v>
      </c>
      <c r="E96" t="n">
        <v>58.71</v>
      </c>
      <c r="F96" t="n">
        <v>54.51</v>
      </c>
      <c r="G96" t="n">
        <v>60.57</v>
      </c>
      <c r="H96" t="n">
        <v>0.8</v>
      </c>
      <c r="I96" t="n">
        <v>54</v>
      </c>
      <c r="J96" t="n">
        <v>178.14</v>
      </c>
      <c r="K96" t="n">
        <v>51.39</v>
      </c>
      <c r="L96" t="n">
        <v>8</v>
      </c>
      <c r="M96" t="n">
        <v>52</v>
      </c>
      <c r="N96" t="n">
        <v>33.75</v>
      </c>
      <c r="O96" t="n">
        <v>22204.83</v>
      </c>
      <c r="P96" t="n">
        <v>590.12</v>
      </c>
      <c r="Q96" t="n">
        <v>2942.09</v>
      </c>
      <c r="R96" t="n">
        <v>144.52</v>
      </c>
      <c r="S96" t="n">
        <v>91.47</v>
      </c>
      <c r="T96" t="n">
        <v>24508.72</v>
      </c>
      <c r="U96" t="n">
        <v>0.63</v>
      </c>
      <c r="V96" t="n">
        <v>0.9</v>
      </c>
      <c r="W96" t="n">
        <v>7.67</v>
      </c>
      <c r="X96" t="n">
        <v>1.5</v>
      </c>
      <c r="Y96" t="n">
        <v>0.5</v>
      </c>
      <c r="Z96" t="n">
        <v>10</v>
      </c>
    </row>
    <row r="97">
      <c r="A97" t="n">
        <v>8</v>
      </c>
      <c r="B97" t="n">
        <v>85</v>
      </c>
      <c r="C97" t="inlineStr">
        <is>
          <t xml:space="preserve">CONCLUIDO	</t>
        </is>
      </c>
      <c r="D97" t="n">
        <v>1.7151</v>
      </c>
      <c r="E97" t="n">
        <v>58.3</v>
      </c>
      <c r="F97" t="n">
        <v>54.34</v>
      </c>
      <c r="G97" t="n">
        <v>69.37</v>
      </c>
      <c r="H97" t="n">
        <v>0.89</v>
      </c>
      <c r="I97" t="n">
        <v>47</v>
      </c>
      <c r="J97" t="n">
        <v>179.63</v>
      </c>
      <c r="K97" t="n">
        <v>51.39</v>
      </c>
      <c r="L97" t="n">
        <v>9</v>
      </c>
      <c r="M97" t="n">
        <v>45</v>
      </c>
      <c r="N97" t="n">
        <v>34.24</v>
      </c>
      <c r="O97" t="n">
        <v>22388.15</v>
      </c>
      <c r="P97" t="n">
        <v>568.16</v>
      </c>
      <c r="Q97" t="n">
        <v>2942.1</v>
      </c>
      <c r="R97" t="n">
        <v>138.98</v>
      </c>
      <c r="S97" t="n">
        <v>91.47</v>
      </c>
      <c r="T97" t="n">
        <v>21773.23</v>
      </c>
      <c r="U97" t="n">
        <v>0.66</v>
      </c>
      <c r="V97" t="n">
        <v>0.91</v>
      </c>
      <c r="W97" t="n">
        <v>7.66</v>
      </c>
      <c r="X97" t="n">
        <v>1.33</v>
      </c>
      <c r="Y97" t="n">
        <v>0.5</v>
      </c>
      <c r="Z97" t="n">
        <v>10</v>
      </c>
    </row>
    <row r="98">
      <c r="A98" t="n">
        <v>9</v>
      </c>
      <c r="B98" t="n">
        <v>85</v>
      </c>
      <c r="C98" t="inlineStr">
        <is>
          <t xml:space="preserve">CONCLUIDO	</t>
        </is>
      </c>
      <c r="D98" t="n">
        <v>1.7273</v>
      </c>
      <c r="E98" t="n">
        <v>57.89</v>
      </c>
      <c r="F98" t="n">
        <v>54.13</v>
      </c>
      <c r="G98" t="n">
        <v>79.22</v>
      </c>
      <c r="H98" t="n">
        <v>0.98</v>
      </c>
      <c r="I98" t="n">
        <v>41</v>
      </c>
      <c r="J98" t="n">
        <v>181.12</v>
      </c>
      <c r="K98" t="n">
        <v>51.39</v>
      </c>
      <c r="L98" t="n">
        <v>10</v>
      </c>
      <c r="M98" t="n">
        <v>37</v>
      </c>
      <c r="N98" t="n">
        <v>34.73</v>
      </c>
      <c r="O98" t="n">
        <v>22572.13</v>
      </c>
      <c r="P98" t="n">
        <v>549.23</v>
      </c>
      <c r="Q98" t="n">
        <v>2942.13</v>
      </c>
      <c r="R98" t="n">
        <v>131.96</v>
      </c>
      <c r="S98" t="n">
        <v>91.47</v>
      </c>
      <c r="T98" t="n">
        <v>18293.15</v>
      </c>
      <c r="U98" t="n">
        <v>0.6899999999999999</v>
      </c>
      <c r="V98" t="n">
        <v>0.91</v>
      </c>
      <c r="W98" t="n">
        <v>7.66</v>
      </c>
      <c r="X98" t="n">
        <v>1.12</v>
      </c>
      <c r="Y98" t="n">
        <v>0.5</v>
      </c>
      <c r="Z98" t="n">
        <v>10</v>
      </c>
    </row>
    <row r="99">
      <c r="A99" t="n">
        <v>10</v>
      </c>
      <c r="B99" t="n">
        <v>85</v>
      </c>
      <c r="C99" t="inlineStr">
        <is>
          <t xml:space="preserve">CONCLUIDO	</t>
        </is>
      </c>
      <c r="D99" t="n">
        <v>1.7329</v>
      </c>
      <c r="E99" t="n">
        <v>57.71</v>
      </c>
      <c r="F99" t="n">
        <v>54.08</v>
      </c>
      <c r="G99" t="n">
        <v>87.7</v>
      </c>
      <c r="H99" t="n">
        <v>1.07</v>
      </c>
      <c r="I99" t="n">
        <v>37</v>
      </c>
      <c r="J99" t="n">
        <v>182.62</v>
      </c>
      <c r="K99" t="n">
        <v>51.39</v>
      </c>
      <c r="L99" t="n">
        <v>11</v>
      </c>
      <c r="M99" t="n">
        <v>17</v>
      </c>
      <c r="N99" t="n">
        <v>35.22</v>
      </c>
      <c r="O99" t="n">
        <v>22756.91</v>
      </c>
      <c r="P99" t="n">
        <v>535.37</v>
      </c>
      <c r="Q99" t="n">
        <v>2942.11</v>
      </c>
      <c r="R99" t="n">
        <v>129.59</v>
      </c>
      <c r="S99" t="n">
        <v>91.47</v>
      </c>
      <c r="T99" t="n">
        <v>17130.15</v>
      </c>
      <c r="U99" t="n">
        <v>0.71</v>
      </c>
      <c r="V99" t="n">
        <v>0.91</v>
      </c>
      <c r="W99" t="n">
        <v>7.68</v>
      </c>
      <c r="X99" t="n">
        <v>1.07</v>
      </c>
      <c r="Y99" t="n">
        <v>0.5</v>
      </c>
      <c r="Z99" t="n">
        <v>10</v>
      </c>
    </row>
    <row r="100">
      <c r="A100" t="n">
        <v>11</v>
      </c>
      <c r="B100" t="n">
        <v>85</v>
      </c>
      <c r="C100" t="inlineStr">
        <is>
          <t xml:space="preserve">CONCLUIDO	</t>
        </is>
      </c>
      <c r="D100" t="n">
        <v>1.7347</v>
      </c>
      <c r="E100" t="n">
        <v>57.65</v>
      </c>
      <c r="F100" t="n">
        <v>54.05</v>
      </c>
      <c r="G100" t="n">
        <v>90.09</v>
      </c>
      <c r="H100" t="n">
        <v>1.16</v>
      </c>
      <c r="I100" t="n">
        <v>36</v>
      </c>
      <c r="J100" t="n">
        <v>184.12</v>
      </c>
      <c r="K100" t="n">
        <v>51.39</v>
      </c>
      <c r="L100" t="n">
        <v>12</v>
      </c>
      <c r="M100" t="n">
        <v>1</v>
      </c>
      <c r="N100" t="n">
        <v>35.73</v>
      </c>
      <c r="O100" t="n">
        <v>22942.24</v>
      </c>
      <c r="P100" t="n">
        <v>534.84</v>
      </c>
      <c r="Q100" t="n">
        <v>2942.07</v>
      </c>
      <c r="R100" t="n">
        <v>128.35</v>
      </c>
      <c r="S100" t="n">
        <v>91.47</v>
      </c>
      <c r="T100" t="n">
        <v>16515.51</v>
      </c>
      <c r="U100" t="n">
        <v>0.71</v>
      </c>
      <c r="V100" t="n">
        <v>0.91</v>
      </c>
      <c r="W100" t="n">
        <v>7.69</v>
      </c>
      <c r="X100" t="n">
        <v>1.05</v>
      </c>
      <c r="Y100" t="n">
        <v>0.5</v>
      </c>
      <c r="Z100" t="n">
        <v>10</v>
      </c>
    </row>
    <row r="101">
      <c r="A101" t="n">
        <v>12</v>
      </c>
      <c r="B101" t="n">
        <v>85</v>
      </c>
      <c r="C101" t="inlineStr">
        <is>
          <t xml:space="preserve">CONCLUIDO	</t>
        </is>
      </c>
      <c r="D101" t="n">
        <v>1.7346</v>
      </c>
      <c r="E101" t="n">
        <v>57.65</v>
      </c>
      <c r="F101" t="n">
        <v>54.06</v>
      </c>
      <c r="G101" t="n">
        <v>90.09999999999999</v>
      </c>
      <c r="H101" t="n">
        <v>1.24</v>
      </c>
      <c r="I101" t="n">
        <v>36</v>
      </c>
      <c r="J101" t="n">
        <v>185.63</v>
      </c>
      <c r="K101" t="n">
        <v>51.39</v>
      </c>
      <c r="L101" t="n">
        <v>13</v>
      </c>
      <c r="M101" t="n">
        <v>0</v>
      </c>
      <c r="N101" t="n">
        <v>36.24</v>
      </c>
      <c r="O101" t="n">
        <v>23128.27</v>
      </c>
      <c r="P101" t="n">
        <v>538.67</v>
      </c>
      <c r="Q101" t="n">
        <v>2942.17</v>
      </c>
      <c r="R101" t="n">
        <v>128.51</v>
      </c>
      <c r="S101" t="n">
        <v>91.47</v>
      </c>
      <c r="T101" t="n">
        <v>16593.38</v>
      </c>
      <c r="U101" t="n">
        <v>0.71</v>
      </c>
      <c r="V101" t="n">
        <v>0.91</v>
      </c>
      <c r="W101" t="n">
        <v>7.69</v>
      </c>
      <c r="X101" t="n">
        <v>1.05</v>
      </c>
      <c r="Y101" t="n">
        <v>0.5</v>
      </c>
      <c r="Z101" t="n">
        <v>10</v>
      </c>
    </row>
    <row r="102">
      <c r="A102" t="n">
        <v>0</v>
      </c>
      <c r="B102" t="n">
        <v>20</v>
      </c>
      <c r="C102" t="inlineStr">
        <is>
          <t xml:space="preserve">CONCLUIDO	</t>
        </is>
      </c>
      <c r="D102" t="n">
        <v>1.5755</v>
      </c>
      <c r="E102" t="n">
        <v>63.47</v>
      </c>
      <c r="F102" t="n">
        <v>59.13</v>
      </c>
      <c r="G102" t="n">
        <v>16.74</v>
      </c>
      <c r="H102" t="n">
        <v>0.34</v>
      </c>
      <c r="I102" t="n">
        <v>212</v>
      </c>
      <c r="J102" t="n">
        <v>51.33</v>
      </c>
      <c r="K102" t="n">
        <v>24.83</v>
      </c>
      <c r="L102" t="n">
        <v>1</v>
      </c>
      <c r="M102" t="n">
        <v>208</v>
      </c>
      <c r="N102" t="n">
        <v>5.51</v>
      </c>
      <c r="O102" t="n">
        <v>6564.78</v>
      </c>
      <c r="P102" t="n">
        <v>293.86</v>
      </c>
      <c r="Q102" t="n">
        <v>2942.43</v>
      </c>
      <c r="R102" t="n">
        <v>294.67</v>
      </c>
      <c r="S102" t="n">
        <v>91.47</v>
      </c>
      <c r="T102" t="n">
        <v>98795</v>
      </c>
      <c r="U102" t="n">
        <v>0.31</v>
      </c>
      <c r="V102" t="n">
        <v>0.83</v>
      </c>
      <c r="W102" t="n">
        <v>7.95</v>
      </c>
      <c r="X102" t="n">
        <v>6.12</v>
      </c>
      <c r="Y102" t="n">
        <v>0.5</v>
      </c>
      <c r="Z102" t="n">
        <v>10</v>
      </c>
    </row>
    <row r="103">
      <c r="A103" t="n">
        <v>1</v>
      </c>
      <c r="B103" t="n">
        <v>20</v>
      </c>
      <c r="C103" t="inlineStr">
        <is>
          <t xml:space="preserve">CONCLUIDO	</t>
        </is>
      </c>
      <c r="D103" t="n">
        <v>1.6403</v>
      </c>
      <c r="E103" t="n">
        <v>60.97</v>
      </c>
      <c r="F103" t="n">
        <v>57.41</v>
      </c>
      <c r="G103" t="n">
        <v>23.27</v>
      </c>
      <c r="H103" t="n">
        <v>0.66</v>
      </c>
      <c r="I103" t="n">
        <v>148</v>
      </c>
      <c r="J103" t="n">
        <v>52.47</v>
      </c>
      <c r="K103" t="n">
        <v>24.83</v>
      </c>
      <c r="L103" t="n">
        <v>2</v>
      </c>
      <c r="M103" t="n">
        <v>0</v>
      </c>
      <c r="N103" t="n">
        <v>5.64</v>
      </c>
      <c r="O103" t="n">
        <v>6705.1</v>
      </c>
      <c r="P103" t="n">
        <v>271.02</v>
      </c>
      <c r="Q103" t="n">
        <v>2942.64</v>
      </c>
      <c r="R103" t="n">
        <v>232.75</v>
      </c>
      <c r="S103" t="n">
        <v>91.47</v>
      </c>
      <c r="T103" t="n">
        <v>68156.88</v>
      </c>
      <c r="U103" t="n">
        <v>0.39</v>
      </c>
      <c r="V103" t="n">
        <v>0.86</v>
      </c>
      <c r="W103" t="n">
        <v>8.01</v>
      </c>
      <c r="X103" t="n">
        <v>4.4</v>
      </c>
      <c r="Y103" t="n">
        <v>0.5</v>
      </c>
      <c r="Z103" t="n">
        <v>10</v>
      </c>
    </row>
    <row r="104">
      <c r="A104" t="n">
        <v>0</v>
      </c>
      <c r="B104" t="n">
        <v>65</v>
      </c>
      <c r="C104" t="inlineStr">
        <is>
          <t xml:space="preserve">CONCLUIDO	</t>
        </is>
      </c>
      <c r="D104" t="n">
        <v>1.168</v>
      </c>
      <c r="E104" t="n">
        <v>85.61</v>
      </c>
      <c r="F104" t="n">
        <v>68.84</v>
      </c>
      <c r="G104" t="n">
        <v>7.71</v>
      </c>
      <c r="H104" t="n">
        <v>0.13</v>
      </c>
      <c r="I104" t="n">
        <v>536</v>
      </c>
      <c r="J104" t="n">
        <v>133.21</v>
      </c>
      <c r="K104" t="n">
        <v>46.47</v>
      </c>
      <c r="L104" t="n">
        <v>1</v>
      </c>
      <c r="M104" t="n">
        <v>534</v>
      </c>
      <c r="N104" t="n">
        <v>20.75</v>
      </c>
      <c r="O104" t="n">
        <v>16663.42</v>
      </c>
      <c r="P104" t="n">
        <v>742.28</v>
      </c>
      <c r="Q104" t="n">
        <v>2942.67</v>
      </c>
      <c r="R104" t="n">
        <v>611.28</v>
      </c>
      <c r="S104" t="n">
        <v>91.47</v>
      </c>
      <c r="T104" t="n">
        <v>255479.35</v>
      </c>
      <c r="U104" t="n">
        <v>0.15</v>
      </c>
      <c r="V104" t="n">
        <v>0.72</v>
      </c>
      <c r="W104" t="n">
        <v>8.49</v>
      </c>
      <c r="X104" t="n">
        <v>15.82</v>
      </c>
      <c r="Y104" t="n">
        <v>0.5</v>
      </c>
      <c r="Z104" t="n">
        <v>10</v>
      </c>
    </row>
    <row r="105">
      <c r="A105" t="n">
        <v>1</v>
      </c>
      <c r="B105" t="n">
        <v>65</v>
      </c>
      <c r="C105" t="inlineStr">
        <is>
          <t xml:space="preserve">CONCLUIDO	</t>
        </is>
      </c>
      <c r="D105" t="n">
        <v>1.4746</v>
      </c>
      <c r="E105" t="n">
        <v>67.81999999999999</v>
      </c>
      <c r="F105" t="n">
        <v>59.51</v>
      </c>
      <c r="G105" t="n">
        <v>15.87</v>
      </c>
      <c r="H105" t="n">
        <v>0.26</v>
      </c>
      <c r="I105" t="n">
        <v>225</v>
      </c>
      <c r="J105" t="n">
        <v>134.55</v>
      </c>
      <c r="K105" t="n">
        <v>46.47</v>
      </c>
      <c r="L105" t="n">
        <v>2</v>
      </c>
      <c r="M105" t="n">
        <v>223</v>
      </c>
      <c r="N105" t="n">
        <v>21.09</v>
      </c>
      <c r="O105" t="n">
        <v>16828.84</v>
      </c>
      <c r="P105" t="n">
        <v>623.02</v>
      </c>
      <c r="Q105" t="n">
        <v>2942.47</v>
      </c>
      <c r="R105" t="n">
        <v>307.12</v>
      </c>
      <c r="S105" t="n">
        <v>91.47</v>
      </c>
      <c r="T105" t="n">
        <v>104955.66</v>
      </c>
      <c r="U105" t="n">
        <v>0.3</v>
      </c>
      <c r="V105" t="n">
        <v>0.83</v>
      </c>
      <c r="W105" t="n">
        <v>7.96</v>
      </c>
      <c r="X105" t="n">
        <v>6.5</v>
      </c>
      <c r="Y105" t="n">
        <v>0.5</v>
      </c>
      <c r="Z105" t="n">
        <v>10</v>
      </c>
    </row>
    <row r="106">
      <c r="A106" t="n">
        <v>2</v>
      </c>
      <c r="B106" t="n">
        <v>65</v>
      </c>
      <c r="C106" t="inlineStr">
        <is>
          <t xml:space="preserve">CONCLUIDO	</t>
        </is>
      </c>
      <c r="D106" t="n">
        <v>1.587</v>
      </c>
      <c r="E106" t="n">
        <v>63.01</v>
      </c>
      <c r="F106" t="n">
        <v>57.02</v>
      </c>
      <c r="G106" t="n">
        <v>24.44</v>
      </c>
      <c r="H106" t="n">
        <v>0.39</v>
      </c>
      <c r="I106" t="n">
        <v>140</v>
      </c>
      <c r="J106" t="n">
        <v>135.9</v>
      </c>
      <c r="K106" t="n">
        <v>46.47</v>
      </c>
      <c r="L106" t="n">
        <v>3</v>
      </c>
      <c r="M106" t="n">
        <v>138</v>
      </c>
      <c r="N106" t="n">
        <v>21.43</v>
      </c>
      <c r="O106" t="n">
        <v>16994.64</v>
      </c>
      <c r="P106" t="n">
        <v>578.9</v>
      </c>
      <c r="Q106" t="n">
        <v>2942.27</v>
      </c>
      <c r="R106" t="n">
        <v>226.37</v>
      </c>
      <c r="S106" t="n">
        <v>91.47</v>
      </c>
      <c r="T106" t="n">
        <v>65003.63</v>
      </c>
      <c r="U106" t="n">
        <v>0.4</v>
      </c>
      <c r="V106" t="n">
        <v>0.86</v>
      </c>
      <c r="W106" t="n">
        <v>7.81</v>
      </c>
      <c r="X106" t="n">
        <v>4.01</v>
      </c>
      <c r="Y106" t="n">
        <v>0.5</v>
      </c>
      <c r="Z106" t="n">
        <v>10</v>
      </c>
    </row>
    <row r="107">
      <c r="A107" t="n">
        <v>3</v>
      </c>
      <c r="B107" t="n">
        <v>65</v>
      </c>
      <c r="C107" t="inlineStr">
        <is>
          <t xml:space="preserve">CONCLUIDO	</t>
        </is>
      </c>
      <c r="D107" t="n">
        <v>1.6473</v>
      </c>
      <c r="E107" t="n">
        <v>60.7</v>
      </c>
      <c r="F107" t="n">
        <v>55.83</v>
      </c>
      <c r="G107" t="n">
        <v>33.84</v>
      </c>
      <c r="H107" t="n">
        <v>0.52</v>
      </c>
      <c r="I107" t="n">
        <v>99</v>
      </c>
      <c r="J107" t="n">
        <v>137.25</v>
      </c>
      <c r="K107" t="n">
        <v>46.47</v>
      </c>
      <c r="L107" t="n">
        <v>4</v>
      </c>
      <c r="M107" t="n">
        <v>97</v>
      </c>
      <c r="N107" t="n">
        <v>21.78</v>
      </c>
      <c r="O107" t="n">
        <v>17160.92</v>
      </c>
      <c r="P107" t="n">
        <v>547.49</v>
      </c>
      <c r="Q107" t="n">
        <v>2942.24</v>
      </c>
      <c r="R107" t="n">
        <v>187.05</v>
      </c>
      <c r="S107" t="n">
        <v>91.47</v>
      </c>
      <c r="T107" t="n">
        <v>45552.33</v>
      </c>
      <c r="U107" t="n">
        <v>0.49</v>
      </c>
      <c r="V107" t="n">
        <v>0.88</v>
      </c>
      <c r="W107" t="n">
        <v>7.76</v>
      </c>
      <c r="X107" t="n">
        <v>2.82</v>
      </c>
      <c r="Y107" t="n">
        <v>0.5</v>
      </c>
      <c r="Z107" t="n">
        <v>10</v>
      </c>
    </row>
    <row r="108">
      <c r="A108" t="n">
        <v>4</v>
      </c>
      <c r="B108" t="n">
        <v>65</v>
      </c>
      <c r="C108" t="inlineStr">
        <is>
          <t xml:space="preserve">CONCLUIDO	</t>
        </is>
      </c>
      <c r="D108" t="n">
        <v>1.6828</v>
      </c>
      <c r="E108" t="n">
        <v>59.42</v>
      </c>
      <c r="F108" t="n">
        <v>55.17</v>
      </c>
      <c r="G108" t="n">
        <v>43.56</v>
      </c>
      <c r="H108" t="n">
        <v>0.64</v>
      </c>
      <c r="I108" t="n">
        <v>76</v>
      </c>
      <c r="J108" t="n">
        <v>138.6</v>
      </c>
      <c r="K108" t="n">
        <v>46.47</v>
      </c>
      <c r="L108" t="n">
        <v>5</v>
      </c>
      <c r="M108" t="n">
        <v>74</v>
      </c>
      <c r="N108" t="n">
        <v>22.13</v>
      </c>
      <c r="O108" t="n">
        <v>17327.69</v>
      </c>
      <c r="P108" t="n">
        <v>520.01</v>
      </c>
      <c r="Q108" t="n">
        <v>2942.24</v>
      </c>
      <c r="R108" t="n">
        <v>165.75</v>
      </c>
      <c r="S108" t="n">
        <v>91.47</v>
      </c>
      <c r="T108" t="n">
        <v>35015.86</v>
      </c>
      <c r="U108" t="n">
        <v>0.55</v>
      </c>
      <c r="V108" t="n">
        <v>0.89</v>
      </c>
      <c r="W108" t="n">
        <v>7.72</v>
      </c>
      <c r="X108" t="n">
        <v>2.17</v>
      </c>
      <c r="Y108" t="n">
        <v>0.5</v>
      </c>
      <c r="Z108" t="n">
        <v>10</v>
      </c>
    </row>
    <row r="109">
      <c r="A109" t="n">
        <v>5</v>
      </c>
      <c r="B109" t="n">
        <v>65</v>
      </c>
      <c r="C109" t="inlineStr">
        <is>
          <t xml:space="preserve">CONCLUIDO	</t>
        </is>
      </c>
      <c r="D109" t="n">
        <v>1.7091</v>
      </c>
      <c r="E109" t="n">
        <v>58.51</v>
      </c>
      <c r="F109" t="n">
        <v>54.7</v>
      </c>
      <c r="G109" t="n">
        <v>54.7</v>
      </c>
      <c r="H109" t="n">
        <v>0.76</v>
      </c>
      <c r="I109" t="n">
        <v>60</v>
      </c>
      <c r="J109" t="n">
        <v>139.95</v>
      </c>
      <c r="K109" t="n">
        <v>46.47</v>
      </c>
      <c r="L109" t="n">
        <v>6</v>
      </c>
      <c r="M109" t="n">
        <v>58</v>
      </c>
      <c r="N109" t="n">
        <v>22.49</v>
      </c>
      <c r="O109" t="n">
        <v>17494.97</v>
      </c>
      <c r="P109" t="n">
        <v>494.55</v>
      </c>
      <c r="Q109" t="n">
        <v>2942.1</v>
      </c>
      <c r="R109" t="n">
        <v>150.34</v>
      </c>
      <c r="S109" t="n">
        <v>91.47</v>
      </c>
      <c r="T109" t="n">
        <v>27389.36</v>
      </c>
      <c r="U109" t="n">
        <v>0.61</v>
      </c>
      <c r="V109" t="n">
        <v>0.9</v>
      </c>
      <c r="W109" t="n">
        <v>7.69</v>
      </c>
      <c r="X109" t="n">
        <v>1.69</v>
      </c>
      <c r="Y109" t="n">
        <v>0.5</v>
      </c>
      <c r="Z109" t="n">
        <v>10</v>
      </c>
    </row>
    <row r="110">
      <c r="A110" t="n">
        <v>6</v>
      </c>
      <c r="B110" t="n">
        <v>65</v>
      </c>
      <c r="C110" t="inlineStr">
        <is>
          <t xml:space="preserve">CONCLUIDO	</t>
        </is>
      </c>
      <c r="D110" t="n">
        <v>1.7245</v>
      </c>
      <c r="E110" t="n">
        <v>57.99</v>
      </c>
      <c r="F110" t="n">
        <v>54.45</v>
      </c>
      <c r="G110" t="n">
        <v>65.34</v>
      </c>
      <c r="H110" t="n">
        <v>0.88</v>
      </c>
      <c r="I110" t="n">
        <v>50</v>
      </c>
      <c r="J110" t="n">
        <v>141.31</v>
      </c>
      <c r="K110" t="n">
        <v>46.47</v>
      </c>
      <c r="L110" t="n">
        <v>7</v>
      </c>
      <c r="M110" t="n">
        <v>33</v>
      </c>
      <c r="N110" t="n">
        <v>22.85</v>
      </c>
      <c r="O110" t="n">
        <v>17662.75</v>
      </c>
      <c r="P110" t="n">
        <v>469.39</v>
      </c>
      <c r="Q110" t="n">
        <v>2942.08</v>
      </c>
      <c r="R110" t="n">
        <v>141.36</v>
      </c>
      <c r="S110" t="n">
        <v>91.47</v>
      </c>
      <c r="T110" t="n">
        <v>22952.76</v>
      </c>
      <c r="U110" t="n">
        <v>0.65</v>
      </c>
      <c r="V110" t="n">
        <v>0.9</v>
      </c>
      <c r="W110" t="n">
        <v>7.7</v>
      </c>
      <c r="X110" t="n">
        <v>1.44</v>
      </c>
      <c r="Y110" t="n">
        <v>0.5</v>
      </c>
      <c r="Z110" t="n">
        <v>10</v>
      </c>
    </row>
    <row r="111">
      <c r="A111" t="n">
        <v>7</v>
      </c>
      <c r="B111" t="n">
        <v>65</v>
      </c>
      <c r="C111" t="inlineStr">
        <is>
          <t xml:space="preserve">CONCLUIDO	</t>
        </is>
      </c>
      <c r="D111" t="n">
        <v>1.7292</v>
      </c>
      <c r="E111" t="n">
        <v>57.83</v>
      </c>
      <c r="F111" t="n">
        <v>54.37</v>
      </c>
      <c r="G111" t="n">
        <v>69.41</v>
      </c>
      <c r="H111" t="n">
        <v>0.99</v>
      </c>
      <c r="I111" t="n">
        <v>47</v>
      </c>
      <c r="J111" t="n">
        <v>142.68</v>
      </c>
      <c r="K111" t="n">
        <v>46.47</v>
      </c>
      <c r="L111" t="n">
        <v>8</v>
      </c>
      <c r="M111" t="n">
        <v>0</v>
      </c>
      <c r="N111" t="n">
        <v>23.21</v>
      </c>
      <c r="O111" t="n">
        <v>17831.04</v>
      </c>
      <c r="P111" t="n">
        <v>463.36</v>
      </c>
      <c r="Q111" t="n">
        <v>2942.1</v>
      </c>
      <c r="R111" t="n">
        <v>137.98</v>
      </c>
      <c r="S111" t="n">
        <v>91.47</v>
      </c>
      <c r="T111" t="n">
        <v>21273.58</v>
      </c>
      <c r="U111" t="n">
        <v>0.66</v>
      </c>
      <c r="V111" t="n">
        <v>0.91</v>
      </c>
      <c r="W111" t="n">
        <v>7.72</v>
      </c>
      <c r="X111" t="n">
        <v>1.36</v>
      </c>
      <c r="Y111" t="n">
        <v>0.5</v>
      </c>
      <c r="Z111" t="n">
        <v>10</v>
      </c>
    </row>
    <row r="112">
      <c r="A112" t="n">
        <v>0</v>
      </c>
      <c r="B112" t="n">
        <v>75</v>
      </c>
      <c r="C112" t="inlineStr">
        <is>
          <t xml:space="preserve">CONCLUIDO	</t>
        </is>
      </c>
      <c r="D112" t="n">
        <v>1.095</v>
      </c>
      <c r="E112" t="n">
        <v>91.31999999999999</v>
      </c>
      <c r="F112" t="n">
        <v>70.73999999999999</v>
      </c>
      <c r="G112" t="n">
        <v>7.09</v>
      </c>
      <c r="H112" t="n">
        <v>0.12</v>
      </c>
      <c r="I112" t="n">
        <v>599</v>
      </c>
      <c r="J112" t="n">
        <v>150.44</v>
      </c>
      <c r="K112" t="n">
        <v>49.1</v>
      </c>
      <c r="L112" t="n">
        <v>1</v>
      </c>
      <c r="M112" t="n">
        <v>597</v>
      </c>
      <c r="N112" t="n">
        <v>25.34</v>
      </c>
      <c r="O112" t="n">
        <v>18787.76</v>
      </c>
      <c r="P112" t="n">
        <v>828.73</v>
      </c>
      <c r="Q112" t="n">
        <v>2942.7</v>
      </c>
      <c r="R112" t="n">
        <v>675</v>
      </c>
      <c r="S112" t="n">
        <v>91.47</v>
      </c>
      <c r="T112" t="n">
        <v>287026.33</v>
      </c>
      <c r="U112" t="n">
        <v>0.14</v>
      </c>
      <c r="V112" t="n">
        <v>0.7</v>
      </c>
      <c r="W112" t="n">
        <v>8.550000000000001</v>
      </c>
      <c r="X112" t="n">
        <v>17.73</v>
      </c>
      <c r="Y112" t="n">
        <v>0.5</v>
      </c>
      <c r="Z112" t="n">
        <v>10</v>
      </c>
    </row>
    <row r="113">
      <c r="A113" t="n">
        <v>1</v>
      </c>
      <c r="B113" t="n">
        <v>75</v>
      </c>
      <c r="C113" t="inlineStr">
        <is>
          <t xml:space="preserve">CONCLUIDO	</t>
        </is>
      </c>
      <c r="D113" t="n">
        <v>1.4266</v>
      </c>
      <c r="E113" t="n">
        <v>70.09999999999999</v>
      </c>
      <c r="F113" t="n">
        <v>60.21</v>
      </c>
      <c r="G113" t="n">
        <v>14.51</v>
      </c>
      <c r="H113" t="n">
        <v>0.23</v>
      </c>
      <c r="I113" t="n">
        <v>249</v>
      </c>
      <c r="J113" t="n">
        <v>151.83</v>
      </c>
      <c r="K113" t="n">
        <v>49.1</v>
      </c>
      <c r="L113" t="n">
        <v>2</v>
      </c>
      <c r="M113" t="n">
        <v>247</v>
      </c>
      <c r="N113" t="n">
        <v>25.73</v>
      </c>
      <c r="O113" t="n">
        <v>18959.54</v>
      </c>
      <c r="P113" t="n">
        <v>689.47</v>
      </c>
      <c r="Q113" t="n">
        <v>2942.38</v>
      </c>
      <c r="R113" t="n">
        <v>329.96</v>
      </c>
      <c r="S113" t="n">
        <v>91.47</v>
      </c>
      <c r="T113" t="n">
        <v>116255.34</v>
      </c>
      <c r="U113" t="n">
        <v>0.28</v>
      </c>
      <c r="V113" t="n">
        <v>0.82</v>
      </c>
      <c r="W113" t="n">
        <v>8</v>
      </c>
      <c r="X113" t="n">
        <v>7.2</v>
      </c>
      <c r="Y113" t="n">
        <v>0.5</v>
      </c>
      <c r="Z113" t="n">
        <v>10</v>
      </c>
    </row>
    <row r="114">
      <c r="A114" t="n">
        <v>2</v>
      </c>
      <c r="B114" t="n">
        <v>75</v>
      </c>
      <c r="C114" t="inlineStr">
        <is>
          <t xml:space="preserve">CONCLUIDO	</t>
        </is>
      </c>
      <c r="D114" t="n">
        <v>1.5514</v>
      </c>
      <c r="E114" t="n">
        <v>64.45999999999999</v>
      </c>
      <c r="F114" t="n">
        <v>57.45</v>
      </c>
      <c r="G114" t="n">
        <v>22.24</v>
      </c>
      <c r="H114" t="n">
        <v>0.35</v>
      </c>
      <c r="I114" t="n">
        <v>155</v>
      </c>
      <c r="J114" t="n">
        <v>153.23</v>
      </c>
      <c r="K114" t="n">
        <v>49.1</v>
      </c>
      <c r="L114" t="n">
        <v>3</v>
      </c>
      <c r="M114" t="n">
        <v>153</v>
      </c>
      <c r="N114" t="n">
        <v>26.13</v>
      </c>
      <c r="O114" t="n">
        <v>19131.85</v>
      </c>
      <c r="P114" t="n">
        <v>642.17</v>
      </c>
      <c r="Q114" t="n">
        <v>2942.13</v>
      </c>
      <c r="R114" t="n">
        <v>239.7</v>
      </c>
      <c r="S114" t="n">
        <v>91.47</v>
      </c>
      <c r="T114" t="n">
        <v>71597.39</v>
      </c>
      <c r="U114" t="n">
        <v>0.38</v>
      </c>
      <c r="V114" t="n">
        <v>0.86</v>
      </c>
      <c r="W114" t="n">
        <v>7.85</v>
      </c>
      <c r="X114" t="n">
        <v>4.44</v>
      </c>
      <c r="Y114" t="n">
        <v>0.5</v>
      </c>
      <c r="Z114" t="n">
        <v>10</v>
      </c>
    </row>
    <row r="115">
      <c r="A115" t="n">
        <v>3</v>
      </c>
      <c r="B115" t="n">
        <v>75</v>
      </c>
      <c r="C115" t="inlineStr">
        <is>
          <t xml:space="preserve">CONCLUIDO	</t>
        </is>
      </c>
      <c r="D115" t="n">
        <v>1.6168</v>
      </c>
      <c r="E115" t="n">
        <v>61.85</v>
      </c>
      <c r="F115" t="n">
        <v>56.18</v>
      </c>
      <c r="G115" t="n">
        <v>30.37</v>
      </c>
      <c r="H115" t="n">
        <v>0.46</v>
      </c>
      <c r="I115" t="n">
        <v>111</v>
      </c>
      <c r="J115" t="n">
        <v>154.63</v>
      </c>
      <c r="K115" t="n">
        <v>49.1</v>
      </c>
      <c r="L115" t="n">
        <v>4</v>
      </c>
      <c r="M115" t="n">
        <v>109</v>
      </c>
      <c r="N115" t="n">
        <v>26.53</v>
      </c>
      <c r="O115" t="n">
        <v>19304.72</v>
      </c>
      <c r="P115" t="n">
        <v>612.33</v>
      </c>
      <c r="Q115" t="n">
        <v>2942.28</v>
      </c>
      <c r="R115" t="n">
        <v>198.74</v>
      </c>
      <c r="S115" t="n">
        <v>91.47</v>
      </c>
      <c r="T115" t="n">
        <v>51336.22</v>
      </c>
      <c r="U115" t="n">
        <v>0.46</v>
      </c>
      <c r="V115" t="n">
        <v>0.88</v>
      </c>
      <c r="W115" t="n">
        <v>7.77</v>
      </c>
      <c r="X115" t="n">
        <v>3.17</v>
      </c>
      <c r="Y115" t="n">
        <v>0.5</v>
      </c>
      <c r="Z115" t="n">
        <v>10</v>
      </c>
    </row>
    <row r="116">
      <c r="A116" t="n">
        <v>4</v>
      </c>
      <c r="B116" t="n">
        <v>75</v>
      </c>
      <c r="C116" t="inlineStr">
        <is>
          <t xml:space="preserve">CONCLUIDO	</t>
        </is>
      </c>
      <c r="D116" t="n">
        <v>1.6598</v>
      </c>
      <c r="E116" t="n">
        <v>60.25</v>
      </c>
      <c r="F116" t="n">
        <v>55.38</v>
      </c>
      <c r="G116" t="n">
        <v>39.09</v>
      </c>
      <c r="H116" t="n">
        <v>0.57</v>
      </c>
      <c r="I116" t="n">
        <v>85</v>
      </c>
      <c r="J116" t="n">
        <v>156.03</v>
      </c>
      <c r="K116" t="n">
        <v>49.1</v>
      </c>
      <c r="L116" t="n">
        <v>5</v>
      </c>
      <c r="M116" t="n">
        <v>83</v>
      </c>
      <c r="N116" t="n">
        <v>26.94</v>
      </c>
      <c r="O116" t="n">
        <v>19478.15</v>
      </c>
      <c r="P116" t="n">
        <v>586.59</v>
      </c>
      <c r="Q116" t="n">
        <v>2942.08</v>
      </c>
      <c r="R116" t="n">
        <v>173.03</v>
      </c>
      <c r="S116" t="n">
        <v>91.47</v>
      </c>
      <c r="T116" t="n">
        <v>38609.98</v>
      </c>
      <c r="U116" t="n">
        <v>0.53</v>
      </c>
      <c r="V116" t="n">
        <v>0.89</v>
      </c>
      <c r="W116" t="n">
        <v>7.71</v>
      </c>
      <c r="X116" t="n">
        <v>2.37</v>
      </c>
      <c r="Y116" t="n">
        <v>0.5</v>
      </c>
      <c r="Z116" t="n">
        <v>10</v>
      </c>
    </row>
    <row r="117">
      <c r="A117" t="n">
        <v>5</v>
      </c>
      <c r="B117" t="n">
        <v>75</v>
      </c>
      <c r="C117" t="inlineStr">
        <is>
          <t xml:space="preserve">CONCLUIDO	</t>
        </is>
      </c>
      <c r="D117" t="n">
        <v>1.6857</v>
      </c>
      <c r="E117" t="n">
        <v>59.32</v>
      </c>
      <c r="F117" t="n">
        <v>54.94</v>
      </c>
      <c r="G117" t="n">
        <v>47.77</v>
      </c>
      <c r="H117" t="n">
        <v>0.67</v>
      </c>
      <c r="I117" t="n">
        <v>69</v>
      </c>
      <c r="J117" t="n">
        <v>157.44</v>
      </c>
      <c r="K117" t="n">
        <v>49.1</v>
      </c>
      <c r="L117" t="n">
        <v>6</v>
      </c>
      <c r="M117" t="n">
        <v>67</v>
      </c>
      <c r="N117" t="n">
        <v>27.35</v>
      </c>
      <c r="O117" t="n">
        <v>19652.13</v>
      </c>
      <c r="P117" t="n">
        <v>563.66</v>
      </c>
      <c r="Q117" t="n">
        <v>2942.15</v>
      </c>
      <c r="R117" t="n">
        <v>158.18</v>
      </c>
      <c r="S117" t="n">
        <v>91.47</v>
      </c>
      <c r="T117" t="n">
        <v>31264.86</v>
      </c>
      <c r="U117" t="n">
        <v>0.58</v>
      </c>
      <c r="V117" t="n">
        <v>0.9</v>
      </c>
      <c r="W117" t="n">
        <v>7.71</v>
      </c>
      <c r="X117" t="n">
        <v>1.93</v>
      </c>
      <c r="Y117" t="n">
        <v>0.5</v>
      </c>
      <c r="Z117" t="n">
        <v>10</v>
      </c>
    </row>
    <row r="118">
      <c r="A118" t="n">
        <v>6</v>
      </c>
      <c r="B118" t="n">
        <v>75</v>
      </c>
      <c r="C118" t="inlineStr">
        <is>
          <t xml:space="preserve">CONCLUIDO	</t>
        </is>
      </c>
      <c r="D118" t="n">
        <v>1.7059</v>
      </c>
      <c r="E118" t="n">
        <v>58.62</v>
      </c>
      <c r="F118" t="n">
        <v>54.6</v>
      </c>
      <c r="G118" t="n">
        <v>57.47</v>
      </c>
      <c r="H118" t="n">
        <v>0.78</v>
      </c>
      <c r="I118" t="n">
        <v>57</v>
      </c>
      <c r="J118" t="n">
        <v>158.86</v>
      </c>
      <c r="K118" t="n">
        <v>49.1</v>
      </c>
      <c r="L118" t="n">
        <v>7</v>
      </c>
      <c r="M118" t="n">
        <v>55</v>
      </c>
      <c r="N118" t="n">
        <v>27.77</v>
      </c>
      <c r="O118" t="n">
        <v>19826.68</v>
      </c>
      <c r="P118" t="n">
        <v>540.95</v>
      </c>
      <c r="Q118" t="n">
        <v>2942.14</v>
      </c>
      <c r="R118" t="n">
        <v>147.17</v>
      </c>
      <c r="S118" t="n">
        <v>91.47</v>
      </c>
      <c r="T118" t="n">
        <v>25820.25</v>
      </c>
      <c r="U118" t="n">
        <v>0.62</v>
      </c>
      <c r="V118" t="n">
        <v>0.9</v>
      </c>
      <c r="W118" t="n">
        <v>7.68</v>
      </c>
      <c r="X118" t="n">
        <v>1.59</v>
      </c>
      <c r="Y118" t="n">
        <v>0.5</v>
      </c>
      <c r="Z118" t="n">
        <v>10</v>
      </c>
    </row>
    <row r="119">
      <c r="A119" t="n">
        <v>7</v>
      </c>
      <c r="B119" t="n">
        <v>75</v>
      </c>
      <c r="C119" t="inlineStr">
        <is>
          <t xml:space="preserve">CONCLUIDO	</t>
        </is>
      </c>
      <c r="D119" t="n">
        <v>1.722</v>
      </c>
      <c r="E119" t="n">
        <v>58.07</v>
      </c>
      <c r="F119" t="n">
        <v>54.33</v>
      </c>
      <c r="G119" t="n">
        <v>67.91</v>
      </c>
      <c r="H119" t="n">
        <v>0.88</v>
      </c>
      <c r="I119" t="n">
        <v>48</v>
      </c>
      <c r="J119" t="n">
        <v>160.28</v>
      </c>
      <c r="K119" t="n">
        <v>49.1</v>
      </c>
      <c r="L119" t="n">
        <v>8</v>
      </c>
      <c r="M119" t="n">
        <v>44</v>
      </c>
      <c r="N119" t="n">
        <v>28.19</v>
      </c>
      <c r="O119" t="n">
        <v>20001.93</v>
      </c>
      <c r="P119" t="n">
        <v>517.96</v>
      </c>
      <c r="Q119" t="n">
        <v>2942.08</v>
      </c>
      <c r="R119" t="n">
        <v>138.63</v>
      </c>
      <c r="S119" t="n">
        <v>91.47</v>
      </c>
      <c r="T119" t="n">
        <v>21597.86</v>
      </c>
      <c r="U119" t="n">
        <v>0.66</v>
      </c>
      <c r="V119" t="n">
        <v>0.91</v>
      </c>
      <c r="W119" t="n">
        <v>7.66</v>
      </c>
      <c r="X119" t="n">
        <v>1.32</v>
      </c>
      <c r="Y119" t="n">
        <v>0.5</v>
      </c>
      <c r="Z119" t="n">
        <v>10</v>
      </c>
    </row>
    <row r="120">
      <c r="A120" t="n">
        <v>8</v>
      </c>
      <c r="B120" t="n">
        <v>75</v>
      </c>
      <c r="C120" t="inlineStr">
        <is>
          <t xml:space="preserve">CONCLUIDO	</t>
        </is>
      </c>
      <c r="D120" t="n">
        <v>1.7311</v>
      </c>
      <c r="E120" t="n">
        <v>57.77</v>
      </c>
      <c r="F120" t="n">
        <v>54.21</v>
      </c>
      <c r="G120" t="n">
        <v>77.44</v>
      </c>
      <c r="H120" t="n">
        <v>0.99</v>
      </c>
      <c r="I120" t="n">
        <v>42</v>
      </c>
      <c r="J120" t="n">
        <v>161.71</v>
      </c>
      <c r="K120" t="n">
        <v>49.1</v>
      </c>
      <c r="L120" t="n">
        <v>9</v>
      </c>
      <c r="M120" t="n">
        <v>24</v>
      </c>
      <c r="N120" t="n">
        <v>28.61</v>
      </c>
      <c r="O120" t="n">
        <v>20177.64</v>
      </c>
      <c r="P120" t="n">
        <v>501.21</v>
      </c>
      <c r="Q120" t="n">
        <v>2942.16</v>
      </c>
      <c r="R120" t="n">
        <v>133.55</v>
      </c>
      <c r="S120" t="n">
        <v>91.47</v>
      </c>
      <c r="T120" t="n">
        <v>19086.39</v>
      </c>
      <c r="U120" t="n">
        <v>0.68</v>
      </c>
      <c r="V120" t="n">
        <v>0.91</v>
      </c>
      <c r="W120" t="n">
        <v>7.69</v>
      </c>
      <c r="X120" t="n">
        <v>1.2</v>
      </c>
      <c r="Y120" t="n">
        <v>0.5</v>
      </c>
      <c r="Z120" t="n">
        <v>10</v>
      </c>
    </row>
    <row r="121">
      <c r="A121" t="n">
        <v>9</v>
      </c>
      <c r="B121" t="n">
        <v>75</v>
      </c>
      <c r="C121" t="inlineStr">
        <is>
          <t xml:space="preserve">CONCLUIDO	</t>
        </is>
      </c>
      <c r="D121" t="n">
        <v>1.733</v>
      </c>
      <c r="E121" t="n">
        <v>57.7</v>
      </c>
      <c r="F121" t="n">
        <v>54.18</v>
      </c>
      <c r="G121" t="n">
        <v>79.28</v>
      </c>
      <c r="H121" t="n">
        <v>1.09</v>
      </c>
      <c r="I121" t="n">
        <v>41</v>
      </c>
      <c r="J121" t="n">
        <v>163.13</v>
      </c>
      <c r="K121" t="n">
        <v>49.1</v>
      </c>
      <c r="L121" t="n">
        <v>10</v>
      </c>
      <c r="M121" t="n">
        <v>1</v>
      </c>
      <c r="N121" t="n">
        <v>29.04</v>
      </c>
      <c r="O121" t="n">
        <v>20353.94</v>
      </c>
      <c r="P121" t="n">
        <v>499.29</v>
      </c>
      <c r="Q121" t="n">
        <v>2942.15</v>
      </c>
      <c r="R121" t="n">
        <v>131.93</v>
      </c>
      <c r="S121" t="n">
        <v>91.47</v>
      </c>
      <c r="T121" t="n">
        <v>18279.25</v>
      </c>
      <c r="U121" t="n">
        <v>0.6899999999999999</v>
      </c>
      <c r="V121" t="n">
        <v>0.91</v>
      </c>
      <c r="W121" t="n">
        <v>7.7</v>
      </c>
      <c r="X121" t="n">
        <v>1.17</v>
      </c>
      <c r="Y121" t="n">
        <v>0.5</v>
      </c>
      <c r="Z121" t="n">
        <v>10</v>
      </c>
    </row>
    <row r="122">
      <c r="A122" t="n">
        <v>10</v>
      </c>
      <c r="B122" t="n">
        <v>75</v>
      </c>
      <c r="C122" t="inlineStr">
        <is>
          <t xml:space="preserve">CONCLUIDO	</t>
        </is>
      </c>
      <c r="D122" t="n">
        <v>1.733</v>
      </c>
      <c r="E122" t="n">
        <v>57.7</v>
      </c>
      <c r="F122" t="n">
        <v>54.17</v>
      </c>
      <c r="G122" t="n">
        <v>79.28</v>
      </c>
      <c r="H122" t="n">
        <v>1.18</v>
      </c>
      <c r="I122" t="n">
        <v>41</v>
      </c>
      <c r="J122" t="n">
        <v>164.57</v>
      </c>
      <c r="K122" t="n">
        <v>49.1</v>
      </c>
      <c r="L122" t="n">
        <v>11</v>
      </c>
      <c r="M122" t="n">
        <v>0</v>
      </c>
      <c r="N122" t="n">
        <v>29.47</v>
      </c>
      <c r="O122" t="n">
        <v>20530.82</v>
      </c>
      <c r="P122" t="n">
        <v>503.03</v>
      </c>
      <c r="Q122" t="n">
        <v>2942.19</v>
      </c>
      <c r="R122" t="n">
        <v>132.01</v>
      </c>
      <c r="S122" t="n">
        <v>91.47</v>
      </c>
      <c r="T122" t="n">
        <v>18322.11</v>
      </c>
      <c r="U122" t="n">
        <v>0.6899999999999999</v>
      </c>
      <c r="V122" t="n">
        <v>0.91</v>
      </c>
      <c r="W122" t="n">
        <v>7.7</v>
      </c>
      <c r="X122" t="n">
        <v>1.17</v>
      </c>
      <c r="Y122" t="n">
        <v>0.5</v>
      </c>
      <c r="Z122" t="n">
        <v>10</v>
      </c>
    </row>
    <row r="123">
      <c r="A123" t="n">
        <v>0</v>
      </c>
      <c r="B123" t="n">
        <v>95</v>
      </c>
      <c r="C123" t="inlineStr">
        <is>
          <t xml:space="preserve">CONCLUIDO	</t>
        </is>
      </c>
      <c r="D123" t="n">
        <v>0.958</v>
      </c>
      <c r="E123" t="n">
        <v>104.38</v>
      </c>
      <c r="F123" t="n">
        <v>74.78</v>
      </c>
      <c r="G123" t="n">
        <v>6.15</v>
      </c>
      <c r="H123" t="n">
        <v>0.1</v>
      </c>
      <c r="I123" t="n">
        <v>729</v>
      </c>
      <c r="J123" t="n">
        <v>185.69</v>
      </c>
      <c r="K123" t="n">
        <v>53.44</v>
      </c>
      <c r="L123" t="n">
        <v>1</v>
      </c>
      <c r="M123" t="n">
        <v>727</v>
      </c>
      <c r="N123" t="n">
        <v>36.26</v>
      </c>
      <c r="O123" t="n">
        <v>23136.14</v>
      </c>
      <c r="P123" t="n">
        <v>1007.61</v>
      </c>
      <c r="Q123" t="n">
        <v>2942.72</v>
      </c>
      <c r="R123" t="n">
        <v>806.6900000000001</v>
      </c>
      <c r="S123" t="n">
        <v>91.47</v>
      </c>
      <c r="T123" t="n">
        <v>352222.77</v>
      </c>
      <c r="U123" t="n">
        <v>0.11</v>
      </c>
      <c r="V123" t="n">
        <v>0.66</v>
      </c>
      <c r="W123" t="n">
        <v>8.789999999999999</v>
      </c>
      <c r="X123" t="n">
        <v>21.76</v>
      </c>
      <c r="Y123" t="n">
        <v>0.5</v>
      </c>
      <c r="Z123" t="n">
        <v>10</v>
      </c>
    </row>
    <row r="124">
      <c r="A124" t="n">
        <v>1</v>
      </c>
      <c r="B124" t="n">
        <v>95</v>
      </c>
      <c r="C124" t="inlineStr">
        <is>
          <t xml:space="preserve">CONCLUIDO	</t>
        </is>
      </c>
      <c r="D124" t="n">
        <v>1.3326</v>
      </c>
      <c r="E124" t="n">
        <v>75.04000000000001</v>
      </c>
      <c r="F124" t="n">
        <v>61.59</v>
      </c>
      <c r="G124" t="n">
        <v>12.53</v>
      </c>
      <c r="H124" t="n">
        <v>0.19</v>
      </c>
      <c r="I124" t="n">
        <v>295</v>
      </c>
      <c r="J124" t="n">
        <v>187.21</v>
      </c>
      <c r="K124" t="n">
        <v>53.44</v>
      </c>
      <c r="L124" t="n">
        <v>2</v>
      </c>
      <c r="M124" t="n">
        <v>293</v>
      </c>
      <c r="N124" t="n">
        <v>36.77</v>
      </c>
      <c r="O124" t="n">
        <v>23322.88</v>
      </c>
      <c r="P124" t="n">
        <v>817.4299999999999</v>
      </c>
      <c r="Q124" t="n">
        <v>2942.43</v>
      </c>
      <c r="R124" t="n">
        <v>374.43</v>
      </c>
      <c r="S124" t="n">
        <v>91.47</v>
      </c>
      <c r="T124" t="n">
        <v>138260</v>
      </c>
      <c r="U124" t="n">
        <v>0.24</v>
      </c>
      <c r="V124" t="n">
        <v>0.8</v>
      </c>
      <c r="W124" t="n">
        <v>8.09</v>
      </c>
      <c r="X124" t="n">
        <v>8.58</v>
      </c>
      <c r="Y124" t="n">
        <v>0.5</v>
      </c>
      <c r="Z124" t="n">
        <v>10</v>
      </c>
    </row>
    <row r="125">
      <c r="A125" t="n">
        <v>2</v>
      </c>
      <c r="B125" t="n">
        <v>95</v>
      </c>
      <c r="C125" t="inlineStr">
        <is>
          <t xml:space="preserve">CONCLUIDO	</t>
        </is>
      </c>
      <c r="D125" t="n">
        <v>1.4786</v>
      </c>
      <c r="E125" t="n">
        <v>67.63</v>
      </c>
      <c r="F125" t="n">
        <v>58.32</v>
      </c>
      <c r="G125" t="n">
        <v>19.02</v>
      </c>
      <c r="H125" t="n">
        <v>0.28</v>
      </c>
      <c r="I125" t="n">
        <v>184</v>
      </c>
      <c r="J125" t="n">
        <v>188.73</v>
      </c>
      <c r="K125" t="n">
        <v>53.44</v>
      </c>
      <c r="L125" t="n">
        <v>3</v>
      </c>
      <c r="M125" t="n">
        <v>182</v>
      </c>
      <c r="N125" t="n">
        <v>37.29</v>
      </c>
      <c r="O125" t="n">
        <v>23510.33</v>
      </c>
      <c r="P125" t="n">
        <v>761.97</v>
      </c>
      <c r="Q125" t="n">
        <v>2942.19</v>
      </c>
      <c r="R125" t="n">
        <v>268.16</v>
      </c>
      <c r="S125" t="n">
        <v>91.47</v>
      </c>
      <c r="T125" t="n">
        <v>85681.97</v>
      </c>
      <c r="U125" t="n">
        <v>0.34</v>
      </c>
      <c r="V125" t="n">
        <v>0.84</v>
      </c>
      <c r="W125" t="n">
        <v>7.9</v>
      </c>
      <c r="X125" t="n">
        <v>5.31</v>
      </c>
      <c r="Y125" t="n">
        <v>0.5</v>
      </c>
      <c r="Z125" t="n">
        <v>10</v>
      </c>
    </row>
    <row r="126">
      <c r="A126" t="n">
        <v>3</v>
      </c>
      <c r="B126" t="n">
        <v>95</v>
      </c>
      <c r="C126" t="inlineStr">
        <is>
          <t xml:space="preserve">CONCLUIDO	</t>
        </is>
      </c>
      <c r="D126" t="n">
        <v>1.5589</v>
      </c>
      <c r="E126" t="n">
        <v>64.15000000000001</v>
      </c>
      <c r="F126" t="n">
        <v>56.77</v>
      </c>
      <c r="G126" t="n">
        <v>25.8</v>
      </c>
      <c r="H126" t="n">
        <v>0.37</v>
      </c>
      <c r="I126" t="n">
        <v>132</v>
      </c>
      <c r="J126" t="n">
        <v>190.25</v>
      </c>
      <c r="K126" t="n">
        <v>53.44</v>
      </c>
      <c r="L126" t="n">
        <v>4</v>
      </c>
      <c r="M126" t="n">
        <v>130</v>
      </c>
      <c r="N126" t="n">
        <v>37.82</v>
      </c>
      <c r="O126" t="n">
        <v>23698.48</v>
      </c>
      <c r="P126" t="n">
        <v>729.62</v>
      </c>
      <c r="Q126" t="n">
        <v>2942.2</v>
      </c>
      <c r="R126" t="n">
        <v>218.49</v>
      </c>
      <c r="S126" t="n">
        <v>91.47</v>
      </c>
      <c r="T126" t="n">
        <v>61108.05</v>
      </c>
      <c r="U126" t="n">
        <v>0.42</v>
      </c>
      <c r="V126" t="n">
        <v>0.87</v>
      </c>
      <c r="W126" t="n">
        <v>7.79</v>
      </c>
      <c r="X126" t="n">
        <v>3.76</v>
      </c>
      <c r="Y126" t="n">
        <v>0.5</v>
      </c>
      <c r="Z126" t="n">
        <v>10</v>
      </c>
    </row>
    <row r="127">
      <c r="A127" t="n">
        <v>4</v>
      </c>
      <c r="B127" t="n">
        <v>95</v>
      </c>
      <c r="C127" t="inlineStr">
        <is>
          <t xml:space="preserve">CONCLUIDO	</t>
        </is>
      </c>
      <c r="D127" t="n">
        <v>1.6063</v>
      </c>
      <c r="E127" t="n">
        <v>62.26</v>
      </c>
      <c r="F127" t="n">
        <v>55.95</v>
      </c>
      <c r="G127" t="n">
        <v>32.59</v>
      </c>
      <c r="H127" t="n">
        <v>0.46</v>
      </c>
      <c r="I127" t="n">
        <v>103</v>
      </c>
      <c r="J127" t="n">
        <v>191.78</v>
      </c>
      <c r="K127" t="n">
        <v>53.44</v>
      </c>
      <c r="L127" t="n">
        <v>5</v>
      </c>
      <c r="M127" t="n">
        <v>101</v>
      </c>
      <c r="N127" t="n">
        <v>38.35</v>
      </c>
      <c r="O127" t="n">
        <v>23887.36</v>
      </c>
      <c r="P127" t="n">
        <v>707.46</v>
      </c>
      <c r="Q127" t="n">
        <v>2942.33</v>
      </c>
      <c r="R127" t="n">
        <v>191.34</v>
      </c>
      <c r="S127" t="n">
        <v>91.47</v>
      </c>
      <c r="T127" t="n">
        <v>47676.69</v>
      </c>
      <c r="U127" t="n">
        <v>0.48</v>
      </c>
      <c r="V127" t="n">
        <v>0.88</v>
      </c>
      <c r="W127" t="n">
        <v>7.76</v>
      </c>
      <c r="X127" t="n">
        <v>2.94</v>
      </c>
      <c r="Y127" t="n">
        <v>0.5</v>
      </c>
      <c r="Z127" t="n">
        <v>10</v>
      </c>
    </row>
    <row r="128">
      <c r="A128" t="n">
        <v>5</v>
      </c>
      <c r="B128" t="n">
        <v>95</v>
      </c>
      <c r="C128" t="inlineStr">
        <is>
          <t xml:space="preserve">CONCLUIDO	</t>
        </is>
      </c>
      <c r="D128" t="n">
        <v>1.6393</v>
      </c>
      <c r="E128" t="n">
        <v>61</v>
      </c>
      <c r="F128" t="n">
        <v>55.41</v>
      </c>
      <c r="G128" t="n">
        <v>39.58</v>
      </c>
      <c r="H128" t="n">
        <v>0.55</v>
      </c>
      <c r="I128" t="n">
        <v>84</v>
      </c>
      <c r="J128" t="n">
        <v>193.32</v>
      </c>
      <c r="K128" t="n">
        <v>53.44</v>
      </c>
      <c r="L128" t="n">
        <v>6</v>
      </c>
      <c r="M128" t="n">
        <v>82</v>
      </c>
      <c r="N128" t="n">
        <v>38.89</v>
      </c>
      <c r="O128" t="n">
        <v>24076.95</v>
      </c>
      <c r="P128" t="n">
        <v>687.91</v>
      </c>
      <c r="Q128" t="n">
        <v>2942.19</v>
      </c>
      <c r="R128" t="n">
        <v>173.65</v>
      </c>
      <c r="S128" t="n">
        <v>91.47</v>
      </c>
      <c r="T128" t="n">
        <v>38923.45</v>
      </c>
      <c r="U128" t="n">
        <v>0.53</v>
      </c>
      <c r="V128" t="n">
        <v>0.89</v>
      </c>
      <c r="W128" t="n">
        <v>7.72</v>
      </c>
      <c r="X128" t="n">
        <v>2.4</v>
      </c>
      <c r="Y128" t="n">
        <v>0.5</v>
      </c>
      <c r="Z128" t="n">
        <v>10</v>
      </c>
    </row>
    <row r="129">
      <c r="A129" t="n">
        <v>6</v>
      </c>
      <c r="B129" t="n">
        <v>95</v>
      </c>
      <c r="C129" t="inlineStr">
        <is>
          <t xml:space="preserve">CONCLUIDO	</t>
        </is>
      </c>
      <c r="D129" t="n">
        <v>1.6656</v>
      </c>
      <c r="E129" t="n">
        <v>60.04</v>
      </c>
      <c r="F129" t="n">
        <v>54.97</v>
      </c>
      <c r="G129" t="n">
        <v>47.11</v>
      </c>
      <c r="H129" t="n">
        <v>0.64</v>
      </c>
      <c r="I129" t="n">
        <v>70</v>
      </c>
      <c r="J129" t="n">
        <v>194.86</v>
      </c>
      <c r="K129" t="n">
        <v>53.44</v>
      </c>
      <c r="L129" t="n">
        <v>7</v>
      </c>
      <c r="M129" t="n">
        <v>68</v>
      </c>
      <c r="N129" t="n">
        <v>39.43</v>
      </c>
      <c r="O129" t="n">
        <v>24267.28</v>
      </c>
      <c r="P129" t="n">
        <v>669.92</v>
      </c>
      <c r="Q129" t="n">
        <v>2942.12</v>
      </c>
      <c r="R129" t="n">
        <v>159.35</v>
      </c>
      <c r="S129" t="n">
        <v>91.47</v>
      </c>
      <c r="T129" t="n">
        <v>31844.08</v>
      </c>
      <c r="U129" t="n">
        <v>0.57</v>
      </c>
      <c r="V129" t="n">
        <v>0.9</v>
      </c>
      <c r="W129" t="n">
        <v>7.7</v>
      </c>
      <c r="X129" t="n">
        <v>1.96</v>
      </c>
      <c r="Y129" t="n">
        <v>0.5</v>
      </c>
      <c r="Z129" t="n">
        <v>10</v>
      </c>
    </row>
    <row r="130">
      <c r="A130" t="n">
        <v>7</v>
      </c>
      <c r="B130" t="n">
        <v>95</v>
      </c>
      <c r="C130" t="inlineStr">
        <is>
          <t xml:space="preserve">CONCLUIDO	</t>
        </is>
      </c>
      <c r="D130" t="n">
        <v>1.6832</v>
      </c>
      <c r="E130" t="n">
        <v>59.41</v>
      </c>
      <c r="F130" t="n">
        <v>54.71</v>
      </c>
      <c r="G130" t="n">
        <v>54.71</v>
      </c>
      <c r="H130" t="n">
        <v>0.72</v>
      </c>
      <c r="I130" t="n">
        <v>60</v>
      </c>
      <c r="J130" t="n">
        <v>196.41</v>
      </c>
      <c r="K130" t="n">
        <v>53.44</v>
      </c>
      <c r="L130" t="n">
        <v>8</v>
      </c>
      <c r="M130" t="n">
        <v>58</v>
      </c>
      <c r="N130" t="n">
        <v>39.98</v>
      </c>
      <c r="O130" t="n">
        <v>24458.36</v>
      </c>
      <c r="P130" t="n">
        <v>653.25</v>
      </c>
      <c r="Q130" t="n">
        <v>2942.15</v>
      </c>
      <c r="R130" t="n">
        <v>151.09</v>
      </c>
      <c r="S130" t="n">
        <v>91.47</v>
      </c>
      <c r="T130" t="n">
        <v>27766.11</v>
      </c>
      <c r="U130" t="n">
        <v>0.61</v>
      </c>
      <c r="V130" t="n">
        <v>0.9</v>
      </c>
      <c r="W130" t="n">
        <v>7.68</v>
      </c>
      <c r="X130" t="n">
        <v>1.7</v>
      </c>
      <c r="Y130" t="n">
        <v>0.5</v>
      </c>
      <c r="Z130" t="n">
        <v>10</v>
      </c>
    </row>
    <row r="131">
      <c r="A131" t="n">
        <v>8</v>
      </c>
      <c r="B131" t="n">
        <v>95</v>
      </c>
      <c r="C131" t="inlineStr">
        <is>
          <t xml:space="preserve">CONCLUIDO	</t>
        </is>
      </c>
      <c r="D131" t="n">
        <v>1.6987</v>
      </c>
      <c r="E131" t="n">
        <v>58.87</v>
      </c>
      <c r="F131" t="n">
        <v>54.46</v>
      </c>
      <c r="G131" t="n">
        <v>62.84</v>
      </c>
      <c r="H131" t="n">
        <v>0.8100000000000001</v>
      </c>
      <c r="I131" t="n">
        <v>52</v>
      </c>
      <c r="J131" t="n">
        <v>197.97</v>
      </c>
      <c r="K131" t="n">
        <v>53.44</v>
      </c>
      <c r="L131" t="n">
        <v>9</v>
      </c>
      <c r="M131" t="n">
        <v>50</v>
      </c>
      <c r="N131" t="n">
        <v>40.53</v>
      </c>
      <c r="O131" t="n">
        <v>24650.18</v>
      </c>
      <c r="P131" t="n">
        <v>636.05</v>
      </c>
      <c r="Q131" t="n">
        <v>2942.07</v>
      </c>
      <c r="R131" t="n">
        <v>143.05</v>
      </c>
      <c r="S131" t="n">
        <v>91.47</v>
      </c>
      <c r="T131" t="n">
        <v>23785.69</v>
      </c>
      <c r="U131" t="n">
        <v>0.64</v>
      </c>
      <c r="V131" t="n">
        <v>0.9</v>
      </c>
      <c r="W131" t="n">
        <v>7.67</v>
      </c>
      <c r="X131" t="n">
        <v>1.46</v>
      </c>
      <c r="Y131" t="n">
        <v>0.5</v>
      </c>
      <c r="Z131" t="n">
        <v>10</v>
      </c>
    </row>
    <row r="132">
      <c r="A132" t="n">
        <v>9</v>
      </c>
      <c r="B132" t="n">
        <v>95</v>
      </c>
      <c r="C132" t="inlineStr">
        <is>
          <t xml:space="preserve">CONCLUIDO	</t>
        </is>
      </c>
      <c r="D132" t="n">
        <v>1.71</v>
      </c>
      <c r="E132" t="n">
        <v>58.48</v>
      </c>
      <c r="F132" t="n">
        <v>54.3</v>
      </c>
      <c r="G132" t="n">
        <v>70.83</v>
      </c>
      <c r="H132" t="n">
        <v>0.89</v>
      </c>
      <c r="I132" t="n">
        <v>46</v>
      </c>
      <c r="J132" t="n">
        <v>199.53</v>
      </c>
      <c r="K132" t="n">
        <v>53.44</v>
      </c>
      <c r="L132" t="n">
        <v>10</v>
      </c>
      <c r="M132" t="n">
        <v>44</v>
      </c>
      <c r="N132" t="n">
        <v>41.1</v>
      </c>
      <c r="O132" t="n">
        <v>24842.77</v>
      </c>
      <c r="P132" t="n">
        <v>615.6799999999999</v>
      </c>
      <c r="Q132" t="n">
        <v>2942.09</v>
      </c>
      <c r="R132" t="n">
        <v>137.28</v>
      </c>
      <c r="S132" t="n">
        <v>91.47</v>
      </c>
      <c r="T132" t="n">
        <v>20932.14</v>
      </c>
      <c r="U132" t="n">
        <v>0.67</v>
      </c>
      <c r="V132" t="n">
        <v>0.91</v>
      </c>
      <c r="W132" t="n">
        <v>7.67</v>
      </c>
      <c r="X132" t="n">
        <v>1.29</v>
      </c>
      <c r="Y132" t="n">
        <v>0.5</v>
      </c>
      <c r="Z132" t="n">
        <v>10</v>
      </c>
    </row>
    <row r="133">
      <c r="A133" t="n">
        <v>10</v>
      </c>
      <c r="B133" t="n">
        <v>95</v>
      </c>
      <c r="C133" t="inlineStr">
        <is>
          <t xml:space="preserve">CONCLUIDO	</t>
        </is>
      </c>
      <c r="D133" t="n">
        <v>1.72</v>
      </c>
      <c r="E133" t="n">
        <v>58.14</v>
      </c>
      <c r="F133" t="n">
        <v>54.14</v>
      </c>
      <c r="G133" t="n">
        <v>79.23999999999999</v>
      </c>
      <c r="H133" t="n">
        <v>0.97</v>
      </c>
      <c r="I133" t="n">
        <v>41</v>
      </c>
      <c r="J133" t="n">
        <v>201.1</v>
      </c>
      <c r="K133" t="n">
        <v>53.44</v>
      </c>
      <c r="L133" t="n">
        <v>11</v>
      </c>
      <c r="M133" t="n">
        <v>39</v>
      </c>
      <c r="N133" t="n">
        <v>41.66</v>
      </c>
      <c r="O133" t="n">
        <v>25036.12</v>
      </c>
      <c r="P133" t="n">
        <v>602.55</v>
      </c>
      <c r="Q133" t="n">
        <v>2942.07</v>
      </c>
      <c r="R133" t="n">
        <v>132.47</v>
      </c>
      <c r="S133" t="n">
        <v>91.47</v>
      </c>
      <c r="T133" t="n">
        <v>18550.35</v>
      </c>
      <c r="U133" t="n">
        <v>0.6899999999999999</v>
      </c>
      <c r="V133" t="n">
        <v>0.91</v>
      </c>
      <c r="W133" t="n">
        <v>7.66</v>
      </c>
      <c r="X133" t="n">
        <v>1.14</v>
      </c>
      <c r="Y133" t="n">
        <v>0.5</v>
      </c>
      <c r="Z133" t="n">
        <v>10</v>
      </c>
    </row>
    <row r="134">
      <c r="A134" t="n">
        <v>11</v>
      </c>
      <c r="B134" t="n">
        <v>95</v>
      </c>
      <c r="C134" t="inlineStr">
        <is>
          <t xml:space="preserve">CONCLUIDO	</t>
        </is>
      </c>
      <c r="D134" t="n">
        <v>1.7297</v>
      </c>
      <c r="E134" t="n">
        <v>57.81</v>
      </c>
      <c r="F134" t="n">
        <v>54</v>
      </c>
      <c r="G134" t="n">
        <v>90.01000000000001</v>
      </c>
      <c r="H134" t="n">
        <v>1.05</v>
      </c>
      <c r="I134" t="n">
        <v>36</v>
      </c>
      <c r="J134" t="n">
        <v>202.67</v>
      </c>
      <c r="K134" t="n">
        <v>53.44</v>
      </c>
      <c r="L134" t="n">
        <v>12</v>
      </c>
      <c r="M134" t="n">
        <v>32</v>
      </c>
      <c r="N134" t="n">
        <v>42.24</v>
      </c>
      <c r="O134" t="n">
        <v>25230.25</v>
      </c>
      <c r="P134" t="n">
        <v>584.25</v>
      </c>
      <c r="Q134" t="n">
        <v>2942.07</v>
      </c>
      <c r="R134" t="n">
        <v>127.99</v>
      </c>
      <c r="S134" t="n">
        <v>91.47</v>
      </c>
      <c r="T134" t="n">
        <v>16336.07</v>
      </c>
      <c r="U134" t="n">
        <v>0.71</v>
      </c>
      <c r="V134" t="n">
        <v>0.91</v>
      </c>
      <c r="W134" t="n">
        <v>7.65</v>
      </c>
      <c r="X134" t="n">
        <v>1</v>
      </c>
      <c r="Y134" t="n">
        <v>0.5</v>
      </c>
      <c r="Z134" t="n">
        <v>10</v>
      </c>
    </row>
    <row r="135">
      <c r="A135" t="n">
        <v>12</v>
      </c>
      <c r="B135" t="n">
        <v>95</v>
      </c>
      <c r="C135" t="inlineStr">
        <is>
          <t xml:space="preserve">CONCLUIDO	</t>
        </is>
      </c>
      <c r="D135" t="n">
        <v>1.7352</v>
      </c>
      <c r="E135" t="n">
        <v>57.63</v>
      </c>
      <c r="F135" t="n">
        <v>53.93</v>
      </c>
      <c r="G135" t="n">
        <v>98.06</v>
      </c>
      <c r="H135" t="n">
        <v>1.13</v>
      </c>
      <c r="I135" t="n">
        <v>33</v>
      </c>
      <c r="J135" t="n">
        <v>204.25</v>
      </c>
      <c r="K135" t="n">
        <v>53.44</v>
      </c>
      <c r="L135" t="n">
        <v>13</v>
      </c>
      <c r="M135" t="n">
        <v>18</v>
      </c>
      <c r="N135" t="n">
        <v>42.82</v>
      </c>
      <c r="O135" t="n">
        <v>25425.3</v>
      </c>
      <c r="P135" t="n">
        <v>570.35</v>
      </c>
      <c r="Q135" t="n">
        <v>2942.06</v>
      </c>
      <c r="R135" t="n">
        <v>124.8</v>
      </c>
      <c r="S135" t="n">
        <v>91.47</v>
      </c>
      <c r="T135" t="n">
        <v>14755.23</v>
      </c>
      <c r="U135" t="n">
        <v>0.73</v>
      </c>
      <c r="V135" t="n">
        <v>0.91</v>
      </c>
      <c r="W135" t="n">
        <v>7.67</v>
      </c>
      <c r="X135" t="n">
        <v>0.93</v>
      </c>
      <c r="Y135" t="n">
        <v>0.5</v>
      </c>
      <c r="Z135" t="n">
        <v>10</v>
      </c>
    </row>
    <row r="136">
      <c r="A136" t="n">
        <v>13</v>
      </c>
      <c r="B136" t="n">
        <v>95</v>
      </c>
      <c r="C136" t="inlineStr">
        <is>
          <t xml:space="preserve">CONCLUIDO	</t>
        </is>
      </c>
      <c r="D136" t="n">
        <v>1.7364</v>
      </c>
      <c r="E136" t="n">
        <v>57.59</v>
      </c>
      <c r="F136" t="n">
        <v>53.93</v>
      </c>
      <c r="G136" t="n">
        <v>101.12</v>
      </c>
      <c r="H136" t="n">
        <v>1.21</v>
      </c>
      <c r="I136" t="n">
        <v>32</v>
      </c>
      <c r="J136" t="n">
        <v>205.84</v>
      </c>
      <c r="K136" t="n">
        <v>53.44</v>
      </c>
      <c r="L136" t="n">
        <v>14</v>
      </c>
      <c r="M136" t="n">
        <v>1</v>
      </c>
      <c r="N136" t="n">
        <v>43.4</v>
      </c>
      <c r="O136" t="n">
        <v>25621.03</v>
      </c>
      <c r="P136" t="n">
        <v>567.42</v>
      </c>
      <c r="Q136" t="n">
        <v>2942.12</v>
      </c>
      <c r="R136" t="n">
        <v>124.43</v>
      </c>
      <c r="S136" t="n">
        <v>91.47</v>
      </c>
      <c r="T136" t="n">
        <v>14577.26</v>
      </c>
      <c r="U136" t="n">
        <v>0.74</v>
      </c>
      <c r="V136" t="n">
        <v>0.91</v>
      </c>
      <c r="W136" t="n">
        <v>7.68</v>
      </c>
      <c r="X136" t="n">
        <v>0.92</v>
      </c>
      <c r="Y136" t="n">
        <v>0.5</v>
      </c>
      <c r="Z136" t="n">
        <v>10</v>
      </c>
    </row>
    <row r="137">
      <c r="A137" t="n">
        <v>14</v>
      </c>
      <c r="B137" t="n">
        <v>95</v>
      </c>
      <c r="C137" t="inlineStr">
        <is>
          <t xml:space="preserve">CONCLUIDO	</t>
        </is>
      </c>
      <c r="D137" t="n">
        <v>1.7363</v>
      </c>
      <c r="E137" t="n">
        <v>57.59</v>
      </c>
      <c r="F137" t="n">
        <v>53.94</v>
      </c>
      <c r="G137" t="n">
        <v>101.13</v>
      </c>
      <c r="H137" t="n">
        <v>1.28</v>
      </c>
      <c r="I137" t="n">
        <v>32</v>
      </c>
      <c r="J137" t="n">
        <v>207.43</v>
      </c>
      <c r="K137" t="n">
        <v>53.44</v>
      </c>
      <c r="L137" t="n">
        <v>15</v>
      </c>
      <c r="M137" t="n">
        <v>0</v>
      </c>
      <c r="N137" t="n">
        <v>44</v>
      </c>
      <c r="O137" t="n">
        <v>25817.56</v>
      </c>
      <c r="P137" t="n">
        <v>571.55</v>
      </c>
      <c r="Q137" t="n">
        <v>2942.12</v>
      </c>
      <c r="R137" t="n">
        <v>124.42</v>
      </c>
      <c r="S137" t="n">
        <v>91.47</v>
      </c>
      <c r="T137" t="n">
        <v>14569.5</v>
      </c>
      <c r="U137" t="n">
        <v>0.74</v>
      </c>
      <c r="V137" t="n">
        <v>0.91</v>
      </c>
      <c r="W137" t="n">
        <v>7.68</v>
      </c>
      <c r="X137" t="n">
        <v>0.93</v>
      </c>
      <c r="Y137" t="n">
        <v>0.5</v>
      </c>
      <c r="Z137" t="n">
        <v>10</v>
      </c>
    </row>
    <row r="138">
      <c r="A138" t="n">
        <v>0</v>
      </c>
      <c r="B138" t="n">
        <v>55</v>
      </c>
      <c r="C138" t="inlineStr">
        <is>
          <t xml:space="preserve">CONCLUIDO	</t>
        </is>
      </c>
      <c r="D138" t="n">
        <v>1.2458</v>
      </c>
      <c r="E138" t="n">
        <v>80.27</v>
      </c>
      <c r="F138" t="n">
        <v>66.89</v>
      </c>
      <c r="G138" t="n">
        <v>8.48</v>
      </c>
      <c r="H138" t="n">
        <v>0.15</v>
      </c>
      <c r="I138" t="n">
        <v>473</v>
      </c>
      <c r="J138" t="n">
        <v>116.05</v>
      </c>
      <c r="K138" t="n">
        <v>43.4</v>
      </c>
      <c r="L138" t="n">
        <v>1</v>
      </c>
      <c r="M138" t="n">
        <v>471</v>
      </c>
      <c r="N138" t="n">
        <v>16.65</v>
      </c>
      <c r="O138" t="n">
        <v>14546.17</v>
      </c>
      <c r="P138" t="n">
        <v>654.9400000000001</v>
      </c>
      <c r="Q138" t="n">
        <v>2942.47</v>
      </c>
      <c r="R138" t="n">
        <v>548.02</v>
      </c>
      <c r="S138" t="n">
        <v>91.47</v>
      </c>
      <c r="T138" t="n">
        <v>224166.07</v>
      </c>
      <c r="U138" t="n">
        <v>0.17</v>
      </c>
      <c r="V138" t="n">
        <v>0.74</v>
      </c>
      <c r="W138" t="n">
        <v>8.359999999999999</v>
      </c>
      <c r="X138" t="n">
        <v>13.87</v>
      </c>
      <c r="Y138" t="n">
        <v>0.5</v>
      </c>
      <c r="Z138" t="n">
        <v>10</v>
      </c>
    </row>
    <row r="139">
      <c r="A139" t="n">
        <v>1</v>
      </c>
      <c r="B139" t="n">
        <v>55</v>
      </c>
      <c r="C139" t="inlineStr">
        <is>
          <t xml:space="preserve">CONCLUIDO	</t>
        </is>
      </c>
      <c r="D139" t="n">
        <v>1.5235</v>
      </c>
      <c r="E139" t="n">
        <v>65.64</v>
      </c>
      <c r="F139" t="n">
        <v>58.78</v>
      </c>
      <c r="G139" t="n">
        <v>17.63</v>
      </c>
      <c r="H139" t="n">
        <v>0.3</v>
      </c>
      <c r="I139" t="n">
        <v>200</v>
      </c>
      <c r="J139" t="n">
        <v>117.34</v>
      </c>
      <c r="K139" t="n">
        <v>43.4</v>
      </c>
      <c r="L139" t="n">
        <v>2</v>
      </c>
      <c r="M139" t="n">
        <v>198</v>
      </c>
      <c r="N139" t="n">
        <v>16.94</v>
      </c>
      <c r="O139" t="n">
        <v>14705.49</v>
      </c>
      <c r="P139" t="n">
        <v>554.27</v>
      </c>
      <c r="Q139" t="n">
        <v>2942.31</v>
      </c>
      <c r="R139" t="n">
        <v>283.45</v>
      </c>
      <c r="S139" t="n">
        <v>91.47</v>
      </c>
      <c r="T139" t="n">
        <v>93244.61</v>
      </c>
      <c r="U139" t="n">
        <v>0.32</v>
      </c>
      <c r="V139" t="n">
        <v>0.84</v>
      </c>
      <c r="W139" t="n">
        <v>7.92</v>
      </c>
      <c r="X139" t="n">
        <v>5.77</v>
      </c>
      <c r="Y139" t="n">
        <v>0.5</v>
      </c>
      <c r="Z139" t="n">
        <v>10</v>
      </c>
    </row>
    <row r="140">
      <c r="A140" t="n">
        <v>2</v>
      </c>
      <c r="B140" t="n">
        <v>55</v>
      </c>
      <c r="C140" t="inlineStr">
        <is>
          <t xml:space="preserve">CONCLUIDO	</t>
        </is>
      </c>
      <c r="D140" t="n">
        <v>1.6248</v>
      </c>
      <c r="E140" t="n">
        <v>61.55</v>
      </c>
      <c r="F140" t="n">
        <v>56.52</v>
      </c>
      <c r="G140" t="n">
        <v>27.57</v>
      </c>
      <c r="H140" t="n">
        <v>0.45</v>
      </c>
      <c r="I140" t="n">
        <v>123</v>
      </c>
      <c r="J140" t="n">
        <v>118.63</v>
      </c>
      <c r="K140" t="n">
        <v>43.4</v>
      </c>
      <c r="L140" t="n">
        <v>3</v>
      </c>
      <c r="M140" t="n">
        <v>121</v>
      </c>
      <c r="N140" t="n">
        <v>17.23</v>
      </c>
      <c r="O140" t="n">
        <v>14865.24</v>
      </c>
      <c r="P140" t="n">
        <v>510.96</v>
      </c>
      <c r="Q140" t="n">
        <v>2942.19</v>
      </c>
      <c r="R140" t="n">
        <v>209.91</v>
      </c>
      <c r="S140" t="n">
        <v>91.47</v>
      </c>
      <c r="T140" t="n">
        <v>56860.06</v>
      </c>
      <c r="U140" t="n">
        <v>0.44</v>
      </c>
      <c r="V140" t="n">
        <v>0.87</v>
      </c>
      <c r="W140" t="n">
        <v>7.79</v>
      </c>
      <c r="X140" t="n">
        <v>3.52</v>
      </c>
      <c r="Y140" t="n">
        <v>0.5</v>
      </c>
      <c r="Z140" t="n">
        <v>10</v>
      </c>
    </row>
    <row r="141">
      <c r="A141" t="n">
        <v>3</v>
      </c>
      <c r="B141" t="n">
        <v>55</v>
      </c>
      <c r="C141" t="inlineStr">
        <is>
          <t xml:space="preserve">CONCLUIDO	</t>
        </is>
      </c>
      <c r="D141" t="n">
        <v>1.6764</v>
      </c>
      <c r="E141" t="n">
        <v>59.65</v>
      </c>
      <c r="F141" t="n">
        <v>55.49</v>
      </c>
      <c r="G141" t="n">
        <v>38.27</v>
      </c>
      <c r="H141" t="n">
        <v>0.59</v>
      </c>
      <c r="I141" t="n">
        <v>87</v>
      </c>
      <c r="J141" t="n">
        <v>119.93</v>
      </c>
      <c r="K141" t="n">
        <v>43.4</v>
      </c>
      <c r="L141" t="n">
        <v>4</v>
      </c>
      <c r="M141" t="n">
        <v>85</v>
      </c>
      <c r="N141" t="n">
        <v>17.53</v>
      </c>
      <c r="O141" t="n">
        <v>15025.44</v>
      </c>
      <c r="P141" t="n">
        <v>478.23</v>
      </c>
      <c r="Q141" t="n">
        <v>2942.1</v>
      </c>
      <c r="R141" t="n">
        <v>176.34</v>
      </c>
      <c r="S141" t="n">
        <v>91.47</v>
      </c>
      <c r="T141" t="n">
        <v>40256.69</v>
      </c>
      <c r="U141" t="n">
        <v>0.52</v>
      </c>
      <c r="V141" t="n">
        <v>0.89</v>
      </c>
      <c r="W141" t="n">
        <v>7.73</v>
      </c>
      <c r="X141" t="n">
        <v>2.48</v>
      </c>
      <c r="Y141" t="n">
        <v>0.5</v>
      </c>
      <c r="Z141" t="n">
        <v>10</v>
      </c>
    </row>
    <row r="142">
      <c r="A142" t="n">
        <v>4</v>
      </c>
      <c r="B142" t="n">
        <v>55</v>
      </c>
      <c r="C142" t="inlineStr">
        <is>
          <t xml:space="preserve">CONCLUIDO	</t>
        </is>
      </c>
      <c r="D142" t="n">
        <v>1.71</v>
      </c>
      <c r="E142" t="n">
        <v>58.48</v>
      </c>
      <c r="F142" t="n">
        <v>54.84</v>
      </c>
      <c r="G142" t="n">
        <v>50.62</v>
      </c>
      <c r="H142" t="n">
        <v>0.73</v>
      </c>
      <c r="I142" t="n">
        <v>65</v>
      </c>
      <c r="J142" t="n">
        <v>121.23</v>
      </c>
      <c r="K142" t="n">
        <v>43.4</v>
      </c>
      <c r="L142" t="n">
        <v>5</v>
      </c>
      <c r="M142" t="n">
        <v>60</v>
      </c>
      <c r="N142" t="n">
        <v>17.83</v>
      </c>
      <c r="O142" t="n">
        <v>15186.08</v>
      </c>
      <c r="P142" t="n">
        <v>444.92</v>
      </c>
      <c r="Q142" t="n">
        <v>2942.15</v>
      </c>
      <c r="R142" t="n">
        <v>155.11</v>
      </c>
      <c r="S142" t="n">
        <v>91.47</v>
      </c>
      <c r="T142" t="n">
        <v>29748.52</v>
      </c>
      <c r="U142" t="n">
        <v>0.59</v>
      </c>
      <c r="V142" t="n">
        <v>0.9</v>
      </c>
      <c r="W142" t="n">
        <v>7.7</v>
      </c>
      <c r="X142" t="n">
        <v>1.84</v>
      </c>
      <c r="Y142" t="n">
        <v>0.5</v>
      </c>
      <c r="Z142" t="n">
        <v>10</v>
      </c>
    </row>
    <row r="143">
      <c r="A143" t="n">
        <v>5</v>
      </c>
      <c r="B143" t="n">
        <v>55</v>
      </c>
      <c r="C143" t="inlineStr">
        <is>
          <t xml:space="preserve">CONCLUIDO	</t>
        </is>
      </c>
      <c r="D143" t="n">
        <v>1.7238</v>
      </c>
      <c r="E143" t="n">
        <v>58.01</v>
      </c>
      <c r="F143" t="n">
        <v>54.61</v>
      </c>
      <c r="G143" t="n">
        <v>59.58</v>
      </c>
      <c r="H143" t="n">
        <v>0.86</v>
      </c>
      <c r="I143" t="n">
        <v>55</v>
      </c>
      <c r="J143" t="n">
        <v>122.54</v>
      </c>
      <c r="K143" t="n">
        <v>43.4</v>
      </c>
      <c r="L143" t="n">
        <v>6</v>
      </c>
      <c r="M143" t="n">
        <v>12</v>
      </c>
      <c r="N143" t="n">
        <v>18.14</v>
      </c>
      <c r="O143" t="n">
        <v>15347.16</v>
      </c>
      <c r="P143" t="n">
        <v>428.54</v>
      </c>
      <c r="Q143" t="n">
        <v>2942.25</v>
      </c>
      <c r="R143" t="n">
        <v>146.02</v>
      </c>
      <c r="S143" t="n">
        <v>91.47</v>
      </c>
      <c r="T143" t="n">
        <v>25253.35</v>
      </c>
      <c r="U143" t="n">
        <v>0.63</v>
      </c>
      <c r="V143" t="n">
        <v>0.9</v>
      </c>
      <c r="W143" t="n">
        <v>7.73</v>
      </c>
      <c r="X143" t="n">
        <v>1.6</v>
      </c>
      <c r="Y143" t="n">
        <v>0.5</v>
      </c>
      <c r="Z143" t="n">
        <v>10</v>
      </c>
    </row>
    <row r="144">
      <c r="A144" t="n">
        <v>6</v>
      </c>
      <c r="B144" t="n">
        <v>55</v>
      </c>
      <c r="C144" t="inlineStr">
        <is>
          <t xml:space="preserve">CONCLUIDO	</t>
        </is>
      </c>
      <c r="D144" t="n">
        <v>1.7237</v>
      </c>
      <c r="E144" t="n">
        <v>58.01</v>
      </c>
      <c r="F144" t="n">
        <v>54.62</v>
      </c>
      <c r="G144" t="n">
        <v>59.58</v>
      </c>
      <c r="H144" t="n">
        <v>1</v>
      </c>
      <c r="I144" t="n">
        <v>55</v>
      </c>
      <c r="J144" t="n">
        <v>123.85</v>
      </c>
      <c r="K144" t="n">
        <v>43.4</v>
      </c>
      <c r="L144" t="n">
        <v>7</v>
      </c>
      <c r="M144" t="n">
        <v>0</v>
      </c>
      <c r="N144" t="n">
        <v>18.45</v>
      </c>
      <c r="O144" t="n">
        <v>15508.69</v>
      </c>
      <c r="P144" t="n">
        <v>431.47</v>
      </c>
      <c r="Q144" t="n">
        <v>2942.14</v>
      </c>
      <c r="R144" t="n">
        <v>145.89</v>
      </c>
      <c r="S144" t="n">
        <v>91.47</v>
      </c>
      <c r="T144" t="n">
        <v>25191.72</v>
      </c>
      <c r="U144" t="n">
        <v>0.63</v>
      </c>
      <c r="V144" t="n">
        <v>0.9</v>
      </c>
      <c r="W144" t="n">
        <v>7.74</v>
      </c>
      <c r="X144" t="n">
        <v>1.61</v>
      </c>
      <c r="Y144" t="n">
        <v>0.5</v>
      </c>
      <c r="Z1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INDEX(resultados!$A$2:$ZZ$144, 1, MATCH($B$1, resultados!$A$1:$ZZ$1, 0))</f>
        <v/>
      </c>
      <c r="B7">
        <f>INDEX(resultados!$A$2:$ZZ$144, 1, MATCH($B$2, resultados!$A$1:$ZZ$1, 0))</f>
        <v/>
      </c>
      <c r="C7">
        <f>INDEX(resultados!$A$2:$ZZ$144, 1, MATCH($B$3, resultados!$A$1:$ZZ$1, 0))</f>
        <v/>
      </c>
    </row>
    <row r="8">
      <c r="A8">
        <f>INDEX(resultados!$A$2:$ZZ$144, 2, MATCH($B$1, resultados!$A$1:$ZZ$1, 0))</f>
        <v/>
      </c>
      <c r="B8">
        <f>INDEX(resultados!$A$2:$ZZ$144, 2, MATCH($B$2, resultados!$A$1:$ZZ$1, 0))</f>
        <v/>
      </c>
      <c r="C8">
        <f>INDEX(resultados!$A$2:$ZZ$144, 2, MATCH($B$3, resultados!$A$1:$ZZ$1, 0))</f>
        <v/>
      </c>
    </row>
    <row r="9">
      <c r="A9">
        <f>INDEX(resultados!$A$2:$ZZ$144, 3, MATCH($B$1, resultados!$A$1:$ZZ$1, 0))</f>
        <v/>
      </c>
      <c r="B9">
        <f>INDEX(resultados!$A$2:$ZZ$144, 3, MATCH($B$2, resultados!$A$1:$ZZ$1, 0))</f>
        <v/>
      </c>
      <c r="C9">
        <f>INDEX(resultados!$A$2:$ZZ$144, 3, MATCH($B$3, resultados!$A$1:$ZZ$1, 0))</f>
        <v/>
      </c>
    </row>
    <row r="10">
      <c r="A10">
        <f>INDEX(resultados!$A$2:$ZZ$144, 4, MATCH($B$1, resultados!$A$1:$ZZ$1, 0))</f>
        <v/>
      </c>
      <c r="B10">
        <f>INDEX(resultados!$A$2:$ZZ$144, 4, MATCH($B$2, resultados!$A$1:$ZZ$1, 0))</f>
        <v/>
      </c>
      <c r="C10">
        <f>INDEX(resultados!$A$2:$ZZ$144, 4, MATCH($B$3, resultados!$A$1:$ZZ$1, 0))</f>
        <v/>
      </c>
    </row>
    <row r="11">
      <c r="A11">
        <f>INDEX(resultados!$A$2:$ZZ$144, 5, MATCH($B$1, resultados!$A$1:$ZZ$1, 0))</f>
        <v/>
      </c>
      <c r="B11">
        <f>INDEX(resultados!$A$2:$ZZ$144, 5, MATCH($B$2, resultados!$A$1:$ZZ$1, 0))</f>
        <v/>
      </c>
      <c r="C11">
        <f>INDEX(resultados!$A$2:$ZZ$144, 5, MATCH($B$3, resultados!$A$1:$ZZ$1, 0))</f>
        <v/>
      </c>
    </row>
    <row r="12">
      <c r="A12">
        <f>INDEX(resultados!$A$2:$ZZ$144, 6, MATCH($B$1, resultados!$A$1:$ZZ$1, 0))</f>
        <v/>
      </c>
      <c r="B12">
        <f>INDEX(resultados!$A$2:$ZZ$144, 6, MATCH($B$2, resultados!$A$1:$ZZ$1, 0))</f>
        <v/>
      </c>
      <c r="C12">
        <f>INDEX(resultados!$A$2:$ZZ$144, 6, MATCH($B$3, resultados!$A$1:$ZZ$1, 0))</f>
        <v/>
      </c>
    </row>
    <row r="13">
      <c r="A13">
        <f>INDEX(resultados!$A$2:$ZZ$144, 7, MATCH($B$1, resultados!$A$1:$ZZ$1, 0))</f>
        <v/>
      </c>
      <c r="B13">
        <f>INDEX(resultados!$A$2:$ZZ$144, 7, MATCH($B$2, resultados!$A$1:$ZZ$1, 0))</f>
        <v/>
      </c>
      <c r="C13">
        <f>INDEX(resultados!$A$2:$ZZ$144, 7, MATCH($B$3, resultados!$A$1:$ZZ$1, 0))</f>
        <v/>
      </c>
    </row>
    <row r="14">
      <c r="A14">
        <f>INDEX(resultados!$A$2:$ZZ$144, 8, MATCH($B$1, resultados!$A$1:$ZZ$1, 0))</f>
        <v/>
      </c>
      <c r="B14">
        <f>INDEX(resultados!$A$2:$ZZ$144, 8, MATCH($B$2, resultados!$A$1:$ZZ$1, 0))</f>
        <v/>
      </c>
      <c r="C14">
        <f>INDEX(resultados!$A$2:$ZZ$144, 8, MATCH($B$3, resultados!$A$1:$ZZ$1, 0))</f>
        <v/>
      </c>
    </row>
    <row r="15">
      <c r="A15">
        <f>INDEX(resultados!$A$2:$ZZ$144, 9, MATCH($B$1, resultados!$A$1:$ZZ$1, 0))</f>
        <v/>
      </c>
      <c r="B15">
        <f>INDEX(resultados!$A$2:$ZZ$144, 9, MATCH($B$2, resultados!$A$1:$ZZ$1, 0))</f>
        <v/>
      </c>
      <c r="C15">
        <f>INDEX(resultados!$A$2:$ZZ$144, 9, MATCH($B$3, resultados!$A$1:$ZZ$1, 0))</f>
        <v/>
      </c>
    </row>
    <row r="16">
      <c r="A16">
        <f>INDEX(resultados!$A$2:$ZZ$144, 10, MATCH($B$1, resultados!$A$1:$ZZ$1, 0))</f>
        <v/>
      </c>
      <c r="B16">
        <f>INDEX(resultados!$A$2:$ZZ$144, 10, MATCH($B$2, resultados!$A$1:$ZZ$1, 0))</f>
        <v/>
      </c>
      <c r="C16">
        <f>INDEX(resultados!$A$2:$ZZ$144, 10, MATCH($B$3, resultados!$A$1:$ZZ$1, 0))</f>
        <v/>
      </c>
    </row>
    <row r="17">
      <c r="A17">
        <f>INDEX(resultados!$A$2:$ZZ$144, 11, MATCH($B$1, resultados!$A$1:$ZZ$1, 0))</f>
        <v/>
      </c>
      <c r="B17">
        <f>INDEX(resultados!$A$2:$ZZ$144, 11, MATCH($B$2, resultados!$A$1:$ZZ$1, 0))</f>
        <v/>
      </c>
      <c r="C17">
        <f>INDEX(resultados!$A$2:$ZZ$144, 11, MATCH($B$3, resultados!$A$1:$ZZ$1, 0))</f>
        <v/>
      </c>
    </row>
    <row r="18">
      <c r="A18">
        <f>INDEX(resultados!$A$2:$ZZ$144, 12, MATCH($B$1, resultados!$A$1:$ZZ$1, 0))</f>
        <v/>
      </c>
      <c r="B18">
        <f>INDEX(resultados!$A$2:$ZZ$144, 12, MATCH($B$2, resultados!$A$1:$ZZ$1, 0))</f>
        <v/>
      </c>
      <c r="C18">
        <f>INDEX(resultados!$A$2:$ZZ$144, 12, MATCH($B$3, resultados!$A$1:$ZZ$1, 0))</f>
        <v/>
      </c>
    </row>
    <row r="19">
      <c r="A19">
        <f>INDEX(resultados!$A$2:$ZZ$144, 13, MATCH($B$1, resultados!$A$1:$ZZ$1, 0))</f>
        <v/>
      </c>
      <c r="B19">
        <f>INDEX(resultados!$A$2:$ZZ$144, 13, MATCH($B$2, resultados!$A$1:$ZZ$1, 0))</f>
        <v/>
      </c>
      <c r="C19">
        <f>INDEX(resultados!$A$2:$ZZ$144, 13, MATCH($B$3, resultados!$A$1:$ZZ$1, 0))</f>
        <v/>
      </c>
    </row>
    <row r="20">
      <c r="A20">
        <f>INDEX(resultados!$A$2:$ZZ$144, 14, MATCH($B$1, resultados!$A$1:$ZZ$1, 0))</f>
        <v/>
      </c>
      <c r="B20">
        <f>INDEX(resultados!$A$2:$ZZ$144, 14, MATCH($B$2, resultados!$A$1:$ZZ$1, 0))</f>
        <v/>
      </c>
      <c r="C20">
        <f>INDEX(resultados!$A$2:$ZZ$144, 14, MATCH($B$3, resultados!$A$1:$ZZ$1, 0))</f>
        <v/>
      </c>
    </row>
    <row r="21">
      <c r="A21">
        <f>INDEX(resultados!$A$2:$ZZ$144, 15, MATCH($B$1, resultados!$A$1:$ZZ$1, 0))</f>
        <v/>
      </c>
      <c r="B21">
        <f>INDEX(resultados!$A$2:$ZZ$144, 15, MATCH($B$2, resultados!$A$1:$ZZ$1, 0))</f>
        <v/>
      </c>
      <c r="C21">
        <f>INDEX(resultados!$A$2:$ZZ$144, 15, MATCH($B$3, resultados!$A$1:$ZZ$1, 0))</f>
        <v/>
      </c>
    </row>
    <row r="22">
      <c r="A22">
        <f>INDEX(resultados!$A$2:$ZZ$144, 16, MATCH($B$1, resultados!$A$1:$ZZ$1, 0))</f>
        <v/>
      </c>
      <c r="B22">
        <f>INDEX(resultados!$A$2:$ZZ$144, 16, MATCH($B$2, resultados!$A$1:$ZZ$1, 0))</f>
        <v/>
      </c>
      <c r="C22">
        <f>INDEX(resultados!$A$2:$ZZ$144, 16, MATCH($B$3, resultados!$A$1:$ZZ$1, 0))</f>
        <v/>
      </c>
    </row>
    <row r="23">
      <c r="A23">
        <f>INDEX(resultados!$A$2:$ZZ$144, 17, MATCH($B$1, resultados!$A$1:$ZZ$1, 0))</f>
        <v/>
      </c>
      <c r="B23">
        <f>INDEX(resultados!$A$2:$ZZ$144, 17, MATCH($B$2, resultados!$A$1:$ZZ$1, 0))</f>
        <v/>
      </c>
      <c r="C23">
        <f>INDEX(resultados!$A$2:$ZZ$144, 17, MATCH($B$3, resultados!$A$1:$ZZ$1, 0))</f>
        <v/>
      </c>
    </row>
    <row r="24">
      <c r="A24">
        <f>INDEX(resultados!$A$2:$ZZ$144, 18, MATCH($B$1, resultados!$A$1:$ZZ$1, 0))</f>
        <v/>
      </c>
      <c r="B24">
        <f>INDEX(resultados!$A$2:$ZZ$144, 18, MATCH($B$2, resultados!$A$1:$ZZ$1, 0))</f>
        <v/>
      </c>
      <c r="C24">
        <f>INDEX(resultados!$A$2:$ZZ$144, 18, MATCH($B$3, resultados!$A$1:$ZZ$1, 0))</f>
        <v/>
      </c>
    </row>
    <row r="25">
      <c r="A25">
        <f>INDEX(resultados!$A$2:$ZZ$144, 19, MATCH($B$1, resultados!$A$1:$ZZ$1, 0))</f>
        <v/>
      </c>
      <c r="B25">
        <f>INDEX(resultados!$A$2:$ZZ$144, 19, MATCH($B$2, resultados!$A$1:$ZZ$1, 0))</f>
        <v/>
      </c>
      <c r="C25">
        <f>INDEX(resultados!$A$2:$ZZ$144, 19, MATCH($B$3, resultados!$A$1:$ZZ$1, 0))</f>
        <v/>
      </c>
    </row>
    <row r="26">
      <c r="A26">
        <f>INDEX(resultados!$A$2:$ZZ$144, 20, MATCH($B$1, resultados!$A$1:$ZZ$1, 0))</f>
        <v/>
      </c>
      <c r="B26">
        <f>INDEX(resultados!$A$2:$ZZ$144, 20, MATCH($B$2, resultados!$A$1:$ZZ$1, 0))</f>
        <v/>
      </c>
      <c r="C26">
        <f>INDEX(resultados!$A$2:$ZZ$144, 20, MATCH($B$3, resultados!$A$1:$ZZ$1, 0))</f>
        <v/>
      </c>
    </row>
    <row r="27">
      <c r="A27">
        <f>INDEX(resultados!$A$2:$ZZ$144, 21, MATCH($B$1, resultados!$A$1:$ZZ$1, 0))</f>
        <v/>
      </c>
      <c r="B27">
        <f>INDEX(resultados!$A$2:$ZZ$144, 21, MATCH($B$2, resultados!$A$1:$ZZ$1, 0))</f>
        <v/>
      </c>
      <c r="C27">
        <f>INDEX(resultados!$A$2:$ZZ$144, 21, MATCH($B$3, resultados!$A$1:$ZZ$1, 0))</f>
        <v/>
      </c>
    </row>
    <row r="28">
      <c r="A28">
        <f>INDEX(resultados!$A$2:$ZZ$144, 22, MATCH($B$1, resultados!$A$1:$ZZ$1, 0))</f>
        <v/>
      </c>
      <c r="B28">
        <f>INDEX(resultados!$A$2:$ZZ$144, 22, MATCH($B$2, resultados!$A$1:$ZZ$1, 0))</f>
        <v/>
      </c>
      <c r="C28">
        <f>INDEX(resultados!$A$2:$ZZ$144, 22, MATCH($B$3, resultados!$A$1:$ZZ$1, 0))</f>
        <v/>
      </c>
    </row>
    <row r="29">
      <c r="A29">
        <f>INDEX(resultados!$A$2:$ZZ$144, 23, MATCH($B$1, resultados!$A$1:$ZZ$1, 0))</f>
        <v/>
      </c>
      <c r="B29">
        <f>INDEX(resultados!$A$2:$ZZ$144, 23, MATCH($B$2, resultados!$A$1:$ZZ$1, 0))</f>
        <v/>
      </c>
      <c r="C29">
        <f>INDEX(resultados!$A$2:$ZZ$144, 23, MATCH($B$3, resultados!$A$1:$ZZ$1, 0))</f>
        <v/>
      </c>
    </row>
    <row r="30">
      <c r="A30">
        <f>INDEX(resultados!$A$2:$ZZ$144, 24, MATCH($B$1, resultados!$A$1:$ZZ$1, 0))</f>
        <v/>
      </c>
      <c r="B30">
        <f>INDEX(resultados!$A$2:$ZZ$144, 24, MATCH($B$2, resultados!$A$1:$ZZ$1, 0))</f>
        <v/>
      </c>
      <c r="C30">
        <f>INDEX(resultados!$A$2:$ZZ$144, 24, MATCH($B$3, resultados!$A$1:$ZZ$1, 0))</f>
        <v/>
      </c>
    </row>
    <row r="31">
      <c r="A31">
        <f>INDEX(resultados!$A$2:$ZZ$144, 25, MATCH($B$1, resultados!$A$1:$ZZ$1, 0))</f>
        <v/>
      </c>
      <c r="B31">
        <f>INDEX(resultados!$A$2:$ZZ$144, 25, MATCH($B$2, resultados!$A$1:$ZZ$1, 0))</f>
        <v/>
      </c>
      <c r="C31">
        <f>INDEX(resultados!$A$2:$ZZ$144, 25, MATCH($B$3, resultados!$A$1:$ZZ$1, 0))</f>
        <v/>
      </c>
    </row>
    <row r="32">
      <c r="A32">
        <f>INDEX(resultados!$A$2:$ZZ$144, 26, MATCH($B$1, resultados!$A$1:$ZZ$1, 0))</f>
        <v/>
      </c>
      <c r="B32">
        <f>INDEX(resultados!$A$2:$ZZ$144, 26, MATCH($B$2, resultados!$A$1:$ZZ$1, 0))</f>
        <v/>
      </c>
      <c r="C32">
        <f>INDEX(resultados!$A$2:$ZZ$144, 26, MATCH($B$3, resultados!$A$1:$ZZ$1, 0))</f>
        <v/>
      </c>
    </row>
    <row r="33">
      <c r="A33">
        <f>INDEX(resultados!$A$2:$ZZ$144, 27, MATCH($B$1, resultados!$A$1:$ZZ$1, 0))</f>
        <v/>
      </c>
      <c r="B33">
        <f>INDEX(resultados!$A$2:$ZZ$144, 27, MATCH($B$2, resultados!$A$1:$ZZ$1, 0))</f>
        <v/>
      </c>
      <c r="C33">
        <f>INDEX(resultados!$A$2:$ZZ$144, 27, MATCH($B$3, resultados!$A$1:$ZZ$1, 0))</f>
        <v/>
      </c>
    </row>
    <row r="34">
      <c r="A34">
        <f>INDEX(resultados!$A$2:$ZZ$144, 28, MATCH($B$1, resultados!$A$1:$ZZ$1, 0))</f>
        <v/>
      </c>
      <c r="B34">
        <f>INDEX(resultados!$A$2:$ZZ$144, 28, MATCH($B$2, resultados!$A$1:$ZZ$1, 0))</f>
        <v/>
      </c>
      <c r="C34">
        <f>INDEX(resultados!$A$2:$ZZ$144, 28, MATCH($B$3, resultados!$A$1:$ZZ$1, 0))</f>
        <v/>
      </c>
    </row>
    <row r="35">
      <c r="A35">
        <f>INDEX(resultados!$A$2:$ZZ$144, 29, MATCH($B$1, resultados!$A$1:$ZZ$1, 0))</f>
        <v/>
      </c>
      <c r="B35">
        <f>INDEX(resultados!$A$2:$ZZ$144, 29, MATCH($B$2, resultados!$A$1:$ZZ$1, 0))</f>
        <v/>
      </c>
      <c r="C35">
        <f>INDEX(resultados!$A$2:$ZZ$144, 29, MATCH($B$3, resultados!$A$1:$ZZ$1, 0))</f>
        <v/>
      </c>
    </row>
    <row r="36">
      <c r="A36">
        <f>INDEX(resultados!$A$2:$ZZ$144, 30, MATCH($B$1, resultados!$A$1:$ZZ$1, 0))</f>
        <v/>
      </c>
      <c r="B36">
        <f>INDEX(resultados!$A$2:$ZZ$144, 30, MATCH($B$2, resultados!$A$1:$ZZ$1, 0))</f>
        <v/>
      </c>
      <c r="C36">
        <f>INDEX(resultados!$A$2:$ZZ$144, 30, MATCH($B$3, resultados!$A$1:$ZZ$1, 0))</f>
        <v/>
      </c>
    </row>
    <row r="37">
      <c r="A37">
        <f>INDEX(resultados!$A$2:$ZZ$144, 31, MATCH($B$1, resultados!$A$1:$ZZ$1, 0))</f>
        <v/>
      </c>
      <c r="B37">
        <f>INDEX(resultados!$A$2:$ZZ$144, 31, MATCH($B$2, resultados!$A$1:$ZZ$1, 0))</f>
        <v/>
      </c>
      <c r="C37">
        <f>INDEX(resultados!$A$2:$ZZ$144, 31, MATCH($B$3, resultados!$A$1:$ZZ$1, 0))</f>
        <v/>
      </c>
    </row>
    <row r="38">
      <c r="A38">
        <f>INDEX(resultados!$A$2:$ZZ$144, 32, MATCH($B$1, resultados!$A$1:$ZZ$1, 0))</f>
        <v/>
      </c>
      <c r="B38">
        <f>INDEX(resultados!$A$2:$ZZ$144, 32, MATCH($B$2, resultados!$A$1:$ZZ$1, 0))</f>
        <v/>
      </c>
      <c r="C38">
        <f>INDEX(resultados!$A$2:$ZZ$144, 32, MATCH($B$3, resultados!$A$1:$ZZ$1, 0))</f>
        <v/>
      </c>
    </row>
    <row r="39">
      <c r="A39">
        <f>INDEX(resultados!$A$2:$ZZ$144, 33, MATCH($B$1, resultados!$A$1:$ZZ$1, 0))</f>
        <v/>
      </c>
      <c r="B39">
        <f>INDEX(resultados!$A$2:$ZZ$144, 33, MATCH($B$2, resultados!$A$1:$ZZ$1, 0))</f>
        <v/>
      </c>
      <c r="C39">
        <f>INDEX(resultados!$A$2:$ZZ$144, 33, MATCH($B$3, resultados!$A$1:$ZZ$1, 0))</f>
        <v/>
      </c>
    </row>
    <row r="40">
      <c r="A40">
        <f>INDEX(resultados!$A$2:$ZZ$144, 34, MATCH($B$1, resultados!$A$1:$ZZ$1, 0))</f>
        <v/>
      </c>
      <c r="B40">
        <f>INDEX(resultados!$A$2:$ZZ$144, 34, MATCH($B$2, resultados!$A$1:$ZZ$1, 0))</f>
        <v/>
      </c>
      <c r="C40">
        <f>INDEX(resultados!$A$2:$ZZ$144, 34, MATCH($B$3, resultados!$A$1:$ZZ$1, 0))</f>
        <v/>
      </c>
    </row>
    <row r="41">
      <c r="A41">
        <f>INDEX(resultados!$A$2:$ZZ$144, 35, MATCH($B$1, resultados!$A$1:$ZZ$1, 0))</f>
        <v/>
      </c>
      <c r="B41">
        <f>INDEX(resultados!$A$2:$ZZ$144, 35, MATCH($B$2, resultados!$A$1:$ZZ$1, 0))</f>
        <v/>
      </c>
      <c r="C41">
        <f>INDEX(resultados!$A$2:$ZZ$144, 35, MATCH($B$3, resultados!$A$1:$ZZ$1, 0))</f>
        <v/>
      </c>
    </row>
    <row r="42">
      <c r="A42">
        <f>INDEX(resultados!$A$2:$ZZ$144, 36, MATCH($B$1, resultados!$A$1:$ZZ$1, 0))</f>
        <v/>
      </c>
      <c r="B42">
        <f>INDEX(resultados!$A$2:$ZZ$144, 36, MATCH($B$2, resultados!$A$1:$ZZ$1, 0))</f>
        <v/>
      </c>
      <c r="C42">
        <f>INDEX(resultados!$A$2:$ZZ$144, 36, MATCH($B$3, resultados!$A$1:$ZZ$1, 0))</f>
        <v/>
      </c>
    </row>
    <row r="43">
      <c r="A43">
        <f>INDEX(resultados!$A$2:$ZZ$144, 37, MATCH($B$1, resultados!$A$1:$ZZ$1, 0))</f>
        <v/>
      </c>
      <c r="B43">
        <f>INDEX(resultados!$A$2:$ZZ$144, 37, MATCH($B$2, resultados!$A$1:$ZZ$1, 0))</f>
        <v/>
      </c>
      <c r="C43">
        <f>INDEX(resultados!$A$2:$ZZ$144, 37, MATCH($B$3, resultados!$A$1:$ZZ$1, 0))</f>
        <v/>
      </c>
    </row>
    <row r="44">
      <c r="A44">
        <f>INDEX(resultados!$A$2:$ZZ$144, 38, MATCH($B$1, resultados!$A$1:$ZZ$1, 0))</f>
        <v/>
      </c>
      <c r="B44">
        <f>INDEX(resultados!$A$2:$ZZ$144, 38, MATCH($B$2, resultados!$A$1:$ZZ$1, 0))</f>
        <v/>
      </c>
      <c r="C44">
        <f>INDEX(resultados!$A$2:$ZZ$144, 38, MATCH($B$3, resultados!$A$1:$ZZ$1, 0))</f>
        <v/>
      </c>
    </row>
    <row r="45">
      <c r="A45">
        <f>INDEX(resultados!$A$2:$ZZ$144, 39, MATCH($B$1, resultados!$A$1:$ZZ$1, 0))</f>
        <v/>
      </c>
      <c r="B45">
        <f>INDEX(resultados!$A$2:$ZZ$144, 39, MATCH($B$2, resultados!$A$1:$ZZ$1, 0))</f>
        <v/>
      </c>
      <c r="C45">
        <f>INDEX(resultados!$A$2:$ZZ$144, 39, MATCH($B$3, resultados!$A$1:$ZZ$1, 0))</f>
        <v/>
      </c>
    </row>
    <row r="46">
      <c r="A46">
        <f>INDEX(resultados!$A$2:$ZZ$144, 40, MATCH($B$1, resultados!$A$1:$ZZ$1, 0))</f>
        <v/>
      </c>
      <c r="B46">
        <f>INDEX(resultados!$A$2:$ZZ$144, 40, MATCH($B$2, resultados!$A$1:$ZZ$1, 0))</f>
        <v/>
      </c>
      <c r="C46">
        <f>INDEX(resultados!$A$2:$ZZ$144, 40, MATCH($B$3, resultados!$A$1:$ZZ$1, 0))</f>
        <v/>
      </c>
    </row>
    <row r="47">
      <c r="A47">
        <f>INDEX(resultados!$A$2:$ZZ$144, 41, MATCH($B$1, resultados!$A$1:$ZZ$1, 0))</f>
        <v/>
      </c>
      <c r="B47">
        <f>INDEX(resultados!$A$2:$ZZ$144, 41, MATCH($B$2, resultados!$A$1:$ZZ$1, 0))</f>
        <v/>
      </c>
      <c r="C47">
        <f>INDEX(resultados!$A$2:$ZZ$144, 41, MATCH($B$3, resultados!$A$1:$ZZ$1, 0))</f>
        <v/>
      </c>
    </row>
    <row r="48">
      <c r="A48">
        <f>INDEX(resultados!$A$2:$ZZ$144, 42, MATCH($B$1, resultados!$A$1:$ZZ$1, 0))</f>
        <v/>
      </c>
      <c r="B48">
        <f>INDEX(resultados!$A$2:$ZZ$144, 42, MATCH($B$2, resultados!$A$1:$ZZ$1, 0))</f>
        <v/>
      </c>
      <c r="C48">
        <f>INDEX(resultados!$A$2:$ZZ$144, 42, MATCH($B$3, resultados!$A$1:$ZZ$1, 0))</f>
        <v/>
      </c>
    </row>
    <row r="49">
      <c r="A49">
        <f>INDEX(resultados!$A$2:$ZZ$144, 43, MATCH($B$1, resultados!$A$1:$ZZ$1, 0))</f>
        <v/>
      </c>
      <c r="B49">
        <f>INDEX(resultados!$A$2:$ZZ$144, 43, MATCH($B$2, resultados!$A$1:$ZZ$1, 0))</f>
        <v/>
      </c>
      <c r="C49">
        <f>INDEX(resultados!$A$2:$ZZ$144, 43, MATCH($B$3, resultados!$A$1:$ZZ$1, 0))</f>
        <v/>
      </c>
    </row>
    <row r="50">
      <c r="A50">
        <f>INDEX(resultados!$A$2:$ZZ$144, 44, MATCH($B$1, resultados!$A$1:$ZZ$1, 0))</f>
        <v/>
      </c>
      <c r="B50">
        <f>INDEX(resultados!$A$2:$ZZ$144, 44, MATCH($B$2, resultados!$A$1:$ZZ$1, 0))</f>
        <v/>
      </c>
      <c r="C50">
        <f>INDEX(resultados!$A$2:$ZZ$144, 44, MATCH($B$3, resultados!$A$1:$ZZ$1, 0))</f>
        <v/>
      </c>
    </row>
    <row r="51">
      <c r="A51">
        <f>INDEX(resultados!$A$2:$ZZ$144, 45, MATCH($B$1, resultados!$A$1:$ZZ$1, 0))</f>
        <v/>
      </c>
      <c r="B51">
        <f>INDEX(resultados!$A$2:$ZZ$144, 45, MATCH($B$2, resultados!$A$1:$ZZ$1, 0))</f>
        <v/>
      </c>
      <c r="C51">
        <f>INDEX(resultados!$A$2:$ZZ$144, 45, MATCH($B$3, resultados!$A$1:$ZZ$1, 0))</f>
        <v/>
      </c>
    </row>
    <row r="52">
      <c r="A52">
        <f>INDEX(resultados!$A$2:$ZZ$144, 46, MATCH($B$1, resultados!$A$1:$ZZ$1, 0))</f>
        <v/>
      </c>
      <c r="B52">
        <f>INDEX(resultados!$A$2:$ZZ$144, 46, MATCH($B$2, resultados!$A$1:$ZZ$1, 0))</f>
        <v/>
      </c>
      <c r="C52">
        <f>INDEX(resultados!$A$2:$ZZ$144, 46, MATCH($B$3, resultados!$A$1:$ZZ$1, 0))</f>
        <v/>
      </c>
    </row>
    <row r="53">
      <c r="A53">
        <f>INDEX(resultados!$A$2:$ZZ$144, 47, MATCH($B$1, resultados!$A$1:$ZZ$1, 0))</f>
        <v/>
      </c>
      <c r="B53">
        <f>INDEX(resultados!$A$2:$ZZ$144, 47, MATCH($B$2, resultados!$A$1:$ZZ$1, 0))</f>
        <v/>
      </c>
      <c r="C53">
        <f>INDEX(resultados!$A$2:$ZZ$144, 47, MATCH($B$3, resultados!$A$1:$ZZ$1, 0))</f>
        <v/>
      </c>
    </row>
    <row r="54">
      <c r="A54">
        <f>INDEX(resultados!$A$2:$ZZ$144, 48, MATCH($B$1, resultados!$A$1:$ZZ$1, 0))</f>
        <v/>
      </c>
      <c r="B54">
        <f>INDEX(resultados!$A$2:$ZZ$144, 48, MATCH($B$2, resultados!$A$1:$ZZ$1, 0))</f>
        <v/>
      </c>
      <c r="C54">
        <f>INDEX(resultados!$A$2:$ZZ$144, 48, MATCH($B$3, resultados!$A$1:$ZZ$1, 0))</f>
        <v/>
      </c>
    </row>
    <row r="55">
      <c r="A55">
        <f>INDEX(resultados!$A$2:$ZZ$144, 49, MATCH($B$1, resultados!$A$1:$ZZ$1, 0))</f>
        <v/>
      </c>
      <c r="B55">
        <f>INDEX(resultados!$A$2:$ZZ$144, 49, MATCH($B$2, resultados!$A$1:$ZZ$1, 0))</f>
        <v/>
      </c>
      <c r="C55">
        <f>INDEX(resultados!$A$2:$ZZ$144, 49, MATCH($B$3, resultados!$A$1:$ZZ$1, 0))</f>
        <v/>
      </c>
    </row>
    <row r="56">
      <c r="A56">
        <f>INDEX(resultados!$A$2:$ZZ$144, 50, MATCH($B$1, resultados!$A$1:$ZZ$1, 0))</f>
        <v/>
      </c>
      <c r="B56">
        <f>INDEX(resultados!$A$2:$ZZ$144, 50, MATCH($B$2, resultados!$A$1:$ZZ$1, 0))</f>
        <v/>
      </c>
      <c r="C56">
        <f>INDEX(resultados!$A$2:$ZZ$144, 50, MATCH($B$3, resultados!$A$1:$ZZ$1, 0))</f>
        <v/>
      </c>
    </row>
    <row r="57">
      <c r="A57">
        <f>INDEX(resultados!$A$2:$ZZ$144, 51, MATCH($B$1, resultados!$A$1:$ZZ$1, 0))</f>
        <v/>
      </c>
      <c r="B57">
        <f>INDEX(resultados!$A$2:$ZZ$144, 51, MATCH($B$2, resultados!$A$1:$ZZ$1, 0))</f>
        <v/>
      </c>
      <c r="C57">
        <f>INDEX(resultados!$A$2:$ZZ$144, 51, MATCH($B$3, resultados!$A$1:$ZZ$1, 0))</f>
        <v/>
      </c>
    </row>
    <row r="58">
      <c r="A58">
        <f>INDEX(resultados!$A$2:$ZZ$144, 52, MATCH($B$1, resultados!$A$1:$ZZ$1, 0))</f>
        <v/>
      </c>
      <c r="B58">
        <f>INDEX(resultados!$A$2:$ZZ$144, 52, MATCH($B$2, resultados!$A$1:$ZZ$1, 0))</f>
        <v/>
      </c>
      <c r="C58">
        <f>INDEX(resultados!$A$2:$ZZ$144, 52, MATCH($B$3, resultados!$A$1:$ZZ$1, 0))</f>
        <v/>
      </c>
    </row>
    <row r="59">
      <c r="A59">
        <f>INDEX(resultados!$A$2:$ZZ$144, 53, MATCH($B$1, resultados!$A$1:$ZZ$1, 0))</f>
        <v/>
      </c>
      <c r="B59">
        <f>INDEX(resultados!$A$2:$ZZ$144, 53, MATCH($B$2, resultados!$A$1:$ZZ$1, 0))</f>
        <v/>
      </c>
      <c r="C59">
        <f>INDEX(resultados!$A$2:$ZZ$144, 53, MATCH($B$3, resultados!$A$1:$ZZ$1, 0))</f>
        <v/>
      </c>
    </row>
    <row r="60">
      <c r="A60">
        <f>INDEX(resultados!$A$2:$ZZ$144, 54, MATCH($B$1, resultados!$A$1:$ZZ$1, 0))</f>
        <v/>
      </c>
      <c r="B60">
        <f>INDEX(resultados!$A$2:$ZZ$144, 54, MATCH($B$2, resultados!$A$1:$ZZ$1, 0))</f>
        <v/>
      </c>
      <c r="C60">
        <f>INDEX(resultados!$A$2:$ZZ$144, 54, MATCH($B$3, resultados!$A$1:$ZZ$1, 0))</f>
        <v/>
      </c>
    </row>
    <row r="61">
      <c r="A61">
        <f>INDEX(resultados!$A$2:$ZZ$144, 55, MATCH($B$1, resultados!$A$1:$ZZ$1, 0))</f>
        <v/>
      </c>
      <c r="B61">
        <f>INDEX(resultados!$A$2:$ZZ$144, 55, MATCH($B$2, resultados!$A$1:$ZZ$1, 0))</f>
        <v/>
      </c>
      <c r="C61">
        <f>INDEX(resultados!$A$2:$ZZ$144, 55, MATCH($B$3, resultados!$A$1:$ZZ$1, 0))</f>
        <v/>
      </c>
    </row>
    <row r="62">
      <c r="A62">
        <f>INDEX(resultados!$A$2:$ZZ$144, 56, MATCH($B$1, resultados!$A$1:$ZZ$1, 0))</f>
        <v/>
      </c>
      <c r="B62">
        <f>INDEX(resultados!$A$2:$ZZ$144, 56, MATCH($B$2, resultados!$A$1:$ZZ$1, 0))</f>
        <v/>
      </c>
      <c r="C62">
        <f>INDEX(resultados!$A$2:$ZZ$144, 56, MATCH($B$3, resultados!$A$1:$ZZ$1, 0))</f>
        <v/>
      </c>
    </row>
    <row r="63">
      <c r="A63">
        <f>INDEX(resultados!$A$2:$ZZ$144, 57, MATCH($B$1, resultados!$A$1:$ZZ$1, 0))</f>
        <v/>
      </c>
      <c r="B63">
        <f>INDEX(resultados!$A$2:$ZZ$144, 57, MATCH($B$2, resultados!$A$1:$ZZ$1, 0))</f>
        <v/>
      </c>
      <c r="C63">
        <f>INDEX(resultados!$A$2:$ZZ$144, 57, MATCH($B$3, resultados!$A$1:$ZZ$1, 0))</f>
        <v/>
      </c>
    </row>
    <row r="64">
      <c r="A64">
        <f>INDEX(resultados!$A$2:$ZZ$144, 58, MATCH($B$1, resultados!$A$1:$ZZ$1, 0))</f>
        <v/>
      </c>
      <c r="B64">
        <f>INDEX(resultados!$A$2:$ZZ$144, 58, MATCH($B$2, resultados!$A$1:$ZZ$1, 0))</f>
        <v/>
      </c>
      <c r="C64">
        <f>INDEX(resultados!$A$2:$ZZ$144, 58, MATCH($B$3, resultados!$A$1:$ZZ$1, 0))</f>
        <v/>
      </c>
    </row>
    <row r="65">
      <c r="A65">
        <f>INDEX(resultados!$A$2:$ZZ$144, 59, MATCH($B$1, resultados!$A$1:$ZZ$1, 0))</f>
        <v/>
      </c>
      <c r="B65">
        <f>INDEX(resultados!$A$2:$ZZ$144, 59, MATCH($B$2, resultados!$A$1:$ZZ$1, 0))</f>
        <v/>
      </c>
      <c r="C65">
        <f>INDEX(resultados!$A$2:$ZZ$144, 59, MATCH($B$3, resultados!$A$1:$ZZ$1, 0))</f>
        <v/>
      </c>
    </row>
    <row r="66">
      <c r="A66">
        <f>INDEX(resultados!$A$2:$ZZ$144, 60, MATCH($B$1, resultados!$A$1:$ZZ$1, 0))</f>
        <v/>
      </c>
      <c r="B66">
        <f>INDEX(resultados!$A$2:$ZZ$144, 60, MATCH($B$2, resultados!$A$1:$ZZ$1, 0))</f>
        <v/>
      </c>
      <c r="C66">
        <f>INDEX(resultados!$A$2:$ZZ$144, 60, MATCH($B$3, resultados!$A$1:$ZZ$1, 0))</f>
        <v/>
      </c>
    </row>
    <row r="67">
      <c r="A67">
        <f>INDEX(resultados!$A$2:$ZZ$144, 61, MATCH($B$1, resultados!$A$1:$ZZ$1, 0))</f>
        <v/>
      </c>
      <c r="B67">
        <f>INDEX(resultados!$A$2:$ZZ$144, 61, MATCH($B$2, resultados!$A$1:$ZZ$1, 0))</f>
        <v/>
      </c>
      <c r="C67">
        <f>INDEX(resultados!$A$2:$ZZ$144, 61, MATCH($B$3, resultados!$A$1:$ZZ$1, 0))</f>
        <v/>
      </c>
    </row>
    <row r="68">
      <c r="A68">
        <f>INDEX(resultados!$A$2:$ZZ$144, 62, MATCH($B$1, resultados!$A$1:$ZZ$1, 0))</f>
        <v/>
      </c>
      <c r="B68">
        <f>INDEX(resultados!$A$2:$ZZ$144, 62, MATCH($B$2, resultados!$A$1:$ZZ$1, 0))</f>
        <v/>
      </c>
      <c r="C68">
        <f>INDEX(resultados!$A$2:$ZZ$144, 62, MATCH($B$3, resultados!$A$1:$ZZ$1, 0))</f>
        <v/>
      </c>
    </row>
    <row r="69">
      <c r="A69">
        <f>INDEX(resultados!$A$2:$ZZ$144, 63, MATCH($B$1, resultados!$A$1:$ZZ$1, 0))</f>
        <v/>
      </c>
      <c r="B69">
        <f>INDEX(resultados!$A$2:$ZZ$144, 63, MATCH($B$2, resultados!$A$1:$ZZ$1, 0))</f>
        <v/>
      </c>
      <c r="C69">
        <f>INDEX(resultados!$A$2:$ZZ$144, 63, MATCH($B$3, resultados!$A$1:$ZZ$1, 0))</f>
        <v/>
      </c>
    </row>
    <row r="70">
      <c r="A70">
        <f>INDEX(resultados!$A$2:$ZZ$144, 64, MATCH($B$1, resultados!$A$1:$ZZ$1, 0))</f>
        <v/>
      </c>
      <c r="B70">
        <f>INDEX(resultados!$A$2:$ZZ$144, 64, MATCH($B$2, resultados!$A$1:$ZZ$1, 0))</f>
        <v/>
      </c>
      <c r="C70">
        <f>INDEX(resultados!$A$2:$ZZ$144, 64, MATCH($B$3, resultados!$A$1:$ZZ$1, 0))</f>
        <v/>
      </c>
    </row>
    <row r="71">
      <c r="A71">
        <f>INDEX(resultados!$A$2:$ZZ$144, 65, MATCH($B$1, resultados!$A$1:$ZZ$1, 0))</f>
        <v/>
      </c>
      <c r="B71">
        <f>INDEX(resultados!$A$2:$ZZ$144, 65, MATCH($B$2, resultados!$A$1:$ZZ$1, 0))</f>
        <v/>
      </c>
      <c r="C71">
        <f>INDEX(resultados!$A$2:$ZZ$144, 65, MATCH($B$3, resultados!$A$1:$ZZ$1, 0))</f>
        <v/>
      </c>
    </row>
    <row r="72">
      <c r="A72">
        <f>INDEX(resultados!$A$2:$ZZ$144, 66, MATCH($B$1, resultados!$A$1:$ZZ$1, 0))</f>
        <v/>
      </c>
      <c r="B72">
        <f>INDEX(resultados!$A$2:$ZZ$144, 66, MATCH($B$2, resultados!$A$1:$ZZ$1, 0))</f>
        <v/>
      </c>
      <c r="C72">
        <f>INDEX(resultados!$A$2:$ZZ$144, 66, MATCH($B$3, resultados!$A$1:$ZZ$1, 0))</f>
        <v/>
      </c>
    </row>
    <row r="73">
      <c r="A73">
        <f>INDEX(resultados!$A$2:$ZZ$144, 67, MATCH($B$1, resultados!$A$1:$ZZ$1, 0))</f>
        <v/>
      </c>
      <c r="B73">
        <f>INDEX(resultados!$A$2:$ZZ$144, 67, MATCH($B$2, resultados!$A$1:$ZZ$1, 0))</f>
        <v/>
      </c>
      <c r="C73">
        <f>INDEX(resultados!$A$2:$ZZ$144, 67, MATCH($B$3, resultados!$A$1:$ZZ$1, 0))</f>
        <v/>
      </c>
    </row>
    <row r="74">
      <c r="A74">
        <f>INDEX(resultados!$A$2:$ZZ$144, 68, MATCH($B$1, resultados!$A$1:$ZZ$1, 0))</f>
        <v/>
      </c>
      <c r="B74">
        <f>INDEX(resultados!$A$2:$ZZ$144, 68, MATCH($B$2, resultados!$A$1:$ZZ$1, 0))</f>
        <v/>
      </c>
      <c r="C74">
        <f>INDEX(resultados!$A$2:$ZZ$144, 68, MATCH($B$3, resultados!$A$1:$ZZ$1, 0))</f>
        <v/>
      </c>
    </row>
    <row r="75">
      <c r="A75">
        <f>INDEX(resultados!$A$2:$ZZ$144, 69, MATCH($B$1, resultados!$A$1:$ZZ$1, 0))</f>
        <v/>
      </c>
      <c r="B75">
        <f>INDEX(resultados!$A$2:$ZZ$144, 69, MATCH($B$2, resultados!$A$1:$ZZ$1, 0))</f>
        <v/>
      </c>
      <c r="C75">
        <f>INDEX(resultados!$A$2:$ZZ$144, 69, MATCH($B$3, resultados!$A$1:$ZZ$1, 0))</f>
        <v/>
      </c>
    </row>
    <row r="76">
      <c r="A76">
        <f>INDEX(resultados!$A$2:$ZZ$144, 70, MATCH($B$1, resultados!$A$1:$ZZ$1, 0))</f>
        <v/>
      </c>
      <c r="B76">
        <f>INDEX(resultados!$A$2:$ZZ$144, 70, MATCH($B$2, resultados!$A$1:$ZZ$1, 0))</f>
        <v/>
      </c>
      <c r="C76">
        <f>INDEX(resultados!$A$2:$ZZ$144, 70, MATCH($B$3, resultados!$A$1:$ZZ$1, 0))</f>
        <v/>
      </c>
    </row>
    <row r="77">
      <c r="A77">
        <f>INDEX(resultados!$A$2:$ZZ$144, 71, MATCH($B$1, resultados!$A$1:$ZZ$1, 0))</f>
        <v/>
      </c>
      <c r="B77">
        <f>INDEX(resultados!$A$2:$ZZ$144, 71, MATCH($B$2, resultados!$A$1:$ZZ$1, 0))</f>
        <v/>
      </c>
      <c r="C77">
        <f>INDEX(resultados!$A$2:$ZZ$144, 71, MATCH($B$3, resultados!$A$1:$ZZ$1, 0))</f>
        <v/>
      </c>
    </row>
    <row r="78">
      <c r="A78">
        <f>INDEX(resultados!$A$2:$ZZ$144, 72, MATCH($B$1, resultados!$A$1:$ZZ$1, 0))</f>
        <v/>
      </c>
      <c r="B78">
        <f>INDEX(resultados!$A$2:$ZZ$144, 72, MATCH($B$2, resultados!$A$1:$ZZ$1, 0))</f>
        <v/>
      </c>
      <c r="C78">
        <f>INDEX(resultados!$A$2:$ZZ$144, 72, MATCH($B$3, resultados!$A$1:$ZZ$1, 0))</f>
        <v/>
      </c>
    </row>
    <row r="79">
      <c r="A79">
        <f>INDEX(resultados!$A$2:$ZZ$144, 73, MATCH($B$1, resultados!$A$1:$ZZ$1, 0))</f>
        <v/>
      </c>
      <c r="B79">
        <f>INDEX(resultados!$A$2:$ZZ$144, 73, MATCH($B$2, resultados!$A$1:$ZZ$1, 0))</f>
        <v/>
      </c>
      <c r="C79">
        <f>INDEX(resultados!$A$2:$ZZ$144, 73, MATCH($B$3, resultados!$A$1:$ZZ$1, 0))</f>
        <v/>
      </c>
    </row>
    <row r="80">
      <c r="A80">
        <f>INDEX(resultados!$A$2:$ZZ$144, 74, MATCH($B$1, resultados!$A$1:$ZZ$1, 0))</f>
        <v/>
      </c>
      <c r="B80">
        <f>INDEX(resultados!$A$2:$ZZ$144, 74, MATCH($B$2, resultados!$A$1:$ZZ$1, 0))</f>
        <v/>
      </c>
      <c r="C80">
        <f>INDEX(resultados!$A$2:$ZZ$144, 74, MATCH($B$3, resultados!$A$1:$ZZ$1, 0))</f>
        <v/>
      </c>
    </row>
    <row r="81">
      <c r="A81">
        <f>INDEX(resultados!$A$2:$ZZ$144, 75, MATCH($B$1, resultados!$A$1:$ZZ$1, 0))</f>
        <v/>
      </c>
      <c r="B81">
        <f>INDEX(resultados!$A$2:$ZZ$144, 75, MATCH($B$2, resultados!$A$1:$ZZ$1, 0))</f>
        <v/>
      </c>
      <c r="C81">
        <f>INDEX(resultados!$A$2:$ZZ$144, 75, MATCH($B$3, resultados!$A$1:$ZZ$1, 0))</f>
        <v/>
      </c>
    </row>
    <row r="82">
      <c r="A82">
        <f>INDEX(resultados!$A$2:$ZZ$144, 76, MATCH($B$1, resultados!$A$1:$ZZ$1, 0))</f>
        <v/>
      </c>
      <c r="B82">
        <f>INDEX(resultados!$A$2:$ZZ$144, 76, MATCH($B$2, resultados!$A$1:$ZZ$1, 0))</f>
        <v/>
      </c>
      <c r="C82">
        <f>INDEX(resultados!$A$2:$ZZ$144, 76, MATCH($B$3, resultados!$A$1:$ZZ$1, 0))</f>
        <v/>
      </c>
    </row>
    <row r="83">
      <c r="A83">
        <f>INDEX(resultados!$A$2:$ZZ$144, 77, MATCH($B$1, resultados!$A$1:$ZZ$1, 0))</f>
        <v/>
      </c>
      <c r="B83">
        <f>INDEX(resultados!$A$2:$ZZ$144, 77, MATCH($B$2, resultados!$A$1:$ZZ$1, 0))</f>
        <v/>
      </c>
      <c r="C83">
        <f>INDEX(resultados!$A$2:$ZZ$144, 77, MATCH($B$3, resultados!$A$1:$ZZ$1, 0))</f>
        <v/>
      </c>
    </row>
    <row r="84">
      <c r="A84">
        <f>INDEX(resultados!$A$2:$ZZ$144, 78, MATCH($B$1, resultados!$A$1:$ZZ$1, 0))</f>
        <v/>
      </c>
      <c r="B84">
        <f>INDEX(resultados!$A$2:$ZZ$144, 78, MATCH($B$2, resultados!$A$1:$ZZ$1, 0))</f>
        <v/>
      </c>
      <c r="C84">
        <f>INDEX(resultados!$A$2:$ZZ$144, 78, MATCH($B$3, resultados!$A$1:$ZZ$1, 0))</f>
        <v/>
      </c>
    </row>
    <row r="85">
      <c r="A85">
        <f>INDEX(resultados!$A$2:$ZZ$144, 79, MATCH($B$1, resultados!$A$1:$ZZ$1, 0))</f>
        <v/>
      </c>
      <c r="B85">
        <f>INDEX(resultados!$A$2:$ZZ$144, 79, MATCH($B$2, resultados!$A$1:$ZZ$1, 0))</f>
        <v/>
      </c>
      <c r="C85">
        <f>INDEX(resultados!$A$2:$ZZ$144, 79, MATCH($B$3, resultados!$A$1:$ZZ$1, 0))</f>
        <v/>
      </c>
    </row>
    <row r="86">
      <c r="A86">
        <f>INDEX(resultados!$A$2:$ZZ$144, 80, MATCH($B$1, resultados!$A$1:$ZZ$1, 0))</f>
        <v/>
      </c>
      <c r="B86">
        <f>INDEX(resultados!$A$2:$ZZ$144, 80, MATCH($B$2, resultados!$A$1:$ZZ$1, 0))</f>
        <v/>
      </c>
      <c r="C86">
        <f>INDEX(resultados!$A$2:$ZZ$144, 80, MATCH($B$3, resultados!$A$1:$ZZ$1, 0))</f>
        <v/>
      </c>
    </row>
    <row r="87">
      <c r="A87">
        <f>INDEX(resultados!$A$2:$ZZ$144, 81, MATCH($B$1, resultados!$A$1:$ZZ$1, 0))</f>
        <v/>
      </c>
      <c r="B87">
        <f>INDEX(resultados!$A$2:$ZZ$144, 81, MATCH($B$2, resultados!$A$1:$ZZ$1, 0))</f>
        <v/>
      </c>
      <c r="C87">
        <f>INDEX(resultados!$A$2:$ZZ$144, 81, MATCH($B$3, resultados!$A$1:$ZZ$1, 0))</f>
        <v/>
      </c>
    </row>
    <row r="88">
      <c r="A88">
        <f>INDEX(resultados!$A$2:$ZZ$144, 82, MATCH($B$1, resultados!$A$1:$ZZ$1, 0))</f>
        <v/>
      </c>
      <c r="B88">
        <f>INDEX(resultados!$A$2:$ZZ$144, 82, MATCH($B$2, resultados!$A$1:$ZZ$1, 0))</f>
        <v/>
      </c>
      <c r="C88">
        <f>INDEX(resultados!$A$2:$ZZ$144, 82, MATCH($B$3, resultados!$A$1:$ZZ$1, 0))</f>
        <v/>
      </c>
    </row>
    <row r="89">
      <c r="A89">
        <f>INDEX(resultados!$A$2:$ZZ$144, 83, MATCH($B$1, resultados!$A$1:$ZZ$1, 0))</f>
        <v/>
      </c>
      <c r="B89">
        <f>INDEX(resultados!$A$2:$ZZ$144, 83, MATCH($B$2, resultados!$A$1:$ZZ$1, 0))</f>
        <v/>
      </c>
      <c r="C89">
        <f>INDEX(resultados!$A$2:$ZZ$144, 83, MATCH($B$3, resultados!$A$1:$ZZ$1, 0))</f>
        <v/>
      </c>
    </row>
    <row r="90">
      <c r="A90">
        <f>INDEX(resultados!$A$2:$ZZ$144, 84, MATCH($B$1, resultados!$A$1:$ZZ$1, 0))</f>
        <v/>
      </c>
      <c r="B90">
        <f>INDEX(resultados!$A$2:$ZZ$144, 84, MATCH($B$2, resultados!$A$1:$ZZ$1, 0))</f>
        <v/>
      </c>
      <c r="C90">
        <f>INDEX(resultados!$A$2:$ZZ$144, 84, MATCH($B$3, resultados!$A$1:$ZZ$1, 0))</f>
        <v/>
      </c>
    </row>
    <row r="91">
      <c r="A91">
        <f>INDEX(resultados!$A$2:$ZZ$144, 85, MATCH($B$1, resultados!$A$1:$ZZ$1, 0))</f>
        <v/>
      </c>
      <c r="B91">
        <f>INDEX(resultados!$A$2:$ZZ$144, 85, MATCH($B$2, resultados!$A$1:$ZZ$1, 0))</f>
        <v/>
      </c>
      <c r="C91">
        <f>INDEX(resultados!$A$2:$ZZ$144, 85, MATCH($B$3, resultados!$A$1:$ZZ$1, 0))</f>
        <v/>
      </c>
    </row>
    <row r="92">
      <c r="A92">
        <f>INDEX(resultados!$A$2:$ZZ$144, 86, MATCH($B$1, resultados!$A$1:$ZZ$1, 0))</f>
        <v/>
      </c>
      <c r="B92">
        <f>INDEX(resultados!$A$2:$ZZ$144, 86, MATCH($B$2, resultados!$A$1:$ZZ$1, 0))</f>
        <v/>
      </c>
      <c r="C92">
        <f>INDEX(resultados!$A$2:$ZZ$144, 86, MATCH($B$3, resultados!$A$1:$ZZ$1, 0))</f>
        <v/>
      </c>
    </row>
    <row r="93">
      <c r="A93">
        <f>INDEX(resultados!$A$2:$ZZ$144, 87, MATCH($B$1, resultados!$A$1:$ZZ$1, 0))</f>
        <v/>
      </c>
      <c r="B93">
        <f>INDEX(resultados!$A$2:$ZZ$144, 87, MATCH($B$2, resultados!$A$1:$ZZ$1, 0))</f>
        <v/>
      </c>
      <c r="C93">
        <f>INDEX(resultados!$A$2:$ZZ$144, 87, MATCH($B$3, resultados!$A$1:$ZZ$1, 0))</f>
        <v/>
      </c>
    </row>
    <row r="94">
      <c r="A94">
        <f>INDEX(resultados!$A$2:$ZZ$144, 88, MATCH($B$1, resultados!$A$1:$ZZ$1, 0))</f>
        <v/>
      </c>
      <c r="B94">
        <f>INDEX(resultados!$A$2:$ZZ$144, 88, MATCH($B$2, resultados!$A$1:$ZZ$1, 0))</f>
        <v/>
      </c>
      <c r="C94">
        <f>INDEX(resultados!$A$2:$ZZ$144, 88, MATCH($B$3, resultados!$A$1:$ZZ$1, 0))</f>
        <v/>
      </c>
    </row>
    <row r="95">
      <c r="A95">
        <f>INDEX(resultados!$A$2:$ZZ$144, 89, MATCH($B$1, resultados!$A$1:$ZZ$1, 0))</f>
        <v/>
      </c>
      <c r="B95">
        <f>INDEX(resultados!$A$2:$ZZ$144, 89, MATCH($B$2, resultados!$A$1:$ZZ$1, 0))</f>
        <v/>
      </c>
      <c r="C95">
        <f>INDEX(resultados!$A$2:$ZZ$144, 89, MATCH($B$3, resultados!$A$1:$ZZ$1, 0))</f>
        <v/>
      </c>
    </row>
    <row r="96">
      <c r="A96">
        <f>INDEX(resultados!$A$2:$ZZ$144, 90, MATCH($B$1, resultados!$A$1:$ZZ$1, 0))</f>
        <v/>
      </c>
      <c r="B96">
        <f>INDEX(resultados!$A$2:$ZZ$144, 90, MATCH($B$2, resultados!$A$1:$ZZ$1, 0))</f>
        <v/>
      </c>
      <c r="C96">
        <f>INDEX(resultados!$A$2:$ZZ$144, 90, MATCH($B$3, resultados!$A$1:$ZZ$1, 0))</f>
        <v/>
      </c>
    </row>
    <row r="97">
      <c r="A97">
        <f>INDEX(resultados!$A$2:$ZZ$144, 91, MATCH($B$1, resultados!$A$1:$ZZ$1, 0))</f>
        <v/>
      </c>
      <c r="B97">
        <f>INDEX(resultados!$A$2:$ZZ$144, 91, MATCH($B$2, resultados!$A$1:$ZZ$1, 0))</f>
        <v/>
      </c>
      <c r="C97">
        <f>INDEX(resultados!$A$2:$ZZ$144, 91, MATCH($B$3, resultados!$A$1:$ZZ$1, 0))</f>
        <v/>
      </c>
    </row>
    <row r="98">
      <c r="A98">
        <f>INDEX(resultados!$A$2:$ZZ$144, 92, MATCH($B$1, resultados!$A$1:$ZZ$1, 0))</f>
        <v/>
      </c>
      <c r="B98">
        <f>INDEX(resultados!$A$2:$ZZ$144, 92, MATCH($B$2, resultados!$A$1:$ZZ$1, 0))</f>
        <v/>
      </c>
      <c r="C98">
        <f>INDEX(resultados!$A$2:$ZZ$144, 92, MATCH($B$3, resultados!$A$1:$ZZ$1, 0))</f>
        <v/>
      </c>
    </row>
    <row r="99">
      <c r="A99">
        <f>INDEX(resultados!$A$2:$ZZ$144, 93, MATCH($B$1, resultados!$A$1:$ZZ$1, 0))</f>
        <v/>
      </c>
      <c r="B99">
        <f>INDEX(resultados!$A$2:$ZZ$144, 93, MATCH($B$2, resultados!$A$1:$ZZ$1, 0))</f>
        <v/>
      </c>
      <c r="C99">
        <f>INDEX(resultados!$A$2:$ZZ$144, 93, MATCH($B$3, resultados!$A$1:$ZZ$1, 0))</f>
        <v/>
      </c>
    </row>
    <row r="100">
      <c r="A100">
        <f>INDEX(resultados!$A$2:$ZZ$144, 94, MATCH($B$1, resultados!$A$1:$ZZ$1, 0))</f>
        <v/>
      </c>
      <c r="B100">
        <f>INDEX(resultados!$A$2:$ZZ$144, 94, MATCH($B$2, resultados!$A$1:$ZZ$1, 0))</f>
        <v/>
      </c>
      <c r="C100">
        <f>INDEX(resultados!$A$2:$ZZ$144, 94, MATCH($B$3, resultados!$A$1:$ZZ$1, 0))</f>
        <v/>
      </c>
    </row>
    <row r="101">
      <c r="A101">
        <f>INDEX(resultados!$A$2:$ZZ$144, 95, MATCH($B$1, resultados!$A$1:$ZZ$1, 0))</f>
        <v/>
      </c>
      <c r="B101">
        <f>INDEX(resultados!$A$2:$ZZ$144, 95, MATCH($B$2, resultados!$A$1:$ZZ$1, 0))</f>
        <v/>
      </c>
      <c r="C101">
        <f>INDEX(resultados!$A$2:$ZZ$144, 95, MATCH($B$3, resultados!$A$1:$ZZ$1, 0))</f>
        <v/>
      </c>
    </row>
    <row r="102">
      <c r="A102">
        <f>INDEX(resultados!$A$2:$ZZ$144, 96, MATCH($B$1, resultados!$A$1:$ZZ$1, 0))</f>
        <v/>
      </c>
      <c r="B102">
        <f>INDEX(resultados!$A$2:$ZZ$144, 96, MATCH($B$2, resultados!$A$1:$ZZ$1, 0))</f>
        <v/>
      </c>
      <c r="C102">
        <f>INDEX(resultados!$A$2:$ZZ$144, 96, MATCH($B$3, resultados!$A$1:$ZZ$1, 0))</f>
        <v/>
      </c>
    </row>
    <row r="103">
      <c r="A103">
        <f>INDEX(resultados!$A$2:$ZZ$144, 97, MATCH($B$1, resultados!$A$1:$ZZ$1, 0))</f>
        <v/>
      </c>
      <c r="B103">
        <f>INDEX(resultados!$A$2:$ZZ$144, 97, MATCH($B$2, resultados!$A$1:$ZZ$1, 0))</f>
        <v/>
      </c>
      <c r="C103">
        <f>INDEX(resultados!$A$2:$ZZ$144, 97, MATCH($B$3, resultados!$A$1:$ZZ$1, 0))</f>
        <v/>
      </c>
    </row>
    <row r="104">
      <c r="A104">
        <f>INDEX(resultados!$A$2:$ZZ$144, 98, MATCH($B$1, resultados!$A$1:$ZZ$1, 0))</f>
        <v/>
      </c>
      <c r="B104">
        <f>INDEX(resultados!$A$2:$ZZ$144, 98, MATCH($B$2, resultados!$A$1:$ZZ$1, 0))</f>
        <v/>
      </c>
      <c r="C104">
        <f>INDEX(resultados!$A$2:$ZZ$144, 98, MATCH($B$3, resultados!$A$1:$ZZ$1, 0))</f>
        <v/>
      </c>
    </row>
    <row r="105">
      <c r="A105">
        <f>INDEX(resultados!$A$2:$ZZ$144, 99, MATCH($B$1, resultados!$A$1:$ZZ$1, 0))</f>
        <v/>
      </c>
      <c r="B105">
        <f>INDEX(resultados!$A$2:$ZZ$144, 99, MATCH($B$2, resultados!$A$1:$ZZ$1, 0))</f>
        <v/>
      </c>
      <c r="C105">
        <f>INDEX(resultados!$A$2:$ZZ$144, 99, MATCH($B$3, resultados!$A$1:$ZZ$1, 0))</f>
        <v/>
      </c>
    </row>
    <row r="106">
      <c r="A106">
        <f>INDEX(resultados!$A$2:$ZZ$144, 100, MATCH($B$1, resultados!$A$1:$ZZ$1, 0))</f>
        <v/>
      </c>
      <c r="B106">
        <f>INDEX(resultados!$A$2:$ZZ$144, 100, MATCH($B$2, resultados!$A$1:$ZZ$1, 0))</f>
        <v/>
      </c>
      <c r="C106">
        <f>INDEX(resultados!$A$2:$ZZ$144, 100, MATCH($B$3, resultados!$A$1:$ZZ$1, 0))</f>
        <v/>
      </c>
    </row>
    <row r="107">
      <c r="A107">
        <f>INDEX(resultados!$A$2:$ZZ$144, 101, MATCH($B$1, resultados!$A$1:$ZZ$1, 0))</f>
        <v/>
      </c>
      <c r="B107">
        <f>INDEX(resultados!$A$2:$ZZ$144, 101, MATCH($B$2, resultados!$A$1:$ZZ$1, 0))</f>
        <v/>
      </c>
      <c r="C107">
        <f>INDEX(resultados!$A$2:$ZZ$144, 101, MATCH($B$3, resultados!$A$1:$ZZ$1, 0))</f>
        <v/>
      </c>
    </row>
    <row r="108">
      <c r="A108">
        <f>INDEX(resultados!$A$2:$ZZ$144, 102, MATCH($B$1, resultados!$A$1:$ZZ$1, 0))</f>
        <v/>
      </c>
      <c r="B108">
        <f>INDEX(resultados!$A$2:$ZZ$144, 102, MATCH($B$2, resultados!$A$1:$ZZ$1, 0))</f>
        <v/>
      </c>
      <c r="C108">
        <f>INDEX(resultados!$A$2:$ZZ$144, 102, MATCH($B$3, resultados!$A$1:$ZZ$1, 0))</f>
        <v/>
      </c>
    </row>
    <row r="109">
      <c r="A109">
        <f>INDEX(resultados!$A$2:$ZZ$144, 103, MATCH($B$1, resultados!$A$1:$ZZ$1, 0))</f>
        <v/>
      </c>
      <c r="B109">
        <f>INDEX(resultados!$A$2:$ZZ$144, 103, MATCH($B$2, resultados!$A$1:$ZZ$1, 0))</f>
        <v/>
      </c>
      <c r="C109">
        <f>INDEX(resultados!$A$2:$ZZ$144, 103, MATCH($B$3, resultados!$A$1:$ZZ$1, 0))</f>
        <v/>
      </c>
    </row>
    <row r="110">
      <c r="A110">
        <f>INDEX(resultados!$A$2:$ZZ$144, 104, MATCH($B$1, resultados!$A$1:$ZZ$1, 0))</f>
        <v/>
      </c>
      <c r="B110">
        <f>INDEX(resultados!$A$2:$ZZ$144, 104, MATCH($B$2, resultados!$A$1:$ZZ$1, 0))</f>
        <v/>
      </c>
      <c r="C110">
        <f>INDEX(resultados!$A$2:$ZZ$144, 104, MATCH($B$3, resultados!$A$1:$ZZ$1, 0))</f>
        <v/>
      </c>
    </row>
    <row r="111">
      <c r="A111">
        <f>INDEX(resultados!$A$2:$ZZ$144, 105, MATCH($B$1, resultados!$A$1:$ZZ$1, 0))</f>
        <v/>
      </c>
      <c r="B111">
        <f>INDEX(resultados!$A$2:$ZZ$144, 105, MATCH($B$2, resultados!$A$1:$ZZ$1, 0))</f>
        <v/>
      </c>
      <c r="C111">
        <f>INDEX(resultados!$A$2:$ZZ$144, 105, MATCH($B$3, resultados!$A$1:$ZZ$1, 0))</f>
        <v/>
      </c>
    </row>
    <row r="112">
      <c r="A112">
        <f>INDEX(resultados!$A$2:$ZZ$144, 106, MATCH($B$1, resultados!$A$1:$ZZ$1, 0))</f>
        <v/>
      </c>
      <c r="B112">
        <f>INDEX(resultados!$A$2:$ZZ$144, 106, MATCH($B$2, resultados!$A$1:$ZZ$1, 0))</f>
        <v/>
      </c>
      <c r="C112">
        <f>INDEX(resultados!$A$2:$ZZ$144, 106, MATCH($B$3, resultados!$A$1:$ZZ$1, 0))</f>
        <v/>
      </c>
    </row>
    <row r="113">
      <c r="A113">
        <f>INDEX(resultados!$A$2:$ZZ$144, 107, MATCH($B$1, resultados!$A$1:$ZZ$1, 0))</f>
        <v/>
      </c>
      <c r="B113">
        <f>INDEX(resultados!$A$2:$ZZ$144, 107, MATCH($B$2, resultados!$A$1:$ZZ$1, 0))</f>
        <v/>
      </c>
      <c r="C113">
        <f>INDEX(resultados!$A$2:$ZZ$144, 107, MATCH($B$3, resultados!$A$1:$ZZ$1, 0))</f>
        <v/>
      </c>
    </row>
    <row r="114">
      <c r="A114">
        <f>INDEX(resultados!$A$2:$ZZ$144, 108, MATCH($B$1, resultados!$A$1:$ZZ$1, 0))</f>
        <v/>
      </c>
      <c r="B114">
        <f>INDEX(resultados!$A$2:$ZZ$144, 108, MATCH($B$2, resultados!$A$1:$ZZ$1, 0))</f>
        <v/>
      </c>
      <c r="C114">
        <f>INDEX(resultados!$A$2:$ZZ$144, 108, MATCH($B$3, resultados!$A$1:$ZZ$1, 0))</f>
        <v/>
      </c>
    </row>
    <row r="115">
      <c r="A115">
        <f>INDEX(resultados!$A$2:$ZZ$144, 109, MATCH($B$1, resultados!$A$1:$ZZ$1, 0))</f>
        <v/>
      </c>
      <c r="B115">
        <f>INDEX(resultados!$A$2:$ZZ$144, 109, MATCH($B$2, resultados!$A$1:$ZZ$1, 0))</f>
        <v/>
      </c>
      <c r="C115">
        <f>INDEX(resultados!$A$2:$ZZ$144, 109, MATCH($B$3, resultados!$A$1:$ZZ$1, 0))</f>
        <v/>
      </c>
    </row>
    <row r="116">
      <c r="A116">
        <f>INDEX(resultados!$A$2:$ZZ$144, 110, MATCH($B$1, resultados!$A$1:$ZZ$1, 0))</f>
        <v/>
      </c>
      <c r="B116">
        <f>INDEX(resultados!$A$2:$ZZ$144, 110, MATCH($B$2, resultados!$A$1:$ZZ$1, 0))</f>
        <v/>
      </c>
      <c r="C116">
        <f>INDEX(resultados!$A$2:$ZZ$144, 110, MATCH($B$3, resultados!$A$1:$ZZ$1, 0))</f>
        <v/>
      </c>
    </row>
    <row r="117">
      <c r="A117">
        <f>INDEX(resultados!$A$2:$ZZ$144, 111, MATCH($B$1, resultados!$A$1:$ZZ$1, 0))</f>
        <v/>
      </c>
      <c r="B117">
        <f>INDEX(resultados!$A$2:$ZZ$144, 111, MATCH($B$2, resultados!$A$1:$ZZ$1, 0))</f>
        <v/>
      </c>
      <c r="C117">
        <f>INDEX(resultados!$A$2:$ZZ$144, 111, MATCH($B$3, resultados!$A$1:$ZZ$1, 0))</f>
        <v/>
      </c>
    </row>
    <row r="118">
      <c r="A118">
        <f>INDEX(resultados!$A$2:$ZZ$144, 112, MATCH($B$1, resultados!$A$1:$ZZ$1, 0))</f>
        <v/>
      </c>
      <c r="B118">
        <f>INDEX(resultados!$A$2:$ZZ$144, 112, MATCH($B$2, resultados!$A$1:$ZZ$1, 0))</f>
        <v/>
      </c>
      <c r="C118">
        <f>INDEX(resultados!$A$2:$ZZ$144, 112, MATCH($B$3, resultados!$A$1:$ZZ$1, 0))</f>
        <v/>
      </c>
    </row>
    <row r="119">
      <c r="A119">
        <f>INDEX(resultados!$A$2:$ZZ$144, 113, MATCH($B$1, resultados!$A$1:$ZZ$1, 0))</f>
        <v/>
      </c>
      <c r="B119">
        <f>INDEX(resultados!$A$2:$ZZ$144, 113, MATCH($B$2, resultados!$A$1:$ZZ$1, 0))</f>
        <v/>
      </c>
      <c r="C119">
        <f>INDEX(resultados!$A$2:$ZZ$144, 113, MATCH($B$3, resultados!$A$1:$ZZ$1, 0))</f>
        <v/>
      </c>
    </row>
    <row r="120">
      <c r="A120">
        <f>INDEX(resultados!$A$2:$ZZ$144, 114, MATCH($B$1, resultados!$A$1:$ZZ$1, 0))</f>
        <v/>
      </c>
      <c r="B120">
        <f>INDEX(resultados!$A$2:$ZZ$144, 114, MATCH($B$2, resultados!$A$1:$ZZ$1, 0))</f>
        <v/>
      </c>
      <c r="C120">
        <f>INDEX(resultados!$A$2:$ZZ$144, 114, MATCH($B$3, resultados!$A$1:$ZZ$1, 0))</f>
        <v/>
      </c>
    </row>
    <row r="121">
      <c r="A121">
        <f>INDEX(resultados!$A$2:$ZZ$144, 115, MATCH($B$1, resultados!$A$1:$ZZ$1, 0))</f>
        <v/>
      </c>
      <c r="B121">
        <f>INDEX(resultados!$A$2:$ZZ$144, 115, MATCH($B$2, resultados!$A$1:$ZZ$1, 0))</f>
        <v/>
      </c>
      <c r="C121">
        <f>INDEX(resultados!$A$2:$ZZ$144, 115, MATCH($B$3, resultados!$A$1:$ZZ$1, 0))</f>
        <v/>
      </c>
    </row>
    <row r="122">
      <c r="A122">
        <f>INDEX(resultados!$A$2:$ZZ$144, 116, MATCH($B$1, resultados!$A$1:$ZZ$1, 0))</f>
        <v/>
      </c>
      <c r="B122">
        <f>INDEX(resultados!$A$2:$ZZ$144, 116, MATCH($B$2, resultados!$A$1:$ZZ$1, 0))</f>
        <v/>
      </c>
      <c r="C122">
        <f>INDEX(resultados!$A$2:$ZZ$144, 116, MATCH($B$3, resultados!$A$1:$ZZ$1, 0))</f>
        <v/>
      </c>
    </row>
    <row r="123">
      <c r="A123">
        <f>INDEX(resultados!$A$2:$ZZ$144, 117, MATCH($B$1, resultados!$A$1:$ZZ$1, 0))</f>
        <v/>
      </c>
      <c r="B123">
        <f>INDEX(resultados!$A$2:$ZZ$144, 117, MATCH($B$2, resultados!$A$1:$ZZ$1, 0))</f>
        <v/>
      </c>
      <c r="C123">
        <f>INDEX(resultados!$A$2:$ZZ$144, 117, MATCH($B$3, resultados!$A$1:$ZZ$1, 0))</f>
        <v/>
      </c>
    </row>
    <row r="124">
      <c r="A124">
        <f>INDEX(resultados!$A$2:$ZZ$144, 118, MATCH($B$1, resultados!$A$1:$ZZ$1, 0))</f>
        <v/>
      </c>
      <c r="B124">
        <f>INDEX(resultados!$A$2:$ZZ$144, 118, MATCH($B$2, resultados!$A$1:$ZZ$1, 0))</f>
        <v/>
      </c>
      <c r="C124">
        <f>INDEX(resultados!$A$2:$ZZ$144, 118, MATCH($B$3, resultados!$A$1:$ZZ$1, 0))</f>
        <v/>
      </c>
    </row>
    <row r="125">
      <c r="A125">
        <f>INDEX(resultados!$A$2:$ZZ$144, 119, MATCH($B$1, resultados!$A$1:$ZZ$1, 0))</f>
        <v/>
      </c>
      <c r="B125">
        <f>INDEX(resultados!$A$2:$ZZ$144, 119, MATCH($B$2, resultados!$A$1:$ZZ$1, 0))</f>
        <v/>
      </c>
      <c r="C125">
        <f>INDEX(resultados!$A$2:$ZZ$144, 119, MATCH($B$3, resultados!$A$1:$ZZ$1, 0))</f>
        <v/>
      </c>
    </row>
    <row r="126">
      <c r="A126">
        <f>INDEX(resultados!$A$2:$ZZ$144, 120, MATCH($B$1, resultados!$A$1:$ZZ$1, 0))</f>
        <v/>
      </c>
      <c r="B126">
        <f>INDEX(resultados!$A$2:$ZZ$144, 120, MATCH($B$2, resultados!$A$1:$ZZ$1, 0))</f>
        <v/>
      </c>
      <c r="C126">
        <f>INDEX(resultados!$A$2:$ZZ$144, 120, MATCH($B$3, resultados!$A$1:$ZZ$1, 0))</f>
        <v/>
      </c>
    </row>
    <row r="127">
      <c r="A127">
        <f>INDEX(resultados!$A$2:$ZZ$144, 121, MATCH($B$1, resultados!$A$1:$ZZ$1, 0))</f>
        <v/>
      </c>
      <c r="B127">
        <f>INDEX(resultados!$A$2:$ZZ$144, 121, MATCH($B$2, resultados!$A$1:$ZZ$1, 0))</f>
        <v/>
      </c>
      <c r="C127">
        <f>INDEX(resultados!$A$2:$ZZ$144, 121, MATCH($B$3, resultados!$A$1:$ZZ$1, 0))</f>
        <v/>
      </c>
    </row>
    <row r="128">
      <c r="A128">
        <f>INDEX(resultados!$A$2:$ZZ$144, 122, MATCH($B$1, resultados!$A$1:$ZZ$1, 0))</f>
        <v/>
      </c>
      <c r="B128">
        <f>INDEX(resultados!$A$2:$ZZ$144, 122, MATCH($B$2, resultados!$A$1:$ZZ$1, 0))</f>
        <v/>
      </c>
      <c r="C128">
        <f>INDEX(resultados!$A$2:$ZZ$144, 122, MATCH($B$3, resultados!$A$1:$ZZ$1, 0))</f>
        <v/>
      </c>
    </row>
    <row r="129">
      <c r="A129">
        <f>INDEX(resultados!$A$2:$ZZ$144, 123, MATCH($B$1, resultados!$A$1:$ZZ$1, 0))</f>
        <v/>
      </c>
      <c r="B129">
        <f>INDEX(resultados!$A$2:$ZZ$144, 123, MATCH($B$2, resultados!$A$1:$ZZ$1, 0))</f>
        <v/>
      </c>
      <c r="C129">
        <f>INDEX(resultados!$A$2:$ZZ$144, 123, MATCH($B$3, resultados!$A$1:$ZZ$1, 0))</f>
        <v/>
      </c>
    </row>
    <row r="130">
      <c r="A130">
        <f>INDEX(resultados!$A$2:$ZZ$144, 124, MATCH($B$1, resultados!$A$1:$ZZ$1, 0))</f>
        <v/>
      </c>
      <c r="B130">
        <f>INDEX(resultados!$A$2:$ZZ$144, 124, MATCH($B$2, resultados!$A$1:$ZZ$1, 0))</f>
        <v/>
      </c>
      <c r="C130">
        <f>INDEX(resultados!$A$2:$ZZ$144, 124, MATCH($B$3, resultados!$A$1:$ZZ$1, 0))</f>
        <v/>
      </c>
    </row>
    <row r="131">
      <c r="A131">
        <f>INDEX(resultados!$A$2:$ZZ$144, 125, MATCH($B$1, resultados!$A$1:$ZZ$1, 0))</f>
        <v/>
      </c>
      <c r="B131">
        <f>INDEX(resultados!$A$2:$ZZ$144, 125, MATCH($B$2, resultados!$A$1:$ZZ$1, 0))</f>
        <v/>
      </c>
      <c r="C131">
        <f>INDEX(resultados!$A$2:$ZZ$144, 125, MATCH($B$3, resultados!$A$1:$ZZ$1, 0))</f>
        <v/>
      </c>
    </row>
    <row r="132">
      <c r="A132">
        <f>INDEX(resultados!$A$2:$ZZ$144, 126, MATCH($B$1, resultados!$A$1:$ZZ$1, 0))</f>
        <v/>
      </c>
      <c r="B132">
        <f>INDEX(resultados!$A$2:$ZZ$144, 126, MATCH($B$2, resultados!$A$1:$ZZ$1, 0))</f>
        <v/>
      </c>
      <c r="C132">
        <f>INDEX(resultados!$A$2:$ZZ$144, 126, MATCH($B$3, resultados!$A$1:$ZZ$1, 0))</f>
        <v/>
      </c>
    </row>
    <row r="133">
      <c r="A133">
        <f>INDEX(resultados!$A$2:$ZZ$144, 127, MATCH($B$1, resultados!$A$1:$ZZ$1, 0))</f>
        <v/>
      </c>
      <c r="B133">
        <f>INDEX(resultados!$A$2:$ZZ$144, 127, MATCH($B$2, resultados!$A$1:$ZZ$1, 0))</f>
        <v/>
      </c>
      <c r="C133">
        <f>INDEX(resultados!$A$2:$ZZ$144, 127, MATCH($B$3, resultados!$A$1:$ZZ$1, 0))</f>
        <v/>
      </c>
    </row>
    <row r="134">
      <c r="A134">
        <f>INDEX(resultados!$A$2:$ZZ$144, 128, MATCH($B$1, resultados!$A$1:$ZZ$1, 0))</f>
        <v/>
      </c>
      <c r="B134">
        <f>INDEX(resultados!$A$2:$ZZ$144, 128, MATCH($B$2, resultados!$A$1:$ZZ$1, 0))</f>
        <v/>
      </c>
      <c r="C134">
        <f>INDEX(resultados!$A$2:$ZZ$144, 128, MATCH($B$3, resultados!$A$1:$ZZ$1, 0))</f>
        <v/>
      </c>
    </row>
    <row r="135">
      <c r="A135">
        <f>INDEX(resultados!$A$2:$ZZ$144, 129, MATCH($B$1, resultados!$A$1:$ZZ$1, 0))</f>
        <v/>
      </c>
      <c r="B135">
        <f>INDEX(resultados!$A$2:$ZZ$144, 129, MATCH($B$2, resultados!$A$1:$ZZ$1, 0))</f>
        <v/>
      </c>
      <c r="C135">
        <f>INDEX(resultados!$A$2:$ZZ$144, 129, MATCH($B$3, resultados!$A$1:$ZZ$1, 0))</f>
        <v/>
      </c>
    </row>
    <row r="136">
      <c r="A136">
        <f>INDEX(resultados!$A$2:$ZZ$144, 130, MATCH($B$1, resultados!$A$1:$ZZ$1, 0))</f>
        <v/>
      </c>
      <c r="B136">
        <f>INDEX(resultados!$A$2:$ZZ$144, 130, MATCH($B$2, resultados!$A$1:$ZZ$1, 0))</f>
        <v/>
      </c>
      <c r="C136">
        <f>INDEX(resultados!$A$2:$ZZ$144, 130, MATCH($B$3, resultados!$A$1:$ZZ$1, 0))</f>
        <v/>
      </c>
    </row>
    <row r="137">
      <c r="A137">
        <f>INDEX(resultados!$A$2:$ZZ$144, 131, MATCH($B$1, resultados!$A$1:$ZZ$1, 0))</f>
        <v/>
      </c>
      <c r="B137">
        <f>INDEX(resultados!$A$2:$ZZ$144, 131, MATCH($B$2, resultados!$A$1:$ZZ$1, 0))</f>
        <v/>
      </c>
      <c r="C137">
        <f>INDEX(resultados!$A$2:$ZZ$144, 131, MATCH($B$3, resultados!$A$1:$ZZ$1, 0))</f>
        <v/>
      </c>
    </row>
    <row r="138">
      <c r="A138">
        <f>INDEX(resultados!$A$2:$ZZ$144, 132, MATCH($B$1, resultados!$A$1:$ZZ$1, 0))</f>
        <v/>
      </c>
      <c r="B138">
        <f>INDEX(resultados!$A$2:$ZZ$144, 132, MATCH($B$2, resultados!$A$1:$ZZ$1, 0))</f>
        <v/>
      </c>
      <c r="C138">
        <f>INDEX(resultados!$A$2:$ZZ$144, 132, MATCH($B$3, resultados!$A$1:$ZZ$1, 0))</f>
        <v/>
      </c>
    </row>
    <row r="139">
      <c r="A139">
        <f>INDEX(resultados!$A$2:$ZZ$144, 133, MATCH($B$1, resultados!$A$1:$ZZ$1, 0))</f>
        <v/>
      </c>
      <c r="B139">
        <f>INDEX(resultados!$A$2:$ZZ$144, 133, MATCH($B$2, resultados!$A$1:$ZZ$1, 0))</f>
        <v/>
      </c>
      <c r="C139">
        <f>INDEX(resultados!$A$2:$ZZ$144, 133, MATCH($B$3, resultados!$A$1:$ZZ$1, 0))</f>
        <v/>
      </c>
    </row>
    <row r="140">
      <c r="A140">
        <f>INDEX(resultados!$A$2:$ZZ$144, 134, MATCH($B$1, resultados!$A$1:$ZZ$1, 0))</f>
        <v/>
      </c>
      <c r="B140">
        <f>INDEX(resultados!$A$2:$ZZ$144, 134, MATCH($B$2, resultados!$A$1:$ZZ$1, 0))</f>
        <v/>
      </c>
      <c r="C140">
        <f>INDEX(resultados!$A$2:$ZZ$144, 134, MATCH($B$3, resultados!$A$1:$ZZ$1, 0))</f>
        <v/>
      </c>
    </row>
    <row r="141">
      <c r="A141">
        <f>INDEX(resultados!$A$2:$ZZ$144, 135, MATCH($B$1, resultados!$A$1:$ZZ$1, 0))</f>
        <v/>
      </c>
      <c r="B141">
        <f>INDEX(resultados!$A$2:$ZZ$144, 135, MATCH($B$2, resultados!$A$1:$ZZ$1, 0))</f>
        <v/>
      </c>
      <c r="C141">
        <f>INDEX(resultados!$A$2:$ZZ$144, 135, MATCH($B$3, resultados!$A$1:$ZZ$1, 0))</f>
        <v/>
      </c>
    </row>
    <row r="142">
      <c r="A142">
        <f>INDEX(resultados!$A$2:$ZZ$144, 136, MATCH($B$1, resultados!$A$1:$ZZ$1, 0))</f>
        <v/>
      </c>
      <c r="B142">
        <f>INDEX(resultados!$A$2:$ZZ$144, 136, MATCH($B$2, resultados!$A$1:$ZZ$1, 0))</f>
        <v/>
      </c>
      <c r="C142">
        <f>INDEX(resultados!$A$2:$ZZ$144, 136, MATCH($B$3, resultados!$A$1:$ZZ$1, 0))</f>
        <v/>
      </c>
    </row>
    <row r="143">
      <c r="A143">
        <f>INDEX(resultados!$A$2:$ZZ$144, 137, MATCH($B$1, resultados!$A$1:$ZZ$1, 0))</f>
        <v/>
      </c>
      <c r="B143">
        <f>INDEX(resultados!$A$2:$ZZ$144, 137, MATCH($B$2, resultados!$A$1:$ZZ$1, 0))</f>
        <v/>
      </c>
      <c r="C143">
        <f>INDEX(resultados!$A$2:$ZZ$144, 137, MATCH($B$3, resultados!$A$1:$ZZ$1, 0))</f>
        <v/>
      </c>
    </row>
    <row r="144">
      <c r="A144">
        <f>INDEX(resultados!$A$2:$ZZ$144, 138, MATCH($B$1, resultados!$A$1:$ZZ$1, 0))</f>
        <v/>
      </c>
      <c r="B144">
        <f>INDEX(resultados!$A$2:$ZZ$144, 138, MATCH($B$2, resultados!$A$1:$ZZ$1, 0))</f>
        <v/>
      </c>
      <c r="C144">
        <f>INDEX(resultados!$A$2:$ZZ$144, 138, MATCH($B$3, resultados!$A$1:$ZZ$1, 0))</f>
        <v/>
      </c>
    </row>
    <row r="145">
      <c r="A145">
        <f>INDEX(resultados!$A$2:$ZZ$144, 139, MATCH($B$1, resultados!$A$1:$ZZ$1, 0))</f>
        <v/>
      </c>
      <c r="B145">
        <f>INDEX(resultados!$A$2:$ZZ$144, 139, MATCH($B$2, resultados!$A$1:$ZZ$1, 0))</f>
        <v/>
      </c>
      <c r="C145">
        <f>INDEX(resultados!$A$2:$ZZ$144, 139, MATCH($B$3, resultados!$A$1:$ZZ$1, 0))</f>
        <v/>
      </c>
    </row>
    <row r="146">
      <c r="A146">
        <f>INDEX(resultados!$A$2:$ZZ$144, 140, MATCH($B$1, resultados!$A$1:$ZZ$1, 0))</f>
        <v/>
      </c>
      <c r="B146">
        <f>INDEX(resultados!$A$2:$ZZ$144, 140, MATCH($B$2, resultados!$A$1:$ZZ$1, 0))</f>
        <v/>
      </c>
      <c r="C146">
        <f>INDEX(resultados!$A$2:$ZZ$144, 140, MATCH($B$3, resultados!$A$1:$ZZ$1, 0))</f>
        <v/>
      </c>
    </row>
    <row r="147">
      <c r="A147">
        <f>INDEX(resultados!$A$2:$ZZ$144, 141, MATCH($B$1, resultados!$A$1:$ZZ$1, 0))</f>
        <v/>
      </c>
      <c r="B147">
        <f>INDEX(resultados!$A$2:$ZZ$144, 141, MATCH($B$2, resultados!$A$1:$ZZ$1, 0))</f>
        <v/>
      </c>
      <c r="C147">
        <f>INDEX(resultados!$A$2:$ZZ$144, 141, MATCH($B$3, resultados!$A$1:$ZZ$1, 0))</f>
        <v/>
      </c>
    </row>
    <row r="148">
      <c r="A148">
        <f>INDEX(resultados!$A$2:$ZZ$144, 142, MATCH($B$1, resultados!$A$1:$ZZ$1, 0))</f>
        <v/>
      </c>
      <c r="B148">
        <f>INDEX(resultados!$A$2:$ZZ$144, 142, MATCH($B$2, resultados!$A$1:$ZZ$1, 0))</f>
        <v/>
      </c>
      <c r="C148">
        <f>INDEX(resultados!$A$2:$ZZ$144, 142, MATCH($B$3, resultados!$A$1:$ZZ$1, 0))</f>
        <v/>
      </c>
    </row>
    <row r="149">
      <c r="A149">
        <f>INDEX(resultados!$A$2:$ZZ$144, 143, MATCH($B$1, resultados!$A$1:$ZZ$1, 0))</f>
        <v/>
      </c>
      <c r="B149">
        <f>INDEX(resultados!$A$2:$ZZ$144, 143, MATCH($B$2, resultados!$A$1:$ZZ$1, 0))</f>
        <v/>
      </c>
      <c r="C149">
        <f>INDEX(resultados!$A$2:$ZZ$144, 143,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1.4642</v>
      </c>
      <c r="E2" t="n">
        <v>68.3</v>
      </c>
      <c r="F2" t="n">
        <v>61.76</v>
      </c>
      <c r="G2" t="n">
        <v>12.27</v>
      </c>
      <c r="H2" t="n">
        <v>0.24</v>
      </c>
      <c r="I2" t="n">
        <v>302</v>
      </c>
      <c r="J2" t="n">
        <v>71.52</v>
      </c>
      <c r="K2" t="n">
        <v>32.27</v>
      </c>
      <c r="L2" t="n">
        <v>1</v>
      </c>
      <c r="M2" t="n">
        <v>300</v>
      </c>
      <c r="N2" t="n">
        <v>8.25</v>
      </c>
      <c r="O2" t="n">
        <v>9054.6</v>
      </c>
      <c r="P2" t="n">
        <v>418.2</v>
      </c>
      <c r="Q2" t="n">
        <v>2942.39</v>
      </c>
      <c r="R2" t="n">
        <v>381.29</v>
      </c>
      <c r="S2" t="n">
        <v>91.47</v>
      </c>
      <c r="T2" t="n">
        <v>141657.2</v>
      </c>
      <c r="U2" t="n">
        <v>0.24</v>
      </c>
      <c r="V2" t="n">
        <v>0.8</v>
      </c>
      <c r="W2" t="n">
        <v>8.06</v>
      </c>
      <c r="X2" t="n">
        <v>8.75</v>
      </c>
      <c r="Y2" t="n">
        <v>0.5</v>
      </c>
      <c r="Z2" t="n">
        <v>10</v>
      </c>
      <c r="AA2" t="n">
        <v>1008.724154201681</v>
      </c>
      <c r="AB2" t="n">
        <v>1380.180889547646</v>
      </c>
      <c r="AC2" t="n">
        <v>1248.458362545263</v>
      </c>
      <c r="AD2" t="n">
        <v>1008724.154201681</v>
      </c>
      <c r="AE2" t="n">
        <v>1380180.889547646</v>
      </c>
      <c r="AF2" t="n">
        <v>9.036002911414408e-07</v>
      </c>
      <c r="AG2" t="n">
        <v>0.9486111111111111</v>
      </c>
      <c r="AH2" t="n">
        <v>1248458.362545263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1.6565</v>
      </c>
      <c r="E3" t="n">
        <v>60.37</v>
      </c>
      <c r="F3" t="n">
        <v>56.58</v>
      </c>
      <c r="G3" t="n">
        <v>27.16</v>
      </c>
      <c r="H3" t="n">
        <v>0.48</v>
      </c>
      <c r="I3" t="n">
        <v>125</v>
      </c>
      <c r="J3" t="n">
        <v>72.7</v>
      </c>
      <c r="K3" t="n">
        <v>32.27</v>
      </c>
      <c r="L3" t="n">
        <v>2</v>
      </c>
      <c r="M3" t="n">
        <v>119</v>
      </c>
      <c r="N3" t="n">
        <v>8.43</v>
      </c>
      <c r="O3" t="n">
        <v>9200.25</v>
      </c>
      <c r="P3" t="n">
        <v>343.46</v>
      </c>
      <c r="Q3" t="n">
        <v>2942.26</v>
      </c>
      <c r="R3" t="n">
        <v>211.68</v>
      </c>
      <c r="S3" t="n">
        <v>91.47</v>
      </c>
      <c r="T3" t="n">
        <v>57738</v>
      </c>
      <c r="U3" t="n">
        <v>0.43</v>
      </c>
      <c r="V3" t="n">
        <v>0.87</v>
      </c>
      <c r="W3" t="n">
        <v>7.8</v>
      </c>
      <c r="X3" t="n">
        <v>3.57</v>
      </c>
      <c r="Y3" t="n">
        <v>0.5</v>
      </c>
      <c r="Z3" t="n">
        <v>10</v>
      </c>
      <c r="AA3" t="n">
        <v>759.4411827549424</v>
      </c>
      <c r="AB3" t="n">
        <v>1039.10093042569</v>
      </c>
      <c r="AC3" t="n">
        <v>939.9305960131763</v>
      </c>
      <c r="AD3" t="n">
        <v>759441.1827549423</v>
      </c>
      <c r="AE3" t="n">
        <v>1039100.93042569</v>
      </c>
      <c r="AF3" t="n">
        <v>1.022274199068295e-06</v>
      </c>
      <c r="AG3" t="n">
        <v>0.8384722222222222</v>
      </c>
      <c r="AH3" t="n">
        <v>939930.5960131764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1.6842</v>
      </c>
      <c r="E4" t="n">
        <v>59.37</v>
      </c>
      <c r="F4" t="n">
        <v>55.97</v>
      </c>
      <c r="G4" t="n">
        <v>33.58</v>
      </c>
      <c r="H4" t="n">
        <v>0.71</v>
      </c>
      <c r="I4" t="n">
        <v>100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327.09</v>
      </c>
      <c r="Q4" t="n">
        <v>2942.26</v>
      </c>
      <c r="R4" t="n">
        <v>187.6</v>
      </c>
      <c r="S4" t="n">
        <v>91.47</v>
      </c>
      <c r="T4" t="n">
        <v>45820.77</v>
      </c>
      <c r="U4" t="n">
        <v>0.49</v>
      </c>
      <c r="V4" t="n">
        <v>0.88</v>
      </c>
      <c r="W4" t="n">
        <v>7.88</v>
      </c>
      <c r="X4" t="n">
        <v>2.97</v>
      </c>
      <c r="Y4" t="n">
        <v>0.5</v>
      </c>
      <c r="Z4" t="n">
        <v>10</v>
      </c>
      <c r="AA4" t="n">
        <v>720.7763754275954</v>
      </c>
      <c r="AB4" t="n">
        <v>986.1980352695016</v>
      </c>
      <c r="AC4" t="n">
        <v>892.0766789210154</v>
      </c>
      <c r="AD4" t="n">
        <v>720776.3754275955</v>
      </c>
      <c r="AE4" t="n">
        <v>986198.0352695016</v>
      </c>
      <c r="AF4" t="n">
        <v>1.039368672545018e-06</v>
      </c>
      <c r="AG4" t="n">
        <v>0.8245833333333333</v>
      </c>
      <c r="AH4" t="n">
        <v>892076.6789210154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1.5926</v>
      </c>
      <c r="E2" t="n">
        <v>62.79</v>
      </c>
      <c r="F2" t="n">
        <v>58.89</v>
      </c>
      <c r="G2" t="n">
        <v>17.85</v>
      </c>
      <c r="H2" t="n">
        <v>0.43</v>
      </c>
      <c r="I2" t="n">
        <v>198</v>
      </c>
      <c r="J2" t="n">
        <v>39.78</v>
      </c>
      <c r="K2" t="n">
        <v>19.54</v>
      </c>
      <c r="L2" t="n">
        <v>1</v>
      </c>
      <c r="M2" t="n">
        <v>9</v>
      </c>
      <c r="N2" t="n">
        <v>4.24</v>
      </c>
      <c r="O2" t="n">
        <v>5140</v>
      </c>
      <c r="P2" t="n">
        <v>230.95</v>
      </c>
      <c r="Q2" t="n">
        <v>2942.63</v>
      </c>
      <c r="R2" t="n">
        <v>278.96</v>
      </c>
      <c r="S2" t="n">
        <v>91.47</v>
      </c>
      <c r="T2" t="n">
        <v>91008.92</v>
      </c>
      <c r="U2" t="n">
        <v>0.33</v>
      </c>
      <c r="V2" t="n">
        <v>0.84</v>
      </c>
      <c r="W2" t="n">
        <v>8.15</v>
      </c>
      <c r="X2" t="n">
        <v>5.88</v>
      </c>
      <c r="Y2" t="n">
        <v>0.5</v>
      </c>
      <c r="Z2" t="n">
        <v>10</v>
      </c>
      <c r="AA2" t="n">
        <v>562.5571868404187</v>
      </c>
      <c r="AB2" t="n">
        <v>769.7155613065594</v>
      </c>
      <c r="AC2" t="n">
        <v>696.2549884380359</v>
      </c>
      <c r="AD2" t="n">
        <v>562557.1868404187</v>
      </c>
      <c r="AE2" t="n">
        <v>769715.5613065594</v>
      </c>
      <c r="AF2" t="n">
        <v>1.054886767326881e-06</v>
      </c>
      <c r="AG2" t="n">
        <v>0.8720833333333333</v>
      </c>
      <c r="AH2" t="n">
        <v>696254.9884380358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1.593</v>
      </c>
      <c r="E3" t="n">
        <v>62.78</v>
      </c>
      <c r="F3" t="n">
        <v>58.89</v>
      </c>
      <c r="G3" t="n">
        <v>17.94</v>
      </c>
      <c r="H3" t="n">
        <v>0.84</v>
      </c>
      <c r="I3" t="n">
        <v>197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236.74</v>
      </c>
      <c r="Q3" t="n">
        <v>2942.68</v>
      </c>
      <c r="R3" t="n">
        <v>278.19</v>
      </c>
      <c r="S3" t="n">
        <v>91.47</v>
      </c>
      <c r="T3" t="n">
        <v>90628.69</v>
      </c>
      <c r="U3" t="n">
        <v>0.33</v>
      </c>
      <c r="V3" t="n">
        <v>0.84</v>
      </c>
      <c r="W3" t="n">
        <v>8.17</v>
      </c>
      <c r="X3" t="n">
        <v>5.88</v>
      </c>
      <c r="Y3" t="n">
        <v>0.5</v>
      </c>
      <c r="Z3" t="n">
        <v>10</v>
      </c>
      <c r="AA3" t="n">
        <v>571.2075007524209</v>
      </c>
      <c r="AB3" t="n">
        <v>781.5513024258768</v>
      </c>
      <c r="AC3" t="n">
        <v>706.9611430364927</v>
      </c>
      <c r="AD3" t="n">
        <v>571207.5007524209</v>
      </c>
      <c r="AE3" t="n">
        <v>781551.3024258767</v>
      </c>
      <c r="AF3" t="n">
        <v>1.055151714398921e-06</v>
      </c>
      <c r="AG3" t="n">
        <v>0.8719444444444444</v>
      </c>
      <c r="AH3" t="n">
        <v>706961.1430364926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1.1303</v>
      </c>
      <c r="E2" t="n">
        <v>88.47</v>
      </c>
      <c r="F2" t="n">
        <v>69.84</v>
      </c>
      <c r="G2" t="n">
        <v>7.38</v>
      </c>
      <c r="H2" t="n">
        <v>0.12</v>
      </c>
      <c r="I2" t="n">
        <v>568</v>
      </c>
      <c r="J2" t="n">
        <v>141.81</v>
      </c>
      <c r="K2" t="n">
        <v>47.83</v>
      </c>
      <c r="L2" t="n">
        <v>1</v>
      </c>
      <c r="M2" t="n">
        <v>566</v>
      </c>
      <c r="N2" t="n">
        <v>22.98</v>
      </c>
      <c r="O2" t="n">
        <v>17723.39</v>
      </c>
      <c r="P2" t="n">
        <v>786.01</v>
      </c>
      <c r="Q2" t="n">
        <v>2942.77</v>
      </c>
      <c r="R2" t="n">
        <v>643.71</v>
      </c>
      <c r="S2" t="n">
        <v>91.47</v>
      </c>
      <c r="T2" t="n">
        <v>271535.83</v>
      </c>
      <c r="U2" t="n">
        <v>0.14</v>
      </c>
      <c r="V2" t="n">
        <v>0.71</v>
      </c>
      <c r="W2" t="n">
        <v>8.550000000000001</v>
      </c>
      <c r="X2" t="n">
        <v>16.82</v>
      </c>
      <c r="Y2" t="n">
        <v>0.5</v>
      </c>
      <c r="Z2" t="n">
        <v>10</v>
      </c>
      <c r="AA2" t="n">
        <v>2333.931893244809</v>
      </c>
      <c r="AB2" t="n">
        <v>3193.388582145898</v>
      </c>
      <c r="AC2" t="n">
        <v>2888.616057814797</v>
      </c>
      <c r="AD2" t="n">
        <v>2333931.893244809</v>
      </c>
      <c r="AE2" t="n">
        <v>3193388.582145898</v>
      </c>
      <c r="AF2" t="n">
        <v>6.261082608065395e-07</v>
      </c>
      <c r="AG2" t="n">
        <v>1.22875</v>
      </c>
      <c r="AH2" t="n">
        <v>2888616.057814797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1.4505</v>
      </c>
      <c r="E3" t="n">
        <v>68.94</v>
      </c>
      <c r="F3" t="n">
        <v>59.87</v>
      </c>
      <c r="G3" t="n">
        <v>15.16</v>
      </c>
      <c r="H3" t="n">
        <v>0.25</v>
      </c>
      <c r="I3" t="n">
        <v>237</v>
      </c>
      <c r="J3" t="n">
        <v>143.17</v>
      </c>
      <c r="K3" t="n">
        <v>47.83</v>
      </c>
      <c r="L3" t="n">
        <v>2</v>
      </c>
      <c r="M3" t="n">
        <v>235</v>
      </c>
      <c r="N3" t="n">
        <v>23.34</v>
      </c>
      <c r="O3" t="n">
        <v>17891.86</v>
      </c>
      <c r="P3" t="n">
        <v>656.9400000000001</v>
      </c>
      <c r="Q3" t="n">
        <v>2942.41</v>
      </c>
      <c r="R3" t="n">
        <v>318.38</v>
      </c>
      <c r="S3" t="n">
        <v>91.47</v>
      </c>
      <c r="T3" t="n">
        <v>110527.62</v>
      </c>
      <c r="U3" t="n">
        <v>0.29</v>
      </c>
      <c r="V3" t="n">
        <v>0.82</v>
      </c>
      <c r="W3" t="n">
        <v>7.99</v>
      </c>
      <c r="X3" t="n">
        <v>6.85</v>
      </c>
      <c r="Y3" t="n">
        <v>0.5</v>
      </c>
      <c r="Z3" t="n">
        <v>10</v>
      </c>
      <c r="AA3" t="n">
        <v>1531.946061130624</v>
      </c>
      <c r="AB3" t="n">
        <v>2096.076185529249</v>
      </c>
      <c r="AC3" t="n">
        <v>1896.02961624374</v>
      </c>
      <c r="AD3" t="n">
        <v>1531946.061130624</v>
      </c>
      <c r="AE3" t="n">
        <v>2096076.185529249</v>
      </c>
      <c r="AF3" t="n">
        <v>8.034769815977046e-07</v>
      </c>
      <c r="AG3" t="n">
        <v>0.9575</v>
      </c>
      <c r="AH3" t="n">
        <v>1896029.61624374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1.5697</v>
      </c>
      <c r="E4" t="n">
        <v>63.71</v>
      </c>
      <c r="F4" t="n">
        <v>57.23</v>
      </c>
      <c r="G4" t="n">
        <v>23.36</v>
      </c>
      <c r="H4" t="n">
        <v>0.37</v>
      </c>
      <c r="I4" t="n">
        <v>147</v>
      </c>
      <c r="J4" t="n">
        <v>144.54</v>
      </c>
      <c r="K4" t="n">
        <v>47.83</v>
      </c>
      <c r="L4" t="n">
        <v>3</v>
      </c>
      <c r="M4" t="n">
        <v>145</v>
      </c>
      <c r="N4" t="n">
        <v>23.71</v>
      </c>
      <c r="O4" t="n">
        <v>18060.85</v>
      </c>
      <c r="P4" t="n">
        <v>611.33</v>
      </c>
      <c r="Q4" t="n">
        <v>2942.25</v>
      </c>
      <c r="R4" t="n">
        <v>232.3</v>
      </c>
      <c r="S4" t="n">
        <v>91.47</v>
      </c>
      <c r="T4" t="n">
        <v>67933.89999999999</v>
      </c>
      <c r="U4" t="n">
        <v>0.39</v>
      </c>
      <c r="V4" t="n">
        <v>0.86</v>
      </c>
      <c r="W4" t="n">
        <v>7.85</v>
      </c>
      <c r="X4" t="n">
        <v>4.22</v>
      </c>
      <c r="Y4" t="n">
        <v>0.5</v>
      </c>
      <c r="Z4" t="n">
        <v>10</v>
      </c>
      <c r="AA4" t="n">
        <v>1327.864731251764</v>
      </c>
      <c r="AB4" t="n">
        <v>1816.843106556149</v>
      </c>
      <c r="AC4" t="n">
        <v>1643.446150421745</v>
      </c>
      <c r="AD4" t="n">
        <v>1327864.731251764</v>
      </c>
      <c r="AE4" t="n">
        <v>1816843.106556149</v>
      </c>
      <c r="AF4" t="n">
        <v>8.695055622295188e-07</v>
      </c>
      <c r="AG4" t="n">
        <v>0.8848611111111111</v>
      </c>
      <c r="AH4" t="n">
        <v>1643446.150421745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1.6323</v>
      </c>
      <c r="E5" t="n">
        <v>61.26</v>
      </c>
      <c r="F5" t="n">
        <v>56</v>
      </c>
      <c r="G5" t="n">
        <v>32</v>
      </c>
      <c r="H5" t="n">
        <v>0.49</v>
      </c>
      <c r="I5" t="n">
        <v>105</v>
      </c>
      <c r="J5" t="n">
        <v>145.92</v>
      </c>
      <c r="K5" t="n">
        <v>47.83</v>
      </c>
      <c r="L5" t="n">
        <v>4</v>
      </c>
      <c r="M5" t="n">
        <v>103</v>
      </c>
      <c r="N5" t="n">
        <v>24.09</v>
      </c>
      <c r="O5" t="n">
        <v>18230.35</v>
      </c>
      <c r="P5" t="n">
        <v>579.84</v>
      </c>
      <c r="Q5" t="n">
        <v>2942.12</v>
      </c>
      <c r="R5" t="n">
        <v>192.44</v>
      </c>
      <c r="S5" t="n">
        <v>91.47</v>
      </c>
      <c r="T5" t="n">
        <v>48216.99</v>
      </c>
      <c r="U5" t="n">
        <v>0.48</v>
      </c>
      <c r="V5" t="n">
        <v>0.88</v>
      </c>
      <c r="W5" t="n">
        <v>7.78</v>
      </c>
      <c r="X5" t="n">
        <v>2.99</v>
      </c>
      <c r="Y5" t="n">
        <v>0.5</v>
      </c>
      <c r="Z5" t="n">
        <v>10</v>
      </c>
      <c r="AA5" t="n">
        <v>1222.459013166207</v>
      </c>
      <c r="AB5" t="n">
        <v>1672.6223528994</v>
      </c>
      <c r="AC5" t="n">
        <v>1512.989623078897</v>
      </c>
      <c r="AD5" t="n">
        <v>1222459.013166207</v>
      </c>
      <c r="AE5" t="n">
        <v>1672622.3528994</v>
      </c>
      <c r="AF5" t="n">
        <v>9.041816456821325e-07</v>
      </c>
      <c r="AG5" t="n">
        <v>0.8508333333333333</v>
      </c>
      <c r="AH5" t="n">
        <v>1512989.623078897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1.671</v>
      </c>
      <c r="E6" t="n">
        <v>59.85</v>
      </c>
      <c r="F6" t="n">
        <v>55.28</v>
      </c>
      <c r="G6" t="n">
        <v>40.95</v>
      </c>
      <c r="H6" t="n">
        <v>0.6</v>
      </c>
      <c r="I6" t="n">
        <v>81</v>
      </c>
      <c r="J6" t="n">
        <v>147.3</v>
      </c>
      <c r="K6" t="n">
        <v>47.83</v>
      </c>
      <c r="L6" t="n">
        <v>5</v>
      </c>
      <c r="M6" t="n">
        <v>79</v>
      </c>
      <c r="N6" t="n">
        <v>24.47</v>
      </c>
      <c r="O6" t="n">
        <v>18400.38</v>
      </c>
      <c r="P6" t="n">
        <v>554.4299999999999</v>
      </c>
      <c r="Q6" t="n">
        <v>2942.19</v>
      </c>
      <c r="R6" t="n">
        <v>169.53</v>
      </c>
      <c r="S6" t="n">
        <v>91.47</v>
      </c>
      <c r="T6" t="n">
        <v>36880.5</v>
      </c>
      <c r="U6" t="n">
        <v>0.54</v>
      </c>
      <c r="V6" t="n">
        <v>0.89</v>
      </c>
      <c r="W6" t="n">
        <v>7.71</v>
      </c>
      <c r="X6" t="n">
        <v>2.27</v>
      </c>
      <c r="Y6" t="n">
        <v>0.5</v>
      </c>
      <c r="Z6" t="n">
        <v>10</v>
      </c>
      <c r="AA6" t="n">
        <v>1152.898504822319</v>
      </c>
      <c r="AB6" t="n">
        <v>1577.446596590249</v>
      </c>
      <c r="AC6" t="n">
        <v>1426.897307371878</v>
      </c>
      <c r="AD6" t="n">
        <v>1152898.504822319</v>
      </c>
      <c r="AE6" t="n">
        <v>1577446.596590249</v>
      </c>
      <c r="AF6" t="n">
        <v>9.256187771456493e-07</v>
      </c>
      <c r="AG6" t="n">
        <v>0.83125</v>
      </c>
      <c r="AH6" t="n">
        <v>1426897.307371879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1.696</v>
      </c>
      <c r="E7" t="n">
        <v>58.96</v>
      </c>
      <c r="F7" t="n">
        <v>54.86</v>
      </c>
      <c r="G7" t="n">
        <v>50.64</v>
      </c>
      <c r="H7" t="n">
        <v>0.71</v>
      </c>
      <c r="I7" t="n">
        <v>65</v>
      </c>
      <c r="J7" t="n">
        <v>148.68</v>
      </c>
      <c r="K7" t="n">
        <v>47.83</v>
      </c>
      <c r="L7" t="n">
        <v>6</v>
      </c>
      <c r="M7" t="n">
        <v>63</v>
      </c>
      <c r="N7" t="n">
        <v>24.85</v>
      </c>
      <c r="O7" t="n">
        <v>18570.94</v>
      </c>
      <c r="P7" t="n">
        <v>531.33</v>
      </c>
      <c r="Q7" t="n">
        <v>2942.2</v>
      </c>
      <c r="R7" t="n">
        <v>155.58</v>
      </c>
      <c r="S7" t="n">
        <v>91.47</v>
      </c>
      <c r="T7" t="n">
        <v>29986.08</v>
      </c>
      <c r="U7" t="n">
        <v>0.59</v>
      </c>
      <c r="V7" t="n">
        <v>0.9</v>
      </c>
      <c r="W7" t="n">
        <v>7.7</v>
      </c>
      <c r="X7" t="n">
        <v>1.85</v>
      </c>
      <c r="Y7" t="n">
        <v>0.5</v>
      </c>
      <c r="Z7" t="n">
        <v>10</v>
      </c>
      <c r="AA7" t="n">
        <v>1100.394419451391</v>
      </c>
      <c r="AB7" t="n">
        <v>1505.608190668977</v>
      </c>
      <c r="AC7" t="n">
        <v>1361.915058085896</v>
      </c>
      <c r="AD7" t="n">
        <v>1100394.419451391</v>
      </c>
      <c r="AE7" t="n">
        <v>1505608.190668977</v>
      </c>
      <c r="AF7" t="n">
        <v>9.394670532848721e-07</v>
      </c>
      <c r="AG7" t="n">
        <v>0.8188888888888889</v>
      </c>
      <c r="AH7" t="n">
        <v>1361915.058085896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1.7165</v>
      </c>
      <c r="E8" t="n">
        <v>58.26</v>
      </c>
      <c r="F8" t="n">
        <v>54.5</v>
      </c>
      <c r="G8" t="n">
        <v>61.7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51</v>
      </c>
      <c r="N8" t="n">
        <v>25.24</v>
      </c>
      <c r="O8" t="n">
        <v>18742.03</v>
      </c>
      <c r="P8" t="n">
        <v>505.08</v>
      </c>
      <c r="Q8" t="n">
        <v>2942.12</v>
      </c>
      <c r="R8" t="n">
        <v>144.05</v>
      </c>
      <c r="S8" t="n">
        <v>91.47</v>
      </c>
      <c r="T8" t="n">
        <v>24281.27</v>
      </c>
      <c r="U8" t="n">
        <v>0.64</v>
      </c>
      <c r="V8" t="n">
        <v>0.9</v>
      </c>
      <c r="W8" t="n">
        <v>7.67</v>
      </c>
      <c r="X8" t="n">
        <v>1.49</v>
      </c>
      <c r="Y8" t="n">
        <v>0.5</v>
      </c>
      <c r="Z8" t="n">
        <v>10</v>
      </c>
      <c r="AA8" t="n">
        <v>1048.090294769789</v>
      </c>
      <c r="AB8" t="n">
        <v>1434.043379784483</v>
      </c>
      <c r="AC8" t="n">
        <v>1297.180292310376</v>
      </c>
      <c r="AD8" t="n">
        <v>1048090.294769789</v>
      </c>
      <c r="AE8" t="n">
        <v>1434043.379784483</v>
      </c>
      <c r="AF8" t="n">
        <v>9.508226397190347e-07</v>
      </c>
      <c r="AG8" t="n">
        <v>0.8091666666666666</v>
      </c>
      <c r="AH8" t="n">
        <v>1297180.292310376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1.7296</v>
      </c>
      <c r="E9" t="n">
        <v>57.82</v>
      </c>
      <c r="F9" t="n">
        <v>54.29</v>
      </c>
      <c r="G9" t="n">
        <v>72.38</v>
      </c>
      <c r="H9" t="n">
        <v>0.9399999999999999</v>
      </c>
      <c r="I9" t="n">
        <v>45</v>
      </c>
      <c r="J9" t="n">
        <v>151.46</v>
      </c>
      <c r="K9" t="n">
        <v>47.83</v>
      </c>
      <c r="L9" t="n">
        <v>8</v>
      </c>
      <c r="M9" t="n">
        <v>27</v>
      </c>
      <c r="N9" t="n">
        <v>25.63</v>
      </c>
      <c r="O9" t="n">
        <v>18913.66</v>
      </c>
      <c r="P9" t="n">
        <v>482.34</v>
      </c>
      <c r="Q9" t="n">
        <v>2942.08</v>
      </c>
      <c r="R9" t="n">
        <v>136.39</v>
      </c>
      <c r="S9" t="n">
        <v>91.47</v>
      </c>
      <c r="T9" t="n">
        <v>20491.76</v>
      </c>
      <c r="U9" t="n">
        <v>0.67</v>
      </c>
      <c r="V9" t="n">
        <v>0.91</v>
      </c>
      <c r="W9" t="n">
        <v>7.69</v>
      </c>
      <c r="X9" t="n">
        <v>1.28</v>
      </c>
      <c r="Y9" t="n">
        <v>0.5</v>
      </c>
      <c r="Z9" t="n">
        <v>10</v>
      </c>
      <c r="AA9" t="n">
        <v>1007.094967580043</v>
      </c>
      <c r="AB9" t="n">
        <v>1377.95176453728</v>
      </c>
      <c r="AC9" t="n">
        <v>1246.441982097289</v>
      </c>
      <c r="AD9" t="n">
        <v>1007094.967580043</v>
      </c>
      <c r="AE9" t="n">
        <v>1377951.76453728</v>
      </c>
      <c r="AF9" t="n">
        <v>9.580791364159875e-07</v>
      </c>
      <c r="AG9" t="n">
        <v>0.8030555555555555</v>
      </c>
      <c r="AH9" t="n">
        <v>1246441.982097289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1.7299</v>
      </c>
      <c r="E10" t="n">
        <v>57.81</v>
      </c>
      <c r="F10" t="n">
        <v>54.31</v>
      </c>
      <c r="G10" t="n">
        <v>74.06</v>
      </c>
      <c r="H10" t="n">
        <v>1.04</v>
      </c>
      <c r="I10" t="n">
        <v>44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481.53</v>
      </c>
      <c r="Q10" t="n">
        <v>2942.15</v>
      </c>
      <c r="R10" t="n">
        <v>136</v>
      </c>
      <c r="S10" t="n">
        <v>91.47</v>
      </c>
      <c r="T10" t="n">
        <v>20299.83</v>
      </c>
      <c r="U10" t="n">
        <v>0.67</v>
      </c>
      <c r="V10" t="n">
        <v>0.91</v>
      </c>
      <c r="W10" t="n">
        <v>7.72</v>
      </c>
      <c r="X10" t="n">
        <v>1.3</v>
      </c>
      <c r="Y10" t="n">
        <v>0.5</v>
      </c>
      <c r="Z10" t="n">
        <v>10</v>
      </c>
      <c r="AA10" t="n">
        <v>1005.909056697616</v>
      </c>
      <c r="AB10" t="n">
        <v>1376.329148949248</v>
      </c>
      <c r="AC10" t="n">
        <v>1244.974226663624</v>
      </c>
      <c r="AD10" t="n">
        <v>1005909.056697616</v>
      </c>
      <c r="AE10" t="n">
        <v>1376329.148949248</v>
      </c>
      <c r="AF10" t="n">
        <v>9.582453157296583e-07</v>
      </c>
      <c r="AG10" t="n">
        <v>0.8029166666666667</v>
      </c>
      <c r="AH10" t="n">
        <v>1244974.226663623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0.9908</v>
      </c>
      <c r="E2" t="n">
        <v>100.93</v>
      </c>
      <c r="F2" t="n">
        <v>73.76000000000001</v>
      </c>
      <c r="G2" t="n">
        <v>6.36</v>
      </c>
      <c r="H2" t="n">
        <v>0.1</v>
      </c>
      <c r="I2" t="n">
        <v>696</v>
      </c>
      <c r="J2" t="n">
        <v>176.73</v>
      </c>
      <c r="K2" t="n">
        <v>52.44</v>
      </c>
      <c r="L2" t="n">
        <v>1</v>
      </c>
      <c r="M2" t="n">
        <v>694</v>
      </c>
      <c r="N2" t="n">
        <v>33.29</v>
      </c>
      <c r="O2" t="n">
        <v>22031.19</v>
      </c>
      <c r="P2" t="n">
        <v>962.0599999999999</v>
      </c>
      <c r="Q2" t="n">
        <v>2942.77</v>
      </c>
      <c r="R2" t="n">
        <v>772.4299999999999</v>
      </c>
      <c r="S2" t="n">
        <v>91.47</v>
      </c>
      <c r="T2" t="n">
        <v>335256.41</v>
      </c>
      <c r="U2" t="n">
        <v>0.12</v>
      </c>
      <c r="V2" t="n">
        <v>0.67</v>
      </c>
      <c r="W2" t="n">
        <v>8.76</v>
      </c>
      <c r="X2" t="n">
        <v>20.74</v>
      </c>
      <c r="Y2" t="n">
        <v>0.5</v>
      </c>
      <c r="Z2" t="n">
        <v>10</v>
      </c>
      <c r="AA2" t="n">
        <v>3216.71012691201</v>
      </c>
      <c r="AB2" t="n">
        <v>4401.24470687647</v>
      </c>
      <c r="AC2" t="n">
        <v>3981.196089237756</v>
      </c>
      <c r="AD2" t="n">
        <v>3216710.12691201</v>
      </c>
      <c r="AE2" t="n">
        <v>4401244.706876471</v>
      </c>
      <c r="AF2" t="n">
        <v>5.288747551677678e-07</v>
      </c>
      <c r="AG2" t="n">
        <v>1.401805555555556</v>
      </c>
      <c r="AH2" t="n">
        <v>3981196.089237757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1.3567</v>
      </c>
      <c r="E3" t="n">
        <v>73.70999999999999</v>
      </c>
      <c r="F3" t="n">
        <v>61.22</v>
      </c>
      <c r="G3" t="n">
        <v>12.98</v>
      </c>
      <c r="H3" t="n">
        <v>0.2</v>
      </c>
      <c r="I3" t="n">
        <v>283</v>
      </c>
      <c r="J3" t="n">
        <v>178.21</v>
      </c>
      <c r="K3" t="n">
        <v>52.44</v>
      </c>
      <c r="L3" t="n">
        <v>2</v>
      </c>
      <c r="M3" t="n">
        <v>281</v>
      </c>
      <c r="N3" t="n">
        <v>33.77</v>
      </c>
      <c r="O3" t="n">
        <v>22213.89</v>
      </c>
      <c r="P3" t="n">
        <v>785.38</v>
      </c>
      <c r="Q3" t="n">
        <v>2942.48</v>
      </c>
      <c r="R3" t="n">
        <v>362.89</v>
      </c>
      <c r="S3" t="n">
        <v>91.47</v>
      </c>
      <c r="T3" t="n">
        <v>132549.64</v>
      </c>
      <c r="U3" t="n">
        <v>0.25</v>
      </c>
      <c r="V3" t="n">
        <v>0.8</v>
      </c>
      <c r="W3" t="n">
        <v>8.06</v>
      </c>
      <c r="X3" t="n">
        <v>8.210000000000001</v>
      </c>
      <c r="Y3" t="n">
        <v>0.5</v>
      </c>
      <c r="Z3" t="n">
        <v>10</v>
      </c>
      <c r="AA3" t="n">
        <v>1927.618991231661</v>
      </c>
      <c r="AB3" t="n">
        <v>2637.453344351191</v>
      </c>
      <c r="AC3" t="n">
        <v>2385.738498855331</v>
      </c>
      <c r="AD3" t="n">
        <v>1927618.991231661</v>
      </c>
      <c r="AE3" t="n">
        <v>2637453.344351191</v>
      </c>
      <c r="AF3" t="n">
        <v>7.241868998144031e-07</v>
      </c>
      <c r="AG3" t="n">
        <v>1.02375</v>
      </c>
      <c r="AH3" t="n">
        <v>2385738.498855331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1.4964</v>
      </c>
      <c r="E4" t="n">
        <v>66.83</v>
      </c>
      <c r="F4" t="n">
        <v>58.11</v>
      </c>
      <c r="G4" t="n">
        <v>19.7</v>
      </c>
      <c r="H4" t="n">
        <v>0.3</v>
      </c>
      <c r="I4" t="n">
        <v>177</v>
      </c>
      <c r="J4" t="n">
        <v>179.7</v>
      </c>
      <c r="K4" t="n">
        <v>52.44</v>
      </c>
      <c r="L4" t="n">
        <v>3</v>
      </c>
      <c r="M4" t="n">
        <v>175</v>
      </c>
      <c r="N4" t="n">
        <v>34.26</v>
      </c>
      <c r="O4" t="n">
        <v>22397.24</v>
      </c>
      <c r="P4" t="n">
        <v>733.03</v>
      </c>
      <c r="Q4" t="n">
        <v>2942.3</v>
      </c>
      <c r="R4" t="n">
        <v>261.98</v>
      </c>
      <c r="S4" t="n">
        <v>91.47</v>
      </c>
      <c r="T4" t="n">
        <v>82625.03</v>
      </c>
      <c r="U4" t="n">
        <v>0.35</v>
      </c>
      <c r="V4" t="n">
        <v>0.85</v>
      </c>
      <c r="W4" t="n">
        <v>7.87</v>
      </c>
      <c r="X4" t="n">
        <v>5.1</v>
      </c>
      <c r="Y4" t="n">
        <v>0.5</v>
      </c>
      <c r="Z4" t="n">
        <v>10</v>
      </c>
      <c r="AA4" t="n">
        <v>1639.137589638969</v>
      </c>
      <c r="AB4" t="n">
        <v>2242.740363790851</v>
      </c>
      <c r="AC4" t="n">
        <v>2028.696371176522</v>
      </c>
      <c r="AD4" t="n">
        <v>1639137.589638969</v>
      </c>
      <c r="AE4" t="n">
        <v>2242740.363790852</v>
      </c>
      <c r="AF4" t="n">
        <v>7.987567456934272e-07</v>
      </c>
      <c r="AG4" t="n">
        <v>0.9281944444444444</v>
      </c>
      <c r="AH4" t="n">
        <v>2028696.371176522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1.5732</v>
      </c>
      <c r="E5" t="n">
        <v>63.57</v>
      </c>
      <c r="F5" t="n">
        <v>56.63</v>
      </c>
      <c r="G5" t="n">
        <v>26.75</v>
      </c>
      <c r="H5" t="n">
        <v>0.39</v>
      </c>
      <c r="I5" t="n">
        <v>127</v>
      </c>
      <c r="J5" t="n">
        <v>181.19</v>
      </c>
      <c r="K5" t="n">
        <v>52.44</v>
      </c>
      <c r="L5" t="n">
        <v>4</v>
      </c>
      <c r="M5" t="n">
        <v>125</v>
      </c>
      <c r="N5" t="n">
        <v>34.75</v>
      </c>
      <c r="O5" t="n">
        <v>22581.25</v>
      </c>
      <c r="P5" t="n">
        <v>700.7</v>
      </c>
      <c r="Q5" t="n">
        <v>2942.21</v>
      </c>
      <c r="R5" t="n">
        <v>213.47</v>
      </c>
      <c r="S5" t="n">
        <v>91.47</v>
      </c>
      <c r="T5" t="n">
        <v>58621.2</v>
      </c>
      <c r="U5" t="n">
        <v>0.43</v>
      </c>
      <c r="V5" t="n">
        <v>0.87</v>
      </c>
      <c r="W5" t="n">
        <v>7.8</v>
      </c>
      <c r="X5" t="n">
        <v>3.62</v>
      </c>
      <c r="Y5" t="n">
        <v>0.5</v>
      </c>
      <c r="Z5" t="n">
        <v>10</v>
      </c>
      <c r="AA5" t="n">
        <v>1498.60216912346</v>
      </c>
      <c r="AB5" t="n">
        <v>2050.453601456353</v>
      </c>
      <c r="AC5" t="n">
        <v>1854.761187563062</v>
      </c>
      <c r="AD5" t="n">
        <v>1498602.169123461</v>
      </c>
      <c r="AE5" t="n">
        <v>2050453.601456353</v>
      </c>
      <c r="AF5" t="n">
        <v>8.397514784315021e-07</v>
      </c>
      <c r="AG5" t="n">
        <v>0.8829166666666667</v>
      </c>
      <c r="AH5" t="n">
        <v>1854761.187563062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1.6187</v>
      </c>
      <c r="E6" t="n">
        <v>61.78</v>
      </c>
      <c r="F6" t="n">
        <v>55.84</v>
      </c>
      <c r="G6" t="n">
        <v>33.84</v>
      </c>
      <c r="H6" t="n">
        <v>0.49</v>
      </c>
      <c r="I6" t="n">
        <v>99</v>
      </c>
      <c r="J6" t="n">
        <v>182.69</v>
      </c>
      <c r="K6" t="n">
        <v>52.44</v>
      </c>
      <c r="L6" t="n">
        <v>5</v>
      </c>
      <c r="M6" t="n">
        <v>97</v>
      </c>
      <c r="N6" t="n">
        <v>35.25</v>
      </c>
      <c r="O6" t="n">
        <v>22766.06</v>
      </c>
      <c r="P6" t="n">
        <v>678.37</v>
      </c>
      <c r="Q6" t="n">
        <v>2942.24</v>
      </c>
      <c r="R6" t="n">
        <v>187.77</v>
      </c>
      <c r="S6" t="n">
        <v>91.47</v>
      </c>
      <c r="T6" t="n">
        <v>45911.6</v>
      </c>
      <c r="U6" t="n">
        <v>0.49</v>
      </c>
      <c r="V6" t="n">
        <v>0.88</v>
      </c>
      <c r="W6" t="n">
        <v>7.75</v>
      </c>
      <c r="X6" t="n">
        <v>2.83</v>
      </c>
      <c r="Y6" t="n">
        <v>0.5</v>
      </c>
      <c r="Z6" t="n">
        <v>10</v>
      </c>
      <c r="AA6" t="n">
        <v>1417.507915934817</v>
      </c>
      <c r="AB6" t="n">
        <v>1939.496866617695</v>
      </c>
      <c r="AC6" t="n">
        <v>1754.394007768651</v>
      </c>
      <c r="AD6" t="n">
        <v>1417507.915934817</v>
      </c>
      <c r="AE6" t="n">
        <v>1939496.866617695</v>
      </c>
      <c r="AF6" t="n">
        <v>8.640387224364814e-07</v>
      </c>
      <c r="AG6" t="n">
        <v>0.8580555555555556</v>
      </c>
      <c r="AH6" t="n">
        <v>1754394.007768651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1.6511</v>
      </c>
      <c r="E7" t="n">
        <v>60.57</v>
      </c>
      <c r="F7" t="n">
        <v>55.3</v>
      </c>
      <c r="G7" t="n">
        <v>41.48</v>
      </c>
      <c r="H7" t="n">
        <v>0.58</v>
      </c>
      <c r="I7" t="n">
        <v>80</v>
      </c>
      <c r="J7" t="n">
        <v>184.19</v>
      </c>
      <c r="K7" t="n">
        <v>52.44</v>
      </c>
      <c r="L7" t="n">
        <v>6</v>
      </c>
      <c r="M7" t="n">
        <v>78</v>
      </c>
      <c r="N7" t="n">
        <v>35.75</v>
      </c>
      <c r="O7" t="n">
        <v>22951.43</v>
      </c>
      <c r="P7" t="n">
        <v>658.5</v>
      </c>
      <c r="Q7" t="n">
        <v>2942.13</v>
      </c>
      <c r="R7" t="n">
        <v>170.09</v>
      </c>
      <c r="S7" t="n">
        <v>91.47</v>
      </c>
      <c r="T7" t="n">
        <v>37167.67</v>
      </c>
      <c r="U7" t="n">
        <v>0.54</v>
      </c>
      <c r="V7" t="n">
        <v>0.89</v>
      </c>
      <c r="W7" t="n">
        <v>7.73</v>
      </c>
      <c r="X7" t="n">
        <v>2.29</v>
      </c>
      <c r="Y7" t="n">
        <v>0.5</v>
      </c>
      <c r="Z7" t="n">
        <v>10</v>
      </c>
      <c r="AA7" t="n">
        <v>1356.830329337</v>
      </c>
      <c r="AB7" t="n">
        <v>1856.475115728369</v>
      </c>
      <c r="AC7" t="n">
        <v>1679.295736262442</v>
      </c>
      <c r="AD7" t="n">
        <v>1356830.329337</v>
      </c>
      <c r="AE7" t="n">
        <v>1856475.115728369</v>
      </c>
      <c r="AF7" t="n">
        <v>8.813333753103568e-07</v>
      </c>
      <c r="AG7" t="n">
        <v>0.8412500000000001</v>
      </c>
      <c r="AH7" t="n">
        <v>1679295.736262442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1.6746</v>
      </c>
      <c r="E8" t="n">
        <v>59.72</v>
      </c>
      <c r="F8" t="n">
        <v>54.91</v>
      </c>
      <c r="G8" t="n">
        <v>49.18</v>
      </c>
      <c r="H8" t="n">
        <v>0.67</v>
      </c>
      <c r="I8" t="n">
        <v>67</v>
      </c>
      <c r="J8" t="n">
        <v>185.7</v>
      </c>
      <c r="K8" t="n">
        <v>52.44</v>
      </c>
      <c r="L8" t="n">
        <v>7</v>
      </c>
      <c r="M8" t="n">
        <v>65</v>
      </c>
      <c r="N8" t="n">
        <v>36.26</v>
      </c>
      <c r="O8" t="n">
        <v>23137.49</v>
      </c>
      <c r="P8" t="n">
        <v>639.39</v>
      </c>
      <c r="Q8" t="n">
        <v>2942.14</v>
      </c>
      <c r="R8" t="n">
        <v>157.3</v>
      </c>
      <c r="S8" t="n">
        <v>91.47</v>
      </c>
      <c r="T8" t="n">
        <v>30837.51</v>
      </c>
      <c r="U8" t="n">
        <v>0.58</v>
      </c>
      <c r="V8" t="n">
        <v>0.9</v>
      </c>
      <c r="W8" t="n">
        <v>7.7</v>
      </c>
      <c r="X8" t="n">
        <v>1.91</v>
      </c>
      <c r="Y8" t="n">
        <v>0.5</v>
      </c>
      <c r="Z8" t="n">
        <v>10</v>
      </c>
      <c r="AA8" t="n">
        <v>1307.515342060849</v>
      </c>
      <c r="AB8" t="n">
        <v>1789.000174513448</v>
      </c>
      <c r="AC8" t="n">
        <v>1618.260508735399</v>
      </c>
      <c r="AD8" t="n">
        <v>1307515.342060849</v>
      </c>
      <c r="AE8" t="n">
        <v>1789000.174513448</v>
      </c>
      <c r="AF8" t="n">
        <v>8.938773364997417e-07</v>
      </c>
      <c r="AG8" t="n">
        <v>0.8294444444444444</v>
      </c>
      <c r="AH8" t="n">
        <v>1618260.508735399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1.6931</v>
      </c>
      <c r="E9" t="n">
        <v>59.06</v>
      </c>
      <c r="F9" t="n">
        <v>54.61</v>
      </c>
      <c r="G9" t="n">
        <v>57.49</v>
      </c>
      <c r="H9" t="n">
        <v>0.76</v>
      </c>
      <c r="I9" t="n">
        <v>57</v>
      </c>
      <c r="J9" t="n">
        <v>187.22</v>
      </c>
      <c r="K9" t="n">
        <v>52.44</v>
      </c>
      <c r="L9" t="n">
        <v>8</v>
      </c>
      <c r="M9" t="n">
        <v>55</v>
      </c>
      <c r="N9" t="n">
        <v>36.78</v>
      </c>
      <c r="O9" t="n">
        <v>23324.24</v>
      </c>
      <c r="P9" t="n">
        <v>620.72</v>
      </c>
      <c r="Q9" t="n">
        <v>2942.19</v>
      </c>
      <c r="R9" t="n">
        <v>147.91</v>
      </c>
      <c r="S9" t="n">
        <v>91.47</v>
      </c>
      <c r="T9" t="n">
        <v>26190.76</v>
      </c>
      <c r="U9" t="n">
        <v>0.62</v>
      </c>
      <c r="V9" t="n">
        <v>0.9</v>
      </c>
      <c r="W9" t="n">
        <v>7.68</v>
      </c>
      <c r="X9" t="n">
        <v>1.61</v>
      </c>
      <c r="Y9" t="n">
        <v>0.5</v>
      </c>
      <c r="Z9" t="n">
        <v>10</v>
      </c>
      <c r="AA9" t="n">
        <v>1264.523827243272</v>
      </c>
      <c r="AB9" t="n">
        <v>1730.177287288264</v>
      </c>
      <c r="AC9" t="n">
        <v>1565.051595308546</v>
      </c>
      <c r="AD9" t="n">
        <v>1264523.827243272</v>
      </c>
      <c r="AE9" t="n">
        <v>1730177.287288264</v>
      </c>
      <c r="AF9" t="n">
        <v>9.037523697764913e-07</v>
      </c>
      <c r="AG9" t="n">
        <v>0.8202777777777778</v>
      </c>
      <c r="AH9" t="n">
        <v>1565051.595308546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1.7084</v>
      </c>
      <c r="E10" t="n">
        <v>58.53</v>
      </c>
      <c r="F10" t="n">
        <v>54.37</v>
      </c>
      <c r="G10" t="n">
        <v>66.58</v>
      </c>
      <c r="H10" t="n">
        <v>0.85</v>
      </c>
      <c r="I10" t="n">
        <v>49</v>
      </c>
      <c r="J10" t="n">
        <v>188.74</v>
      </c>
      <c r="K10" t="n">
        <v>52.44</v>
      </c>
      <c r="L10" t="n">
        <v>9</v>
      </c>
      <c r="M10" t="n">
        <v>47</v>
      </c>
      <c r="N10" t="n">
        <v>37.3</v>
      </c>
      <c r="O10" t="n">
        <v>23511.69</v>
      </c>
      <c r="P10" t="n">
        <v>603.83</v>
      </c>
      <c r="Q10" t="n">
        <v>2942.12</v>
      </c>
      <c r="R10" t="n">
        <v>139.77</v>
      </c>
      <c r="S10" t="n">
        <v>91.47</v>
      </c>
      <c r="T10" t="n">
        <v>22160.98</v>
      </c>
      <c r="U10" t="n">
        <v>0.65</v>
      </c>
      <c r="V10" t="n">
        <v>0.91</v>
      </c>
      <c r="W10" t="n">
        <v>7.67</v>
      </c>
      <c r="X10" t="n">
        <v>1.36</v>
      </c>
      <c r="Y10" t="n">
        <v>0.5</v>
      </c>
      <c r="Z10" t="n">
        <v>10</v>
      </c>
      <c r="AA10" t="n">
        <v>1227.67532925162</v>
      </c>
      <c r="AB10" t="n">
        <v>1679.759546695086</v>
      </c>
      <c r="AC10" t="n">
        <v>1519.445653115837</v>
      </c>
      <c r="AD10" t="n">
        <v>1227675.32925162</v>
      </c>
      <c r="AE10" t="n">
        <v>1679759.546695086</v>
      </c>
      <c r="AF10" t="n">
        <v>9.119192891891546e-07</v>
      </c>
      <c r="AG10" t="n">
        <v>0.8129166666666667</v>
      </c>
      <c r="AH10" t="n">
        <v>1519445.653115837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1.7199</v>
      </c>
      <c r="E11" t="n">
        <v>58.14</v>
      </c>
      <c r="F11" t="n">
        <v>54.19</v>
      </c>
      <c r="G11" t="n">
        <v>75.62</v>
      </c>
      <c r="H11" t="n">
        <v>0.93</v>
      </c>
      <c r="I11" t="n">
        <v>43</v>
      </c>
      <c r="J11" t="n">
        <v>190.26</v>
      </c>
      <c r="K11" t="n">
        <v>52.44</v>
      </c>
      <c r="L11" t="n">
        <v>10</v>
      </c>
      <c r="M11" t="n">
        <v>41</v>
      </c>
      <c r="N11" t="n">
        <v>37.82</v>
      </c>
      <c r="O11" t="n">
        <v>23699.85</v>
      </c>
      <c r="P11" t="n">
        <v>584.65</v>
      </c>
      <c r="Q11" t="n">
        <v>2942.1</v>
      </c>
      <c r="R11" t="n">
        <v>134.29</v>
      </c>
      <c r="S11" t="n">
        <v>91.47</v>
      </c>
      <c r="T11" t="n">
        <v>19450.81</v>
      </c>
      <c r="U11" t="n">
        <v>0.68</v>
      </c>
      <c r="V11" t="n">
        <v>0.91</v>
      </c>
      <c r="W11" t="n">
        <v>7.65</v>
      </c>
      <c r="X11" t="n">
        <v>1.19</v>
      </c>
      <c r="Y11" t="n">
        <v>0.5</v>
      </c>
      <c r="Z11" t="n">
        <v>10</v>
      </c>
      <c r="AA11" t="n">
        <v>1191.293522171112</v>
      </c>
      <c r="AB11" t="n">
        <v>1629.980353195486</v>
      </c>
      <c r="AC11" t="n">
        <v>1474.417315978302</v>
      </c>
      <c r="AD11" t="n">
        <v>1191293.522171112</v>
      </c>
      <c r="AE11" t="n">
        <v>1629980.353195486</v>
      </c>
      <c r="AF11" t="n">
        <v>9.180578233882154e-07</v>
      </c>
      <c r="AG11" t="n">
        <v>0.8075</v>
      </c>
      <c r="AH11" t="n">
        <v>1474417.315978302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1.7289</v>
      </c>
      <c r="E12" t="n">
        <v>57.84</v>
      </c>
      <c r="F12" t="n">
        <v>54.07</v>
      </c>
      <c r="G12" t="n">
        <v>85.37</v>
      </c>
      <c r="H12" t="n">
        <v>1.02</v>
      </c>
      <c r="I12" t="n">
        <v>38</v>
      </c>
      <c r="J12" t="n">
        <v>191.79</v>
      </c>
      <c r="K12" t="n">
        <v>52.44</v>
      </c>
      <c r="L12" t="n">
        <v>11</v>
      </c>
      <c r="M12" t="n">
        <v>34</v>
      </c>
      <c r="N12" t="n">
        <v>38.35</v>
      </c>
      <c r="O12" t="n">
        <v>23888.73</v>
      </c>
      <c r="P12" t="n">
        <v>565.2</v>
      </c>
      <c r="Q12" t="n">
        <v>2942.1</v>
      </c>
      <c r="R12" t="n">
        <v>130.12</v>
      </c>
      <c r="S12" t="n">
        <v>91.47</v>
      </c>
      <c r="T12" t="n">
        <v>17389.84</v>
      </c>
      <c r="U12" t="n">
        <v>0.7</v>
      </c>
      <c r="V12" t="n">
        <v>0.91</v>
      </c>
      <c r="W12" t="n">
        <v>7.65</v>
      </c>
      <c r="X12" t="n">
        <v>1.06</v>
      </c>
      <c r="Y12" t="n">
        <v>0.5</v>
      </c>
      <c r="Z12" t="n">
        <v>10</v>
      </c>
      <c r="AA12" t="n">
        <v>1157.087503244639</v>
      </c>
      <c r="AB12" t="n">
        <v>1583.178169037235</v>
      </c>
      <c r="AC12" t="n">
        <v>1432.081866588836</v>
      </c>
      <c r="AD12" t="n">
        <v>1157087.503244639</v>
      </c>
      <c r="AE12" t="n">
        <v>1583178.169037235</v>
      </c>
      <c r="AF12" t="n">
        <v>9.228618936309587e-07</v>
      </c>
      <c r="AG12" t="n">
        <v>0.8033333333333333</v>
      </c>
      <c r="AH12" t="n">
        <v>1432081.866588836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1.7335</v>
      </c>
      <c r="E13" t="n">
        <v>57.69</v>
      </c>
      <c r="F13" t="n">
        <v>54.02</v>
      </c>
      <c r="G13" t="n">
        <v>92.61</v>
      </c>
      <c r="H13" t="n">
        <v>1.1</v>
      </c>
      <c r="I13" t="n">
        <v>35</v>
      </c>
      <c r="J13" t="n">
        <v>193.33</v>
      </c>
      <c r="K13" t="n">
        <v>52.44</v>
      </c>
      <c r="L13" t="n">
        <v>12</v>
      </c>
      <c r="M13" t="n">
        <v>16</v>
      </c>
      <c r="N13" t="n">
        <v>38.89</v>
      </c>
      <c r="O13" t="n">
        <v>24078.33</v>
      </c>
      <c r="P13" t="n">
        <v>554.62</v>
      </c>
      <c r="Q13" t="n">
        <v>2942.09</v>
      </c>
      <c r="R13" t="n">
        <v>127.85</v>
      </c>
      <c r="S13" t="n">
        <v>91.47</v>
      </c>
      <c r="T13" t="n">
        <v>16268.66</v>
      </c>
      <c r="U13" t="n">
        <v>0.72</v>
      </c>
      <c r="V13" t="n">
        <v>0.91</v>
      </c>
      <c r="W13" t="n">
        <v>7.67</v>
      </c>
      <c r="X13" t="n">
        <v>1.01</v>
      </c>
      <c r="Y13" t="n">
        <v>0.5</v>
      </c>
      <c r="Z13" t="n">
        <v>10</v>
      </c>
      <c r="AA13" t="n">
        <v>1138.925978186814</v>
      </c>
      <c r="AB13" t="n">
        <v>1558.328769223182</v>
      </c>
      <c r="AC13" t="n">
        <v>1409.604058616685</v>
      </c>
      <c r="AD13" t="n">
        <v>1138925.978186814</v>
      </c>
      <c r="AE13" t="n">
        <v>1558328.769223182</v>
      </c>
      <c r="AF13" t="n">
        <v>9.253173073105828e-07</v>
      </c>
      <c r="AG13" t="n">
        <v>0.80125</v>
      </c>
      <c r="AH13" t="n">
        <v>1409604.058616685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1.7347</v>
      </c>
      <c r="E14" t="n">
        <v>57.65</v>
      </c>
      <c r="F14" t="n">
        <v>54.02</v>
      </c>
      <c r="G14" t="n">
        <v>95.31999999999999</v>
      </c>
      <c r="H14" t="n">
        <v>1.18</v>
      </c>
      <c r="I14" t="n">
        <v>34</v>
      </c>
      <c r="J14" t="n">
        <v>194.88</v>
      </c>
      <c r="K14" t="n">
        <v>52.44</v>
      </c>
      <c r="L14" t="n">
        <v>13</v>
      </c>
      <c r="M14" t="n">
        <v>1</v>
      </c>
      <c r="N14" t="n">
        <v>39.43</v>
      </c>
      <c r="O14" t="n">
        <v>24268.67</v>
      </c>
      <c r="P14" t="n">
        <v>551.92</v>
      </c>
      <c r="Q14" t="n">
        <v>2942.09</v>
      </c>
      <c r="R14" t="n">
        <v>126.98</v>
      </c>
      <c r="S14" t="n">
        <v>91.47</v>
      </c>
      <c r="T14" t="n">
        <v>15841.46</v>
      </c>
      <c r="U14" t="n">
        <v>0.72</v>
      </c>
      <c r="V14" t="n">
        <v>0.91</v>
      </c>
      <c r="W14" t="n">
        <v>7.69</v>
      </c>
      <c r="X14" t="n">
        <v>1.01</v>
      </c>
      <c r="Y14" t="n">
        <v>0.5</v>
      </c>
      <c r="Z14" t="n">
        <v>10</v>
      </c>
      <c r="AA14" t="n">
        <v>1134.374695838452</v>
      </c>
      <c r="AB14" t="n">
        <v>1552.101503925747</v>
      </c>
      <c r="AC14" t="n">
        <v>1403.971114779216</v>
      </c>
      <c r="AD14" t="n">
        <v>1134374.695838453</v>
      </c>
      <c r="AE14" t="n">
        <v>1552101.503925747</v>
      </c>
      <c r="AF14" t="n">
        <v>9.259578500096152e-07</v>
      </c>
      <c r="AG14" t="n">
        <v>0.8006944444444444</v>
      </c>
      <c r="AH14" t="n">
        <v>1403971.114779216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1.7351</v>
      </c>
      <c r="E15" t="n">
        <v>57.63</v>
      </c>
      <c r="F15" t="n">
        <v>54</v>
      </c>
      <c r="G15" t="n">
        <v>95.3</v>
      </c>
      <c r="H15" t="n">
        <v>1.27</v>
      </c>
      <c r="I15" t="n">
        <v>34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556.27</v>
      </c>
      <c r="Q15" t="n">
        <v>2942.08</v>
      </c>
      <c r="R15" t="n">
        <v>126.59</v>
      </c>
      <c r="S15" t="n">
        <v>91.47</v>
      </c>
      <c r="T15" t="n">
        <v>15646.53</v>
      </c>
      <c r="U15" t="n">
        <v>0.72</v>
      </c>
      <c r="V15" t="n">
        <v>0.91</v>
      </c>
      <c r="W15" t="n">
        <v>7.69</v>
      </c>
      <c r="X15" t="n">
        <v>1</v>
      </c>
      <c r="Y15" t="n">
        <v>0.5</v>
      </c>
      <c r="Z15" t="n">
        <v>10</v>
      </c>
      <c r="AA15" t="n">
        <v>1140.043491161877</v>
      </c>
      <c r="AB15" t="n">
        <v>1559.857799776855</v>
      </c>
      <c r="AC15" t="n">
        <v>1410.987160640323</v>
      </c>
      <c r="AD15" t="n">
        <v>1140043.491161877</v>
      </c>
      <c r="AE15" t="n">
        <v>1559857.799776855</v>
      </c>
      <c r="AF15" t="n">
        <v>9.26171364242626e-07</v>
      </c>
      <c r="AG15" t="n">
        <v>0.8004166666666667</v>
      </c>
      <c r="AH15" t="n">
        <v>1410987.160640323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1.4987</v>
      </c>
      <c r="E2" t="n">
        <v>66.72</v>
      </c>
      <c r="F2" t="n">
        <v>61.8</v>
      </c>
      <c r="G2" t="n">
        <v>12.57</v>
      </c>
      <c r="H2" t="n">
        <v>0.64</v>
      </c>
      <c r="I2" t="n">
        <v>295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179.83</v>
      </c>
      <c r="Q2" t="n">
        <v>2942.77</v>
      </c>
      <c r="R2" t="n">
        <v>368.82</v>
      </c>
      <c r="S2" t="n">
        <v>91.47</v>
      </c>
      <c r="T2" t="n">
        <v>135453.66</v>
      </c>
      <c r="U2" t="n">
        <v>0.25</v>
      </c>
      <c r="V2" t="n">
        <v>0.8</v>
      </c>
      <c r="W2" t="n">
        <v>8.460000000000001</v>
      </c>
      <c r="X2" t="n">
        <v>8.789999999999999</v>
      </c>
      <c r="Y2" t="n">
        <v>0.5</v>
      </c>
      <c r="Z2" t="n">
        <v>10</v>
      </c>
      <c r="AA2" t="n">
        <v>491.0673432253844</v>
      </c>
      <c r="AB2" t="n">
        <v>671.9000033631609</v>
      </c>
      <c r="AC2" t="n">
        <v>607.7748100597574</v>
      </c>
      <c r="AD2" t="n">
        <v>491067.3432253844</v>
      </c>
      <c r="AE2" t="n">
        <v>671900.0033631609</v>
      </c>
      <c r="AF2" t="n">
        <v>1.027933157047595e-06</v>
      </c>
      <c r="AG2" t="n">
        <v>0.9266666666666666</v>
      </c>
      <c r="AH2" t="n">
        <v>607774.8100597574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1.3278</v>
      </c>
      <c r="E2" t="n">
        <v>75.31</v>
      </c>
      <c r="F2" t="n">
        <v>64.94</v>
      </c>
      <c r="G2" t="n">
        <v>9.550000000000001</v>
      </c>
      <c r="H2" t="n">
        <v>0.18</v>
      </c>
      <c r="I2" t="n">
        <v>408</v>
      </c>
      <c r="J2" t="n">
        <v>98.70999999999999</v>
      </c>
      <c r="K2" t="n">
        <v>39.72</v>
      </c>
      <c r="L2" t="n">
        <v>1</v>
      </c>
      <c r="M2" t="n">
        <v>406</v>
      </c>
      <c r="N2" t="n">
        <v>12.99</v>
      </c>
      <c r="O2" t="n">
        <v>12407.75</v>
      </c>
      <c r="P2" t="n">
        <v>565.5700000000001</v>
      </c>
      <c r="Q2" t="n">
        <v>2942.49</v>
      </c>
      <c r="R2" t="n">
        <v>484.87</v>
      </c>
      <c r="S2" t="n">
        <v>91.47</v>
      </c>
      <c r="T2" t="n">
        <v>192916.88</v>
      </c>
      <c r="U2" t="n">
        <v>0.19</v>
      </c>
      <c r="V2" t="n">
        <v>0.76</v>
      </c>
      <c r="W2" t="n">
        <v>8.25</v>
      </c>
      <c r="X2" t="n">
        <v>11.92</v>
      </c>
      <c r="Y2" t="n">
        <v>0.5</v>
      </c>
      <c r="Z2" t="n">
        <v>10</v>
      </c>
      <c r="AA2" t="n">
        <v>1463.161352705821</v>
      </c>
      <c r="AB2" t="n">
        <v>2001.961912895266</v>
      </c>
      <c r="AC2" t="n">
        <v>1810.897477699733</v>
      </c>
      <c r="AD2" t="n">
        <v>1463161.352705821</v>
      </c>
      <c r="AE2" t="n">
        <v>2001961.912895266</v>
      </c>
      <c r="AF2" t="n">
        <v>7.805858434579747e-07</v>
      </c>
      <c r="AG2" t="n">
        <v>1.045972222222222</v>
      </c>
      <c r="AH2" t="n">
        <v>1810897.477699733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1.5745</v>
      </c>
      <c r="E3" t="n">
        <v>63.51</v>
      </c>
      <c r="F3" t="n">
        <v>57.97</v>
      </c>
      <c r="G3" t="n">
        <v>20.11</v>
      </c>
      <c r="H3" t="n">
        <v>0.35</v>
      </c>
      <c r="I3" t="n">
        <v>173</v>
      </c>
      <c r="J3" t="n">
        <v>99.95</v>
      </c>
      <c r="K3" t="n">
        <v>39.72</v>
      </c>
      <c r="L3" t="n">
        <v>2</v>
      </c>
      <c r="M3" t="n">
        <v>171</v>
      </c>
      <c r="N3" t="n">
        <v>13.24</v>
      </c>
      <c r="O3" t="n">
        <v>12561.45</v>
      </c>
      <c r="P3" t="n">
        <v>479.12</v>
      </c>
      <c r="Q3" t="n">
        <v>2942.42</v>
      </c>
      <c r="R3" t="n">
        <v>257.27</v>
      </c>
      <c r="S3" t="n">
        <v>91.47</v>
      </c>
      <c r="T3" t="n">
        <v>80288.10000000001</v>
      </c>
      <c r="U3" t="n">
        <v>0.36</v>
      </c>
      <c r="V3" t="n">
        <v>0.85</v>
      </c>
      <c r="W3" t="n">
        <v>7.86</v>
      </c>
      <c r="X3" t="n">
        <v>4.96</v>
      </c>
      <c r="Y3" t="n">
        <v>0.5</v>
      </c>
      <c r="Z3" t="n">
        <v>10</v>
      </c>
      <c r="AA3" t="n">
        <v>1062.611296336139</v>
      </c>
      <c r="AB3" t="n">
        <v>1453.911654748939</v>
      </c>
      <c r="AC3" t="n">
        <v>1315.152366997523</v>
      </c>
      <c r="AD3" t="n">
        <v>1062611.296336139</v>
      </c>
      <c r="AE3" t="n">
        <v>1453911.654748939</v>
      </c>
      <c r="AF3" t="n">
        <v>9.256156126860832e-07</v>
      </c>
      <c r="AG3" t="n">
        <v>0.8820833333333333</v>
      </c>
      <c r="AH3" t="n">
        <v>1315152.366997523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1.6626</v>
      </c>
      <c r="E4" t="n">
        <v>60.15</v>
      </c>
      <c r="F4" t="n">
        <v>56</v>
      </c>
      <c r="G4" t="n">
        <v>32</v>
      </c>
      <c r="H4" t="n">
        <v>0.52</v>
      </c>
      <c r="I4" t="n">
        <v>105</v>
      </c>
      <c r="J4" t="n">
        <v>101.2</v>
      </c>
      <c r="K4" t="n">
        <v>39.72</v>
      </c>
      <c r="L4" t="n">
        <v>3</v>
      </c>
      <c r="M4" t="n">
        <v>103</v>
      </c>
      <c r="N4" t="n">
        <v>13.49</v>
      </c>
      <c r="O4" t="n">
        <v>12715.54</v>
      </c>
      <c r="P4" t="n">
        <v>434.45</v>
      </c>
      <c r="Q4" t="n">
        <v>2942.27</v>
      </c>
      <c r="R4" t="n">
        <v>192.94</v>
      </c>
      <c r="S4" t="n">
        <v>91.47</v>
      </c>
      <c r="T4" t="n">
        <v>48468.07</v>
      </c>
      <c r="U4" t="n">
        <v>0.47</v>
      </c>
      <c r="V4" t="n">
        <v>0.88</v>
      </c>
      <c r="W4" t="n">
        <v>7.76</v>
      </c>
      <c r="X4" t="n">
        <v>2.99</v>
      </c>
      <c r="Y4" t="n">
        <v>0.5</v>
      </c>
      <c r="Z4" t="n">
        <v>10</v>
      </c>
      <c r="AA4" t="n">
        <v>931.0354093431874</v>
      </c>
      <c r="AB4" t="n">
        <v>1273.883721446726</v>
      </c>
      <c r="AC4" t="n">
        <v>1152.306046978882</v>
      </c>
      <c r="AD4" t="n">
        <v>931035.4093431875</v>
      </c>
      <c r="AE4" t="n">
        <v>1273883.721446726</v>
      </c>
      <c r="AF4" t="n">
        <v>9.774077597026878e-07</v>
      </c>
      <c r="AG4" t="n">
        <v>0.8354166666666667</v>
      </c>
      <c r="AH4" t="n">
        <v>1152306.046978882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1.7074</v>
      </c>
      <c r="E5" t="n">
        <v>58.57</v>
      </c>
      <c r="F5" t="n">
        <v>55.08</v>
      </c>
      <c r="G5" t="n">
        <v>45.27</v>
      </c>
      <c r="H5" t="n">
        <v>0.6899999999999999</v>
      </c>
      <c r="I5" t="n">
        <v>73</v>
      </c>
      <c r="J5" t="n">
        <v>102.45</v>
      </c>
      <c r="K5" t="n">
        <v>39.72</v>
      </c>
      <c r="L5" t="n">
        <v>4</v>
      </c>
      <c r="M5" t="n">
        <v>55</v>
      </c>
      <c r="N5" t="n">
        <v>13.74</v>
      </c>
      <c r="O5" t="n">
        <v>12870.03</v>
      </c>
      <c r="P5" t="n">
        <v>397.82</v>
      </c>
      <c r="Q5" t="n">
        <v>2942.12</v>
      </c>
      <c r="R5" t="n">
        <v>162.46</v>
      </c>
      <c r="S5" t="n">
        <v>91.47</v>
      </c>
      <c r="T5" t="n">
        <v>33383.68</v>
      </c>
      <c r="U5" t="n">
        <v>0.5600000000000001</v>
      </c>
      <c r="V5" t="n">
        <v>0.89</v>
      </c>
      <c r="W5" t="n">
        <v>7.72</v>
      </c>
      <c r="X5" t="n">
        <v>2.07</v>
      </c>
      <c r="Y5" t="n">
        <v>0.5</v>
      </c>
      <c r="Z5" t="n">
        <v>10</v>
      </c>
      <c r="AA5" t="n">
        <v>850.0432257558953</v>
      </c>
      <c r="AB5" t="n">
        <v>1163.06664273963</v>
      </c>
      <c r="AC5" t="n">
        <v>1052.065194730845</v>
      </c>
      <c r="AD5" t="n">
        <v>850043.2257558953</v>
      </c>
      <c r="AE5" t="n">
        <v>1163066.642739631</v>
      </c>
      <c r="AF5" t="n">
        <v>1.003744742521574e-06</v>
      </c>
      <c r="AG5" t="n">
        <v>0.8134722222222223</v>
      </c>
      <c r="AH5" t="n">
        <v>1052065.194730845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1.714</v>
      </c>
      <c r="E6" t="n">
        <v>58.34</v>
      </c>
      <c r="F6" t="n">
        <v>54.98</v>
      </c>
      <c r="G6" t="n">
        <v>49.23</v>
      </c>
      <c r="H6" t="n">
        <v>0.85</v>
      </c>
      <c r="I6" t="n">
        <v>67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390.48</v>
      </c>
      <c r="Q6" t="n">
        <v>2942.13</v>
      </c>
      <c r="R6" t="n">
        <v>156.81</v>
      </c>
      <c r="S6" t="n">
        <v>91.47</v>
      </c>
      <c r="T6" t="n">
        <v>30588.82</v>
      </c>
      <c r="U6" t="n">
        <v>0.58</v>
      </c>
      <c r="V6" t="n">
        <v>0.9</v>
      </c>
      <c r="W6" t="n">
        <v>7.78</v>
      </c>
      <c r="X6" t="n">
        <v>1.97</v>
      </c>
      <c r="Y6" t="n">
        <v>0.5</v>
      </c>
      <c r="Z6" t="n">
        <v>10</v>
      </c>
      <c r="AA6" t="n">
        <v>835.9078101351138</v>
      </c>
      <c r="AB6" t="n">
        <v>1143.725943476752</v>
      </c>
      <c r="AC6" t="n">
        <v>1034.570344660774</v>
      </c>
      <c r="AD6" t="n">
        <v>835907.8101351138</v>
      </c>
      <c r="AE6" t="n">
        <v>1143725.943476752</v>
      </c>
      <c r="AF6" t="n">
        <v>1.007624744454713e-06</v>
      </c>
      <c r="AG6" t="n">
        <v>0.8102777777777779</v>
      </c>
      <c r="AH6" t="n">
        <v>1034570.344660774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1.2057</v>
      </c>
      <c r="E2" t="n">
        <v>82.94</v>
      </c>
      <c r="F2" t="n">
        <v>67.90000000000001</v>
      </c>
      <c r="G2" t="n">
        <v>8.07</v>
      </c>
      <c r="H2" t="n">
        <v>0.14</v>
      </c>
      <c r="I2" t="n">
        <v>505</v>
      </c>
      <c r="J2" t="n">
        <v>124.63</v>
      </c>
      <c r="K2" t="n">
        <v>45</v>
      </c>
      <c r="L2" t="n">
        <v>1</v>
      </c>
      <c r="M2" t="n">
        <v>503</v>
      </c>
      <c r="N2" t="n">
        <v>18.64</v>
      </c>
      <c r="O2" t="n">
        <v>15605.44</v>
      </c>
      <c r="P2" t="n">
        <v>699.08</v>
      </c>
      <c r="Q2" t="n">
        <v>2942.73</v>
      </c>
      <c r="R2" t="n">
        <v>580.7</v>
      </c>
      <c r="S2" t="n">
        <v>91.47</v>
      </c>
      <c r="T2" t="n">
        <v>240344.55</v>
      </c>
      <c r="U2" t="n">
        <v>0.16</v>
      </c>
      <c r="V2" t="n">
        <v>0.73</v>
      </c>
      <c r="W2" t="n">
        <v>8.44</v>
      </c>
      <c r="X2" t="n">
        <v>14.89</v>
      </c>
      <c r="Y2" t="n">
        <v>0.5</v>
      </c>
      <c r="Z2" t="n">
        <v>10</v>
      </c>
      <c r="AA2" t="n">
        <v>1961.269511504954</v>
      </c>
      <c r="AB2" t="n">
        <v>2683.495470745289</v>
      </c>
      <c r="AC2" t="n">
        <v>2427.386429326906</v>
      </c>
      <c r="AD2" t="n">
        <v>1961269.511504954</v>
      </c>
      <c r="AE2" t="n">
        <v>2683495.470745289</v>
      </c>
      <c r="AF2" t="n">
        <v>6.824280642734179e-07</v>
      </c>
      <c r="AG2" t="n">
        <v>1.151944444444444</v>
      </c>
      <c r="AH2" t="n">
        <v>2427386.429326906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1.498</v>
      </c>
      <c r="E3" t="n">
        <v>66.76000000000001</v>
      </c>
      <c r="F3" t="n">
        <v>59.18</v>
      </c>
      <c r="G3" t="n">
        <v>16.67</v>
      </c>
      <c r="H3" t="n">
        <v>0.28</v>
      </c>
      <c r="I3" t="n">
        <v>213</v>
      </c>
      <c r="J3" t="n">
        <v>125.95</v>
      </c>
      <c r="K3" t="n">
        <v>45</v>
      </c>
      <c r="L3" t="n">
        <v>2</v>
      </c>
      <c r="M3" t="n">
        <v>211</v>
      </c>
      <c r="N3" t="n">
        <v>18.95</v>
      </c>
      <c r="O3" t="n">
        <v>15767.7</v>
      </c>
      <c r="P3" t="n">
        <v>590.02</v>
      </c>
      <c r="Q3" t="n">
        <v>2942.37</v>
      </c>
      <c r="R3" t="n">
        <v>296.27</v>
      </c>
      <c r="S3" t="n">
        <v>91.47</v>
      </c>
      <c r="T3" t="n">
        <v>99592.75</v>
      </c>
      <c r="U3" t="n">
        <v>0.31</v>
      </c>
      <c r="V3" t="n">
        <v>0.83</v>
      </c>
      <c r="W3" t="n">
        <v>7.95</v>
      </c>
      <c r="X3" t="n">
        <v>6.17</v>
      </c>
      <c r="Y3" t="n">
        <v>0.5</v>
      </c>
      <c r="Z3" t="n">
        <v>10</v>
      </c>
      <c r="AA3" t="n">
        <v>1345.577995693323</v>
      </c>
      <c r="AB3" t="n">
        <v>1841.079176419164</v>
      </c>
      <c r="AC3" t="n">
        <v>1665.369163792571</v>
      </c>
      <c r="AD3" t="n">
        <v>1345577.995693323</v>
      </c>
      <c r="AE3" t="n">
        <v>1841079.176419164</v>
      </c>
      <c r="AF3" t="n">
        <v>8.478703162325453e-07</v>
      </c>
      <c r="AG3" t="n">
        <v>0.9272222222222223</v>
      </c>
      <c r="AH3" t="n">
        <v>1665369.163792572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1.6054</v>
      </c>
      <c r="E4" t="n">
        <v>62.29</v>
      </c>
      <c r="F4" t="n">
        <v>56.78</v>
      </c>
      <c r="G4" t="n">
        <v>25.81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130</v>
      </c>
      <c r="N4" t="n">
        <v>19.27</v>
      </c>
      <c r="O4" t="n">
        <v>15930.42</v>
      </c>
      <c r="P4" t="n">
        <v>545.88</v>
      </c>
      <c r="Q4" t="n">
        <v>2942.26</v>
      </c>
      <c r="R4" t="n">
        <v>218.58</v>
      </c>
      <c r="S4" t="n">
        <v>91.47</v>
      </c>
      <c r="T4" t="n">
        <v>61151.08</v>
      </c>
      <c r="U4" t="n">
        <v>0.42</v>
      </c>
      <c r="V4" t="n">
        <v>0.87</v>
      </c>
      <c r="W4" t="n">
        <v>7.8</v>
      </c>
      <c r="X4" t="n">
        <v>3.77</v>
      </c>
      <c r="Y4" t="n">
        <v>0.5</v>
      </c>
      <c r="Z4" t="n">
        <v>10</v>
      </c>
      <c r="AA4" t="n">
        <v>1174.471991490254</v>
      </c>
      <c r="AB4" t="n">
        <v>1606.964392804378</v>
      </c>
      <c r="AC4" t="n">
        <v>1453.597966543819</v>
      </c>
      <c r="AD4" t="n">
        <v>1174471.991490254</v>
      </c>
      <c r="AE4" t="n">
        <v>1606964.392804378</v>
      </c>
      <c r="AF4" t="n">
        <v>9.086588822962137e-07</v>
      </c>
      <c r="AG4" t="n">
        <v>0.8651388888888889</v>
      </c>
      <c r="AH4" t="n">
        <v>1453597.966543819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1.6624</v>
      </c>
      <c r="E5" t="n">
        <v>60.15</v>
      </c>
      <c r="F5" t="n">
        <v>55.64</v>
      </c>
      <c r="G5" t="n">
        <v>35.9</v>
      </c>
      <c r="H5" t="n">
        <v>0.55</v>
      </c>
      <c r="I5" t="n">
        <v>93</v>
      </c>
      <c r="J5" t="n">
        <v>128.59</v>
      </c>
      <c r="K5" t="n">
        <v>45</v>
      </c>
      <c r="L5" t="n">
        <v>4</v>
      </c>
      <c r="M5" t="n">
        <v>91</v>
      </c>
      <c r="N5" t="n">
        <v>19.59</v>
      </c>
      <c r="O5" t="n">
        <v>16093.6</v>
      </c>
      <c r="P5" t="n">
        <v>512.78</v>
      </c>
      <c r="Q5" t="n">
        <v>2942.26</v>
      </c>
      <c r="R5" t="n">
        <v>181.63</v>
      </c>
      <c r="S5" t="n">
        <v>91.47</v>
      </c>
      <c r="T5" t="n">
        <v>42871.78</v>
      </c>
      <c r="U5" t="n">
        <v>0.5</v>
      </c>
      <c r="V5" t="n">
        <v>0.89</v>
      </c>
      <c r="W5" t="n">
        <v>7.73</v>
      </c>
      <c r="X5" t="n">
        <v>2.63</v>
      </c>
      <c r="Y5" t="n">
        <v>0.5</v>
      </c>
      <c r="Z5" t="n">
        <v>10</v>
      </c>
      <c r="AA5" t="n">
        <v>1079.358440026152</v>
      </c>
      <c r="AB5" t="n">
        <v>1476.825835577451</v>
      </c>
      <c r="AC5" t="n">
        <v>1335.879650568016</v>
      </c>
      <c r="AD5" t="n">
        <v>1079358.440026152</v>
      </c>
      <c r="AE5" t="n">
        <v>1476825.835577451</v>
      </c>
      <c r="AF5" t="n">
        <v>9.409209704305631e-07</v>
      </c>
      <c r="AG5" t="n">
        <v>0.8354166666666667</v>
      </c>
      <c r="AH5" t="n">
        <v>1335879.650568016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1.6964</v>
      </c>
      <c r="E6" t="n">
        <v>58.95</v>
      </c>
      <c r="F6" t="n">
        <v>55</v>
      </c>
      <c r="G6" t="n">
        <v>46.48</v>
      </c>
      <c r="H6" t="n">
        <v>0.68</v>
      </c>
      <c r="I6" t="n">
        <v>71</v>
      </c>
      <c r="J6" t="n">
        <v>129.92</v>
      </c>
      <c r="K6" t="n">
        <v>45</v>
      </c>
      <c r="L6" t="n">
        <v>5</v>
      </c>
      <c r="M6" t="n">
        <v>69</v>
      </c>
      <c r="N6" t="n">
        <v>19.92</v>
      </c>
      <c r="O6" t="n">
        <v>16257.24</v>
      </c>
      <c r="P6" t="n">
        <v>483.37</v>
      </c>
      <c r="Q6" t="n">
        <v>2942.16</v>
      </c>
      <c r="R6" t="n">
        <v>160.5</v>
      </c>
      <c r="S6" t="n">
        <v>91.47</v>
      </c>
      <c r="T6" t="n">
        <v>32417.95</v>
      </c>
      <c r="U6" t="n">
        <v>0.57</v>
      </c>
      <c r="V6" t="n">
        <v>0.9</v>
      </c>
      <c r="W6" t="n">
        <v>7.7</v>
      </c>
      <c r="X6" t="n">
        <v>1.99</v>
      </c>
      <c r="Y6" t="n">
        <v>0.5</v>
      </c>
      <c r="Z6" t="n">
        <v>10</v>
      </c>
      <c r="AA6" t="n">
        <v>1012.118071431073</v>
      </c>
      <c r="AB6" t="n">
        <v>1384.824596829962</v>
      </c>
      <c r="AC6" t="n">
        <v>1252.658880922038</v>
      </c>
      <c r="AD6" t="n">
        <v>1012118.071431073</v>
      </c>
      <c r="AE6" t="n">
        <v>1384824.596829962</v>
      </c>
      <c r="AF6" t="n">
        <v>9.601650230019291e-07</v>
      </c>
      <c r="AG6" t="n">
        <v>0.8187500000000001</v>
      </c>
      <c r="AH6" t="n">
        <v>1252658.880922038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1.7192</v>
      </c>
      <c r="E7" t="n">
        <v>58.17</v>
      </c>
      <c r="F7" t="n">
        <v>54.6</v>
      </c>
      <c r="G7" t="n">
        <v>58.5</v>
      </c>
      <c r="H7" t="n">
        <v>0.8100000000000001</v>
      </c>
      <c r="I7" t="n">
        <v>56</v>
      </c>
      <c r="J7" t="n">
        <v>131.25</v>
      </c>
      <c r="K7" t="n">
        <v>45</v>
      </c>
      <c r="L7" t="n">
        <v>6</v>
      </c>
      <c r="M7" t="n">
        <v>50</v>
      </c>
      <c r="N7" t="n">
        <v>20.25</v>
      </c>
      <c r="O7" t="n">
        <v>16421.36</v>
      </c>
      <c r="P7" t="n">
        <v>456.49</v>
      </c>
      <c r="Q7" t="n">
        <v>2942.11</v>
      </c>
      <c r="R7" t="n">
        <v>147.42</v>
      </c>
      <c r="S7" t="n">
        <v>91.47</v>
      </c>
      <c r="T7" t="n">
        <v>25948.32</v>
      </c>
      <c r="U7" t="n">
        <v>0.62</v>
      </c>
      <c r="V7" t="n">
        <v>0.9</v>
      </c>
      <c r="W7" t="n">
        <v>7.68</v>
      </c>
      <c r="X7" t="n">
        <v>1.6</v>
      </c>
      <c r="Y7" t="n">
        <v>0.5</v>
      </c>
      <c r="Z7" t="n">
        <v>10</v>
      </c>
      <c r="AA7" t="n">
        <v>958.6137643644183</v>
      </c>
      <c r="AB7" t="n">
        <v>1311.617643457928</v>
      </c>
      <c r="AC7" t="n">
        <v>1186.438696433228</v>
      </c>
      <c r="AD7" t="n">
        <v>958613.7643644183</v>
      </c>
      <c r="AE7" t="n">
        <v>1311617.643457928</v>
      </c>
      <c r="AF7" t="n">
        <v>9.73069858255669e-07</v>
      </c>
      <c r="AG7" t="n">
        <v>0.8079166666666667</v>
      </c>
      <c r="AH7" t="n">
        <v>1186438.696433228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1.7263</v>
      </c>
      <c r="E8" t="n">
        <v>57.93</v>
      </c>
      <c r="F8" t="n">
        <v>54.49</v>
      </c>
      <c r="G8" t="n">
        <v>64.11</v>
      </c>
      <c r="H8" t="n">
        <v>0.93</v>
      </c>
      <c r="I8" t="n">
        <v>51</v>
      </c>
      <c r="J8" t="n">
        <v>132.58</v>
      </c>
      <c r="K8" t="n">
        <v>45</v>
      </c>
      <c r="L8" t="n">
        <v>7</v>
      </c>
      <c r="M8" t="n">
        <v>3</v>
      </c>
      <c r="N8" t="n">
        <v>20.59</v>
      </c>
      <c r="O8" t="n">
        <v>16585.95</v>
      </c>
      <c r="P8" t="n">
        <v>445.85</v>
      </c>
      <c r="Q8" t="n">
        <v>2942.22</v>
      </c>
      <c r="R8" t="n">
        <v>141.93</v>
      </c>
      <c r="S8" t="n">
        <v>91.47</v>
      </c>
      <c r="T8" t="n">
        <v>23228.95</v>
      </c>
      <c r="U8" t="n">
        <v>0.64</v>
      </c>
      <c r="V8" t="n">
        <v>0.9</v>
      </c>
      <c r="W8" t="n">
        <v>7.73</v>
      </c>
      <c r="X8" t="n">
        <v>1.49</v>
      </c>
      <c r="Y8" t="n">
        <v>0.5</v>
      </c>
      <c r="Z8" t="n">
        <v>10</v>
      </c>
      <c r="AA8" t="n">
        <v>939.1441169806292</v>
      </c>
      <c r="AB8" t="n">
        <v>1284.978412967206</v>
      </c>
      <c r="AC8" t="n">
        <v>1162.341876712145</v>
      </c>
      <c r="AD8" t="n">
        <v>939144.1169806292</v>
      </c>
      <c r="AE8" t="n">
        <v>1284978.412967206</v>
      </c>
      <c r="AF8" t="n">
        <v>9.770884692338071e-07</v>
      </c>
      <c r="AG8" t="n">
        <v>0.8045833333333333</v>
      </c>
      <c r="AH8" t="n">
        <v>1162341.876712145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1.7261</v>
      </c>
      <c r="E9" t="n">
        <v>57.93</v>
      </c>
      <c r="F9" t="n">
        <v>54.5</v>
      </c>
      <c r="G9" t="n">
        <v>64.12</v>
      </c>
      <c r="H9" t="n">
        <v>1.06</v>
      </c>
      <c r="I9" t="n">
        <v>51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449.9</v>
      </c>
      <c r="Q9" t="n">
        <v>2942.17</v>
      </c>
      <c r="R9" t="n">
        <v>142.17</v>
      </c>
      <c r="S9" t="n">
        <v>91.47</v>
      </c>
      <c r="T9" t="n">
        <v>23349.96</v>
      </c>
      <c r="U9" t="n">
        <v>0.64</v>
      </c>
      <c r="V9" t="n">
        <v>0.9</v>
      </c>
      <c r="W9" t="n">
        <v>7.73</v>
      </c>
      <c r="X9" t="n">
        <v>1.49</v>
      </c>
      <c r="Y9" t="n">
        <v>0.5</v>
      </c>
      <c r="Z9" t="n">
        <v>10</v>
      </c>
      <c r="AA9" t="n">
        <v>944.9843525688485</v>
      </c>
      <c r="AB9" t="n">
        <v>1292.969280952018</v>
      </c>
      <c r="AC9" t="n">
        <v>1169.57010747174</v>
      </c>
      <c r="AD9" t="n">
        <v>944984.3525688485</v>
      </c>
      <c r="AE9" t="n">
        <v>1292969.280952018</v>
      </c>
      <c r="AF9" t="n">
        <v>9.769752689245638e-07</v>
      </c>
      <c r="AG9" t="n">
        <v>0.8045833333333333</v>
      </c>
      <c r="AH9" t="n">
        <v>1169570.10747174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2024-09-25T21:18:24Z</dcterms:created>
  <dcterms:modified xmlns:dcterms="http://purl.org/dc/terms/" xmlns:xsi="http://www.w3.org/2001/XMLSchema-instance" xsi:type="dcterms:W3CDTF">2024-09-25T21:18:24Z</dcterms:modified>
</cp:coreProperties>
</file>