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gráficos!$A$7:$A$96</f>
              <numCache>
                <formatCode>General</formatCode>
                <ptCount val="9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</numCache>
            </numRef>
          </xVal>
          <yVal>
            <numRef>
              <f>gráficos!$B$7:$B$96</f>
              <numCache>
                <formatCode>General</formatCode>
                <ptCount val="9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3.0171</v>
      </c>
      <c r="E2" t="n">
        <v>33.14</v>
      </c>
      <c r="F2" t="n">
        <v>21.99</v>
      </c>
      <c r="G2" t="n">
        <v>5.94</v>
      </c>
      <c r="H2" t="n">
        <v>0.09</v>
      </c>
      <c r="I2" t="n">
        <v>222</v>
      </c>
      <c r="J2" t="n">
        <v>194.77</v>
      </c>
      <c r="K2" t="n">
        <v>54.38</v>
      </c>
      <c r="L2" t="n">
        <v>1</v>
      </c>
      <c r="M2" t="n">
        <v>220</v>
      </c>
      <c r="N2" t="n">
        <v>39.4</v>
      </c>
      <c r="O2" t="n">
        <v>24256.19</v>
      </c>
      <c r="P2" t="n">
        <v>306.05</v>
      </c>
      <c r="Q2" t="n">
        <v>1483.27</v>
      </c>
      <c r="R2" t="n">
        <v>285.11</v>
      </c>
      <c r="S2" t="n">
        <v>63.95</v>
      </c>
      <c r="T2" t="n">
        <v>107072.67</v>
      </c>
      <c r="U2" t="n">
        <v>0.22</v>
      </c>
      <c r="V2" t="n">
        <v>0.59</v>
      </c>
      <c r="W2" t="n">
        <v>5.68</v>
      </c>
      <c r="X2" t="n">
        <v>6.62</v>
      </c>
      <c r="Y2" t="n">
        <v>2</v>
      </c>
      <c r="Z2" t="n">
        <v>10</v>
      </c>
      <c r="AA2" t="n">
        <v>336.5836799300959</v>
      </c>
      <c r="AB2" t="n">
        <v>460.5286399043251</v>
      </c>
      <c r="AC2" t="n">
        <v>416.5764328678612</v>
      </c>
      <c r="AD2" t="n">
        <v>336583.6799300959</v>
      </c>
      <c r="AE2" t="n">
        <v>460528.6399043251</v>
      </c>
      <c r="AF2" t="n">
        <v>1.584532462415484e-06</v>
      </c>
      <c r="AG2" t="n">
        <v>0.4602777777777778</v>
      </c>
      <c r="AH2" t="n">
        <v>416576.4328678612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4.1839</v>
      </c>
      <c r="E3" t="n">
        <v>23.9</v>
      </c>
      <c r="F3" t="n">
        <v>17.92</v>
      </c>
      <c r="G3" t="n">
        <v>12.08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243.47</v>
      </c>
      <c r="Q3" t="n">
        <v>1482.08</v>
      </c>
      <c r="R3" t="n">
        <v>152.69</v>
      </c>
      <c r="S3" t="n">
        <v>63.95</v>
      </c>
      <c r="T3" t="n">
        <v>41529.7</v>
      </c>
      <c r="U3" t="n">
        <v>0.42</v>
      </c>
      <c r="V3" t="n">
        <v>0.72</v>
      </c>
      <c r="W3" t="n">
        <v>5.44</v>
      </c>
      <c r="X3" t="n">
        <v>2.56</v>
      </c>
      <c r="Y3" t="n">
        <v>2</v>
      </c>
      <c r="Z3" t="n">
        <v>10</v>
      </c>
      <c r="AA3" t="n">
        <v>195.2449788493616</v>
      </c>
      <c r="AB3" t="n">
        <v>267.1427936621232</v>
      </c>
      <c r="AC3" t="n">
        <v>241.647060372354</v>
      </c>
      <c r="AD3" t="n">
        <v>195244.9788493616</v>
      </c>
      <c r="AE3" t="n">
        <v>267142.7936621232</v>
      </c>
      <c r="AF3" t="n">
        <v>2.197317082463341e-06</v>
      </c>
      <c r="AG3" t="n">
        <v>0.3319444444444444</v>
      </c>
      <c r="AH3" t="n">
        <v>241647.060372354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4.6364</v>
      </c>
      <c r="E4" t="n">
        <v>21.57</v>
      </c>
      <c r="F4" t="n">
        <v>16.91</v>
      </c>
      <c r="G4" t="n">
        <v>18.45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53</v>
      </c>
      <c r="N4" t="n">
        <v>40.5</v>
      </c>
      <c r="O4" t="n">
        <v>24639</v>
      </c>
      <c r="P4" t="n">
        <v>223.76</v>
      </c>
      <c r="Q4" t="n">
        <v>1481.56</v>
      </c>
      <c r="R4" t="n">
        <v>120.01</v>
      </c>
      <c r="S4" t="n">
        <v>63.95</v>
      </c>
      <c r="T4" t="n">
        <v>25355.98</v>
      </c>
      <c r="U4" t="n">
        <v>0.53</v>
      </c>
      <c r="V4" t="n">
        <v>0.76</v>
      </c>
      <c r="W4" t="n">
        <v>5.38</v>
      </c>
      <c r="X4" t="n">
        <v>1.55</v>
      </c>
      <c r="Y4" t="n">
        <v>2</v>
      </c>
      <c r="Z4" t="n">
        <v>10</v>
      </c>
      <c r="AA4" t="n">
        <v>163.435422884306</v>
      </c>
      <c r="AB4" t="n">
        <v>223.6195558521893</v>
      </c>
      <c r="AC4" t="n">
        <v>202.2776192937384</v>
      </c>
      <c r="AD4" t="n">
        <v>163435.4228843059</v>
      </c>
      <c r="AE4" t="n">
        <v>223619.5558521893</v>
      </c>
      <c r="AF4" t="n">
        <v>2.434962814869627e-06</v>
      </c>
      <c r="AG4" t="n">
        <v>0.2995833333333333</v>
      </c>
      <c r="AH4" t="n">
        <v>202277.6192937384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4.8775</v>
      </c>
      <c r="E5" t="n">
        <v>20.5</v>
      </c>
      <c r="F5" t="n">
        <v>16.47</v>
      </c>
      <c r="G5" t="n">
        <v>25.34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37</v>
      </c>
      <c r="N5" t="n">
        <v>41.06</v>
      </c>
      <c r="O5" t="n">
        <v>24831.54</v>
      </c>
      <c r="P5" t="n">
        <v>211.23</v>
      </c>
      <c r="Q5" t="n">
        <v>1481.62</v>
      </c>
      <c r="R5" t="n">
        <v>105.29</v>
      </c>
      <c r="S5" t="n">
        <v>63.95</v>
      </c>
      <c r="T5" t="n">
        <v>18077.76</v>
      </c>
      <c r="U5" t="n">
        <v>0.61</v>
      </c>
      <c r="V5" t="n">
        <v>0.79</v>
      </c>
      <c r="W5" t="n">
        <v>5.37</v>
      </c>
      <c r="X5" t="n">
        <v>1.11</v>
      </c>
      <c r="Y5" t="n">
        <v>2</v>
      </c>
      <c r="Z5" t="n">
        <v>10</v>
      </c>
      <c r="AA5" t="n">
        <v>148.1340255020438</v>
      </c>
      <c r="AB5" t="n">
        <v>202.6835089037789</v>
      </c>
      <c r="AC5" t="n">
        <v>183.3396792821513</v>
      </c>
      <c r="AD5" t="n">
        <v>148134.0255020438</v>
      </c>
      <c r="AE5" t="n">
        <v>202683.5089037789</v>
      </c>
      <c r="AF5" t="n">
        <v>2.561584662567209e-06</v>
      </c>
      <c r="AG5" t="n">
        <v>0.2847222222222222</v>
      </c>
      <c r="AH5" t="n">
        <v>183339.6792821513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5.0284</v>
      </c>
      <c r="E6" t="n">
        <v>19.89</v>
      </c>
      <c r="F6" t="n">
        <v>16.2</v>
      </c>
      <c r="G6" t="n">
        <v>32.41</v>
      </c>
      <c r="H6" t="n">
        <v>0.44</v>
      </c>
      <c r="I6" t="n">
        <v>30</v>
      </c>
      <c r="J6" t="n">
        <v>201.01</v>
      </c>
      <c r="K6" t="n">
        <v>54.38</v>
      </c>
      <c r="L6" t="n">
        <v>5</v>
      </c>
      <c r="M6" t="n">
        <v>28</v>
      </c>
      <c r="N6" t="n">
        <v>41.63</v>
      </c>
      <c r="O6" t="n">
        <v>25024.84</v>
      </c>
      <c r="P6" t="n">
        <v>201.64</v>
      </c>
      <c r="Q6" t="n">
        <v>1481.53</v>
      </c>
      <c r="R6" t="n">
        <v>96.73</v>
      </c>
      <c r="S6" t="n">
        <v>63.95</v>
      </c>
      <c r="T6" t="n">
        <v>13842.38</v>
      </c>
      <c r="U6" t="n">
        <v>0.66</v>
      </c>
      <c r="V6" t="n">
        <v>0.8</v>
      </c>
      <c r="W6" t="n">
        <v>5.35</v>
      </c>
      <c r="X6" t="n">
        <v>0.85</v>
      </c>
      <c r="Y6" t="n">
        <v>2</v>
      </c>
      <c r="Z6" t="n">
        <v>10</v>
      </c>
      <c r="AA6" t="n">
        <v>138.476404528359</v>
      </c>
      <c r="AB6" t="n">
        <v>189.4695258234227</v>
      </c>
      <c r="AC6" t="n">
        <v>171.3868202010383</v>
      </c>
      <c r="AD6" t="n">
        <v>138476.404528359</v>
      </c>
      <c r="AE6" t="n">
        <v>189469.5258234227</v>
      </c>
      <c r="AF6" t="n">
        <v>2.640834918965239e-06</v>
      </c>
      <c r="AG6" t="n">
        <v>0.27625</v>
      </c>
      <c r="AH6" t="n">
        <v>171386.8202010383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5.1381</v>
      </c>
      <c r="E7" t="n">
        <v>19.46</v>
      </c>
      <c r="F7" t="n">
        <v>16.01</v>
      </c>
      <c r="G7" t="n">
        <v>40.03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191.85</v>
      </c>
      <c r="Q7" t="n">
        <v>1481.52</v>
      </c>
      <c r="R7" t="n">
        <v>90.59999999999999</v>
      </c>
      <c r="S7" t="n">
        <v>63.95</v>
      </c>
      <c r="T7" t="n">
        <v>10807.28</v>
      </c>
      <c r="U7" t="n">
        <v>0.71</v>
      </c>
      <c r="V7" t="n">
        <v>0.8100000000000001</v>
      </c>
      <c r="W7" t="n">
        <v>5.34</v>
      </c>
      <c r="X7" t="n">
        <v>0.66</v>
      </c>
      <c r="Y7" t="n">
        <v>2</v>
      </c>
      <c r="Z7" t="n">
        <v>10</v>
      </c>
      <c r="AA7" t="n">
        <v>130.4993511256658</v>
      </c>
      <c r="AB7" t="n">
        <v>178.5549694351047</v>
      </c>
      <c r="AC7" t="n">
        <v>161.5139337557417</v>
      </c>
      <c r="AD7" t="n">
        <v>130499.3511256658</v>
      </c>
      <c r="AE7" t="n">
        <v>178554.9694351047</v>
      </c>
      <c r="AF7" t="n">
        <v>2.698447597075669e-06</v>
      </c>
      <c r="AG7" t="n">
        <v>0.2702777777777778</v>
      </c>
      <c r="AH7" t="n">
        <v>161513.9337557417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5.212</v>
      </c>
      <c r="E8" t="n">
        <v>19.19</v>
      </c>
      <c r="F8" t="n">
        <v>15.89</v>
      </c>
      <c r="G8" t="n">
        <v>47.68</v>
      </c>
      <c r="H8" t="n">
        <v>0.61</v>
      </c>
      <c r="I8" t="n">
        <v>20</v>
      </c>
      <c r="J8" t="n">
        <v>204.16</v>
      </c>
      <c r="K8" t="n">
        <v>54.38</v>
      </c>
      <c r="L8" t="n">
        <v>7</v>
      </c>
      <c r="M8" t="n">
        <v>18</v>
      </c>
      <c r="N8" t="n">
        <v>42.78</v>
      </c>
      <c r="O8" t="n">
        <v>25413.94</v>
      </c>
      <c r="P8" t="n">
        <v>183.4</v>
      </c>
      <c r="Q8" t="n">
        <v>1481.72</v>
      </c>
      <c r="R8" t="n">
        <v>86.78</v>
      </c>
      <c r="S8" t="n">
        <v>63.95</v>
      </c>
      <c r="T8" t="n">
        <v>8918.780000000001</v>
      </c>
      <c r="U8" t="n">
        <v>0.74</v>
      </c>
      <c r="V8" t="n">
        <v>0.8100000000000001</v>
      </c>
      <c r="W8" t="n">
        <v>5.32</v>
      </c>
      <c r="X8" t="n">
        <v>0.53</v>
      </c>
      <c r="Y8" t="n">
        <v>2</v>
      </c>
      <c r="Z8" t="n">
        <v>10</v>
      </c>
      <c r="AA8" t="n">
        <v>124.4730606025346</v>
      </c>
      <c r="AB8" t="n">
        <v>170.3095328801864</v>
      </c>
      <c r="AC8" t="n">
        <v>154.0554300930794</v>
      </c>
      <c r="AD8" t="n">
        <v>124473.0606025346</v>
      </c>
      <c r="AE8" t="n">
        <v>170309.5328801864</v>
      </c>
      <c r="AF8" t="n">
        <v>2.737258690169204e-06</v>
      </c>
      <c r="AG8" t="n">
        <v>0.2665277777777778</v>
      </c>
      <c r="AH8" t="n">
        <v>154055.4300930794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5.2643</v>
      </c>
      <c r="E9" t="n">
        <v>19</v>
      </c>
      <c r="F9" t="n">
        <v>15.82</v>
      </c>
      <c r="G9" t="n">
        <v>55.83</v>
      </c>
      <c r="H9" t="n">
        <v>0.6899999999999999</v>
      </c>
      <c r="I9" t="n">
        <v>17</v>
      </c>
      <c r="J9" t="n">
        <v>205.75</v>
      </c>
      <c r="K9" t="n">
        <v>54.38</v>
      </c>
      <c r="L9" t="n">
        <v>8</v>
      </c>
      <c r="M9" t="n">
        <v>11</v>
      </c>
      <c r="N9" t="n">
        <v>43.37</v>
      </c>
      <c r="O9" t="n">
        <v>25609.61</v>
      </c>
      <c r="P9" t="n">
        <v>174.28</v>
      </c>
      <c r="Q9" t="n">
        <v>1481.83</v>
      </c>
      <c r="R9" t="n">
        <v>83.98999999999999</v>
      </c>
      <c r="S9" t="n">
        <v>63.95</v>
      </c>
      <c r="T9" t="n">
        <v>7540.75</v>
      </c>
      <c r="U9" t="n">
        <v>0.76</v>
      </c>
      <c r="V9" t="n">
        <v>0.82</v>
      </c>
      <c r="W9" t="n">
        <v>5.33</v>
      </c>
      <c r="X9" t="n">
        <v>0.46</v>
      </c>
      <c r="Y9" t="n">
        <v>2</v>
      </c>
      <c r="Z9" t="n">
        <v>10</v>
      </c>
      <c r="AA9" t="n">
        <v>118.9019319498813</v>
      </c>
      <c r="AB9" t="n">
        <v>162.6868688767801</v>
      </c>
      <c r="AC9" t="n">
        <v>147.1602624436796</v>
      </c>
      <c r="AD9" t="n">
        <v>118901.9319498813</v>
      </c>
      <c r="AE9" t="n">
        <v>162686.8688767801</v>
      </c>
      <c r="AF9" t="n">
        <v>2.764725810179919e-06</v>
      </c>
      <c r="AG9" t="n">
        <v>0.2638888888888889</v>
      </c>
      <c r="AH9" t="n">
        <v>147160.2624436796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5.2793</v>
      </c>
      <c r="E10" t="n">
        <v>18.94</v>
      </c>
      <c r="F10" t="n">
        <v>15.8</v>
      </c>
      <c r="G10" t="n">
        <v>59.26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172.59</v>
      </c>
      <c r="Q10" t="n">
        <v>1481.54</v>
      </c>
      <c r="R10" t="n">
        <v>83.48</v>
      </c>
      <c r="S10" t="n">
        <v>63.95</v>
      </c>
      <c r="T10" t="n">
        <v>7287.72</v>
      </c>
      <c r="U10" t="n">
        <v>0.77</v>
      </c>
      <c r="V10" t="n">
        <v>0.82</v>
      </c>
      <c r="W10" t="n">
        <v>5.33</v>
      </c>
      <c r="X10" t="n">
        <v>0.45</v>
      </c>
      <c r="Y10" t="n">
        <v>2</v>
      </c>
      <c r="Z10" t="n">
        <v>10</v>
      </c>
      <c r="AA10" t="n">
        <v>117.7484350267147</v>
      </c>
      <c r="AB10" t="n">
        <v>161.1086034978117</v>
      </c>
      <c r="AC10" t="n">
        <v>145.73262449737</v>
      </c>
      <c r="AD10" t="n">
        <v>117748.4350267147</v>
      </c>
      <c r="AE10" t="n">
        <v>161108.6034978117</v>
      </c>
      <c r="AF10" t="n">
        <v>2.772603569265211e-06</v>
      </c>
      <c r="AG10" t="n">
        <v>0.2630555555555556</v>
      </c>
      <c r="AH10" t="n">
        <v>145732.62449737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5.2796</v>
      </c>
      <c r="E11" t="n">
        <v>18.94</v>
      </c>
      <c r="F11" t="n">
        <v>15.8</v>
      </c>
      <c r="G11" t="n">
        <v>59.26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173.79</v>
      </c>
      <c r="Q11" t="n">
        <v>1481.6</v>
      </c>
      <c r="R11" t="n">
        <v>83.41</v>
      </c>
      <c r="S11" t="n">
        <v>63.95</v>
      </c>
      <c r="T11" t="n">
        <v>7254.01</v>
      </c>
      <c r="U11" t="n">
        <v>0.77</v>
      </c>
      <c r="V11" t="n">
        <v>0.82</v>
      </c>
      <c r="W11" t="n">
        <v>5.33</v>
      </c>
      <c r="X11" t="n">
        <v>0.44</v>
      </c>
      <c r="Y11" t="n">
        <v>2</v>
      </c>
      <c r="Z11" t="n">
        <v>10</v>
      </c>
      <c r="AA11" t="n">
        <v>118.2916220937587</v>
      </c>
      <c r="AB11" t="n">
        <v>161.851816006663</v>
      </c>
      <c r="AC11" t="n">
        <v>146.4049058474822</v>
      </c>
      <c r="AD11" t="n">
        <v>118291.6220937587</v>
      </c>
      <c r="AE11" t="n">
        <v>161851.816006663</v>
      </c>
      <c r="AF11" t="n">
        <v>2.772761124446917e-06</v>
      </c>
      <c r="AG11" t="n">
        <v>0.2630555555555556</v>
      </c>
      <c r="AH11" t="n">
        <v>146404.9058474822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3.4489</v>
      </c>
      <c r="E2" t="n">
        <v>28.99</v>
      </c>
      <c r="F2" t="n">
        <v>20.77</v>
      </c>
      <c r="G2" t="n">
        <v>6.81</v>
      </c>
      <c r="H2" t="n">
        <v>0.11</v>
      </c>
      <c r="I2" t="n">
        <v>183</v>
      </c>
      <c r="J2" t="n">
        <v>159.12</v>
      </c>
      <c r="K2" t="n">
        <v>50.28</v>
      </c>
      <c r="L2" t="n">
        <v>1</v>
      </c>
      <c r="M2" t="n">
        <v>181</v>
      </c>
      <c r="N2" t="n">
        <v>27.84</v>
      </c>
      <c r="O2" t="n">
        <v>19859.16</v>
      </c>
      <c r="P2" t="n">
        <v>252.33</v>
      </c>
      <c r="Q2" t="n">
        <v>1482.4</v>
      </c>
      <c r="R2" t="n">
        <v>246</v>
      </c>
      <c r="S2" t="n">
        <v>63.95</v>
      </c>
      <c r="T2" t="n">
        <v>87713.24000000001</v>
      </c>
      <c r="U2" t="n">
        <v>0.26</v>
      </c>
      <c r="V2" t="n">
        <v>0.62</v>
      </c>
      <c r="W2" t="n">
        <v>5.59</v>
      </c>
      <c r="X2" t="n">
        <v>5.41</v>
      </c>
      <c r="Y2" t="n">
        <v>2</v>
      </c>
      <c r="Z2" t="n">
        <v>10</v>
      </c>
      <c r="AA2" t="n">
        <v>246.396179279853</v>
      </c>
      <c r="AB2" t="n">
        <v>337.1301227227844</v>
      </c>
      <c r="AC2" t="n">
        <v>304.9548969753213</v>
      </c>
      <c r="AD2" t="n">
        <v>246396.179279853</v>
      </c>
      <c r="AE2" t="n">
        <v>337130.1227227844</v>
      </c>
      <c r="AF2" t="n">
        <v>1.8737716332171e-06</v>
      </c>
      <c r="AG2" t="n">
        <v>0.4026388888888889</v>
      </c>
      <c r="AH2" t="n">
        <v>304954.8969753213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4.4944</v>
      </c>
      <c r="E3" t="n">
        <v>22.25</v>
      </c>
      <c r="F3" t="n">
        <v>17.51</v>
      </c>
      <c r="G3" t="n">
        <v>14.01</v>
      </c>
      <c r="H3" t="n">
        <v>0.22</v>
      </c>
      <c r="I3" t="n">
        <v>75</v>
      </c>
      <c r="J3" t="n">
        <v>160.54</v>
      </c>
      <c r="K3" t="n">
        <v>50.28</v>
      </c>
      <c r="L3" t="n">
        <v>2</v>
      </c>
      <c r="M3" t="n">
        <v>73</v>
      </c>
      <c r="N3" t="n">
        <v>28.26</v>
      </c>
      <c r="O3" t="n">
        <v>20034.4</v>
      </c>
      <c r="P3" t="n">
        <v>205.37</v>
      </c>
      <c r="Q3" t="n">
        <v>1482.25</v>
      </c>
      <c r="R3" t="n">
        <v>139.16</v>
      </c>
      <c r="S3" t="n">
        <v>63.95</v>
      </c>
      <c r="T3" t="n">
        <v>34834.4</v>
      </c>
      <c r="U3" t="n">
        <v>0.46</v>
      </c>
      <c r="V3" t="n">
        <v>0.74</v>
      </c>
      <c r="W3" t="n">
        <v>5.42</v>
      </c>
      <c r="X3" t="n">
        <v>2.15</v>
      </c>
      <c r="Y3" t="n">
        <v>2</v>
      </c>
      <c r="Z3" t="n">
        <v>10</v>
      </c>
      <c r="AA3" t="n">
        <v>156.1791041760035</v>
      </c>
      <c r="AB3" t="n">
        <v>213.6911404693069</v>
      </c>
      <c r="AC3" t="n">
        <v>193.2967579403767</v>
      </c>
      <c r="AD3" t="n">
        <v>156179.1041760035</v>
      </c>
      <c r="AE3" t="n">
        <v>213691.1404693069</v>
      </c>
      <c r="AF3" t="n">
        <v>2.44178701276666e-06</v>
      </c>
      <c r="AG3" t="n">
        <v>0.3090277777777778</v>
      </c>
      <c r="AH3" t="n">
        <v>193296.7579403767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4.8902</v>
      </c>
      <c r="E4" t="n">
        <v>20.45</v>
      </c>
      <c r="F4" t="n">
        <v>16.64</v>
      </c>
      <c r="G4" t="n">
        <v>21.71</v>
      </c>
      <c r="H4" t="n">
        <v>0.33</v>
      </c>
      <c r="I4" t="n">
        <v>46</v>
      </c>
      <c r="J4" t="n">
        <v>161.97</v>
      </c>
      <c r="K4" t="n">
        <v>50.28</v>
      </c>
      <c r="L4" t="n">
        <v>3</v>
      </c>
      <c r="M4" t="n">
        <v>44</v>
      </c>
      <c r="N4" t="n">
        <v>28.69</v>
      </c>
      <c r="O4" t="n">
        <v>20210.21</v>
      </c>
      <c r="P4" t="n">
        <v>186.99</v>
      </c>
      <c r="Q4" t="n">
        <v>1481.72</v>
      </c>
      <c r="R4" t="n">
        <v>111.1</v>
      </c>
      <c r="S4" t="n">
        <v>63.95</v>
      </c>
      <c r="T4" t="n">
        <v>20948.6</v>
      </c>
      <c r="U4" t="n">
        <v>0.58</v>
      </c>
      <c r="V4" t="n">
        <v>0.78</v>
      </c>
      <c r="W4" t="n">
        <v>5.37</v>
      </c>
      <c r="X4" t="n">
        <v>1.28</v>
      </c>
      <c r="Y4" t="n">
        <v>2</v>
      </c>
      <c r="Z4" t="n">
        <v>10</v>
      </c>
      <c r="AA4" t="n">
        <v>132.6157807424015</v>
      </c>
      <c r="AB4" t="n">
        <v>181.450761807006</v>
      </c>
      <c r="AC4" t="n">
        <v>164.1333557679399</v>
      </c>
      <c r="AD4" t="n">
        <v>132615.7807424015</v>
      </c>
      <c r="AE4" t="n">
        <v>181450.761807006</v>
      </c>
      <c r="AF4" t="n">
        <v>2.656823346794127e-06</v>
      </c>
      <c r="AG4" t="n">
        <v>0.2840277777777778</v>
      </c>
      <c r="AH4" t="n">
        <v>164133.3557679399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5.0835</v>
      </c>
      <c r="E5" t="n">
        <v>19.67</v>
      </c>
      <c r="F5" t="n">
        <v>16.28</v>
      </c>
      <c r="G5" t="n">
        <v>29.61</v>
      </c>
      <c r="H5" t="n">
        <v>0.43</v>
      </c>
      <c r="I5" t="n">
        <v>33</v>
      </c>
      <c r="J5" t="n">
        <v>163.4</v>
      </c>
      <c r="K5" t="n">
        <v>50.28</v>
      </c>
      <c r="L5" t="n">
        <v>4</v>
      </c>
      <c r="M5" t="n">
        <v>31</v>
      </c>
      <c r="N5" t="n">
        <v>29.12</v>
      </c>
      <c r="O5" t="n">
        <v>20386.62</v>
      </c>
      <c r="P5" t="n">
        <v>174.83</v>
      </c>
      <c r="Q5" t="n">
        <v>1481.63</v>
      </c>
      <c r="R5" t="n">
        <v>99.31</v>
      </c>
      <c r="S5" t="n">
        <v>63.95</v>
      </c>
      <c r="T5" t="n">
        <v>15116.01</v>
      </c>
      <c r="U5" t="n">
        <v>0.64</v>
      </c>
      <c r="V5" t="n">
        <v>0.79</v>
      </c>
      <c r="W5" t="n">
        <v>5.35</v>
      </c>
      <c r="X5" t="n">
        <v>0.93</v>
      </c>
      <c r="Y5" t="n">
        <v>2</v>
      </c>
      <c r="Z5" t="n">
        <v>10</v>
      </c>
      <c r="AA5" t="n">
        <v>121.0676421275599</v>
      </c>
      <c r="AB5" t="n">
        <v>165.6500890862684</v>
      </c>
      <c r="AC5" t="n">
        <v>149.8406770752809</v>
      </c>
      <c r="AD5" t="n">
        <v>121067.6421275599</v>
      </c>
      <c r="AE5" t="n">
        <v>165650.0890862684</v>
      </c>
      <c r="AF5" t="n">
        <v>2.761842354796929e-06</v>
      </c>
      <c r="AG5" t="n">
        <v>0.2731944444444445</v>
      </c>
      <c r="AH5" t="n">
        <v>149840.6770752809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5.2138</v>
      </c>
      <c r="E6" t="n">
        <v>19.18</v>
      </c>
      <c r="F6" t="n">
        <v>16.05</v>
      </c>
      <c r="G6" t="n">
        <v>38.52</v>
      </c>
      <c r="H6" t="n">
        <v>0.54</v>
      </c>
      <c r="I6" t="n">
        <v>25</v>
      </c>
      <c r="J6" t="n">
        <v>164.83</v>
      </c>
      <c r="K6" t="n">
        <v>50.28</v>
      </c>
      <c r="L6" t="n">
        <v>5</v>
      </c>
      <c r="M6" t="n">
        <v>23</v>
      </c>
      <c r="N6" t="n">
        <v>29.55</v>
      </c>
      <c r="O6" t="n">
        <v>20563.61</v>
      </c>
      <c r="P6" t="n">
        <v>162.24</v>
      </c>
      <c r="Q6" t="n">
        <v>1481.48</v>
      </c>
      <c r="R6" t="n">
        <v>91.84</v>
      </c>
      <c r="S6" t="n">
        <v>63.95</v>
      </c>
      <c r="T6" t="n">
        <v>11422.21</v>
      </c>
      <c r="U6" t="n">
        <v>0.7</v>
      </c>
      <c r="V6" t="n">
        <v>0.8100000000000001</v>
      </c>
      <c r="W6" t="n">
        <v>5.34</v>
      </c>
      <c r="X6" t="n">
        <v>0.6899999999999999</v>
      </c>
      <c r="Y6" t="n">
        <v>2</v>
      </c>
      <c r="Z6" t="n">
        <v>10</v>
      </c>
      <c r="AA6" t="n">
        <v>111.75540968932</v>
      </c>
      <c r="AB6" t="n">
        <v>152.9086818375745</v>
      </c>
      <c r="AC6" t="n">
        <v>138.315291851721</v>
      </c>
      <c r="AD6" t="n">
        <v>111755.40968932</v>
      </c>
      <c r="AE6" t="n">
        <v>152908.6818375745</v>
      </c>
      <c r="AF6" t="n">
        <v>2.832633750258725e-06</v>
      </c>
      <c r="AG6" t="n">
        <v>0.2663888888888889</v>
      </c>
      <c r="AH6" t="n">
        <v>138315.291851721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5.2947</v>
      </c>
      <c r="E7" t="n">
        <v>18.89</v>
      </c>
      <c r="F7" t="n">
        <v>15.92</v>
      </c>
      <c r="G7" t="n">
        <v>47.75</v>
      </c>
      <c r="H7" t="n">
        <v>0.64</v>
      </c>
      <c r="I7" t="n">
        <v>20</v>
      </c>
      <c r="J7" t="n">
        <v>166.27</v>
      </c>
      <c r="K7" t="n">
        <v>50.28</v>
      </c>
      <c r="L7" t="n">
        <v>6</v>
      </c>
      <c r="M7" t="n">
        <v>6</v>
      </c>
      <c r="N7" t="n">
        <v>29.99</v>
      </c>
      <c r="O7" t="n">
        <v>20741.2</v>
      </c>
      <c r="P7" t="n">
        <v>153.13</v>
      </c>
      <c r="Q7" t="n">
        <v>1481.75</v>
      </c>
      <c r="R7" t="n">
        <v>86.98999999999999</v>
      </c>
      <c r="S7" t="n">
        <v>63.95</v>
      </c>
      <c r="T7" t="n">
        <v>9020.940000000001</v>
      </c>
      <c r="U7" t="n">
        <v>0.74</v>
      </c>
      <c r="V7" t="n">
        <v>0.8100000000000001</v>
      </c>
      <c r="W7" t="n">
        <v>5.34</v>
      </c>
      <c r="X7" t="n">
        <v>0.5600000000000001</v>
      </c>
      <c r="Y7" t="n">
        <v>2</v>
      </c>
      <c r="Z7" t="n">
        <v>10</v>
      </c>
      <c r="AA7" t="n">
        <v>105.6403602004978</v>
      </c>
      <c r="AB7" t="n">
        <v>144.5418013500286</v>
      </c>
      <c r="AC7" t="n">
        <v>130.7469346949133</v>
      </c>
      <c r="AD7" t="n">
        <v>105640.3602004978</v>
      </c>
      <c r="AE7" t="n">
        <v>144541.8013500286</v>
      </c>
      <c r="AF7" t="n">
        <v>2.876586351124875e-06</v>
      </c>
      <c r="AG7" t="n">
        <v>0.2623611111111111</v>
      </c>
      <c r="AH7" t="n">
        <v>130746.9346949133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5.2951</v>
      </c>
      <c r="E8" t="n">
        <v>18.89</v>
      </c>
      <c r="F8" t="n">
        <v>15.92</v>
      </c>
      <c r="G8" t="n">
        <v>47.75</v>
      </c>
      <c r="H8" t="n">
        <v>0.74</v>
      </c>
      <c r="I8" t="n">
        <v>20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154.13</v>
      </c>
      <c r="Q8" t="n">
        <v>1481.69</v>
      </c>
      <c r="R8" t="n">
        <v>86.79000000000001</v>
      </c>
      <c r="S8" t="n">
        <v>63.95</v>
      </c>
      <c r="T8" t="n">
        <v>8924.799999999999</v>
      </c>
      <c r="U8" t="n">
        <v>0.74</v>
      </c>
      <c r="V8" t="n">
        <v>0.8100000000000001</v>
      </c>
      <c r="W8" t="n">
        <v>5.35</v>
      </c>
      <c r="X8" t="n">
        <v>0.5600000000000001</v>
      </c>
      <c r="Y8" t="n">
        <v>2</v>
      </c>
      <c r="Z8" t="n">
        <v>10</v>
      </c>
      <c r="AA8" t="n">
        <v>106.0893393055742</v>
      </c>
      <c r="AB8" t="n">
        <v>145.156114369154</v>
      </c>
      <c r="AC8" t="n">
        <v>131.3026185416873</v>
      </c>
      <c r="AD8" t="n">
        <v>106089.3393055742</v>
      </c>
      <c r="AE8" t="n">
        <v>145156.114369154</v>
      </c>
      <c r="AF8" t="n">
        <v>2.876803669299738e-06</v>
      </c>
      <c r="AG8" t="n">
        <v>0.2623611111111111</v>
      </c>
      <c r="AH8" t="n">
        <v>131302.6185416873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4.6196</v>
      </c>
      <c r="E2" t="n">
        <v>21.65</v>
      </c>
      <c r="F2" t="n">
        <v>18.12</v>
      </c>
      <c r="G2" t="n">
        <v>11.44</v>
      </c>
      <c r="H2" t="n">
        <v>0.22</v>
      </c>
      <c r="I2" t="n">
        <v>95</v>
      </c>
      <c r="J2" t="n">
        <v>80.84</v>
      </c>
      <c r="K2" t="n">
        <v>35.1</v>
      </c>
      <c r="L2" t="n">
        <v>1</v>
      </c>
      <c r="M2" t="n">
        <v>93</v>
      </c>
      <c r="N2" t="n">
        <v>9.74</v>
      </c>
      <c r="O2" t="n">
        <v>10204.21</v>
      </c>
      <c r="P2" t="n">
        <v>130.95</v>
      </c>
      <c r="Q2" t="n">
        <v>1481.75</v>
      </c>
      <c r="R2" t="n">
        <v>158.89</v>
      </c>
      <c r="S2" t="n">
        <v>63.95</v>
      </c>
      <c r="T2" t="n">
        <v>44599.1</v>
      </c>
      <c r="U2" t="n">
        <v>0.4</v>
      </c>
      <c r="V2" t="n">
        <v>0.71</v>
      </c>
      <c r="W2" t="n">
        <v>5.46</v>
      </c>
      <c r="X2" t="n">
        <v>2.76</v>
      </c>
      <c r="Y2" t="n">
        <v>2</v>
      </c>
      <c r="Z2" t="n">
        <v>10</v>
      </c>
      <c r="AA2" t="n">
        <v>102.107649711447</v>
      </c>
      <c r="AB2" t="n">
        <v>139.7081910067244</v>
      </c>
      <c r="AC2" t="n">
        <v>126.3746373387578</v>
      </c>
      <c r="AD2" t="n">
        <v>102107.649711447</v>
      </c>
      <c r="AE2" t="n">
        <v>139708.1910067244</v>
      </c>
      <c r="AF2" t="n">
        <v>2.800579660389152e-06</v>
      </c>
      <c r="AG2" t="n">
        <v>0.3006944444444444</v>
      </c>
      <c r="AH2" t="n">
        <v>126374.6373387578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5.1858</v>
      </c>
      <c r="E3" t="n">
        <v>19.28</v>
      </c>
      <c r="F3" t="n">
        <v>16.63</v>
      </c>
      <c r="G3" t="n">
        <v>22.68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105.82</v>
      </c>
      <c r="Q3" t="n">
        <v>1482.59</v>
      </c>
      <c r="R3" t="n">
        <v>108.89</v>
      </c>
      <c r="S3" t="n">
        <v>63.95</v>
      </c>
      <c r="T3" t="n">
        <v>19854.05</v>
      </c>
      <c r="U3" t="n">
        <v>0.59</v>
      </c>
      <c r="V3" t="n">
        <v>0.78</v>
      </c>
      <c r="W3" t="n">
        <v>5.42</v>
      </c>
      <c r="X3" t="n">
        <v>1.27</v>
      </c>
      <c r="Y3" t="n">
        <v>2</v>
      </c>
      <c r="Z3" t="n">
        <v>10</v>
      </c>
      <c r="AA3" t="n">
        <v>77.14395631486116</v>
      </c>
      <c r="AB3" t="n">
        <v>105.5517643811074</v>
      </c>
      <c r="AC3" t="n">
        <v>95.47805213143302</v>
      </c>
      <c r="AD3" t="n">
        <v>77143.95631486116</v>
      </c>
      <c r="AE3" t="n">
        <v>105551.7643811075</v>
      </c>
      <c r="AF3" t="n">
        <v>3.143831934116821e-06</v>
      </c>
      <c r="AG3" t="n">
        <v>0.2677777777777778</v>
      </c>
      <c r="AH3" t="n">
        <v>95478.05213143301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5.1848</v>
      </c>
      <c r="E4" t="n">
        <v>19.29</v>
      </c>
      <c r="F4" t="n">
        <v>16.64</v>
      </c>
      <c r="G4" t="n">
        <v>22.69</v>
      </c>
      <c r="H4" t="n">
        <v>0.63</v>
      </c>
      <c r="I4" t="n">
        <v>44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107.22</v>
      </c>
      <c r="Q4" t="n">
        <v>1482.59</v>
      </c>
      <c r="R4" t="n">
        <v>108.94</v>
      </c>
      <c r="S4" t="n">
        <v>63.95</v>
      </c>
      <c r="T4" t="n">
        <v>19876.41</v>
      </c>
      <c r="U4" t="n">
        <v>0.59</v>
      </c>
      <c r="V4" t="n">
        <v>0.78</v>
      </c>
      <c r="W4" t="n">
        <v>5.42</v>
      </c>
      <c r="X4" t="n">
        <v>1.28</v>
      </c>
      <c r="Y4" t="n">
        <v>2</v>
      </c>
      <c r="Z4" t="n">
        <v>10</v>
      </c>
      <c r="AA4" t="n">
        <v>77.82711759834739</v>
      </c>
      <c r="AB4" t="n">
        <v>106.4864957881215</v>
      </c>
      <c r="AC4" t="n">
        <v>96.32357408486574</v>
      </c>
      <c r="AD4" t="n">
        <v>77827.11759834738</v>
      </c>
      <c r="AE4" t="n">
        <v>106486.4957881215</v>
      </c>
      <c r="AF4" t="n">
        <v>3.143225695554956e-06</v>
      </c>
      <c r="AG4" t="n">
        <v>0.2679166666666666</v>
      </c>
      <c r="AH4" t="n">
        <v>96323.57408486574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4.1809</v>
      </c>
      <c r="E2" t="n">
        <v>23.92</v>
      </c>
      <c r="F2" t="n">
        <v>19.06</v>
      </c>
      <c r="G2" t="n">
        <v>9</v>
      </c>
      <c r="H2" t="n">
        <v>0.16</v>
      </c>
      <c r="I2" t="n">
        <v>127</v>
      </c>
      <c r="J2" t="n">
        <v>107.41</v>
      </c>
      <c r="K2" t="n">
        <v>41.65</v>
      </c>
      <c r="L2" t="n">
        <v>1</v>
      </c>
      <c r="M2" t="n">
        <v>125</v>
      </c>
      <c r="N2" t="n">
        <v>14.77</v>
      </c>
      <c r="O2" t="n">
        <v>13481.73</v>
      </c>
      <c r="P2" t="n">
        <v>174.31</v>
      </c>
      <c r="Q2" t="n">
        <v>1482.35</v>
      </c>
      <c r="R2" t="n">
        <v>189.87</v>
      </c>
      <c r="S2" t="n">
        <v>63.95</v>
      </c>
      <c r="T2" t="n">
        <v>59929.01</v>
      </c>
      <c r="U2" t="n">
        <v>0.34</v>
      </c>
      <c r="V2" t="n">
        <v>0.68</v>
      </c>
      <c r="W2" t="n">
        <v>5.51</v>
      </c>
      <c r="X2" t="n">
        <v>3.7</v>
      </c>
      <c r="Y2" t="n">
        <v>2</v>
      </c>
      <c r="Z2" t="n">
        <v>10</v>
      </c>
      <c r="AA2" t="n">
        <v>145.1345594200927</v>
      </c>
      <c r="AB2" t="n">
        <v>198.5795070833511</v>
      </c>
      <c r="AC2" t="n">
        <v>179.6273576354611</v>
      </c>
      <c r="AD2" t="n">
        <v>145134.5594200927</v>
      </c>
      <c r="AE2" t="n">
        <v>198579.5070833511</v>
      </c>
      <c r="AF2" t="n">
        <v>2.424793206302104e-06</v>
      </c>
      <c r="AG2" t="n">
        <v>0.3322222222222223</v>
      </c>
      <c r="AH2" t="n">
        <v>179627.3576354611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4.9909</v>
      </c>
      <c r="E3" t="n">
        <v>20.04</v>
      </c>
      <c r="F3" t="n">
        <v>16.84</v>
      </c>
      <c r="G3" t="n">
        <v>19.44</v>
      </c>
      <c r="H3" t="n">
        <v>0.32</v>
      </c>
      <c r="I3" t="n">
        <v>52</v>
      </c>
      <c r="J3" t="n">
        <v>108.68</v>
      </c>
      <c r="K3" t="n">
        <v>41.65</v>
      </c>
      <c r="L3" t="n">
        <v>2</v>
      </c>
      <c r="M3" t="n">
        <v>50</v>
      </c>
      <c r="N3" t="n">
        <v>15.03</v>
      </c>
      <c r="O3" t="n">
        <v>13638.32</v>
      </c>
      <c r="P3" t="n">
        <v>141.58</v>
      </c>
      <c r="Q3" t="n">
        <v>1481.83</v>
      </c>
      <c r="R3" t="n">
        <v>117.7</v>
      </c>
      <c r="S3" t="n">
        <v>63.95</v>
      </c>
      <c r="T3" t="n">
        <v>24216.41</v>
      </c>
      <c r="U3" t="n">
        <v>0.54</v>
      </c>
      <c r="V3" t="n">
        <v>0.77</v>
      </c>
      <c r="W3" t="n">
        <v>5.38</v>
      </c>
      <c r="X3" t="n">
        <v>1.49</v>
      </c>
      <c r="Y3" t="n">
        <v>2</v>
      </c>
      <c r="Z3" t="n">
        <v>10</v>
      </c>
      <c r="AA3" t="n">
        <v>101.920761670354</v>
      </c>
      <c r="AB3" t="n">
        <v>139.4524825439826</v>
      </c>
      <c r="AC3" t="n">
        <v>126.1433333328109</v>
      </c>
      <c r="AD3" t="n">
        <v>101920.761670354</v>
      </c>
      <c r="AE3" t="n">
        <v>139452.4825439826</v>
      </c>
      <c r="AF3" t="n">
        <v>2.894568254044146e-06</v>
      </c>
      <c r="AG3" t="n">
        <v>0.2783333333333333</v>
      </c>
      <c r="AH3" t="n">
        <v>126143.3333328109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5.2578</v>
      </c>
      <c r="E4" t="n">
        <v>19.02</v>
      </c>
      <c r="F4" t="n">
        <v>16.27</v>
      </c>
      <c r="G4" t="n">
        <v>30.51</v>
      </c>
      <c r="H4" t="n">
        <v>0.48</v>
      </c>
      <c r="I4" t="n">
        <v>32</v>
      </c>
      <c r="J4" t="n">
        <v>109.96</v>
      </c>
      <c r="K4" t="n">
        <v>41.65</v>
      </c>
      <c r="L4" t="n">
        <v>3</v>
      </c>
      <c r="M4" t="n">
        <v>11</v>
      </c>
      <c r="N4" t="n">
        <v>15.31</v>
      </c>
      <c r="O4" t="n">
        <v>13795.21</v>
      </c>
      <c r="P4" t="n">
        <v>123.27</v>
      </c>
      <c r="Q4" t="n">
        <v>1481.59</v>
      </c>
      <c r="R4" t="n">
        <v>98.04000000000001</v>
      </c>
      <c r="S4" t="n">
        <v>63.95</v>
      </c>
      <c r="T4" t="n">
        <v>14488.64</v>
      </c>
      <c r="U4" t="n">
        <v>0.65</v>
      </c>
      <c r="V4" t="n">
        <v>0.79</v>
      </c>
      <c r="W4" t="n">
        <v>5.38</v>
      </c>
      <c r="X4" t="n">
        <v>0.91</v>
      </c>
      <c r="Y4" t="n">
        <v>2</v>
      </c>
      <c r="Z4" t="n">
        <v>10</v>
      </c>
      <c r="AA4" t="n">
        <v>87.41673359298252</v>
      </c>
      <c r="AB4" t="n">
        <v>119.6074314559741</v>
      </c>
      <c r="AC4" t="n">
        <v>108.1922660679315</v>
      </c>
      <c r="AD4" t="n">
        <v>87416.73359298252</v>
      </c>
      <c r="AE4" t="n">
        <v>119607.4314559741</v>
      </c>
      <c r="AF4" t="n">
        <v>3.049362032121122e-06</v>
      </c>
      <c r="AG4" t="n">
        <v>0.2641666666666667</v>
      </c>
      <c r="AH4" t="n">
        <v>108192.2660679315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5.2649</v>
      </c>
      <c r="E5" t="n">
        <v>18.99</v>
      </c>
      <c r="F5" t="n">
        <v>16.27</v>
      </c>
      <c r="G5" t="n">
        <v>31.49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124.34</v>
      </c>
      <c r="Q5" t="n">
        <v>1482.13</v>
      </c>
      <c r="R5" t="n">
        <v>97.63</v>
      </c>
      <c r="S5" t="n">
        <v>63.95</v>
      </c>
      <c r="T5" t="n">
        <v>14287.65</v>
      </c>
      <c r="U5" t="n">
        <v>0.66</v>
      </c>
      <c r="V5" t="n">
        <v>0.8</v>
      </c>
      <c r="W5" t="n">
        <v>5.39</v>
      </c>
      <c r="X5" t="n">
        <v>0.91</v>
      </c>
      <c r="Y5" t="n">
        <v>2</v>
      </c>
      <c r="Z5" t="n">
        <v>10</v>
      </c>
      <c r="AA5" t="n">
        <v>87.79241174264537</v>
      </c>
      <c r="AB5" t="n">
        <v>120.1214508740928</v>
      </c>
      <c r="AC5" t="n">
        <v>108.6572281942159</v>
      </c>
      <c r="AD5" t="n">
        <v>87792.41174264537</v>
      </c>
      <c r="AE5" t="n">
        <v>120121.4508740928</v>
      </c>
      <c r="AF5" t="n">
        <v>3.053479813403799e-06</v>
      </c>
      <c r="AG5" t="n">
        <v>0.26375</v>
      </c>
      <c r="AH5" t="n">
        <v>108657.2281942159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4.9652</v>
      </c>
      <c r="E2" t="n">
        <v>20.14</v>
      </c>
      <c r="F2" t="n">
        <v>17.37</v>
      </c>
      <c r="G2" t="n">
        <v>14.89</v>
      </c>
      <c r="H2" t="n">
        <v>0.28</v>
      </c>
      <c r="I2" t="n">
        <v>70</v>
      </c>
      <c r="J2" t="n">
        <v>61.76</v>
      </c>
      <c r="K2" t="n">
        <v>28.92</v>
      </c>
      <c r="L2" t="n">
        <v>1</v>
      </c>
      <c r="M2" t="n">
        <v>57</v>
      </c>
      <c r="N2" t="n">
        <v>6.84</v>
      </c>
      <c r="O2" t="n">
        <v>7851.41</v>
      </c>
      <c r="P2" t="n">
        <v>95.79000000000001</v>
      </c>
      <c r="Q2" t="n">
        <v>1482.14</v>
      </c>
      <c r="R2" t="n">
        <v>134.17</v>
      </c>
      <c r="S2" t="n">
        <v>63.95</v>
      </c>
      <c r="T2" t="n">
        <v>32363.43</v>
      </c>
      <c r="U2" t="n">
        <v>0.48</v>
      </c>
      <c r="V2" t="n">
        <v>0.74</v>
      </c>
      <c r="W2" t="n">
        <v>5.43</v>
      </c>
      <c r="X2" t="n">
        <v>2.01</v>
      </c>
      <c r="Y2" t="n">
        <v>2</v>
      </c>
      <c r="Z2" t="n">
        <v>10</v>
      </c>
      <c r="AA2" t="n">
        <v>73.25092904462934</v>
      </c>
      <c r="AB2" t="n">
        <v>100.2251527217372</v>
      </c>
      <c r="AC2" t="n">
        <v>90.6598048128849</v>
      </c>
      <c r="AD2" t="n">
        <v>73250.92904462935</v>
      </c>
      <c r="AE2" t="n">
        <v>100225.1527217372</v>
      </c>
      <c r="AF2" t="n">
        <v>3.126237669009793e-06</v>
      </c>
      <c r="AG2" t="n">
        <v>0.2797222222222222</v>
      </c>
      <c r="AH2" t="n">
        <v>90659.8048128849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5.0496</v>
      </c>
      <c r="E3" t="n">
        <v>19.8</v>
      </c>
      <c r="F3" t="n">
        <v>17.16</v>
      </c>
      <c r="G3" t="n">
        <v>16.88</v>
      </c>
      <c r="H3" t="n">
        <v>0.55</v>
      </c>
      <c r="I3" t="n">
        <v>61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93.08</v>
      </c>
      <c r="Q3" t="n">
        <v>1482.72</v>
      </c>
      <c r="R3" t="n">
        <v>125.24</v>
      </c>
      <c r="S3" t="n">
        <v>63.95</v>
      </c>
      <c r="T3" t="n">
        <v>27945.49</v>
      </c>
      <c r="U3" t="n">
        <v>0.51</v>
      </c>
      <c r="V3" t="n">
        <v>0.75</v>
      </c>
      <c r="W3" t="n">
        <v>5.47</v>
      </c>
      <c r="X3" t="n">
        <v>1.8</v>
      </c>
      <c r="Y3" t="n">
        <v>2</v>
      </c>
      <c r="Z3" t="n">
        <v>10</v>
      </c>
      <c r="AA3" t="n">
        <v>70.46851762154556</v>
      </c>
      <c r="AB3" t="n">
        <v>96.41813466134721</v>
      </c>
      <c r="AC3" t="n">
        <v>87.21612321299395</v>
      </c>
      <c r="AD3" t="n">
        <v>70468.51762154556</v>
      </c>
      <c r="AE3" t="n">
        <v>96418.13466134721</v>
      </c>
      <c r="AF3" t="n">
        <v>3.179378420493002e-06</v>
      </c>
      <c r="AG3" t="n">
        <v>0.275</v>
      </c>
      <c r="AH3" t="n">
        <v>87216.12321299395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3.3329</v>
      </c>
      <c r="E2" t="n">
        <v>30</v>
      </c>
      <c r="F2" t="n">
        <v>21.09</v>
      </c>
      <c r="G2" t="n">
        <v>6.56</v>
      </c>
      <c r="H2" t="n">
        <v>0.11</v>
      </c>
      <c r="I2" t="n">
        <v>193</v>
      </c>
      <c r="J2" t="n">
        <v>167.88</v>
      </c>
      <c r="K2" t="n">
        <v>51.39</v>
      </c>
      <c r="L2" t="n">
        <v>1</v>
      </c>
      <c r="M2" t="n">
        <v>191</v>
      </c>
      <c r="N2" t="n">
        <v>30.49</v>
      </c>
      <c r="O2" t="n">
        <v>20939.59</v>
      </c>
      <c r="P2" t="n">
        <v>265.76</v>
      </c>
      <c r="Q2" t="n">
        <v>1482.64</v>
      </c>
      <c r="R2" t="n">
        <v>255.83</v>
      </c>
      <c r="S2" t="n">
        <v>63.95</v>
      </c>
      <c r="T2" t="n">
        <v>92580.25999999999</v>
      </c>
      <c r="U2" t="n">
        <v>0.25</v>
      </c>
      <c r="V2" t="n">
        <v>0.61</v>
      </c>
      <c r="W2" t="n">
        <v>5.62</v>
      </c>
      <c r="X2" t="n">
        <v>5.72</v>
      </c>
      <c r="Y2" t="n">
        <v>2</v>
      </c>
      <c r="Z2" t="n">
        <v>10</v>
      </c>
      <c r="AA2" t="n">
        <v>267.462466750754</v>
      </c>
      <c r="AB2" t="n">
        <v>365.953946619641</v>
      </c>
      <c r="AC2" t="n">
        <v>331.0278155738516</v>
      </c>
      <c r="AD2" t="n">
        <v>267462.466750754</v>
      </c>
      <c r="AE2" t="n">
        <v>365953.946619641</v>
      </c>
      <c r="AF2" t="n">
        <v>1.794483530903784e-06</v>
      </c>
      <c r="AG2" t="n">
        <v>0.4166666666666667</v>
      </c>
      <c r="AH2" t="n">
        <v>331027.8155738516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4.4047</v>
      </c>
      <c r="E3" t="n">
        <v>22.7</v>
      </c>
      <c r="F3" t="n">
        <v>17.65</v>
      </c>
      <c r="G3" t="n">
        <v>13.41</v>
      </c>
      <c r="H3" t="n">
        <v>0.21</v>
      </c>
      <c r="I3" t="n">
        <v>79</v>
      </c>
      <c r="J3" t="n">
        <v>169.33</v>
      </c>
      <c r="K3" t="n">
        <v>51.39</v>
      </c>
      <c r="L3" t="n">
        <v>2</v>
      </c>
      <c r="M3" t="n">
        <v>77</v>
      </c>
      <c r="N3" t="n">
        <v>30.94</v>
      </c>
      <c r="O3" t="n">
        <v>21118.46</v>
      </c>
      <c r="P3" t="n">
        <v>215.3</v>
      </c>
      <c r="Q3" t="n">
        <v>1481.9</v>
      </c>
      <c r="R3" t="n">
        <v>143.97</v>
      </c>
      <c r="S3" t="n">
        <v>63.95</v>
      </c>
      <c r="T3" t="n">
        <v>37220.21</v>
      </c>
      <c r="U3" t="n">
        <v>0.44</v>
      </c>
      <c r="V3" t="n">
        <v>0.73</v>
      </c>
      <c r="W3" t="n">
        <v>5.43</v>
      </c>
      <c r="X3" t="n">
        <v>2.29</v>
      </c>
      <c r="Y3" t="n">
        <v>2</v>
      </c>
      <c r="Z3" t="n">
        <v>10</v>
      </c>
      <c r="AA3" t="n">
        <v>166.2339328562299</v>
      </c>
      <c r="AB3" t="n">
        <v>227.4486006573202</v>
      </c>
      <c r="AC3" t="n">
        <v>205.741225436767</v>
      </c>
      <c r="AD3" t="n">
        <v>166233.9328562299</v>
      </c>
      <c r="AE3" t="n">
        <v>227448.6006573202</v>
      </c>
      <c r="AF3" t="n">
        <v>2.371556784953613e-06</v>
      </c>
      <c r="AG3" t="n">
        <v>0.3152777777777778</v>
      </c>
      <c r="AH3" t="n">
        <v>205741.225436767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4.8289</v>
      </c>
      <c r="E4" t="n">
        <v>20.71</v>
      </c>
      <c r="F4" t="n">
        <v>16.71</v>
      </c>
      <c r="G4" t="n">
        <v>20.89</v>
      </c>
      <c r="H4" t="n">
        <v>0.31</v>
      </c>
      <c r="I4" t="n">
        <v>48</v>
      </c>
      <c r="J4" t="n">
        <v>170.79</v>
      </c>
      <c r="K4" t="n">
        <v>51.39</v>
      </c>
      <c r="L4" t="n">
        <v>3</v>
      </c>
      <c r="M4" t="n">
        <v>46</v>
      </c>
      <c r="N4" t="n">
        <v>31.4</v>
      </c>
      <c r="O4" t="n">
        <v>21297.94</v>
      </c>
      <c r="P4" t="n">
        <v>196.42</v>
      </c>
      <c r="Q4" t="n">
        <v>1481.78</v>
      </c>
      <c r="R4" t="n">
        <v>113.25</v>
      </c>
      <c r="S4" t="n">
        <v>63.95</v>
      </c>
      <c r="T4" t="n">
        <v>22011.83</v>
      </c>
      <c r="U4" t="n">
        <v>0.5600000000000001</v>
      </c>
      <c r="V4" t="n">
        <v>0.77</v>
      </c>
      <c r="W4" t="n">
        <v>5.37</v>
      </c>
      <c r="X4" t="n">
        <v>1.35</v>
      </c>
      <c r="Y4" t="n">
        <v>2</v>
      </c>
      <c r="Z4" t="n">
        <v>10</v>
      </c>
      <c r="AA4" t="n">
        <v>140.1157473511574</v>
      </c>
      <c r="AB4" t="n">
        <v>191.7125469962755</v>
      </c>
      <c r="AC4" t="n">
        <v>173.4157705812547</v>
      </c>
      <c r="AD4" t="n">
        <v>140115.7473511574</v>
      </c>
      <c r="AE4" t="n">
        <v>191712.5469962755</v>
      </c>
      <c r="AF4" t="n">
        <v>2.599952450532954e-06</v>
      </c>
      <c r="AG4" t="n">
        <v>0.2876388888888889</v>
      </c>
      <c r="AH4" t="n">
        <v>173415.7705812547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5.0488</v>
      </c>
      <c r="E5" t="n">
        <v>19.81</v>
      </c>
      <c r="F5" t="n">
        <v>16.28</v>
      </c>
      <c r="G5" t="n">
        <v>28.73</v>
      </c>
      <c r="H5" t="n">
        <v>0.41</v>
      </c>
      <c r="I5" t="n">
        <v>34</v>
      </c>
      <c r="J5" t="n">
        <v>172.25</v>
      </c>
      <c r="K5" t="n">
        <v>51.39</v>
      </c>
      <c r="L5" t="n">
        <v>4</v>
      </c>
      <c r="M5" t="n">
        <v>32</v>
      </c>
      <c r="N5" t="n">
        <v>31.86</v>
      </c>
      <c r="O5" t="n">
        <v>21478.05</v>
      </c>
      <c r="P5" t="n">
        <v>183.41</v>
      </c>
      <c r="Q5" t="n">
        <v>1481.63</v>
      </c>
      <c r="R5" t="n">
        <v>99.45</v>
      </c>
      <c r="S5" t="n">
        <v>63.95</v>
      </c>
      <c r="T5" t="n">
        <v>15182.28</v>
      </c>
      <c r="U5" t="n">
        <v>0.64</v>
      </c>
      <c r="V5" t="n">
        <v>0.79</v>
      </c>
      <c r="W5" t="n">
        <v>5.35</v>
      </c>
      <c r="X5" t="n">
        <v>0.92</v>
      </c>
      <c r="Y5" t="n">
        <v>2</v>
      </c>
      <c r="Z5" t="n">
        <v>10</v>
      </c>
      <c r="AA5" t="n">
        <v>126.8881379665196</v>
      </c>
      <c r="AB5" t="n">
        <v>173.6139482752827</v>
      </c>
      <c r="AC5" t="n">
        <v>157.0444767206449</v>
      </c>
      <c r="AD5" t="n">
        <v>126888.1379665196</v>
      </c>
      <c r="AE5" t="n">
        <v>173613.9482752827</v>
      </c>
      <c r="AF5" t="n">
        <v>2.718349920737803e-06</v>
      </c>
      <c r="AG5" t="n">
        <v>0.2751388888888889</v>
      </c>
      <c r="AH5" t="n">
        <v>157044.4767206449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5.1728</v>
      </c>
      <c r="E6" t="n">
        <v>19.33</v>
      </c>
      <c r="F6" t="n">
        <v>16.08</v>
      </c>
      <c r="G6" t="n">
        <v>37.1</v>
      </c>
      <c r="H6" t="n">
        <v>0.51</v>
      </c>
      <c r="I6" t="n">
        <v>26</v>
      </c>
      <c r="J6" t="n">
        <v>173.71</v>
      </c>
      <c r="K6" t="n">
        <v>51.39</v>
      </c>
      <c r="L6" t="n">
        <v>5</v>
      </c>
      <c r="M6" t="n">
        <v>24</v>
      </c>
      <c r="N6" t="n">
        <v>32.32</v>
      </c>
      <c r="O6" t="n">
        <v>21658.78</v>
      </c>
      <c r="P6" t="n">
        <v>172.17</v>
      </c>
      <c r="Q6" t="n">
        <v>1481.62</v>
      </c>
      <c r="R6" t="n">
        <v>92.77</v>
      </c>
      <c r="S6" t="n">
        <v>63.95</v>
      </c>
      <c r="T6" t="n">
        <v>11885.82</v>
      </c>
      <c r="U6" t="n">
        <v>0.6899999999999999</v>
      </c>
      <c r="V6" t="n">
        <v>0.8</v>
      </c>
      <c r="W6" t="n">
        <v>5.34</v>
      </c>
      <c r="X6" t="n">
        <v>0.72</v>
      </c>
      <c r="Y6" t="n">
        <v>2</v>
      </c>
      <c r="Z6" t="n">
        <v>10</v>
      </c>
      <c r="AA6" t="n">
        <v>118.1924064112075</v>
      </c>
      <c r="AB6" t="n">
        <v>161.7160647327096</v>
      </c>
      <c r="AC6" t="n">
        <v>146.2821104845867</v>
      </c>
      <c r="AD6" t="n">
        <v>118192.4064112075</v>
      </c>
      <c r="AE6" t="n">
        <v>161716.0647327096</v>
      </c>
      <c r="AF6" t="n">
        <v>2.785113387338082e-06</v>
      </c>
      <c r="AG6" t="n">
        <v>0.2684722222222222</v>
      </c>
      <c r="AH6" t="n">
        <v>146282.1104845867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5.2603</v>
      </c>
      <c r="E7" t="n">
        <v>19.01</v>
      </c>
      <c r="F7" t="n">
        <v>15.93</v>
      </c>
      <c r="G7" t="n">
        <v>45.5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161.6</v>
      </c>
      <c r="Q7" t="n">
        <v>1481.51</v>
      </c>
      <c r="R7" t="n">
        <v>87.56999999999999</v>
      </c>
      <c r="S7" t="n">
        <v>63.95</v>
      </c>
      <c r="T7" t="n">
        <v>9306.15</v>
      </c>
      <c r="U7" t="n">
        <v>0.73</v>
      </c>
      <c r="V7" t="n">
        <v>0.8100000000000001</v>
      </c>
      <c r="W7" t="n">
        <v>5.33</v>
      </c>
      <c r="X7" t="n">
        <v>0.57</v>
      </c>
      <c r="Y7" t="n">
        <v>2</v>
      </c>
      <c r="Z7" t="n">
        <v>10</v>
      </c>
      <c r="AA7" t="n">
        <v>111.0709869708776</v>
      </c>
      <c r="AB7" t="n">
        <v>151.9722244796027</v>
      </c>
      <c r="AC7" t="n">
        <v>137.4682086696676</v>
      </c>
      <c r="AD7" t="n">
        <v>111070.9869708776</v>
      </c>
      <c r="AE7" t="n">
        <v>151972.2244796027</v>
      </c>
      <c r="AF7" t="n">
        <v>2.832224704495537e-06</v>
      </c>
      <c r="AG7" t="n">
        <v>0.2640277777777778</v>
      </c>
      <c r="AH7" t="n">
        <v>137468.2086696676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5.2899</v>
      </c>
      <c r="E8" t="n">
        <v>18.9</v>
      </c>
      <c r="F8" t="n">
        <v>15.89</v>
      </c>
      <c r="G8" t="n">
        <v>50.17</v>
      </c>
      <c r="H8" t="n">
        <v>0.7</v>
      </c>
      <c r="I8" t="n">
        <v>19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157.75</v>
      </c>
      <c r="Q8" t="n">
        <v>1481.79</v>
      </c>
      <c r="R8" t="n">
        <v>85.88</v>
      </c>
      <c r="S8" t="n">
        <v>63.95</v>
      </c>
      <c r="T8" t="n">
        <v>8475.18</v>
      </c>
      <c r="U8" t="n">
        <v>0.74</v>
      </c>
      <c r="V8" t="n">
        <v>0.8100000000000001</v>
      </c>
      <c r="W8" t="n">
        <v>5.35</v>
      </c>
      <c r="X8" t="n">
        <v>0.53</v>
      </c>
      <c r="Y8" t="n">
        <v>2</v>
      </c>
      <c r="Z8" t="n">
        <v>10</v>
      </c>
      <c r="AA8" t="n">
        <v>108.6126027993385</v>
      </c>
      <c r="AB8" t="n">
        <v>148.6085547998495</v>
      </c>
      <c r="AC8" t="n">
        <v>134.4255629032089</v>
      </c>
      <c r="AD8" t="n">
        <v>108612.6027993385</v>
      </c>
      <c r="AE8" t="n">
        <v>148608.5547998495</v>
      </c>
      <c r="AF8" t="n">
        <v>2.848161790071087e-06</v>
      </c>
      <c r="AG8" t="n">
        <v>0.2625</v>
      </c>
      <c r="AH8" t="n">
        <v>134425.5629032089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4.9304</v>
      </c>
      <c r="E2" t="n">
        <v>20.28</v>
      </c>
      <c r="F2" t="n">
        <v>17.61</v>
      </c>
      <c r="G2" t="n">
        <v>13.9</v>
      </c>
      <c r="H2" t="n">
        <v>0.34</v>
      </c>
      <c r="I2" t="n">
        <v>76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83.47</v>
      </c>
      <c r="Q2" t="n">
        <v>1482.6</v>
      </c>
      <c r="R2" t="n">
        <v>138.88</v>
      </c>
      <c r="S2" t="n">
        <v>63.95</v>
      </c>
      <c r="T2" t="n">
        <v>34687.53</v>
      </c>
      <c r="U2" t="n">
        <v>0.46</v>
      </c>
      <c r="V2" t="n">
        <v>0.73</v>
      </c>
      <c r="W2" t="n">
        <v>5.52</v>
      </c>
      <c r="X2" t="n">
        <v>2.24</v>
      </c>
      <c r="Y2" t="n">
        <v>2</v>
      </c>
      <c r="Z2" t="n">
        <v>10</v>
      </c>
      <c r="AA2" t="n">
        <v>65.90821667080145</v>
      </c>
      <c r="AB2" t="n">
        <v>90.17852971426335</v>
      </c>
      <c r="AC2" t="n">
        <v>81.57201740471723</v>
      </c>
      <c r="AD2" t="n">
        <v>65908.21667080146</v>
      </c>
      <c r="AE2" t="n">
        <v>90178.52971426335</v>
      </c>
      <c r="AF2" t="n">
        <v>3.176911318931166e-06</v>
      </c>
      <c r="AG2" t="n">
        <v>0.2816666666666667</v>
      </c>
      <c r="AH2" t="n">
        <v>81572.01740471723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4.9423</v>
      </c>
      <c r="E3" t="n">
        <v>20.23</v>
      </c>
      <c r="F3" t="n">
        <v>17.57</v>
      </c>
      <c r="G3" t="n">
        <v>14.06</v>
      </c>
      <c r="H3" t="n">
        <v>0.66</v>
      </c>
      <c r="I3" t="n">
        <v>75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84.92</v>
      </c>
      <c r="Q3" t="n">
        <v>1482.59</v>
      </c>
      <c r="R3" t="n">
        <v>137.7</v>
      </c>
      <c r="S3" t="n">
        <v>63.95</v>
      </c>
      <c r="T3" t="n">
        <v>34104.69</v>
      </c>
      <c r="U3" t="n">
        <v>0.46</v>
      </c>
      <c r="V3" t="n">
        <v>0.74</v>
      </c>
      <c r="W3" t="n">
        <v>5.52</v>
      </c>
      <c r="X3" t="n">
        <v>2.21</v>
      </c>
      <c r="Y3" t="n">
        <v>2</v>
      </c>
      <c r="Z3" t="n">
        <v>10</v>
      </c>
      <c r="AA3" t="n">
        <v>66.41192394649471</v>
      </c>
      <c r="AB3" t="n">
        <v>90.86772423086316</v>
      </c>
      <c r="AC3" t="n">
        <v>82.19543616394357</v>
      </c>
      <c r="AD3" t="n">
        <v>66411.92394649472</v>
      </c>
      <c r="AE3" t="n">
        <v>90867.72423086315</v>
      </c>
      <c r="AF3" t="n">
        <v>3.184579103430452e-06</v>
      </c>
      <c r="AG3" t="n">
        <v>0.2809722222222222</v>
      </c>
      <c r="AH3" t="n">
        <v>82195.43616394357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3.8006</v>
      </c>
      <c r="E2" t="n">
        <v>26.31</v>
      </c>
      <c r="F2" t="n">
        <v>19.91</v>
      </c>
      <c r="G2" t="n">
        <v>7.71</v>
      </c>
      <c r="H2" t="n">
        <v>0.13</v>
      </c>
      <c r="I2" t="n">
        <v>155</v>
      </c>
      <c r="J2" t="n">
        <v>133.21</v>
      </c>
      <c r="K2" t="n">
        <v>46.47</v>
      </c>
      <c r="L2" t="n">
        <v>1</v>
      </c>
      <c r="M2" t="n">
        <v>153</v>
      </c>
      <c r="N2" t="n">
        <v>20.75</v>
      </c>
      <c r="O2" t="n">
        <v>16663.42</v>
      </c>
      <c r="P2" t="n">
        <v>213.52</v>
      </c>
      <c r="Q2" t="n">
        <v>1482.3</v>
      </c>
      <c r="R2" t="n">
        <v>217.68</v>
      </c>
      <c r="S2" t="n">
        <v>63.95</v>
      </c>
      <c r="T2" t="n">
        <v>73692.09</v>
      </c>
      <c r="U2" t="n">
        <v>0.29</v>
      </c>
      <c r="V2" t="n">
        <v>0.65</v>
      </c>
      <c r="W2" t="n">
        <v>5.55</v>
      </c>
      <c r="X2" t="n">
        <v>4.55</v>
      </c>
      <c r="Y2" t="n">
        <v>2</v>
      </c>
      <c r="Z2" t="n">
        <v>10</v>
      </c>
      <c r="AA2" t="n">
        <v>191.8693882953968</v>
      </c>
      <c r="AB2" t="n">
        <v>262.524161745646</v>
      </c>
      <c r="AC2" t="n">
        <v>237.4692242036933</v>
      </c>
      <c r="AD2" t="n">
        <v>191869.3882953968</v>
      </c>
      <c r="AE2" t="n">
        <v>262524.161745646</v>
      </c>
      <c r="AF2" t="n">
        <v>2.127433936927412e-06</v>
      </c>
      <c r="AG2" t="n">
        <v>0.3654166666666667</v>
      </c>
      <c r="AH2" t="n">
        <v>237469.2242036933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4.7314</v>
      </c>
      <c r="E3" t="n">
        <v>21.14</v>
      </c>
      <c r="F3" t="n">
        <v>17.21</v>
      </c>
      <c r="G3" t="n">
        <v>16.14</v>
      </c>
      <c r="H3" t="n">
        <v>0.26</v>
      </c>
      <c r="I3" t="n">
        <v>64</v>
      </c>
      <c r="J3" t="n">
        <v>134.55</v>
      </c>
      <c r="K3" t="n">
        <v>46.47</v>
      </c>
      <c r="L3" t="n">
        <v>2</v>
      </c>
      <c r="M3" t="n">
        <v>62</v>
      </c>
      <c r="N3" t="n">
        <v>21.09</v>
      </c>
      <c r="O3" t="n">
        <v>16828.84</v>
      </c>
      <c r="P3" t="n">
        <v>175.28</v>
      </c>
      <c r="Q3" t="n">
        <v>1481.6</v>
      </c>
      <c r="R3" t="n">
        <v>129.63</v>
      </c>
      <c r="S3" t="n">
        <v>63.95</v>
      </c>
      <c r="T3" t="n">
        <v>30124.43</v>
      </c>
      <c r="U3" t="n">
        <v>0.49</v>
      </c>
      <c r="V3" t="n">
        <v>0.75</v>
      </c>
      <c r="W3" t="n">
        <v>5.4</v>
      </c>
      <c r="X3" t="n">
        <v>1.85</v>
      </c>
      <c r="Y3" t="n">
        <v>2</v>
      </c>
      <c r="Z3" t="n">
        <v>10</v>
      </c>
      <c r="AA3" t="n">
        <v>129.102586985968</v>
      </c>
      <c r="AB3" t="n">
        <v>176.6438551182863</v>
      </c>
      <c r="AC3" t="n">
        <v>159.7852135070542</v>
      </c>
      <c r="AD3" t="n">
        <v>129102.586985968</v>
      </c>
      <c r="AE3" t="n">
        <v>176643.8551182863</v>
      </c>
      <c r="AF3" t="n">
        <v>2.648461013834225e-06</v>
      </c>
      <c r="AG3" t="n">
        <v>0.2936111111111111</v>
      </c>
      <c r="AH3" t="n">
        <v>159785.2135070541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5.0842</v>
      </c>
      <c r="E4" t="n">
        <v>19.67</v>
      </c>
      <c r="F4" t="n">
        <v>16.43</v>
      </c>
      <c r="G4" t="n">
        <v>25.27</v>
      </c>
      <c r="H4" t="n">
        <v>0.39</v>
      </c>
      <c r="I4" t="n">
        <v>39</v>
      </c>
      <c r="J4" t="n">
        <v>135.9</v>
      </c>
      <c r="K4" t="n">
        <v>46.47</v>
      </c>
      <c r="L4" t="n">
        <v>3</v>
      </c>
      <c r="M4" t="n">
        <v>37</v>
      </c>
      <c r="N4" t="n">
        <v>21.43</v>
      </c>
      <c r="O4" t="n">
        <v>16994.64</v>
      </c>
      <c r="P4" t="n">
        <v>156.81</v>
      </c>
      <c r="Q4" t="n">
        <v>1481.47</v>
      </c>
      <c r="R4" t="n">
        <v>104.06</v>
      </c>
      <c r="S4" t="n">
        <v>63.95</v>
      </c>
      <c r="T4" t="n">
        <v>17463.65</v>
      </c>
      <c r="U4" t="n">
        <v>0.61</v>
      </c>
      <c r="V4" t="n">
        <v>0.79</v>
      </c>
      <c r="W4" t="n">
        <v>5.36</v>
      </c>
      <c r="X4" t="n">
        <v>1.07</v>
      </c>
      <c r="Y4" t="n">
        <v>2</v>
      </c>
      <c r="Z4" t="n">
        <v>10</v>
      </c>
      <c r="AA4" t="n">
        <v>109.9128852570335</v>
      </c>
      <c r="AB4" t="n">
        <v>150.3876586228803</v>
      </c>
      <c r="AC4" t="n">
        <v>136.0348715543581</v>
      </c>
      <c r="AD4" t="n">
        <v>109912.8852570335</v>
      </c>
      <c r="AE4" t="n">
        <v>150387.6586228803</v>
      </c>
      <c r="AF4" t="n">
        <v>2.845945277620993e-06</v>
      </c>
      <c r="AG4" t="n">
        <v>0.2731944444444445</v>
      </c>
      <c r="AH4" t="n">
        <v>136034.8715543581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5.2548</v>
      </c>
      <c r="E5" t="n">
        <v>19.03</v>
      </c>
      <c r="F5" t="n">
        <v>16.11</v>
      </c>
      <c r="G5" t="n">
        <v>35.81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141.95</v>
      </c>
      <c r="Q5" t="n">
        <v>1481.6</v>
      </c>
      <c r="R5" t="n">
        <v>93.98999999999999</v>
      </c>
      <c r="S5" t="n">
        <v>63.95</v>
      </c>
      <c r="T5" t="n">
        <v>12489.7</v>
      </c>
      <c r="U5" t="n">
        <v>0.68</v>
      </c>
      <c r="V5" t="n">
        <v>0.8</v>
      </c>
      <c r="W5" t="n">
        <v>5.34</v>
      </c>
      <c r="X5" t="n">
        <v>0.76</v>
      </c>
      <c r="Y5" t="n">
        <v>2</v>
      </c>
      <c r="Z5" t="n">
        <v>10</v>
      </c>
      <c r="AA5" t="n">
        <v>98.93945572697979</v>
      </c>
      <c r="AB5" t="n">
        <v>135.3733282263245</v>
      </c>
      <c r="AC5" t="n">
        <v>122.4534877780997</v>
      </c>
      <c r="AD5" t="n">
        <v>98939.45572697978</v>
      </c>
      <c r="AE5" t="n">
        <v>135373.3282263245</v>
      </c>
      <c r="AF5" t="n">
        <v>2.941440786130127e-06</v>
      </c>
      <c r="AG5" t="n">
        <v>0.2643055555555556</v>
      </c>
      <c r="AH5" t="n">
        <v>122453.4877780997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5.2996</v>
      </c>
      <c r="E6" t="n">
        <v>18.87</v>
      </c>
      <c r="F6" t="n">
        <v>16.04</v>
      </c>
      <c r="G6" t="n">
        <v>40.09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1</v>
      </c>
      <c r="N6" t="n">
        <v>22.13</v>
      </c>
      <c r="O6" t="n">
        <v>17327.69</v>
      </c>
      <c r="P6" t="n">
        <v>138.33</v>
      </c>
      <c r="Q6" t="n">
        <v>1481.65</v>
      </c>
      <c r="R6" t="n">
        <v>90.47</v>
      </c>
      <c r="S6" t="n">
        <v>63.95</v>
      </c>
      <c r="T6" t="n">
        <v>10742.07</v>
      </c>
      <c r="U6" t="n">
        <v>0.71</v>
      </c>
      <c r="V6" t="n">
        <v>0.8100000000000001</v>
      </c>
      <c r="W6" t="n">
        <v>5.36</v>
      </c>
      <c r="X6" t="n">
        <v>0.68</v>
      </c>
      <c r="Y6" t="n">
        <v>2</v>
      </c>
      <c r="Z6" t="n">
        <v>10</v>
      </c>
      <c r="AA6" t="n">
        <v>96.33069399265537</v>
      </c>
      <c r="AB6" t="n">
        <v>131.8039053309786</v>
      </c>
      <c r="AC6" t="n">
        <v>119.224725594168</v>
      </c>
      <c r="AD6" t="n">
        <v>96330.69399265538</v>
      </c>
      <c r="AE6" t="n">
        <v>131803.9053309786</v>
      </c>
      <c r="AF6" t="n">
        <v>2.966518152960193e-06</v>
      </c>
      <c r="AG6" t="n">
        <v>0.2620833333333333</v>
      </c>
      <c r="AH6" t="n">
        <v>119224.725594168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5.2985</v>
      </c>
      <c r="E7" t="n">
        <v>18.87</v>
      </c>
      <c r="F7" t="n">
        <v>16.04</v>
      </c>
      <c r="G7" t="n">
        <v>40.1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139.64</v>
      </c>
      <c r="Q7" t="n">
        <v>1481.65</v>
      </c>
      <c r="R7" t="n">
        <v>90.53</v>
      </c>
      <c r="S7" t="n">
        <v>63.95</v>
      </c>
      <c r="T7" t="n">
        <v>10774.3</v>
      </c>
      <c r="U7" t="n">
        <v>0.71</v>
      </c>
      <c r="V7" t="n">
        <v>0.8100000000000001</v>
      </c>
      <c r="W7" t="n">
        <v>5.36</v>
      </c>
      <c r="X7" t="n">
        <v>0.68</v>
      </c>
      <c r="Y7" t="n">
        <v>2</v>
      </c>
      <c r="Z7" t="n">
        <v>10</v>
      </c>
      <c r="AA7" t="n">
        <v>96.94816655319983</v>
      </c>
      <c r="AB7" t="n">
        <v>132.6487585292819</v>
      </c>
      <c r="AC7" t="n">
        <v>119.9889471889845</v>
      </c>
      <c r="AD7" t="n">
        <v>96948.16655319983</v>
      </c>
      <c r="AE7" t="n">
        <v>132648.7585292819</v>
      </c>
      <c r="AF7" t="n">
        <v>2.96590241404249e-06</v>
      </c>
      <c r="AG7" t="n">
        <v>0.2620833333333333</v>
      </c>
      <c r="AH7" t="n">
        <v>119988.9471889845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3.5578</v>
      </c>
      <c r="E2" t="n">
        <v>28.11</v>
      </c>
      <c r="F2" t="n">
        <v>20.51</v>
      </c>
      <c r="G2" t="n">
        <v>7.07</v>
      </c>
      <c r="H2" t="n">
        <v>0.12</v>
      </c>
      <c r="I2" t="n">
        <v>174</v>
      </c>
      <c r="J2" t="n">
        <v>150.44</v>
      </c>
      <c r="K2" t="n">
        <v>49.1</v>
      </c>
      <c r="L2" t="n">
        <v>1</v>
      </c>
      <c r="M2" t="n">
        <v>172</v>
      </c>
      <c r="N2" t="n">
        <v>25.34</v>
      </c>
      <c r="O2" t="n">
        <v>18787.76</v>
      </c>
      <c r="P2" t="n">
        <v>239.78</v>
      </c>
      <c r="Q2" t="n">
        <v>1482.66</v>
      </c>
      <c r="R2" t="n">
        <v>237.29</v>
      </c>
      <c r="S2" t="n">
        <v>63.95</v>
      </c>
      <c r="T2" t="n">
        <v>83402.3</v>
      </c>
      <c r="U2" t="n">
        <v>0.27</v>
      </c>
      <c r="V2" t="n">
        <v>0.63</v>
      </c>
      <c r="W2" t="n">
        <v>5.58</v>
      </c>
      <c r="X2" t="n">
        <v>5.15</v>
      </c>
      <c r="Y2" t="n">
        <v>2</v>
      </c>
      <c r="Z2" t="n">
        <v>10</v>
      </c>
      <c r="AA2" t="n">
        <v>227.9190407064604</v>
      </c>
      <c r="AB2" t="n">
        <v>311.848886572858</v>
      </c>
      <c r="AC2" t="n">
        <v>282.086466521098</v>
      </c>
      <c r="AD2" t="n">
        <v>227919.0407064604</v>
      </c>
      <c r="AE2" t="n">
        <v>311848.886572858</v>
      </c>
      <c r="AF2" t="n">
        <v>1.951296323813062e-06</v>
      </c>
      <c r="AG2" t="n">
        <v>0.3904166666666666</v>
      </c>
      <c r="AH2" t="n">
        <v>282086.466521098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4.5825</v>
      </c>
      <c r="E3" t="n">
        <v>21.82</v>
      </c>
      <c r="F3" t="n">
        <v>17.38</v>
      </c>
      <c r="G3" t="n">
        <v>14.68</v>
      </c>
      <c r="H3" t="n">
        <v>0.23</v>
      </c>
      <c r="I3" t="n">
        <v>71</v>
      </c>
      <c r="J3" t="n">
        <v>151.83</v>
      </c>
      <c r="K3" t="n">
        <v>49.1</v>
      </c>
      <c r="L3" t="n">
        <v>2</v>
      </c>
      <c r="M3" t="n">
        <v>69</v>
      </c>
      <c r="N3" t="n">
        <v>25.73</v>
      </c>
      <c r="O3" t="n">
        <v>18959.54</v>
      </c>
      <c r="P3" t="n">
        <v>194.91</v>
      </c>
      <c r="Q3" t="n">
        <v>1481.99</v>
      </c>
      <c r="R3" t="n">
        <v>134.83</v>
      </c>
      <c r="S3" t="n">
        <v>63.95</v>
      </c>
      <c r="T3" t="n">
        <v>32686.1</v>
      </c>
      <c r="U3" t="n">
        <v>0.47</v>
      </c>
      <c r="V3" t="n">
        <v>0.74</v>
      </c>
      <c r="W3" t="n">
        <v>5.42</v>
      </c>
      <c r="X3" t="n">
        <v>2.02</v>
      </c>
      <c r="Y3" t="n">
        <v>2</v>
      </c>
      <c r="Z3" t="n">
        <v>10</v>
      </c>
      <c r="AA3" t="n">
        <v>146.2888398389489</v>
      </c>
      <c r="AB3" t="n">
        <v>200.1588444756874</v>
      </c>
      <c r="AC3" t="n">
        <v>181.0559652836872</v>
      </c>
      <c r="AD3" t="n">
        <v>146288.8398389489</v>
      </c>
      <c r="AE3" t="n">
        <v>200158.8444756874</v>
      </c>
      <c r="AF3" t="n">
        <v>2.5132990623063e-06</v>
      </c>
      <c r="AG3" t="n">
        <v>0.3030555555555556</v>
      </c>
      <c r="AH3" t="n">
        <v>181055.9652836872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4.9467</v>
      </c>
      <c r="E4" t="n">
        <v>20.22</v>
      </c>
      <c r="F4" t="n">
        <v>16.59</v>
      </c>
      <c r="G4" t="n">
        <v>22.63</v>
      </c>
      <c r="H4" t="n">
        <v>0.35</v>
      </c>
      <c r="I4" t="n">
        <v>44</v>
      </c>
      <c r="J4" t="n">
        <v>153.23</v>
      </c>
      <c r="K4" t="n">
        <v>49.1</v>
      </c>
      <c r="L4" t="n">
        <v>3</v>
      </c>
      <c r="M4" t="n">
        <v>42</v>
      </c>
      <c r="N4" t="n">
        <v>26.13</v>
      </c>
      <c r="O4" t="n">
        <v>19131.85</v>
      </c>
      <c r="P4" t="n">
        <v>177.61</v>
      </c>
      <c r="Q4" t="n">
        <v>1481.82</v>
      </c>
      <c r="R4" t="n">
        <v>109.67</v>
      </c>
      <c r="S4" t="n">
        <v>63.95</v>
      </c>
      <c r="T4" t="n">
        <v>20243.42</v>
      </c>
      <c r="U4" t="n">
        <v>0.58</v>
      </c>
      <c r="V4" t="n">
        <v>0.78</v>
      </c>
      <c r="W4" t="n">
        <v>5.36</v>
      </c>
      <c r="X4" t="n">
        <v>1.24</v>
      </c>
      <c r="Y4" t="n">
        <v>2</v>
      </c>
      <c r="Z4" t="n">
        <v>10</v>
      </c>
      <c r="AA4" t="n">
        <v>125.4622515765637</v>
      </c>
      <c r="AB4" t="n">
        <v>171.6629876108782</v>
      </c>
      <c r="AC4" t="n">
        <v>155.27971300386</v>
      </c>
      <c r="AD4" t="n">
        <v>125462.2515765638</v>
      </c>
      <c r="AE4" t="n">
        <v>171662.9876108782</v>
      </c>
      <c r="AF4" t="n">
        <v>2.713046693182886e-06</v>
      </c>
      <c r="AG4" t="n">
        <v>0.2808333333333333</v>
      </c>
      <c r="AH4" t="n">
        <v>155279.71300386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5.1438</v>
      </c>
      <c r="E5" t="n">
        <v>19.44</v>
      </c>
      <c r="F5" t="n">
        <v>16.22</v>
      </c>
      <c r="G5" t="n">
        <v>31.39</v>
      </c>
      <c r="H5" t="n">
        <v>0.46</v>
      </c>
      <c r="I5" t="n">
        <v>31</v>
      </c>
      <c r="J5" t="n">
        <v>154.63</v>
      </c>
      <c r="K5" t="n">
        <v>49.1</v>
      </c>
      <c r="L5" t="n">
        <v>4</v>
      </c>
      <c r="M5" t="n">
        <v>29</v>
      </c>
      <c r="N5" t="n">
        <v>26.53</v>
      </c>
      <c r="O5" t="n">
        <v>19304.72</v>
      </c>
      <c r="P5" t="n">
        <v>164.09</v>
      </c>
      <c r="Q5" t="n">
        <v>1481.65</v>
      </c>
      <c r="R5" t="n">
        <v>97.15000000000001</v>
      </c>
      <c r="S5" t="n">
        <v>63.95</v>
      </c>
      <c r="T5" t="n">
        <v>14050.46</v>
      </c>
      <c r="U5" t="n">
        <v>0.66</v>
      </c>
      <c r="V5" t="n">
        <v>0.8</v>
      </c>
      <c r="W5" t="n">
        <v>5.35</v>
      </c>
      <c r="X5" t="n">
        <v>0.86</v>
      </c>
      <c r="Y5" t="n">
        <v>2</v>
      </c>
      <c r="Z5" t="n">
        <v>10</v>
      </c>
      <c r="AA5" t="n">
        <v>113.5861698492336</v>
      </c>
      <c r="AB5" t="n">
        <v>155.413608655805</v>
      </c>
      <c r="AC5" t="n">
        <v>140.5811519701073</v>
      </c>
      <c r="AD5" t="n">
        <v>113586.1698492336</v>
      </c>
      <c r="AE5" t="n">
        <v>155413.608655805</v>
      </c>
      <c r="AF5" t="n">
        <v>2.821147346795668e-06</v>
      </c>
      <c r="AG5" t="n">
        <v>0.27</v>
      </c>
      <c r="AH5" t="n">
        <v>140581.1519701073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5.2703</v>
      </c>
      <c r="E6" t="n">
        <v>18.97</v>
      </c>
      <c r="F6" t="n">
        <v>15.99</v>
      </c>
      <c r="G6" t="n">
        <v>41.73</v>
      </c>
      <c r="H6" t="n">
        <v>0.57</v>
      </c>
      <c r="I6" t="n">
        <v>23</v>
      </c>
      <c r="J6" t="n">
        <v>156.03</v>
      </c>
      <c r="K6" t="n">
        <v>49.1</v>
      </c>
      <c r="L6" t="n">
        <v>5</v>
      </c>
      <c r="M6" t="n">
        <v>19</v>
      </c>
      <c r="N6" t="n">
        <v>26.94</v>
      </c>
      <c r="O6" t="n">
        <v>19478.15</v>
      </c>
      <c r="P6" t="n">
        <v>151.66</v>
      </c>
      <c r="Q6" t="n">
        <v>1481.46</v>
      </c>
      <c r="R6" t="n">
        <v>89.91</v>
      </c>
      <c r="S6" t="n">
        <v>63.95</v>
      </c>
      <c r="T6" t="n">
        <v>10467.9</v>
      </c>
      <c r="U6" t="n">
        <v>0.71</v>
      </c>
      <c r="V6" t="n">
        <v>0.8100000000000001</v>
      </c>
      <c r="W6" t="n">
        <v>5.34</v>
      </c>
      <c r="X6" t="n">
        <v>0.64</v>
      </c>
      <c r="Y6" t="n">
        <v>2</v>
      </c>
      <c r="Z6" t="n">
        <v>10</v>
      </c>
      <c r="AA6" t="n">
        <v>104.725041687061</v>
      </c>
      <c r="AB6" t="n">
        <v>143.2894221789421</v>
      </c>
      <c r="AC6" t="n">
        <v>129.6140808341897</v>
      </c>
      <c r="AD6" t="n">
        <v>104725.041687061</v>
      </c>
      <c r="AE6" t="n">
        <v>143289.4221789421</v>
      </c>
      <c r="AF6" t="n">
        <v>2.890527015400522e-06</v>
      </c>
      <c r="AG6" t="n">
        <v>0.2634722222222222</v>
      </c>
      <c r="AH6" t="n">
        <v>129614.0808341897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5.2982</v>
      </c>
      <c r="E7" t="n">
        <v>18.87</v>
      </c>
      <c r="F7" t="n">
        <v>15.96</v>
      </c>
      <c r="G7" t="n">
        <v>45.59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148.31</v>
      </c>
      <c r="Q7" t="n">
        <v>1481.72</v>
      </c>
      <c r="R7" t="n">
        <v>87.97</v>
      </c>
      <c r="S7" t="n">
        <v>63.95</v>
      </c>
      <c r="T7" t="n">
        <v>9508.379999999999</v>
      </c>
      <c r="U7" t="n">
        <v>0.73</v>
      </c>
      <c r="V7" t="n">
        <v>0.8100000000000001</v>
      </c>
      <c r="W7" t="n">
        <v>5.35</v>
      </c>
      <c r="X7" t="n">
        <v>0.6</v>
      </c>
      <c r="Y7" t="n">
        <v>2</v>
      </c>
      <c r="Z7" t="n">
        <v>10</v>
      </c>
      <c r="AA7" t="n">
        <v>102.5919627898532</v>
      </c>
      <c r="AB7" t="n">
        <v>140.3708495269846</v>
      </c>
      <c r="AC7" t="n">
        <v>126.9740526598916</v>
      </c>
      <c r="AD7" t="n">
        <v>102591.9627898532</v>
      </c>
      <c r="AE7" t="n">
        <v>140370.8495269846</v>
      </c>
      <c r="AF7" t="n">
        <v>2.905828934405071e-06</v>
      </c>
      <c r="AG7" t="n">
        <v>0.2620833333333333</v>
      </c>
      <c r="AH7" t="n">
        <v>126974.0526598916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3.1222</v>
      </c>
      <c r="E2" t="n">
        <v>32.03</v>
      </c>
      <c r="F2" t="n">
        <v>21.67</v>
      </c>
      <c r="G2" t="n">
        <v>6.13</v>
      </c>
      <c r="H2" t="n">
        <v>0.1</v>
      </c>
      <c r="I2" t="n">
        <v>212</v>
      </c>
      <c r="J2" t="n">
        <v>185.69</v>
      </c>
      <c r="K2" t="n">
        <v>53.44</v>
      </c>
      <c r="L2" t="n">
        <v>1</v>
      </c>
      <c r="M2" t="n">
        <v>210</v>
      </c>
      <c r="N2" t="n">
        <v>36.26</v>
      </c>
      <c r="O2" t="n">
        <v>23136.14</v>
      </c>
      <c r="P2" t="n">
        <v>292.17</v>
      </c>
      <c r="Q2" t="n">
        <v>1483.15</v>
      </c>
      <c r="R2" t="n">
        <v>274.89</v>
      </c>
      <c r="S2" t="n">
        <v>63.95</v>
      </c>
      <c r="T2" t="n">
        <v>102015.82</v>
      </c>
      <c r="U2" t="n">
        <v>0.23</v>
      </c>
      <c r="V2" t="n">
        <v>0.6</v>
      </c>
      <c r="W2" t="n">
        <v>5.65</v>
      </c>
      <c r="X2" t="n">
        <v>6.3</v>
      </c>
      <c r="Y2" t="n">
        <v>2</v>
      </c>
      <c r="Z2" t="n">
        <v>10</v>
      </c>
      <c r="AA2" t="n">
        <v>311.5899256337725</v>
      </c>
      <c r="AB2" t="n">
        <v>426.3310826294768</v>
      </c>
      <c r="AC2" t="n">
        <v>385.6426424627513</v>
      </c>
      <c r="AD2" t="n">
        <v>311589.9256337725</v>
      </c>
      <c r="AE2" t="n">
        <v>426331.0826294768</v>
      </c>
      <c r="AF2" t="n">
        <v>1.652837349204315e-06</v>
      </c>
      <c r="AG2" t="n">
        <v>0.4448611111111112</v>
      </c>
      <c r="AH2" t="n">
        <v>385642.6424627513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4.2666</v>
      </c>
      <c r="E3" t="n">
        <v>23.44</v>
      </c>
      <c r="F3" t="n">
        <v>17.81</v>
      </c>
      <c r="G3" t="n">
        <v>12.57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83</v>
      </c>
      <c r="N3" t="n">
        <v>36.77</v>
      </c>
      <c r="O3" t="n">
        <v>23322.88</v>
      </c>
      <c r="P3" t="n">
        <v>233.72</v>
      </c>
      <c r="Q3" t="n">
        <v>1482.29</v>
      </c>
      <c r="R3" t="n">
        <v>148.8</v>
      </c>
      <c r="S3" t="n">
        <v>63.95</v>
      </c>
      <c r="T3" t="n">
        <v>39601.14</v>
      </c>
      <c r="U3" t="n">
        <v>0.43</v>
      </c>
      <c r="V3" t="n">
        <v>0.73</v>
      </c>
      <c r="W3" t="n">
        <v>5.44</v>
      </c>
      <c r="X3" t="n">
        <v>2.44</v>
      </c>
      <c r="Y3" t="n">
        <v>2</v>
      </c>
      <c r="Z3" t="n">
        <v>10</v>
      </c>
      <c r="AA3" t="n">
        <v>184.6128018406463</v>
      </c>
      <c r="AB3" t="n">
        <v>252.5953800202611</v>
      </c>
      <c r="AC3" t="n">
        <v>228.4880314710434</v>
      </c>
      <c r="AD3" t="n">
        <v>184612.8018406463</v>
      </c>
      <c r="AE3" t="n">
        <v>252595.3800202611</v>
      </c>
      <c r="AF3" t="n">
        <v>2.258662428452735e-06</v>
      </c>
      <c r="AG3" t="n">
        <v>0.3255555555555556</v>
      </c>
      <c r="AH3" t="n">
        <v>228488.0314710434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4.6945</v>
      </c>
      <c r="E4" t="n">
        <v>21.3</v>
      </c>
      <c r="F4" t="n">
        <v>16.86</v>
      </c>
      <c r="G4" t="n">
        <v>19.09</v>
      </c>
      <c r="H4" t="n">
        <v>0.28</v>
      </c>
      <c r="I4" t="n">
        <v>53</v>
      </c>
      <c r="J4" t="n">
        <v>188.73</v>
      </c>
      <c r="K4" t="n">
        <v>53.44</v>
      </c>
      <c r="L4" t="n">
        <v>3</v>
      </c>
      <c r="M4" t="n">
        <v>51</v>
      </c>
      <c r="N4" t="n">
        <v>37.29</v>
      </c>
      <c r="O4" t="n">
        <v>23510.33</v>
      </c>
      <c r="P4" t="n">
        <v>215.02</v>
      </c>
      <c r="Q4" t="n">
        <v>1481.99</v>
      </c>
      <c r="R4" t="n">
        <v>118.23</v>
      </c>
      <c r="S4" t="n">
        <v>63.95</v>
      </c>
      <c r="T4" t="n">
        <v>24478.28</v>
      </c>
      <c r="U4" t="n">
        <v>0.54</v>
      </c>
      <c r="V4" t="n">
        <v>0.77</v>
      </c>
      <c r="W4" t="n">
        <v>5.38</v>
      </c>
      <c r="X4" t="n">
        <v>1.5</v>
      </c>
      <c r="Y4" t="n">
        <v>2</v>
      </c>
      <c r="Z4" t="n">
        <v>10</v>
      </c>
      <c r="AA4" t="n">
        <v>155.9051435780452</v>
      </c>
      <c r="AB4" t="n">
        <v>213.316295492892</v>
      </c>
      <c r="AC4" t="n">
        <v>192.9576876424124</v>
      </c>
      <c r="AD4" t="n">
        <v>155905.1435780452</v>
      </c>
      <c r="AE4" t="n">
        <v>213316.2954928919</v>
      </c>
      <c r="AF4" t="n">
        <v>2.485185105323059e-06</v>
      </c>
      <c r="AG4" t="n">
        <v>0.2958333333333333</v>
      </c>
      <c r="AH4" t="n">
        <v>192957.6876424124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4.9232</v>
      </c>
      <c r="E5" t="n">
        <v>20.31</v>
      </c>
      <c r="F5" t="n">
        <v>16.43</v>
      </c>
      <c r="G5" t="n">
        <v>25.94</v>
      </c>
      <c r="H5" t="n">
        <v>0.37</v>
      </c>
      <c r="I5" t="n">
        <v>38</v>
      </c>
      <c r="J5" t="n">
        <v>190.25</v>
      </c>
      <c r="K5" t="n">
        <v>53.44</v>
      </c>
      <c r="L5" t="n">
        <v>4</v>
      </c>
      <c r="M5" t="n">
        <v>36</v>
      </c>
      <c r="N5" t="n">
        <v>37.82</v>
      </c>
      <c r="O5" t="n">
        <v>23698.48</v>
      </c>
      <c r="P5" t="n">
        <v>202.42</v>
      </c>
      <c r="Q5" t="n">
        <v>1481.61</v>
      </c>
      <c r="R5" t="n">
        <v>104.14</v>
      </c>
      <c r="S5" t="n">
        <v>63.95</v>
      </c>
      <c r="T5" t="n">
        <v>17507.13</v>
      </c>
      <c r="U5" t="n">
        <v>0.61</v>
      </c>
      <c r="V5" t="n">
        <v>0.79</v>
      </c>
      <c r="W5" t="n">
        <v>5.36</v>
      </c>
      <c r="X5" t="n">
        <v>1.07</v>
      </c>
      <c r="Y5" t="n">
        <v>2</v>
      </c>
      <c r="Z5" t="n">
        <v>10</v>
      </c>
      <c r="AA5" t="n">
        <v>141.515026468689</v>
      </c>
      <c r="AB5" t="n">
        <v>193.6271024167191</v>
      </c>
      <c r="AC5" t="n">
        <v>175.1476035194672</v>
      </c>
      <c r="AD5" t="n">
        <v>141515.026468689</v>
      </c>
      <c r="AE5" t="n">
        <v>193627.1024167191</v>
      </c>
      <c r="AF5" t="n">
        <v>2.606254832362655e-06</v>
      </c>
      <c r="AG5" t="n">
        <v>0.2820833333333333</v>
      </c>
      <c r="AH5" t="n">
        <v>175147.6035194672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5.0715</v>
      </c>
      <c r="E6" t="n">
        <v>19.72</v>
      </c>
      <c r="F6" t="n">
        <v>16.17</v>
      </c>
      <c r="G6" t="n">
        <v>33.46</v>
      </c>
      <c r="H6" t="n">
        <v>0.46</v>
      </c>
      <c r="I6" t="n">
        <v>29</v>
      </c>
      <c r="J6" t="n">
        <v>191.78</v>
      </c>
      <c r="K6" t="n">
        <v>53.44</v>
      </c>
      <c r="L6" t="n">
        <v>5</v>
      </c>
      <c r="M6" t="n">
        <v>27</v>
      </c>
      <c r="N6" t="n">
        <v>38.35</v>
      </c>
      <c r="O6" t="n">
        <v>23887.36</v>
      </c>
      <c r="P6" t="n">
        <v>192.23</v>
      </c>
      <c r="Q6" t="n">
        <v>1481.53</v>
      </c>
      <c r="R6" t="n">
        <v>95.86</v>
      </c>
      <c r="S6" t="n">
        <v>63.95</v>
      </c>
      <c r="T6" t="n">
        <v>13415.9</v>
      </c>
      <c r="U6" t="n">
        <v>0.67</v>
      </c>
      <c r="V6" t="n">
        <v>0.8</v>
      </c>
      <c r="W6" t="n">
        <v>5.34</v>
      </c>
      <c r="X6" t="n">
        <v>0.8100000000000001</v>
      </c>
      <c r="Y6" t="n">
        <v>2</v>
      </c>
      <c r="Z6" t="n">
        <v>10</v>
      </c>
      <c r="AA6" t="n">
        <v>131.9584355216551</v>
      </c>
      <c r="AB6" t="n">
        <v>180.5513530759569</v>
      </c>
      <c r="AC6" t="n">
        <v>163.3197853438537</v>
      </c>
      <c r="AD6" t="n">
        <v>131958.4355216551</v>
      </c>
      <c r="AE6" t="n">
        <v>180551.3530759569</v>
      </c>
      <c r="AF6" t="n">
        <v>2.684762224229608e-06</v>
      </c>
      <c r="AG6" t="n">
        <v>0.2738888888888888</v>
      </c>
      <c r="AH6" t="n">
        <v>163319.7853438537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5.1796</v>
      </c>
      <c r="E7" t="n">
        <v>19.31</v>
      </c>
      <c r="F7" t="n">
        <v>15.98</v>
      </c>
      <c r="G7" t="n">
        <v>41.69</v>
      </c>
      <c r="H7" t="n">
        <v>0.55</v>
      </c>
      <c r="I7" t="n">
        <v>23</v>
      </c>
      <c r="J7" t="n">
        <v>193.32</v>
      </c>
      <c r="K7" t="n">
        <v>53.44</v>
      </c>
      <c r="L7" t="n">
        <v>6</v>
      </c>
      <c r="M7" t="n">
        <v>21</v>
      </c>
      <c r="N7" t="n">
        <v>38.89</v>
      </c>
      <c r="O7" t="n">
        <v>24076.95</v>
      </c>
      <c r="P7" t="n">
        <v>182.3</v>
      </c>
      <c r="Q7" t="n">
        <v>1481.68</v>
      </c>
      <c r="R7" t="n">
        <v>89.81999999999999</v>
      </c>
      <c r="S7" t="n">
        <v>63.95</v>
      </c>
      <c r="T7" t="n">
        <v>10423.14</v>
      </c>
      <c r="U7" t="n">
        <v>0.71</v>
      </c>
      <c r="V7" t="n">
        <v>0.8100000000000001</v>
      </c>
      <c r="W7" t="n">
        <v>5.33</v>
      </c>
      <c r="X7" t="n">
        <v>0.62</v>
      </c>
      <c r="Y7" t="n">
        <v>2</v>
      </c>
      <c r="Z7" t="n">
        <v>10</v>
      </c>
      <c r="AA7" t="n">
        <v>124.1676223652853</v>
      </c>
      <c r="AB7" t="n">
        <v>169.8916188089981</v>
      </c>
      <c r="AC7" t="n">
        <v>153.6774011542991</v>
      </c>
      <c r="AD7" t="n">
        <v>124167.6223652853</v>
      </c>
      <c r="AE7" t="n">
        <v>169891.6188089981</v>
      </c>
      <c r="AF7" t="n">
        <v>2.741988448510239e-06</v>
      </c>
      <c r="AG7" t="n">
        <v>0.2681944444444444</v>
      </c>
      <c r="AH7" t="n">
        <v>153677.4011542991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5.2481</v>
      </c>
      <c r="E8" t="n">
        <v>19.05</v>
      </c>
      <c r="F8" t="n">
        <v>15.88</v>
      </c>
      <c r="G8" t="n">
        <v>50.14</v>
      </c>
      <c r="H8" t="n">
        <v>0.64</v>
      </c>
      <c r="I8" t="n">
        <v>19</v>
      </c>
      <c r="J8" t="n">
        <v>194.86</v>
      </c>
      <c r="K8" t="n">
        <v>53.44</v>
      </c>
      <c r="L8" t="n">
        <v>7</v>
      </c>
      <c r="M8" t="n">
        <v>17</v>
      </c>
      <c r="N8" t="n">
        <v>39.43</v>
      </c>
      <c r="O8" t="n">
        <v>24267.28</v>
      </c>
      <c r="P8" t="n">
        <v>172.89</v>
      </c>
      <c r="Q8" t="n">
        <v>1481.5</v>
      </c>
      <c r="R8" t="n">
        <v>86.36</v>
      </c>
      <c r="S8" t="n">
        <v>63.95</v>
      </c>
      <c r="T8" t="n">
        <v>8712.030000000001</v>
      </c>
      <c r="U8" t="n">
        <v>0.74</v>
      </c>
      <c r="V8" t="n">
        <v>0.8100000000000001</v>
      </c>
      <c r="W8" t="n">
        <v>5.32</v>
      </c>
      <c r="X8" t="n">
        <v>0.52</v>
      </c>
      <c r="Y8" t="n">
        <v>2</v>
      </c>
      <c r="Z8" t="n">
        <v>10</v>
      </c>
      <c r="AA8" t="n">
        <v>118.0057012546466</v>
      </c>
      <c r="AB8" t="n">
        <v>161.4606065006529</v>
      </c>
      <c r="AC8" t="n">
        <v>146.0510328276596</v>
      </c>
      <c r="AD8" t="n">
        <v>118005.7012546466</v>
      </c>
      <c r="AE8" t="n">
        <v>161460.6065006529</v>
      </c>
      <c r="AF8" t="n">
        <v>2.778251134571509e-06</v>
      </c>
      <c r="AG8" t="n">
        <v>0.2645833333333333</v>
      </c>
      <c r="AH8" t="n">
        <v>146051.0328276596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5.285</v>
      </c>
      <c r="E9" t="n">
        <v>18.92</v>
      </c>
      <c r="F9" t="n">
        <v>15.82</v>
      </c>
      <c r="G9" t="n">
        <v>55.84</v>
      </c>
      <c r="H9" t="n">
        <v>0.72</v>
      </c>
      <c r="I9" t="n">
        <v>17</v>
      </c>
      <c r="J9" t="n">
        <v>196.41</v>
      </c>
      <c r="K9" t="n">
        <v>53.44</v>
      </c>
      <c r="L9" t="n">
        <v>8</v>
      </c>
      <c r="M9" t="n">
        <v>1</v>
      </c>
      <c r="N9" t="n">
        <v>39.98</v>
      </c>
      <c r="O9" t="n">
        <v>24458.36</v>
      </c>
      <c r="P9" t="n">
        <v>166.95</v>
      </c>
      <c r="Q9" t="n">
        <v>1481.43</v>
      </c>
      <c r="R9" t="n">
        <v>83.8</v>
      </c>
      <c r="S9" t="n">
        <v>63.95</v>
      </c>
      <c r="T9" t="n">
        <v>7443.03</v>
      </c>
      <c r="U9" t="n">
        <v>0.76</v>
      </c>
      <c r="V9" t="n">
        <v>0.82</v>
      </c>
      <c r="W9" t="n">
        <v>5.34</v>
      </c>
      <c r="X9" t="n">
        <v>0.46</v>
      </c>
      <c r="Y9" t="n">
        <v>2</v>
      </c>
      <c r="Z9" t="n">
        <v>10</v>
      </c>
      <c r="AA9" t="n">
        <v>114.3405779287394</v>
      </c>
      <c r="AB9" t="n">
        <v>156.4458230723199</v>
      </c>
      <c r="AC9" t="n">
        <v>141.5148532914323</v>
      </c>
      <c r="AD9" t="n">
        <v>114340.5779287395</v>
      </c>
      <c r="AE9" t="n">
        <v>156445.8230723199</v>
      </c>
      <c r="AF9" t="n">
        <v>2.79778534063955e-06</v>
      </c>
      <c r="AG9" t="n">
        <v>0.2627777777777778</v>
      </c>
      <c r="AH9" t="n">
        <v>141514.8532914323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5.2841</v>
      </c>
      <c r="E10" t="n">
        <v>18.92</v>
      </c>
      <c r="F10" t="n">
        <v>15.82</v>
      </c>
      <c r="G10" t="n">
        <v>55.85</v>
      </c>
      <c r="H10" t="n">
        <v>0.8100000000000001</v>
      </c>
      <c r="I10" t="n">
        <v>17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168.19</v>
      </c>
      <c r="Q10" t="n">
        <v>1481.43</v>
      </c>
      <c r="R10" t="n">
        <v>83.84999999999999</v>
      </c>
      <c r="S10" t="n">
        <v>63.95</v>
      </c>
      <c r="T10" t="n">
        <v>7469.94</v>
      </c>
      <c r="U10" t="n">
        <v>0.76</v>
      </c>
      <c r="V10" t="n">
        <v>0.82</v>
      </c>
      <c r="W10" t="n">
        <v>5.34</v>
      </c>
      <c r="X10" t="n">
        <v>0.47</v>
      </c>
      <c r="Y10" t="n">
        <v>2</v>
      </c>
      <c r="Z10" t="n">
        <v>10</v>
      </c>
      <c r="AA10" t="n">
        <v>114.9271993159298</v>
      </c>
      <c r="AB10" t="n">
        <v>157.2484643341824</v>
      </c>
      <c r="AC10" t="n">
        <v>142.240891597777</v>
      </c>
      <c r="AD10" t="n">
        <v>114927.1993159298</v>
      </c>
      <c r="AE10" t="n">
        <v>157248.4643341824</v>
      </c>
      <c r="AF10" t="n">
        <v>2.79730889658911e-06</v>
      </c>
      <c r="AG10" t="n">
        <v>0.2627777777777778</v>
      </c>
      <c r="AH10" t="n">
        <v>142240.891597777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4.0522</v>
      </c>
      <c r="E2" t="n">
        <v>24.68</v>
      </c>
      <c r="F2" t="n">
        <v>19.34</v>
      </c>
      <c r="G2" t="n">
        <v>8.529999999999999</v>
      </c>
      <c r="H2" t="n">
        <v>0.15</v>
      </c>
      <c r="I2" t="n">
        <v>136</v>
      </c>
      <c r="J2" t="n">
        <v>116.05</v>
      </c>
      <c r="K2" t="n">
        <v>43.4</v>
      </c>
      <c r="L2" t="n">
        <v>1</v>
      </c>
      <c r="M2" t="n">
        <v>134</v>
      </c>
      <c r="N2" t="n">
        <v>16.65</v>
      </c>
      <c r="O2" t="n">
        <v>14546.17</v>
      </c>
      <c r="P2" t="n">
        <v>187.55</v>
      </c>
      <c r="Q2" t="n">
        <v>1482.35</v>
      </c>
      <c r="R2" t="n">
        <v>198.95</v>
      </c>
      <c r="S2" t="n">
        <v>63.95</v>
      </c>
      <c r="T2" t="n">
        <v>64424.55</v>
      </c>
      <c r="U2" t="n">
        <v>0.32</v>
      </c>
      <c r="V2" t="n">
        <v>0.67</v>
      </c>
      <c r="W2" t="n">
        <v>5.52</v>
      </c>
      <c r="X2" t="n">
        <v>3.98</v>
      </c>
      <c r="Y2" t="n">
        <v>2</v>
      </c>
      <c r="Z2" t="n">
        <v>10</v>
      </c>
      <c r="AA2" t="n">
        <v>159.9473453241795</v>
      </c>
      <c r="AB2" t="n">
        <v>218.8470142513052</v>
      </c>
      <c r="AC2" t="n">
        <v>197.9605623649371</v>
      </c>
      <c r="AD2" t="n">
        <v>159947.3453241795</v>
      </c>
      <c r="AE2" t="n">
        <v>218847.0142513052</v>
      </c>
      <c r="AF2" t="n">
        <v>2.320738083835458e-06</v>
      </c>
      <c r="AG2" t="n">
        <v>0.3427777777777778</v>
      </c>
      <c r="AH2" t="n">
        <v>197960.5623649371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4.9086</v>
      </c>
      <c r="E3" t="n">
        <v>20.37</v>
      </c>
      <c r="F3" t="n">
        <v>16.95</v>
      </c>
      <c r="G3" t="n">
        <v>18.16</v>
      </c>
      <c r="H3" t="n">
        <v>0.3</v>
      </c>
      <c r="I3" t="n">
        <v>56</v>
      </c>
      <c r="J3" t="n">
        <v>117.34</v>
      </c>
      <c r="K3" t="n">
        <v>43.4</v>
      </c>
      <c r="L3" t="n">
        <v>2</v>
      </c>
      <c r="M3" t="n">
        <v>54</v>
      </c>
      <c r="N3" t="n">
        <v>16.94</v>
      </c>
      <c r="O3" t="n">
        <v>14705.49</v>
      </c>
      <c r="P3" t="n">
        <v>153.18</v>
      </c>
      <c r="Q3" t="n">
        <v>1481.68</v>
      </c>
      <c r="R3" t="n">
        <v>121.22</v>
      </c>
      <c r="S3" t="n">
        <v>63.95</v>
      </c>
      <c r="T3" t="n">
        <v>25959.4</v>
      </c>
      <c r="U3" t="n">
        <v>0.53</v>
      </c>
      <c r="V3" t="n">
        <v>0.76</v>
      </c>
      <c r="W3" t="n">
        <v>5.38</v>
      </c>
      <c r="X3" t="n">
        <v>1.59</v>
      </c>
      <c r="Y3" t="n">
        <v>2</v>
      </c>
      <c r="Z3" t="n">
        <v>10</v>
      </c>
      <c r="AA3" t="n">
        <v>110.7691319635076</v>
      </c>
      <c r="AB3" t="n">
        <v>151.5592131416162</v>
      </c>
      <c r="AC3" t="n">
        <v>137.0946145541133</v>
      </c>
      <c r="AD3" t="n">
        <v>110769.1319635076</v>
      </c>
      <c r="AE3" t="n">
        <v>151559.2131416162</v>
      </c>
      <c r="AF3" t="n">
        <v>2.811207481939373e-06</v>
      </c>
      <c r="AG3" t="n">
        <v>0.2829166666666667</v>
      </c>
      <c r="AH3" t="n">
        <v>137094.6145541133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5.2229</v>
      </c>
      <c r="E4" t="n">
        <v>19.15</v>
      </c>
      <c r="F4" t="n">
        <v>16.27</v>
      </c>
      <c r="G4" t="n">
        <v>29.59</v>
      </c>
      <c r="H4" t="n">
        <v>0.45</v>
      </c>
      <c r="I4" t="n">
        <v>33</v>
      </c>
      <c r="J4" t="n">
        <v>118.63</v>
      </c>
      <c r="K4" t="n">
        <v>43.4</v>
      </c>
      <c r="L4" t="n">
        <v>3</v>
      </c>
      <c r="M4" t="n">
        <v>31</v>
      </c>
      <c r="N4" t="n">
        <v>17.23</v>
      </c>
      <c r="O4" t="n">
        <v>14865.24</v>
      </c>
      <c r="P4" t="n">
        <v>134.13</v>
      </c>
      <c r="Q4" t="n">
        <v>1481.58</v>
      </c>
      <c r="R4" t="n">
        <v>99.02</v>
      </c>
      <c r="S4" t="n">
        <v>63.95</v>
      </c>
      <c r="T4" t="n">
        <v>14974.7</v>
      </c>
      <c r="U4" t="n">
        <v>0.65</v>
      </c>
      <c r="V4" t="n">
        <v>0.79</v>
      </c>
      <c r="W4" t="n">
        <v>5.35</v>
      </c>
      <c r="X4" t="n">
        <v>0.92</v>
      </c>
      <c r="Y4" t="n">
        <v>2</v>
      </c>
      <c r="Z4" t="n">
        <v>10</v>
      </c>
      <c r="AA4" t="n">
        <v>94.14426497137949</v>
      </c>
      <c r="AB4" t="n">
        <v>128.8123366856297</v>
      </c>
      <c r="AC4" t="n">
        <v>116.5186680616373</v>
      </c>
      <c r="AD4" t="n">
        <v>94144.26497137948</v>
      </c>
      <c r="AE4" t="n">
        <v>128812.3366856297</v>
      </c>
      <c r="AF4" t="n">
        <v>2.991210438296287e-06</v>
      </c>
      <c r="AG4" t="n">
        <v>0.2659722222222222</v>
      </c>
      <c r="AH4" t="n">
        <v>116518.6680616373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5.2846</v>
      </c>
      <c r="E5" t="n">
        <v>18.92</v>
      </c>
      <c r="F5" t="n">
        <v>16.17</v>
      </c>
      <c r="G5" t="n">
        <v>34.65</v>
      </c>
      <c r="H5" t="n">
        <v>0.59</v>
      </c>
      <c r="I5" t="n">
        <v>28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128.19</v>
      </c>
      <c r="Q5" t="n">
        <v>1481.93</v>
      </c>
      <c r="R5" t="n">
        <v>94.65000000000001</v>
      </c>
      <c r="S5" t="n">
        <v>63.95</v>
      </c>
      <c r="T5" t="n">
        <v>12814.5</v>
      </c>
      <c r="U5" t="n">
        <v>0.68</v>
      </c>
      <c r="V5" t="n">
        <v>0.8</v>
      </c>
      <c r="W5" t="n">
        <v>5.37</v>
      </c>
      <c r="X5" t="n">
        <v>0.8100000000000001</v>
      </c>
      <c r="Y5" t="n">
        <v>2</v>
      </c>
      <c r="Z5" t="n">
        <v>10</v>
      </c>
      <c r="AA5" t="n">
        <v>90.16564939868206</v>
      </c>
      <c r="AB5" t="n">
        <v>123.3686193349366</v>
      </c>
      <c r="AC5" t="n">
        <v>111.5944914545874</v>
      </c>
      <c r="AD5" t="n">
        <v>90165.64939868206</v>
      </c>
      <c r="AE5" t="n">
        <v>123368.6193349366</v>
      </c>
      <c r="AF5" t="n">
        <v>3.026546685217132e-06</v>
      </c>
      <c r="AG5" t="n">
        <v>0.2627777777777778</v>
      </c>
      <c r="AH5" t="n">
        <v>111594.4914545874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4.4693</v>
      </c>
      <c r="E2" t="n">
        <v>22.37</v>
      </c>
      <c r="F2" t="n">
        <v>18.43</v>
      </c>
      <c r="G2" t="n">
        <v>10.43</v>
      </c>
      <c r="H2" t="n">
        <v>0.2</v>
      </c>
      <c r="I2" t="n">
        <v>106</v>
      </c>
      <c r="J2" t="n">
        <v>89.87</v>
      </c>
      <c r="K2" t="n">
        <v>37.55</v>
      </c>
      <c r="L2" t="n">
        <v>1</v>
      </c>
      <c r="M2" t="n">
        <v>104</v>
      </c>
      <c r="N2" t="n">
        <v>11.32</v>
      </c>
      <c r="O2" t="n">
        <v>11317.98</v>
      </c>
      <c r="P2" t="n">
        <v>145.93</v>
      </c>
      <c r="Q2" t="n">
        <v>1482.05</v>
      </c>
      <c r="R2" t="n">
        <v>169.38</v>
      </c>
      <c r="S2" t="n">
        <v>63.95</v>
      </c>
      <c r="T2" t="n">
        <v>49790.89</v>
      </c>
      <c r="U2" t="n">
        <v>0.38</v>
      </c>
      <c r="V2" t="n">
        <v>0.7</v>
      </c>
      <c r="W2" t="n">
        <v>5.47</v>
      </c>
      <c r="X2" t="n">
        <v>3.07</v>
      </c>
      <c r="Y2" t="n">
        <v>2</v>
      </c>
      <c r="Z2" t="n">
        <v>10</v>
      </c>
      <c r="AA2" t="n">
        <v>115.960803314656</v>
      </c>
      <c r="AB2" t="n">
        <v>158.6626869246291</v>
      </c>
      <c r="AC2" t="n">
        <v>143.5201427690658</v>
      </c>
      <c r="AD2" t="n">
        <v>115960.803314656</v>
      </c>
      <c r="AE2" t="n">
        <v>158662.6869246291</v>
      </c>
      <c r="AF2" t="n">
        <v>2.666271073779344e-06</v>
      </c>
      <c r="AG2" t="n">
        <v>0.3106944444444444</v>
      </c>
      <c r="AH2" t="n">
        <v>143520.1427690658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5.1756</v>
      </c>
      <c r="E3" t="n">
        <v>19.32</v>
      </c>
      <c r="F3" t="n">
        <v>16.57</v>
      </c>
      <c r="G3" t="n">
        <v>23.12</v>
      </c>
      <c r="H3" t="n">
        <v>0.39</v>
      </c>
      <c r="I3" t="n">
        <v>43</v>
      </c>
      <c r="J3" t="n">
        <v>91.09999999999999</v>
      </c>
      <c r="K3" t="n">
        <v>37.55</v>
      </c>
      <c r="L3" t="n">
        <v>2</v>
      </c>
      <c r="M3" t="n">
        <v>37</v>
      </c>
      <c r="N3" t="n">
        <v>11.54</v>
      </c>
      <c r="O3" t="n">
        <v>11468.97</v>
      </c>
      <c r="P3" t="n">
        <v>115.35</v>
      </c>
      <c r="Q3" t="n">
        <v>1481.69</v>
      </c>
      <c r="R3" t="n">
        <v>108.4</v>
      </c>
      <c r="S3" t="n">
        <v>63.95</v>
      </c>
      <c r="T3" t="n">
        <v>19614.6</v>
      </c>
      <c r="U3" t="n">
        <v>0.59</v>
      </c>
      <c r="V3" t="n">
        <v>0.78</v>
      </c>
      <c r="W3" t="n">
        <v>5.37</v>
      </c>
      <c r="X3" t="n">
        <v>1.21</v>
      </c>
      <c r="Y3" t="n">
        <v>2</v>
      </c>
      <c r="Z3" t="n">
        <v>10</v>
      </c>
      <c r="AA3" t="n">
        <v>83.06831987945588</v>
      </c>
      <c r="AB3" t="n">
        <v>113.6577399746562</v>
      </c>
      <c r="AC3" t="n">
        <v>102.8104047911442</v>
      </c>
      <c r="AD3" t="n">
        <v>83068.31987945588</v>
      </c>
      <c r="AE3" t="n">
        <v>113657.7399746562</v>
      </c>
      <c r="AF3" t="n">
        <v>3.087631747578452e-06</v>
      </c>
      <c r="AG3" t="n">
        <v>0.2683333333333333</v>
      </c>
      <c r="AH3" t="n">
        <v>102810.4047911442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5.2143</v>
      </c>
      <c r="E4" t="n">
        <v>19.18</v>
      </c>
      <c r="F4" t="n">
        <v>16.5</v>
      </c>
      <c r="G4" t="n">
        <v>25.39</v>
      </c>
      <c r="H4" t="n">
        <v>0.57</v>
      </c>
      <c r="I4" t="n">
        <v>39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112.69</v>
      </c>
      <c r="Q4" t="n">
        <v>1482.02</v>
      </c>
      <c r="R4" t="n">
        <v>104.66</v>
      </c>
      <c r="S4" t="n">
        <v>63.95</v>
      </c>
      <c r="T4" t="n">
        <v>17761.45</v>
      </c>
      <c r="U4" t="n">
        <v>0.61</v>
      </c>
      <c r="V4" t="n">
        <v>0.78</v>
      </c>
      <c r="W4" t="n">
        <v>5.41</v>
      </c>
      <c r="X4" t="n">
        <v>1.14</v>
      </c>
      <c r="Y4" t="n">
        <v>2</v>
      </c>
      <c r="Z4" t="n">
        <v>10</v>
      </c>
      <c r="AA4" t="n">
        <v>81.11815121385609</v>
      </c>
      <c r="AB4" t="n">
        <v>110.9894331710144</v>
      </c>
      <c r="AC4" t="n">
        <v>100.3967574438491</v>
      </c>
      <c r="AD4" t="n">
        <v>81118.15121385609</v>
      </c>
      <c r="AE4" t="n">
        <v>110989.4331710144</v>
      </c>
      <c r="AF4" t="n">
        <v>3.110719186451488e-06</v>
      </c>
      <c r="AG4" t="n">
        <v>0.2663888888888889</v>
      </c>
      <c r="AH4" t="n">
        <v>100396.7574438491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3.0171</v>
      </c>
      <c r="E2" t="n">
        <v>33.14</v>
      </c>
      <c r="F2" t="n">
        <v>21.99</v>
      </c>
      <c r="G2" t="n">
        <v>5.94</v>
      </c>
      <c r="H2" t="n">
        <v>0.09</v>
      </c>
      <c r="I2" t="n">
        <v>222</v>
      </c>
      <c r="J2" t="n">
        <v>194.77</v>
      </c>
      <c r="K2" t="n">
        <v>54.38</v>
      </c>
      <c r="L2" t="n">
        <v>1</v>
      </c>
      <c r="M2" t="n">
        <v>220</v>
      </c>
      <c r="N2" t="n">
        <v>39.4</v>
      </c>
      <c r="O2" t="n">
        <v>24256.19</v>
      </c>
      <c r="P2" t="n">
        <v>306.05</v>
      </c>
      <c r="Q2" t="n">
        <v>1483.27</v>
      </c>
      <c r="R2" t="n">
        <v>285.11</v>
      </c>
      <c r="S2" t="n">
        <v>63.95</v>
      </c>
      <c r="T2" t="n">
        <v>107072.67</v>
      </c>
      <c r="U2" t="n">
        <v>0.22</v>
      </c>
      <c r="V2" t="n">
        <v>0.59</v>
      </c>
      <c r="W2" t="n">
        <v>5.68</v>
      </c>
      <c r="X2" t="n">
        <v>6.62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4.1839</v>
      </c>
      <c r="E3" t="n">
        <v>23.9</v>
      </c>
      <c r="F3" t="n">
        <v>17.92</v>
      </c>
      <c r="G3" t="n">
        <v>12.08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243.47</v>
      </c>
      <c r="Q3" t="n">
        <v>1482.08</v>
      </c>
      <c r="R3" t="n">
        <v>152.69</v>
      </c>
      <c r="S3" t="n">
        <v>63.95</v>
      </c>
      <c r="T3" t="n">
        <v>41529.7</v>
      </c>
      <c r="U3" t="n">
        <v>0.42</v>
      </c>
      <c r="V3" t="n">
        <v>0.72</v>
      </c>
      <c r="W3" t="n">
        <v>5.44</v>
      </c>
      <c r="X3" t="n">
        <v>2.56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4.6364</v>
      </c>
      <c r="E4" t="n">
        <v>21.57</v>
      </c>
      <c r="F4" t="n">
        <v>16.91</v>
      </c>
      <c r="G4" t="n">
        <v>18.45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53</v>
      </c>
      <c r="N4" t="n">
        <v>40.5</v>
      </c>
      <c r="O4" t="n">
        <v>24639</v>
      </c>
      <c r="P4" t="n">
        <v>223.76</v>
      </c>
      <c r="Q4" t="n">
        <v>1481.56</v>
      </c>
      <c r="R4" t="n">
        <v>120.01</v>
      </c>
      <c r="S4" t="n">
        <v>63.95</v>
      </c>
      <c r="T4" t="n">
        <v>25355.98</v>
      </c>
      <c r="U4" t="n">
        <v>0.53</v>
      </c>
      <c r="V4" t="n">
        <v>0.76</v>
      </c>
      <c r="W4" t="n">
        <v>5.38</v>
      </c>
      <c r="X4" t="n">
        <v>1.55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4.8775</v>
      </c>
      <c r="E5" t="n">
        <v>20.5</v>
      </c>
      <c r="F5" t="n">
        <v>16.47</v>
      </c>
      <c r="G5" t="n">
        <v>25.34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37</v>
      </c>
      <c r="N5" t="n">
        <v>41.06</v>
      </c>
      <c r="O5" t="n">
        <v>24831.54</v>
      </c>
      <c r="P5" t="n">
        <v>211.23</v>
      </c>
      <c r="Q5" t="n">
        <v>1481.62</v>
      </c>
      <c r="R5" t="n">
        <v>105.29</v>
      </c>
      <c r="S5" t="n">
        <v>63.95</v>
      </c>
      <c r="T5" t="n">
        <v>18077.76</v>
      </c>
      <c r="U5" t="n">
        <v>0.61</v>
      </c>
      <c r="V5" t="n">
        <v>0.79</v>
      </c>
      <c r="W5" t="n">
        <v>5.37</v>
      </c>
      <c r="X5" t="n">
        <v>1.11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5.0284</v>
      </c>
      <c r="E6" t="n">
        <v>19.89</v>
      </c>
      <c r="F6" t="n">
        <v>16.2</v>
      </c>
      <c r="G6" t="n">
        <v>32.41</v>
      </c>
      <c r="H6" t="n">
        <v>0.44</v>
      </c>
      <c r="I6" t="n">
        <v>30</v>
      </c>
      <c r="J6" t="n">
        <v>201.01</v>
      </c>
      <c r="K6" t="n">
        <v>54.38</v>
      </c>
      <c r="L6" t="n">
        <v>5</v>
      </c>
      <c r="M6" t="n">
        <v>28</v>
      </c>
      <c r="N6" t="n">
        <v>41.63</v>
      </c>
      <c r="O6" t="n">
        <v>25024.84</v>
      </c>
      <c r="P6" t="n">
        <v>201.64</v>
      </c>
      <c r="Q6" t="n">
        <v>1481.53</v>
      </c>
      <c r="R6" t="n">
        <v>96.73</v>
      </c>
      <c r="S6" t="n">
        <v>63.95</v>
      </c>
      <c r="T6" t="n">
        <v>13842.38</v>
      </c>
      <c r="U6" t="n">
        <v>0.66</v>
      </c>
      <c r="V6" t="n">
        <v>0.8</v>
      </c>
      <c r="W6" t="n">
        <v>5.35</v>
      </c>
      <c r="X6" t="n">
        <v>0.85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5.1381</v>
      </c>
      <c r="E7" t="n">
        <v>19.46</v>
      </c>
      <c r="F7" t="n">
        <v>16.01</v>
      </c>
      <c r="G7" t="n">
        <v>40.03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191.85</v>
      </c>
      <c r="Q7" t="n">
        <v>1481.52</v>
      </c>
      <c r="R7" t="n">
        <v>90.59999999999999</v>
      </c>
      <c r="S7" t="n">
        <v>63.95</v>
      </c>
      <c r="T7" t="n">
        <v>10807.28</v>
      </c>
      <c r="U7" t="n">
        <v>0.71</v>
      </c>
      <c r="V7" t="n">
        <v>0.8100000000000001</v>
      </c>
      <c r="W7" t="n">
        <v>5.34</v>
      </c>
      <c r="X7" t="n">
        <v>0.66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5.212</v>
      </c>
      <c r="E8" t="n">
        <v>19.19</v>
      </c>
      <c r="F8" t="n">
        <v>15.89</v>
      </c>
      <c r="G8" t="n">
        <v>47.68</v>
      </c>
      <c r="H8" t="n">
        <v>0.61</v>
      </c>
      <c r="I8" t="n">
        <v>20</v>
      </c>
      <c r="J8" t="n">
        <v>204.16</v>
      </c>
      <c r="K8" t="n">
        <v>54.38</v>
      </c>
      <c r="L8" t="n">
        <v>7</v>
      </c>
      <c r="M8" t="n">
        <v>18</v>
      </c>
      <c r="N8" t="n">
        <v>42.78</v>
      </c>
      <c r="O8" t="n">
        <v>25413.94</v>
      </c>
      <c r="P8" t="n">
        <v>183.4</v>
      </c>
      <c r="Q8" t="n">
        <v>1481.72</v>
      </c>
      <c r="R8" t="n">
        <v>86.78</v>
      </c>
      <c r="S8" t="n">
        <v>63.95</v>
      </c>
      <c r="T8" t="n">
        <v>8918.780000000001</v>
      </c>
      <c r="U8" t="n">
        <v>0.74</v>
      </c>
      <c r="V8" t="n">
        <v>0.8100000000000001</v>
      </c>
      <c r="W8" t="n">
        <v>5.32</v>
      </c>
      <c r="X8" t="n">
        <v>0.53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5.2643</v>
      </c>
      <c r="E9" t="n">
        <v>19</v>
      </c>
      <c r="F9" t="n">
        <v>15.82</v>
      </c>
      <c r="G9" t="n">
        <v>55.83</v>
      </c>
      <c r="H9" t="n">
        <v>0.6899999999999999</v>
      </c>
      <c r="I9" t="n">
        <v>17</v>
      </c>
      <c r="J9" t="n">
        <v>205.75</v>
      </c>
      <c r="K9" t="n">
        <v>54.38</v>
      </c>
      <c r="L9" t="n">
        <v>8</v>
      </c>
      <c r="M9" t="n">
        <v>11</v>
      </c>
      <c r="N9" t="n">
        <v>43.37</v>
      </c>
      <c r="O9" t="n">
        <v>25609.61</v>
      </c>
      <c r="P9" t="n">
        <v>174.28</v>
      </c>
      <c r="Q9" t="n">
        <v>1481.83</v>
      </c>
      <c r="R9" t="n">
        <v>83.98999999999999</v>
      </c>
      <c r="S9" t="n">
        <v>63.95</v>
      </c>
      <c r="T9" t="n">
        <v>7540.75</v>
      </c>
      <c r="U9" t="n">
        <v>0.76</v>
      </c>
      <c r="V9" t="n">
        <v>0.82</v>
      </c>
      <c r="W9" t="n">
        <v>5.33</v>
      </c>
      <c r="X9" t="n">
        <v>0.46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5.2793</v>
      </c>
      <c r="E10" t="n">
        <v>18.94</v>
      </c>
      <c r="F10" t="n">
        <v>15.8</v>
      </c>
      <c r="G10" t="n">
        <v>59.26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172.59</v>
      </c>
      <c r="Q10" t="n">
        <v>1481.54</v>
      </c>
      <c r="R10" t="n">
        <v>83.48</v>
      </c>
      <c r="S10" t="n">
        <v>63.95</v>
      </c>
      <c r="T10" t="n">
        <v>7287.72</v>
      </c>
      <c r="U10" t="n">
        <v>0.77</v>
      </c>
      <c r="V10" t="n">
        <v>0.82</v>
      </c>
      <c r="W10" t="n">
        <v>5.33</v>
      </c>
      <c r="X10" t="n">
        <v>0.45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5.2796</v>
      </c>
      <c r="E11" t="n">
        <v>18.94</v>
      </c>
      <c r="F11" t="n">
        <v>15.8</v>
      </c>
      <c r="G11" t="n">
        <v>59.26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173.79</v>
      </c>
      <c r="Q11" t="n">
        <v>1481.6</v>
      </c>
      <c r="R11" t="n">
        <v>83.41</v>
      </c>
      <c r="S11" t="n">
        <v>63.95</v>
      </c>
      <c r="T11" t="n">
        <v>7254.01</v>
      </c>
      <c r="U11" t="n">
        <v>0.77</v>
      </c>
      <c r="V11" t="n">
        <v>0.82</v>
      </c>
      <c r="W11" t="n">
        <v>5.33</v>
      </c>
      <c r="X11" t="n">
        <v>0.44</v>
      </c>
      <c r="Y11" t="n">
        <v>2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4.4693</v>
      </c>
      <c r="E12" t="n">
        <v>22.37</v>
      </c>
      <c r="F12" t="n">
        <v>18.43</v>
      </c>
      <c r="G12" t="n">
        <v>10.43</v>
      </c>
      <c r="H12" t="n">
        <v>0.2</v>
      </c>
      <c r="I12" t="n">
        <v>106</v>
      </c>
      <c r="J12" t="n">
        <v>89.87</v>
      </c>
      <c r="K12" t="n">
        <v>37.55</v>
      </c>
      <c r="L12" t="n">
        <v>1</v>
      </c>
      <c r="M12" t="n">
        <v>104</v>
      </c>
      <c r="N12" t="n">
        <v>11.32</v>
      </c>
      <c r="O12" t="n">
        <v>11317.98</v>
      </c>
      <c r="P12" t="n">
        <v>145.93</v>
      </c>
      <c r="Q12" t="n">
        <v>1482.05</v>
      </c>
      <c r="R12" t="n">
        <v>169.38</v>
      </c>
      <c r="S12" t="n">
        <v>63.95</v>
      </c>
      <c r="T12" t="n">
        <v>49790.89</v>
      </c>
      <c r="U12" t="n">
        <v>0.38</v>
      </c>
      <c r="V12" t="n">
        <v>0.7</v>
      </c>
      <c r="W12" t="n">
        <v>5.47</v>
      </c>
      <c r="X12" t="n">
        <v>3.07</v>
      </c>
      <c r="Y12" t="n">
        <v>2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5.1756</v>
      </c>
      <c r="E13" t="n">
        <v>19.32</v>
      </c>
      <c r="F13" t="n">
        <v>16.57</v>
      </c>
      <c r="G13" t="n">
        <v>23.12</v>
      </c>
      <c r="H13" t="n">
        <v>0.39</v>
      </c>
      <c r="I13" t="n">
        <v>43</v>
      </c>
      <c r="J13" t="n">
        <v>91.09999999999999</v>
      </c>
      <c r="K13" t="n">
        <v>37.55</v>
      </c>
      <c r="L13" t="n">
        <v>2</v>
      </c>
      <c r="M13" t="n">
        <v>37</v>
      </c>
      <c r="N13" t="n">
        <v>11.54</v>
      </c>
      <c r="O13" t="n">
        <v>11468.97</v>
      </c>
      <c r="P13" t="n">
        <v>115.35</v>
      </c>
      <c r="Q13" t="n">
        <v>1481.69</v>
      </c>
      <c r="R13" t="n">
        <v>108.4</v>
      </c>
      <c r="S13" t="n">
        <v>63.95</v>
      </c>
      <c r="T13" t="n">
        <v>19614.6</v>
      </c>
      <c r="U13" t="n">
        <v>0.59</v>
      </c>
      <c r="V13" t="n">
        <v>0.78</v>
      </c>
      <c r="W13" t="n">
        <v>5.37</v>
      </c>
      <c r="X13" t="n">
        <v>1.21</v>
      </c>
      <c r="Y13" t="n">
        <v>2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5.2143</v>
      </c>
      <c r="E14" t="n">
        <v>19.18</v>
      </c>
      <c r="F14" t="n">
        <v>16.5</v>
      </c>
      <c r="G14" t="n">
        <v>25.39</v>
      </c>
      <c r="H14" t="n">
        <v>0.57</v>
      </c>
      <c r="I14" t="n">
        <v>39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112.69</v>
      </c>
      <c r="Q14" t="n">
        <v>1482.02</v>
      </c>
      <c r="R14" t="n">
        <v>104.66</v>
      </c>
      <c r="S14" t="n">
        <v>63.95</v>
      </c>
      <c r="T14" t="n">
        <v>17761.45</v>
      </c>
      <c r="U14" t="n">
        <v>0.61</v>
      </c>
      <c r="V14" t="n">
        <v>0.78</v>
      </c>
      <c r="W14" t="n">
        <v>5.41</v>
      </c>
      <c r="X14" t="n">
        <v>1.14</v>
      </c>
      <c r="Y14" t="n">
        <v>2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4.7905</v>
      </c>
      <c r="E15" t="n">
        <v>20.87</v>
      </c>
      <c r="F15" t="n">
        <v>17.74</v>
      </c>
      <c r="G15" t="n">
        <v>12.82</v>
      </c>
      <c r="H15" t="n">
        <v>0.24</v>
      </c>
      <c r="I15" t="n">
        <v>83</v>
      </c>
      <c r="J15" t="n">
        <v>71.52</v>
      </c>
      <c r="K15" t="n">
        <v>32.27</v>
      </c>
      <c r="L15" t="n">
        <v>1</v>
      </c>
      <c r="M15" t="n">
        <v>81</v>
      </c>
      <c r="N15" t="n">
        <v>8.25</v>
      </c>
      <c r="O15" t="n">
        <v>9054.6</v>
      </c>
      <c r="P15" t="n">
        <v>114.13</v>
      </c>
      <c r="Q15" t="n">
        <v>1481.88</v>
      </c>
      <c r="R15" t="n">
        <v>146.62</v>
      </c>
      <c r="S15" t="n">
        <v>63.95</v>
      </c>
      <c r="T15" t="n">
        <v>38520.97</v>
      </c>
      <c r="U15" t="n">
        <v>0.44</v>
      </c>
      <c r="V15" t="n">
        <v>0.73</v>
      </c>
      <c r="W15" t="n">
        <v>5.44</v>
      </c>
      <c r="X15" t="n">
        <v>2.38</v>
      </c>
      <c r="Y15" t="n">
        <v>2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5.1341</v>
      </c>
      <c r="E16" t="n">
        <v>19.48</v>
      </c>
      <c r="F16" t="n">
        <v>16.84</v>
      </c>
      <c r="G16" t="n">
        <v>19.81</v>
      </c>
      <c r="H16" t="n">
        <v>0.48</v>
      </c>
      <c r="I16" t="n">
        <v>51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99.72</v>
      </c>
      <c r="Q16" t="n">
        <v>1482.2</v>
      </c>
      <c r="R16" t="n">
        <v>115.23</v>
      </c>
      <c r="S16" t="n">
        <v>63.95</v>
      </c>
      <c r="T16" t="n">
        <v>22990.14</v>
      </c>
      <c r="U16" t="n">
        <v>0.55</v>
      </c>
      <c r="V16" t="n">
        <v>0.77</v>
      </c>
      <c r="W16" t="n">
        <v>5.45</v>
      </c>
      <c r="X16" t="n">
        <v>1.48</v>
      </c>
      <c r="Y16" t="n">
        <v>2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4.733</v>
      </c>
      <c r="E17" t="n">
        <v>21.13</v>
      </c>
      <c r="F17" t="n">
        <v>18.32</v>
      </c>
      <c r="G17" t="n">
        <v>10.99</v>
      </c>
      <c r="H17" t="n">
        <v>0.43</v>
      </c>
      <c r="I17" t="n">
        <v>100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72.90000000000001</v>
      </c>
      <c r="Q17" t="n">
        <v>1483.6</v>
      </c>
      <c r="R17" t="n">
        <v>160.8</v>
      </c>
      <c r="S17" t="n">
        <v>63.95</v>
      </c>
      <c r="T17" t="n">
        <v>45528.62</v>
      </c>
      <c r="U17" t="n">
        <v>0.4</v>
      </c>
      <c r="V17" t="n">
        <v>0.71</v>
      </c>
      <c r="W17" t="n">
        <v>5.6</v>
      </c>
      <c r="X17" t="n">
        <v>2.95</v>
      </c>
      <c r="Y17" t="n">
        <v>2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3.6846</v>
      </c>
      <c r="E18" t="n">
        <v>27.14</v>
      </c>
      <c r="F18" t="n">
        <v>20.17</v>
      </c>
      <c r="G18" t="n">
        <v>7.38</v>
      </c>
      <c r="H18" t="n">
        <v>0.12</v>
      </c>
      <c r="I18" t="n">
        <v>164</v>
      </c>
      <c r="J18" t="n">
        <v>141.81</v>
      </c>
      <c r="K18" t="n">
        <v>47.83</v>
      </c>
      <c r="L18" t="n">
        <v>1</v>
      </c>
      <c r="M18" t="n">
        <v>162</v>
      </c>
      <c r="N18" t="n">
        <v>22.98</v>
      </c>
      <c r="O18" t="n">
        <v>17723.39</v>
      </c>
      <c r="P18" t="n">
        <v>226.22</v>
      </c>
      <c r="Q18" t="n">
        <v>1482.4</v>
      </c>
      <c r="R18" t="n">
        <v>226.27</v>
      </c>
      <c r="S18" t="n">
        <v>63.95</v>
      </c>
      <c r="T18" t="n">
        <v>77941.49000000001</v>
      </c>
      <c r="U18" t="n">
        <v>0.28</v>
      </c>
      <c r="V18" t="n">
        <v>0.64</v>
      </c>
      <c r="W18" t="n">
        <v>5.56</v>
      </c>
      <c r="X18" t="n">
        <v>4.81</v>
      </c>
      <c r="Y18" t="n">
        <v>2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4.6551</v>
      </c>
      <c r="E19" t="n">
        <v>21.48</v>
      </c>
      <c r="F19" t="n">
        <v>17.29</v>
      </c>
      <c r="G19" t="n">
        <v>15.26</v>
      </c>
      <c r="H19" t="n">
        <v>0.25</v>
      </c>
      <c r="I19" t="n">
        <v>68</v>
      </c>
      <c r="J19" t="n">
        <v>143.17</v>
      </c>
      <c r="K19" t="n">
        <v>47.83</v>
      </c>
      <c r="L19" t="n">
        <v>2</v>
      </c>
      <c r="M19" t="n">
        <v>66</v>
      </c>
      <c r="N19" t="n">
        <v>23.34</v>
      </c>
      <c r="O19" t="n">
        <v>17891.86</v>
      </c>
      <c r="P19" t="n">
        <v>185.32</v>
      </c>
      <c r="Q19" t="n">
        <v>1481.73</v>
      </c>
      <c r="R19" t="n">
        <v>132.06</v>
      </c>
      <c r="S19" t="n">
        <v>63.95</v>
      </c>
      <c r="T19" t="n">
        <v>31319.84</v>
      </c>
      <c r="U19" t="n">
        <v>0.48</v>
      </c>
      <c r="V19" t="n">
        <v>0.75</v>
      </c>
      <c r="W19" t="n">
        <v>5.41</v>
      </c>
      <c r="X19" t="n">
        <v>1.93</v>
      </c>
      <c r="Y19" t="n">
        <v>2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5.0238</v>
      </c>
      <c r="E20" t="n">
        <v>19.91</v>
      </c>
      <c r="F20" t="n">
        <v>16.49</v>
      </c>
      <c r="G20" t="n">
        <v>24.14</v>
      </c>
      <c r="H20" t="n">
        <v>0.37</v>
      </c>
      <c r="I20" t="n">
        <v>41</v>
      </c>
      <c r="J20" t="n">
        <v>144.54</v>
      </c>
      <c r="K20" t="n">
        <v>47.83</v>
      </c>
      <c r="L20" t="n">
        <v>3</v>
      </c>
      <c r="M20" t="n">
        <v>39</v>
      </c>
      <c r="N20" t="n">
        <v>23.71</v>
      </c>
      <c r="O20" t="n">
        <v>18060.85</v>
      </c>
      <c r="P20" t="n">
        <v>166.89</v>
      </c>
      <c r="Q20" t="n">
        <v>1481.64</v>
      </c>
      <c r="R20" t="n">
        <v>106.21</v>
      </c>
      <c r="S20" t="n">
        <v>63.95</v>
      </c>
      <c r="T20" t="n">
        <v>18528.73</v>
      </c>
      <c r="U20" t="n">
        <v>0.6</v>
      </c>
      <c r="V20" t="n">
        <v>0.78</v>
      </c>
      <c r="W20" t="n">
        <v>5.36</v>
      </c>
      <c r="X20" t="n">
        <v>1.13</v>
      </c>
      <c r="Y20" t="n">
        <v>2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5.1977</v>
      </c>
      <c r="E21" t="n">
        <v>19.24</v>
      </c>
      <c r="F21" t="n">
        <v>16.17</v>
      </c>
      <c r="G21" t="n">
        <v>33.46</v>
      </c>
      <c r="H21" t="n">
        <v>0.49</v>
      </c>
      <c r="I21" t="n">
        <v>29</v>
      </c>
      <c r="J21" t="n">
        <v>145.92</v>
      </c>
      <c r="K21" t="n">
        <v>47.83</v>
      </c>
      <c r="L21" t="n">
        <v>4</v>
      </c>
      <c r="M21" t="n">
        <v>27</v>
      </c>
      <c r="N21" t="n">
        <v>24.09</v>
      </c>
      <c r="O21" t="n">
        <v>18230.35</v>
      </c>
      <c r="P21" t="n">
        <v>153.73</v>
      </c>
      <c r="Q21" t="n">
        <v>1481.61</v>
      </c>
      <c r="R21" t="n">
        <v>95.89</v>
      </c>
      <c r="S21" t="n">
        <v>63.95</v>
      </c>
      <c r="T21" t="n">
        <v>13427.04</v>
      </c>
      <c r="U21" t="n">
        <v>0.67</v>
      </c>
      <c r="V21" t="n">
        <v>0.8</v>
      </c>
      <c r="W21" t="n">
        <v>5.34</v>
      </c>
      <c r="X21" t="n">
        <v>0.82</v>
      </c>
      <c r="Y21" t="n">
        <v>2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5.2922</v>
      </c>
      <c r="E22" t="n">
        <v>18.9</v>
      </c>
      <c r="F22" t="n">
        <v>16</v>
      </c>
      <c r="G22" t="n">
        <v>41.75</v>
      </c>
      <c r="H22" t="n">
        <v>0.6</v>
      </c>
      <c r="I22" t="n">
        <v>23</v>
      </c>
      <c r="J22" t="n">
        <v>147.3</v>
      </c>
      <c r="K22" t="n">
        <v>47.83</v>
      </c>
      <c r="L22" t="n">
        <v>5</v>
      </c>
      <c r="M22" t="n">
        <v>4</v>
      </c>
      <c r="N22" t="n">
        <v>24.47</v>
      </c>
      <c r="O22" t="n">
        <v>18400.38</v>
      </c>
      <c r="P22" t="n">
        <v>143.03</v>
      </c>
      <c r="Q22" t="n">
        <v>1481.99</v>
      </c>
      <c r="R22" t="n">
        <v>89.69</v>
      </c>
      <c r="S22" t="n">
        <v>63.95</v>
      </c>
      <c r="T22" t="n">
        <v>10357.05</v>
      </c>
      <c r="U22" t="n">
        <v>0.71</v>
      </c>
      <c r="V22" t="n">
        <v>0.8100000000000001</v>
      </c>
      <c r="W22" t="n">
        <v>5.35</v>
      </c>
      <c r="X22" t="n">
        <v>0.65</v>
      </c>
      <c r="Y22" t="n">
        <v>2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5.2901</v>
      </c>
      <c r="E23" t="n">
        <v>18.9</v>
      </c>
      <c r="F23" t="n">
        <v>16.01</v>
      </c>
      <c r="G23" t="n">
        <v>41.77</v>
      </c>
      <c r="H23" t="n">
        <v>0.71</v>
      </c>
      <c r="I23" t="n">
        <v>23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144.21</v>
      </c>
      <c r="Q23" t="n">
        <v>1482.51</v>
      </c>
      <c r="R23" t="n">
        <v>89.66</v>
      </c>
      <c r="S23" t="n">
        <v>63.95</v>
      </c>
      <c r="T23" t="n">
        <v>10341.28</v>
      </c>
      <c r="U23" t="n">
        <v>0.71</v>
      </c>
      <c r="V23" t="n">
        <v>0.8100000000000001</v>
      </c>
      <c r="W23" t="n">
        <v>5.36</v>
      </c>
      <c r="X23" t="n">
        <v>0.65</v>
      </c>
      <c r="Y23" t="n">
        <v>2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3.2284</v>
      </c>
      <c r="E24" t="n">
        <v>30.98</v>
      </c>
      <c r="F24" t="n">
        <v>21.37</v>
      </c>
      <c r="G24" t="n">
        <v>6.35</v>
      </c>
      <c r="H24" t="n">
        <v>0.1</v>
      </c>
      <c r="I24" t="n">
        <v>202</v>
      </c>
      <c r="J24" t="n">
        <v>176.73</v>
      </c>
      <c r="K24" t="n">
        <v>52.44</v>
      </c>
      <c r="L24" t="n">
        <v>1</v>
      </c>
      <c r="M24" t="n">
        <v>200</v>
      </c>
      <c r="N24" t="n">
        <v>33.29</v>
      </c>
      <c r="O24" t="n">
        <v>22031.19</v>
      </c>
      <c r="P24" t="n">
        <v>278.75</v>
      </c>
      <c r="Q24" t="n">
        <v>1483.57</v>
      </c>
      <c r="R24" t="n">
        <v>265.01</v>
      </c>
      <c r="S24" t="n">
        <v>63.95</v>
      </c>
      <c r="T24" t="n">
        <v>97121.16</v>
      </c>
      <c r="U24" t="n">
        <v>0.24</v>
      </c>
      <c r="V24" t="n">
        <v>0.61</v>
      </c>
      <c r="W24" t="n">
        <v>5.64</v>
      </c>
      <c r="X24" t="n">
        <v>6</v>
      </c>
      <c r="Y24" t="n">
        <v>2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4.3364</v>
      </c>
      <c r="E25" t="n">
        <v>23.06</v>
      </c>
      <c r="F25" t="n">
        <v>17.72</v>
      </c>
      <c r="G25" t="n">
        <v>12.97</v>
      </c>
      <c r="H25" t="n">
        <v>0.2</v>
      </c>
      <c r="I25" t="n">
        <v>82</v>
      </c>
      <c r="J25" t="n">
        <v>178.21</v>
      </c>
      <c r="K25" t="n">
        <v>52.44</v>
      </c>
      <c r="L25" t="n">
        <v>2</v>
      </c>
      <c r="M25" t="n">
        <v>80</v>
      </c>
      <c r="N25" t="n">
        <v>33.77</v>
      </c>
      <c r="O25" t="n">
        <v>22213.89</v>
      </c>
      <c r="P25" t="n">
        <v>224.63</v>
      </c>
      <c r="Q25" t="n">
        <v>1481.93</v>
      </c>
      <c r="R25" t="n">
        <v>146.02</v>
      </c>
      <c r="S25" t="n">
        <v>63.95</v>
      </c>
      <c r="T25" t="n">
        <v>38229.27</v>
      </c>
      <c r="U25" t="n">
        <v>0.44</v>
      </c>
      <c r="V25" t="n">
        <v>0.73</v>
      </c>
      <c r="W25" t="n">
        <v>5.44</v>
      </c>
      <c r="X25" t="n">
        <v>2.36</v>
      </c>
      <c r="Y25" t="n">
        <v>2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4.7493</v>
      </c>
      <c r="E26" t="n">
        <v>21.06</v>
      </c>
      <c r="F26" t="n">
        <v>16.82</v>
      </c>
      <c r="G26" t="n">
        <v>19.79</v>
      </c>
      <c r="H26" t="n">
        <v>0.3</v>
      </c>
      <c r="I26" t="n">
        <v>51</v>
      </c>
      <c r="J26" t="n">
        <v>179.7</v>
      </c>
      <c r="K26" t="n">
        <v>52.44</v>
      </c>
      <c r="L26" t="n">
        <v>3</v>
      </c>
      <c r="M26" t="n">
        <v>49</v>
      </c>
      <c r="N26" t="n">
        <v>34.26</v>
      </c>
      <c r="O26" t="n">
        <v>22397.24</v>
      </c>
      <c r="P26" t="n">
        <v>205.85</v>
      </c>
      <c r="Q26" t="n">
        <v>1481.69</v>
      </c>
      <c r="R26" t="n">
        <v>116.89</v>
      </c>
      <c r="S26" t="n">
        <v>63.95</v>
      </c>
      <c r="T26" t="n">
        <v>23817.58</v>
      </c>
      <c r="U26" t="n">
        <v>0.55</v>
      </c>
      <c r="V26" t="n">
        <v>0.77</v>
      </c>
      <c r="W26" t="n">
        <v>5.38</v>
      </c>
      <c r="X26" t="n">
        <v>1.46</v>
      </c>
      <c r="Y26" t="n">
        <v>2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4.9813</v>
      </c>
      <c r="E27" t="n">
        <v>20.08</v>
      </c>
      <c r="F27" t="n">
        <v>16.37</v>
      </c>
      <c r="G27" t="n">
        <v>27.29</v>
      </c>
      <c r="H27" t="n">
        <v>0.39</v>
      </c>
      <c r="I27" t="n">
        <v>36</v>
      </c>
      <c r="J27" t="n">
        <v>181.19</v>
      </c>
      <c r="K27" t="n">
        <v>52.44</v>
      </c>
      <c r="L27" t="n">
        <v>4</v>
      </c>
      <c r="M27" t="n">
        <v>34</v>
      </c>
      <c r="N27" t="n">
        <v>34.75</v>
      </c>
      <c r="O27" t="n">
        <v>22581.25</v>
      </c>
      <c r="P27" t="n">
        <v>193.51</v>
      </c>
      <c r="Q27" t="n">
        <v>1481.52</v>
      </c>
      <c r="R27" t="n">
        <v>102.25</v>
      </c>
      <c r="S27" t="n">
        <v>63.95</v>
      </c>
      <c r="T27" t="n">
        <v>16574.68</v>
      </c>
      <c r="U27" t="n">
        <v>0.63</v>
      </c>
      <c r="V27" t="n">
        <v>0.79</v>
      </c>
      <c r="W27" t="n">
        <v>5.36</v>
      </c>
      <c r="X27" t="n">
        <v>1.02</v>
      </c>
      <c r="Y27" t="n">
        <v>2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5.1179</v>
      </c>
      <c r="E28" t="n">
        <v>19.54</v>
      </c>
      <c r="F28" t="n">
        <v>16.12</v>
      </c>
      <c r="G28" t="n">
        <v>34.55</v>
      </c>
      <c r="H28" t="n">
        <v>0.49</v>
      </c>
      <c r="I28" t="n">
        <v>28</v>
      </c>
      <c r="J28" t="n">
        <v>182.69</v>
      </c>
      <c r="K28" t="n">
        <v>52.44</v>
      </c>
      <c r="L28" t="n">
        <v>5</v>
      </c>
      <c r="M28" t="n">
        <v>26</v>
      </c>
      <c r="N28" t="n">
        <v>35.25</v>
      </c>
      <c r="O28" t="n">
        <v>22766.06</v>
      </c>
      <c r="P28" t="n">
        <v>182.49</v>
      </c>
      <c r="Q28" t="n">
        <v>1481.52</v>
      </c>
      <c r="R28" t="n">
        <v>94.34999999999999</v>
      </c>
      <c r="S28" t="n">
        <v>63.95</v>
      </c>
      <c r="T28" t="n">
        <v>12661.93</v>
      </c>
      <c r="U28" t="n">
        <v>0.68</v>
      </c>
      <c r="V28" t="n">
        <v>0.8</v>
      </c>
      <c r="W28" t="n">
        <v>5.34</v>
      </c>
      <c r="X28" t="n">
        <v>0.77</v>
      </c>
      <c r="Y28" t="n">
        <v>2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5.2177</v>
      </c>
      <c r="E29" t="n">
        <v>19.17</v>
      </c>
      <c r="F29" t="n">
        <v>15.96</v>
      </c>
      <c r="G29" t="n">
        <v>43.53</v>
      </c>
      <c r="H29" t="n">
        <v>0.58</v>
      </c>
      <c r="I29" t="n">
        <v>22</v>
      </c>
      <c r="J29" t="n">
        <v>184.19</v>
      </c>
      <c r="K29" t="n">
        <v>52.44</v>
      </c>
      <c r="L29" t="n">
        <v>6</v>
      </c>
      <c r="M29" t="n">
        <v>20</v>
      </c>
      <c r="N29" t="n">
        <v>35.75</v>
      </c>
      <c r="O29" t="n">
        <v>22951.43</v>
      </c>
      <c r="P29" t="n">
        <v>172.8</v>
      </c>
      <c r="Q29" t="n">
        <v>1481.49</v>
      </c>
      <c r="R29" t="n">
        <v>89.06</v>
      </c>
      <c r="S29" t="n">
        <v>63.95</v>
      </c>
      <c r="T29" t="n">
        <v>10046.85</v>
      </c>
      <c r="U29" t="n">
        <v>0.72</v>
      </c>
      <c r="V29" t="n">
        <v>0.8100000000000001</v>
      </c>
      <c r="W29" t="n">
        <v>5.33</v>
      </c>
      <c r="X29" t="n">
        <v>0.61</v>
      </c>
      <c r="Y29" t="n">
        <v>2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5.2884</v>
      </c>
      <c r="E30" t="n">
        <v>18.91</v>
      </c>
      <c r="F30" t="n">
        <v>15.85</v>
      </c>
      <c r="G30" t="n">
        <v>52.83</v>
      </c>
      <c r="H30" t="n">
        <v>0.67</v>
      </c>
      <c r="I30" t="n">
        <v>18</v>
      </c>
      <c r="J30" t="n">
        <v>185.7</v>
      </c>
      <c r="K30" t="n">
        <v>52.44</v>
      </c>
      <c r="L30" t="n">
        <v>7</v>
      </c>
      <c r="M30" t="n">
        <v>6</v>
      </c>
      <c r="N30" t="n">
        <v>36.26</v>
      </c>
      <c r="O30" t="n">
        <v>23137.49</v>
      </c>
      <c r="P30" t="n">
        <v>162.37</v>
      </c>
      <c r="Q30" t="n">
        <v>1481.61</v>
      </c>
      <c r="R30" t="n">
        <v>84.94</v>
      </c>
      <c r="S30" t="n">
        <v>63.95</v>
      </c>
      <c r="T30" t="n">
        <v>8010.7</v>
      </c>
      <c r="U30" t="n">
        <v>0.75</v>
      </c>
      <c r="V30" t="n">
        <v>0.82</v>
      </c>
      <c r="W30" t="n">
        <v>5.33</v>
      </c>
      <c r="X30" t="n">
        <v>0.49</v>
      </c>
      <c r="Y30" t="n">
        <v>2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5.2798</v>
      </c>
      <c r="E31" t="n">
        <v>18.94</v>
      </c>
      <c r="F31" t="n">
        <v>15.88</v>
      </c>
      <c r="G31" t="n">
        <v>52.93</v>
      </c>
      <c r="H31" t="n">
        <v>0.76</v>
      </c>
      <c r="I31" t="n">
        <v>18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163.52</v>
      </c>
      <c r="Q31" t="n">
        <v>1481.47</v>
      </c>
      <c r="R31" t="n">
        <v>85.73999999999999</v>
      </c>
      <c r="S31" t="n">
        <v>63.95</v>
      </c>
      <c r="T31" t="n">
        <v>8407.74</v>
      </c>
      <c r="U31" t="n">
        <v>0.75</v>
      </c>
      <c r="V31" t="n">
        <v>0.8100000000000001</v>
      </c>
      <c r="W31" t="n">
        <v>5.34</v>
      </c>
      <c r="X31" t="n">
        <v>0.52</v>
      </c>
      <c r="Y31" t="n">
        <v>2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4.3352</v>
      </c>
      <c r="E32" t="n">
        <v>23.07</v>
      </c>
      <c r="F32" t="n">
        <v>19.76</v>
      </c>
      <c r="G32" t="n">
        <v>7.96</v>
      </c>
      <c r="H32" t="n">
        <v>0.64</v>
      </c>
      <c r="I32" t="n">
        <v>149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57.58</v>
      </c>
      <c r="Q32" t="n">
        <v>1484.48</v>
      </c>
      <c r="R32" t="n">
        <v>206.57</v>
      </c>
      <c r="S32" t="n">
        <v>63.95</v>
      </c>
      <c r="T32" t="n">
        <v>68167.46000000001</v>
      </c>
      <c r="U32" t="n">
        <v>0.31</v>
      </c>
      <c r="V32" t="n">
        <v>0.66</v>
      </c>
      <c r="W32" t="n">
        <v>5.71</v>
      </c>
      <c r="X32" t="n">
        <v>4.4</v>
      </c>
      <c r="Y32" t="n">
        <v>2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4.316</v>
      </c>
      <c r="E33" t="n">
        <v>23.17</v>
      </c>
      <c r="F33" t="n">
        <v>18.78</v>
      </c>
      <c r="G33" t="n">
        <v>9.630000000000001</v>
      </c>
      <c r="H33" t="n">
        <v>0.18</v>
      </c>
      <c r="I33" t="n">
        <v>117</v>
      </c>
      <c r="J33" t="n">
        <v>98.70999999999999</v>
      </c>
      <c r="K33" t="n">
        <v>39.72</v>
      </c>
      <c r="L33" t="n">
        <v>1</v>
      </c>
      <c r="M33" t="n">
        <v>115</v>
      </c>
      <c r="N33" t="n">
        <v>12.99</v>
      </c>
      <c r="O33" t="n">
        <v>12407.75</v>
      </c>
      <c r="P33" t="n">
        <v>160.7</v>
      </c>
      <c r="Q33" t="n">
        <v>1482.2</v>
      </c>
      <c r="R33" t="n">
        <v>180.51</v>
      </c>
      <c r="S33" t="n">
        <v>63.95</v>
      </c>
      <c r="T33" t="n">
        <v>55296.23</v>
      </c>
      <c r="U33" t="n">
        <v>0.35</v>
      </c>
      <c r="V33" t="n">
        <v>0.6899999999999999</v>
      </c>
      <c r="W33" t="n">
        <v>5.49</v>
      </c>
      <c r="X33" t="n">
        <v>3.41</v>
      </c>
      <c r="Y33" t="n">
        <v>2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5.0914</v>
      </c>
      <c r="E34" t="n">
        <v>19.64</v>
      </c>
      <c r="F34" t="n">
        <v>16.69</v>
      </c>
      <c r="G34" t="n">
        <v>21.3</v>
      </c>
      <c r="H34" t="n">
        <v>0.35</v>
      </c>
      <c r="I34" t="n">
        <v>47</v>
      </c>
      <c r="J34" t="n">
        <v>99.95</v>
      </c>
      <c r="K34" t="n">
        <v>39.72</v>
      </c>
      <c r="L34" t="n">
        <v>2</v>
      </c>
      <c r="M34" t="n">
        <v>45</v>
      </c>
      <c r="N34" t="n">
        <v>13.24</v>
      </c>
      <c r="O34" t="n">
        <v>12561.45</v>
      </c>
      <c r="P34" t="n">
        <v>128.15</v>
      </c>
      <c r="Q34" t="n">
        <v>1481.59</v>
      </c>
      <c r="R34" t="n">
        <v>112.66</v>
      </c>
      <c r="S34" t="n">
        <v>63.95</v>
      </c>
      <c r="T34" t="n">
        <v>21723.91</v>
      </c>
      <c r="U34" t="n">
        <v>0.57</v>
      </c>
      <c r="V34" t="n">
        <v>0.78</v>
      </c>
      <c r="W34" t="n">
        <v>5.37</v>
      </c>
      <c r="X34" t="n">
        <v>1.33</v>
      </c>
      <c r="Y34" t="n">
        <v>2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5.2488</v>
      </c>
      <c r="E35" t="n">
        <v>19.05</v>
      </c>
      <c r="F35" t="n">
        <v>16.36</v>
      </c>
      <c r="G35" t="n">
        <v>28.88</v>
      </c>
      <c r="H35" t="n">
        <v>0.52</v>
      </c>
      <c r="I35" t="n">
        <v>34</v>
      </c>
      <c r="J35" t="n">
        <v>101.2</v>
      </c>
      <c r="K35" t="n">
        <v>39.72</v>
      </c>
      <c r="L35" t="n">
        <v>3</v>
      </c>
      <c r="M35" t="n">
        <v>1</v>
      </c>
      <c r="N35" t="n">
        <v>13.49</v>
      </c>
      <c r="O35" t="n">
        <v>12715.54</v>
      </c>
      <c r="P35" t="n">
        <v>117.6</v>
      </c>
      <c r="Q35" t="n">
        <v>1481.72</v>
      </c>
      <c r="R35" t="n">
        <v>100.74</v>
      </c>
      <c r="S35" t="n">
        <v>63.95</v>
      </c>
      <c r="T35" t="n">
        <v>15827.04</v>
      </c>
      <c r="U35" t="n">
        <v>0.63</v>
      </c>
      <c r="V35" t="n">
        <v>0.79</v>
      </c>
      <c r="W35" t="n">
        <v>5.39</v>
      </c>
      <c r="X35" t="n">
        <v>1.01</v>
      </c>
      <c r="Y35" t="n">
        <v>2</v>
      </c>
      <c r="Z35" t="n">
        <v>10</v>
      </c>
    </row>
    <row r="36">
      <c r="A36" t="n">
        <v>3</v>
      </c>
      <c r="B36" t="n">
        <v>45</v>
      </c>
      <c r="C36" t="inlineStr">
        <is>
          <t xml:space="preserve">CONCLUIDO	</t>
        </is>
      </c>
      <c r="D36" t="n">
        <v>5.2487</v>
      </c>
      <c r="E36" t="n">
        <v>19.05</v>
      </c>
      <c r="F36" t="n">
        <v>16.37</v>
      </c>
      <c r="G36" t="n">
        <v>28.88</v>
      </c>
      <c r="H36" t="n">
        <v>0.6899999999999999</v>
      </c>
      <c r="I36" t="n">
        <v>34</v>
      </c>
      <c r="J36" t="n">
        <v>102.45</v>
      </c>
      <c r="K36" t="n">
        <v>39.72</v>
      </c>
      <c r="L36" t="n">
        <v>4</v>
      </c>
      <c r="M36" t="n">
        <v>0</v>
      </c>
      <c r="N36" t="n">
        <v>13.74</v>
      </c>
      <c r="O36" t="n">
        <v>12870.03</v>
      </c>
      <c r="P36" t="n">
        <v>118.87</v>
      </c>
      <c r="Q36" t="n">
        <v>1481.72</v>
      </c>
      <c r="R36" t="n">
        <v>100.72</v>
      </c>
      <c r="S36" t="n">
        <v>63.95</v>
      </c>
      <c r="T36" t="n">
        <v>15816.6</v>
      </c>
      <c r="U36" t="n">
        <v>0.63</v>
      </c>
      <c r="V36" t="n">
        <v>0.79</v>
      </c>
      <c r="W36" t="n">
        <v>5.4</v>
      </c>
      <c r="X36" t="n">
        <v>1.01</v>
      </c>
      <c r="Y36" t="n">
        <v>2</v>
      </c>
      <c r="Z36" t="n">
        <v>10</v>
      </c>
    </row>
    <row r="37">
      <c r="A37" t="n">
        <v>0</v>
      </c>
      <c r="B37" t="n">
        <v>60</v>
      </c>
      <c r="C37" t="inlineStr">
        <is>
          <t xml:space="preserve">CONCLUIDO	</t>
        </is>
      </c>
      <c r="D37" t="n">
        <v>3.9203</v>
      </c>
      <c r="E37" t="n">
        <v>25.51</v>
      </c>
      <c r="F37" t="n">
        <v>19.64</v>
      </c>
      <c r="G37" t="n">
        <v>8.07</v>
      </c>
      <c r="H37" t="n">
        <v>0.14</v>
      </c>
      <c r="I37" t="n">
        <v>146</v>
      </c>
      <c r="J37" t="n">
        <v>124.63</v>
      </c>
      <c r="K37" t="n">
        <v>45</v>
      </c>
      <c r="L37" t="n">
        <v>1</v>
      </c>
      <c r="M37" t="n">
        <v>144</v>
      </c>
      <c r="N37" t="n">
        <v>18.64</v>
      </c>
      <c r="O37" t="n">
        <v>15605.44</v>
      </c>
      <c r="P37" t="n">
        <v>200.74</v>
      </c>
      <c r="Q37" t="n">
        <v>1482.5</v>
      </c>
      <c r="R37" t="n">
        <v>208.91</v>
      </c>
      <c r="S37" t="n">
        <v>63.95</v>
      </c>
      <c r="T37" t="n">
        <v>69354.92999999999</v>
      </c>
      <c r="U37" t="n">
        <v>0.31</v>
      </c>
      <c r="V37" t="n">
        <v>0.66</v>
      </c>
      <c r="W37" t="n">
        <v>5.54</v>
      </c>
      <c r="X37" t="n">
        <v>4.28</v>
      </c>
      <c r="Y37" t="n">
        <v>2</v>
      </c>
      <c r="Z37" t="n">
        <v>10</v>
      </c>
    </row>
    <row r="38">
      <c r="A38" t="n">
        <v>1</v>
      </c>
      <c r="B38" t="n">
        <v>60</v>
      </c>
      <c r="C38" t="inlineStr">
        <is>
          <t xml:space="preserve">CONCLUIDO	</t>
        </is>
      </c>
      <c r="D38" t="n">
        <v>4.8215</v>
      </c>
      <c r="E38" t="n">
        <v>20.74</v>
      </c>
      <c r="F38" t="n">
        <v>17.07</v>
      </c>
      <c r="G38" t="n">
        <v>17.07</v>
      </c>
      <c r="H38" t="n">
        <v>0.28</v>
      </c>
      <c r="I38" t="n">
        <v>60</v>
      </c>
      <c r="J38" t="n">
        <v>125.95</v>
      </c>
      <c r="K38" t="n">
        <v>45</v>
      </c>
      <c r="L38" t="n">
        <v>2</v>
      </c>
      <c r="M38" t="n">
        <v>58</v>
      </c>
      <c r="N38" t="n">
        <v>18.95</v>
      </c>
      <c r="O38" t="n">
        <v>15767.7</v>
      </c>
      <c r="P38" t="n">
        <v>164.38</v>
      </c>
      <c r="Q38" t="n">
        <v>1481.63</v>
      </c>
      <c r="R38" t="n">
        <v>124.94</v>
      </c>
      <c r="S38" t="n">
        <v>63.95</v>
      </c>
      <c r="T38" t="n">
        <v>27798.73</v>
      </c>
      <c r="U38" t="n">
        <v>0.51</v>
      </c>
      <c r="V38" t="n">
        <v>0.76</v>
      </c>
      <c r="W38" t="n">
        <v>5.4</v>
      </c>
      <c r="X38" t="n">
        <v>1.72</v>
      </c>
      <c r="Y38" t="n">
        <v>2</v>
      </c>
      <c r="Z38" t="n">
        <v>10</v>
      </c>
    </row>
    <row r="39">
      <c r="A39" t="n">
        <v>2</v>
      </c>
      <c r="B39" t="n">
        <v>60</v>
      </c>
      <c r="C39" t="inlineStr">
        <is>
          <t xml:space="preserve">CONCLUIDO	</t>
        </is>
      </c>
      <c r="D39" t="n">
        <v>5.149</v>
      </c>
      <c r="E39" t="n">
        <v>19.42</v>
      </c>
      <c r="F39" t="n">
        <v>16.37</v>
      </c>
      <c r="G39" t="n">
        <v>27.28</v>
      </c>
      <c r="H39" t="n">
        <v>0.42</v>
      </c>
      <c r="I39" t="n">
        <v>36</v>
      </c>
      <c r="J39" t="n">
        <v>127.27</v>
      </c>
      <c r="K39" t="n">
        <v>45</v>
      </c>
      <c r="L39" t="n">
        <v>3</v>
      </c>
      <c r="M39" t="n">
        <v>34</v>
      </c>
      <c r="N39" t="n">
        <v>19.27</v>
      </c>
      <c r="O39" t="n">
        <v>15930.42</v>
      </c>
      <c r="P39" t="n">
        <v>146.12</v>
      </c>
      <c r="Q39" t="n">
        <v>1481.56</v>
      </c>
      <c r="R39" t="n">
        <v>102.2</v>
      </c>
      <c r="S39" t="n">
        <v>63.95</v>
      </c>
      <c r="T39" t="n">
        <v>16547.57</v>
      </c>
      <c r="U39" t="n">
        <v>0.63</v>
      </c>
      <c r="V39" t="n">
        <v>0.79</v>
      </c>
      <c r="W39" t="n">
        <v>5.36</v>
      </c>
      <c r="X39" t="n">
        <v>1.01</v>
      </c>
      <c r="Y39" t="n">
        <v>2</v>
      </c>
      <c r="Z39" t="n">
        <v>10</v>
      </c>
    </row>
    <row r="40">
      <c r="A40" t="n">
        <v>3</v>
      </c>
      <c r="B40" t="n">
        <v>60</v>
      </c>
      <c r="C40" t="inlineStr">
        <is>
          <t xml:space="preserve">CONCLUIDO	</t>
        </is>
      </c>
      <c r="D40" t="n">
        <v>5.2878</v>
      </c>
      <c r="E40" t="n">
        <v>18.91</v>
      </c>
      <c r="F40" t="n">
        <v>16.11</v>
      </c>
      <c r="G40" t="n">
        <v>37.19</v>
      </c>
      <c r="H40" t="n">
        <v>0.55</v>
      </c>
      <c r="I40" t="n">
        <v>26</v>
      </c>
      <c r="J40" t="n">
        <v>128.59</v>
      </c>
      <c r="K40" t="n">
        <v>45</v>
      </c>
      <c r="L40" t="n">
        <v>4</v>
      </c>
      <c r="M40" t="n">
        <v>4</v>
      </c>
      <c r="N40" t="n">
        <v>19.59</v>
      </c>
      <c r="O40" t="n">
        <v>16093.6</v>
      </c>
      <c r="P40" t="n">
        <v>132.96</v>
      </c>
      <c r="Q40" t="n">
        <v>1481.72</v>
      </c>
      <c r="R40" t="n">
        <v>92.98</v>
      </c>
      <c r="S40" t="n">
        <v>63.95</v>
      </c>
      <c r="T40" t="n">
        <v>11987.91</v>
      </c>
      <c r="U40" t="n">
        <v>0.6899999999999999</v>
      </c>
      <c r="V40" t="n">
        <v>0.8</v>
      </c>
      <c r="W40" t="n">
        <v>5.37</v>
      </c>
      <c r="X40" t="n">
        <v>0.76</v>
      </c>
      <c r="Y40" t="n">
        <v>2</v>
      </c>
      <c r="Z40" t="n">
        <v>10</v>
      </c>
    </row>
    <row r="41">
      <c r="A41" t="n">
        <v>4</v>
      </c>
      <c r="B41" t="n">
        <v>60</v>
      </c>
      <c r="C41" t="inlineStr">
        <is>
          <t xml:space="preserve">CONCLUIDO	</t>
        </is>
      </c>
      <c r="D41" t="n">
        <v>5.2884</v>
      </c>
      <c r="E41" t="n">
        <v>18.91</v>
      </c>
      <c r="F41" t="n">
        <v>16.11</v>
      </c>
      <c r="G41" t="n">
        <v>37.18</v>
      </c>
      <c r="H41" t="n">
        <v>0.68</v>
      </c>
      <c r="I41" t="n">
        <v>26</v>
      </c>
      <c r="J41" t="n">
        <v>129.92</v>
      </c>
      <c r="K41" t="n">
        <v>45</v>
      </c>
      <c r="L41" t="n">
        <v>5</v>
      </c>
      <c r="M41" t="n">
        <v>0</v>
      </c>
      <c r="N41" t="n">
        <v>19.92</v>
      </c>
      <c r="O41" t="n">
        <v>16257.24</v>
      </c>
      <c r="P41" t="n">
        <v>134.07</v>
      </c>
      <c r="Q41" t="n">
        <v>1481.77</v>
      </c>
      <c r="R41" t="n">
        <v>92.59</v>
      </c>
      <c r="S41" t="n">
        <v>63.95</v>
      </c>
      <c r="T41" t="n">
        <v>11792.89</v>
      </c>
      <c r="U41" t="n">
        <v>0.6899999999999999</v>
      </c>
      <c r="V41" t="n">
        <v>0.8</v>
      </c>
      <c r="W41" t="n">
        <v>5.38</v>
      </c>
      <c r="X41" t="n">
        <v>0.75</v>
      </c>
      <c r="Y41" t="n">
        <v>2</v>
      </c>
      <c r="Z41" t="n">
        <v>10</v>
      </c>
    </row>
    <row r="42">
      <c r="A42" t="n">
        <v>0</v>
      </c>
      <c r="B42" t="n">
        <v>80</v>
      </c>
      <c r="C42" t="inlineStr">
        <is>
          <t xml:space="preserve">CONCLUIDO	</t>
        </is>
      </c>
      <c r="D42" t="n">
        <v>3.4489</v>
      </c>
      <c r="E42" t="n">
        <v>28.99</v>
      </c>
      <c r="F42" t="n">
        <v>20.77</v>
      </c>
      <c r="G42" t="n">
        <v>6.81</v>
      </c>
      <c r="H42" t="n">
        <v>0.11</v>
      </c>
      <c r="I42" t="n">
        <v>183</v>
      </c>
      <c r="J42" t="n">
        <v>159.12</v>
      </c>
      <c r="K42" t="n">
        <v>50.28</v>
      </c>
      <c r="L42" t="n">
        <v>1</v>
      </c>
      <c r="M42" t="n">
        <v>181</v>
      </c>
      <c r="N42" t="n">
        <v>27.84</v>
      </c>
      <c r="O42" t="n">
        <v>19859.16</v>
      </c>
      <c r="P42" t="n">
        <v>252.33</v>
      </c>
      <c r="Q42" t="n">
        <v>1482.4</v>
      </c>
      <c r="R42" t="n">
        <v>246</v>
      </c>
      <c r="S42" t="n">
        <v>63.95</v>
      </c>
      <c r="T42" t="n">
        <v>87713.24000000001</v>
      </c>
      <c r="U42" t="n">
        <v>0.26</v>
      </c>
      <c r="V42" t="n">
        <v>0.62</v>
      </c>
      <c r="W42" t="n">
        <v>5.59</v>
      </c>
      <c r="X42" t="n">
        <v>5.41</v>
      </c>
      <c r="Y42" t="n">
        <v>2</v>
      </c>
      <c r="Z42" t="n">
        <v>10</v>
      </c>
    </row>
    <row r="43">
      <c r="A43" t="n">
        <v>1</v>
      </c>
      <c r="B43" t="n">
        <v>80</v>
      </c>
      <c r="C43" t="inlineStr">
        <is>
          <t xml:space="preserve">CONCLUIDO	</t>
        </is>
      </c>
      <c r="D43" t="n">
        <v>4.4944</v>
      </c>
      <c r="E43" t="n">
        <v>22.25</v>
      </c>
      <c r="F43" t="n">
        <v>17.51</v>
      </c>
      <c r="G43" t="n">
        <v>14.01</v>
      </c>
      <c r="H43" t="n">
        <v>0.22</v>
      </c>
      <c r="I43" t="n">
        <v>75</v>
      </c>
      <c r="J43" t="n">
        <v>160.54</v>
      </c>
      <c r="K43" t="n">
        <v>50.28</v>
      </c>
      <c r="L43" t="n">
        <v>2</v>
      </c>
      <c r="M43" t="n">
        <v>73</v>
      </c>
      <c r="N43" t="n">
        <v>28.26</v>
      </c>
      <c r="O43" t="n">
        <v>20034.4</v>
      </c>
      <c r="P43" t="n">
        <v>205.37</v>
      </c>
      <c r="Q43" t="n">
        <v>1482.25</v>
      </c>
      <c r="R43" t="n">
        <v>139.16</v>
      </c>
      <c r="S43" t="n">
        <v>63.95</v>
      </c>
      <c r="T43" t="n">
        <v>34834.4</v>
      </c>
      <c r="U43" t="n">
        <v>0.46</v>
      </c>
      <c r="V43" t="n">
        <v>0.74</v>
      </c>
      <c r="W43" t="n">
        <v>5.42</v>
      </c>
      <c r="X43" t="n">
        <v>2.15</v>
      </c>
      <c r="Y43" t="n">
        <v>2</v>
      </c>
      <c r="Z43" t="n">
        <v>10</v>
      </c>
    </row>
    <row r="44">
      <c r="A44" t="n">
        <v>2</v>
      </c>
      <c r="B44" t="n">
        <v>80</v>
      </c>
      <c r="C44" t="inlineStr">
        <is>
          <t xml:space="preserve">CONCLUIDO	</t>
        </is>
      </c>
      <c r="D44" t="n">
        <v>4.8902</v>
      </c>
      <c r="E44" t="n">
        <v>20.45</v>
      </c>
      <c r="F44" t="n">
        <v>16.64</v>
      </c>
      <c r="G44" t="n">
        <v>21.71</v>
      </c>
      <c r="H44" t="n">
        <v>0.33</v>
      </c>
      <c r="I44" t="n">
        <v>46</v>
      </c>
      <c r="J44" t="n">
        <v>161.97</v>
      </c>
      <c r="K44" t="n">
        <v>50.28</v>
      </c>
      <c r="L44" t="n">
        <v>3</v>
      </c>
      <c r="M44" t="n">
        <v>44</v>
      </c>
      <c r="N44" t="n">
        <v>28.69</v>
      </c>
      <c r="O44" t="n">
        <v>20210.21</v>
      </c>
      <c r="P44" t="n">
        <v>186.99</v>
      </c>
      <c r="Q44" t="n">
        <v>1481.72</v>
      </c>
      <c r="R44" t="n">
        <v>111.1</v>
      </c>
      <c r="S44" t="n">
        <v>63.95</v>
      </c>
      <c r="T44" t="n">
        <v>20948.6</v>
      </c>
      <c r="U44" t="n">
        <v>0.58</v>
      </c>
      <c r="V44" t="n">
        <v>0.78</v>
      </c>
      <c r="W44" t="n">
        <v>5.37</v>
      </c>
      <c r="X44" t="n">
        <v>1.28</v>
      </c>
      <c r="Y44" t="n">
        <v>2</v>
      </c>
      <c r="Z44" t="n">
        <v>10</v>
      </c>
    </row>
    <row r="45">
      <c r="A45" t="n">
        <v>3</v>
      </c>
      <c r="B45" t="n">
        <v>80</v>
      </c>
      <c r="C45" t="inlineStr">
        <is>
          <t xml:space="preserve">CONCLUIDO	</t>
        </is>
      </c>
      <c r="D45" t="n">
        <v>5.0835</v>
      </c>
      <c r="E45" t="n">
        <v>19.67</v>
      </c>
      <c r="F45" t="n">
        <v>16.28</v>
      </c>
      <c r="G45" t="n">
        <v>29.61</v>
      </c>
      <c r="H45" t="n">
        <v>0.43</v>
      </c>
      <c r="I45" t="n">
        <v>33</v>
      </c>
      <c r="J45" t="n">
        <v>163.4</v>
      </c>
      <c r="K45" t="n">
        <v>50.28</v>
      </c>
      <c r="L45" t="n">
        <v>4</v>
      </c>
      <c r="M45" t="n">
        <v>31</v>
      </c>
      <c r="N45" t="n">
        <v>29.12</v>
      </c>
      <c r="O45" t="n">
        <v>20386.62</v>
      </c>
      <c r="P45" t="n">
        <v>174.83</v>
      </c>
      <c r="Q45" t="n">
        <v>1481.63</v>
      </c>
      <c r="R45" t="n">
        <v>99.31</v>
      </c>
      <c r="S45" t="n">
        <v>63.95</v>
      </c>
      <c r="T45" t="n">
        <v>15116.01</v>
      </c>
      <c r="U45" t="n">
        <v>0.64</v>
      </c>
      <c r="V45" t="n">
        <v>0.79</v>
      </c>
      <c r="W45" t="n">
        <v>5.35</v>
      </c>
      <c r="X45" t="n">
        <v>0.93</v>
      </c>
      <c r="Y45" t="n">
        <v>2</v>
      </c>
      <c r="Z45" t="n">
        <v>10</v>
      </c>
    </row>
    <row r="46">
      <c r="A46" t="n">
        <v>4</v>
      </c>
      <c r="B46" t="n">
        <v>80</v>
      </c>
      <c r="C46" t="inlineStr">
        <is>
          <t xml:space="preserve">CONCLUIDO	</t>
        </is>
      </c>
      <c r="D46" t="n">
        <v>5.2138</v>
      </c>
      <c r="E46" t="n">
        <v>19.18</v>
      </c>
      <c r="F46" t="n">
        <v>16.05</v>
      </c>
      <c r="G46" t="n">
        <v>38.52</v>
      </c>
      <c r="H46" t="n">
        <v>0.54</v>
      </c>
      <c r="I46" t="n">
        <v>25</v>
      </c>
      <c r="J46" t="n">
        <v>164.83</v>
      </c>
      <c r="K46" t="n">
        <v>50.28</v>
      </c>
      <c r="L46" t="n">
        <v>5</v>
      </c>
      <c r="M46" t="n">
        <v>23</v>
      </c>
      <c r="N46" t="n">
        <v>29.55</v>
      </c>
      <c r="O46" t="n">
        <v>20563.61</v>
      </c>
      <c r="P46" t="n">
        <v>162.24</v>
      </c>
      <c r="Q46" t="n">
        <v>1481.48</v>
      </c>
      <c r="R46" t="n">
        <v>91.84</v>
      </c>
      <c r="S46" t="n">
        <v>63.95</v>
      </c>
      <c r="T46" t="n">
        <v>11422.21</v>
      </c>
      <c r="U46" t="n">
        <v>0.7</v>
      </c>
      <c r="V46" t="n">
        <v>0.8100000000000001</v>
      </c>
      <c r="W46" t="n">
        <v>5.34</v>
      </c>
      <c r="X46" t="n">
        <v>0.6899999999999999</v>
      </c>
      <c r="Y46" t="n">
        <v>2</v>
      </c>
      <c r="Z46" t="n">
        <v>10</v>
      </c>
    </row>
    <row r="47">
      <c r="A47" t="n">
        <v>5</v>
      </c>
      <c r="B47" t="n">
        <v>80</v>
      </c>
      <c r="C47" t="inlineStr">
        <is>
          <t xml:space="preserve">CONCLUIDO	</t>
        </is>
      </c>
      <c r="D47" t="n">
        <v>5.2947</v>
      </c>
      <c r="E47" t="n">
        <v>18.89</v>
      </c>
      <c r="F47" t="n">
        <v>15.92</v>
      </c>
      <c r="G47" t="n">
        <v>47.75</v>
      </c>
      <c r="H47" t="n">
        <v>0.64</v>
      </c>
      <c r="I47" t="n">
        <v>20</v>
      </c>
      <c r="J47" t="n">
        <v>166.27</v>
      </c>
      <c r="K47" t="n">
        <v>50.28</v>
      </c>
      <c r="L47" t="n">
        <v>6</v>
      </c>
      <c r="M47" t="n">
        <v>6</v>
      </c>
      <c r="N47" t="n">
        <v>29.99</v>
      </c>
      <c r="O47" t="n">
        <v>20741.2</v>
      </c>
      <c r="P47" t="n">
        <v>153.13</v>
      </c>
      <c r="Q47" t="n">
        <v>1481.75</v>
      </c>
      <c r="R47" t="n">
        <v>86.98999999999999</v>
      </c>
      <c r="S47" t="n">
        <v>63.95</v>
      </c>
      <c r="T47" t="n">
        <v>9020.940000000001</v>
      </c>
      <c r="U47" t="n">
        <v>0.74</v>
      </c>
      <c r="V47" t="n">
        <v>0.8100000000000001</v>
      </c>
      <c r="W47" t="n">
        <v>5.34</v>
      </c>
      <c r="X47" t="n">
        <v>0.5600000000000001</v>
      </c>
      <c r="Y47" t="n">
        <v>2</v>
      </c>
      <c r="Z47" t="n">
        <v>10</v>
      </c>
    </row>
    <row r="48">
      <c r="A48" t="n">
        <v>6</v>
      </c>
      <c r="B48" t="n">
        <v>80</v>
      </c>
      <c r="C48" t="inlineStr">
        <is>
          <t xml:space="preserve">CONCLUIDO	</t>
        </is>
      </c>
      <c r="D48" t="n">
        <v>5.2951</v>
      </c>
      <c r="E48" t="n">
        <v>18.89</v>
      </c>
      <c r="F48" t="n">
        <v>15.92</v>
      </c>
      <c r="G48" t="n">
        <v>47.75</v>
      </c>
      <c r="H48" t="n">
        <v>0.74</v>
      </c>
      <c r="I48" t="n">
        <v>20</v>
      </c>
      <c r="J48" t="n">
        <v>167.72</v>
      </c>
      <c r="K48" t="n">
        <v>50.28</v>
      </c>
      <c r="L48" t="n">
        <v>7</v>
      </c>
      <c r="M48" t="n">
        <v>0</v>
      </c>
      <c r="N48" t="n">
        <v>30.44</v>
      </c>
      <c r="O48" t="n">
        <v>20919.39</v>
      </c>
      <c r="P48" t="n">
        <v>154.13</v>
      </c>
      <c r="Q48" t="n">
        <v>1481.69</v>
      </c>
      <c r="R48" t="n">
        <v>86.79000000000001</v>
      </c>
      <c r="S48" t="n">
        <v>63.95</v>
      </c>
      <c r="T48" t="n">
        <v>8924.799999999999</v>
      </c>
      <c r="U48" t="n">
        <v>0.74</v>
      </c>
      <c r="V48" t="n">
        <v>0.8100000000000001</v>
      </c>
      <c r="W48" t="n">
        <v>5.35</v>
      </c>
      <c r="X48" t="n">
        <v>0.5600000000000001</v>
      </c>
      <c r="Y48" t="n">
        <v>2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4.6196</v>
      </c>
      <c r="E49" t="n">
        <v>21.65</v>
      </c>
      <c r="F49" t="n">
        <v>18.12</v>
      </c>
      <c r="G49" t="n">
        <v>11.44</v>
      </c>
      <c r="H49" t="n">
        <v>0.22</v>
      </c>
      <c r="I49" t="n">
        <v>95</v>
      </c>
      <c r="J49" t="n">
        <v>80.84</v>
      </c>
      <c r="K49" t="n">
        <v>35.1</v>
      </c>
      <c r="L49" t="n">
        <v>1</v>
      </c>
      <c r="M49" t="n">
        <v>93</v>
      </c>
      <c r="N49" t="n">
        <v>9.74</v>
      </c>
      <c r="O49" t="n">
        <v>10204.21</v>
      </c>
      <c r="P49" t="n">
        <v>130.95</v>
      </c>
      <c r="Q49" t="n">
        <v>1481.75</v>
      </c>
      <c r="R49" t="n">
        <v>158.89</v>
      </c>
      <c r="S49" t="n">
        <v>63.95</v>
      </c>
      <c r="T49" t="n">
        <v>44599.1</v>
      </c>
      <c r="U49" t="n">
        <v>0.4</v>
      </c>
      <c r="V49" t="n">
        <v>0.71</v>
      </c>
      <c r="W49" t="n">
        <v>5.46</v>
      </c>
      <c r="X49" t="n">
        <v>2.76</v>
      </c>
      <c r="Y49" t="n">
        <v>2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5.1858</v>
      </c>
      <c r="E50" t="n">
        <v>19.28</v>
      </c>
      <c r="F50" t="n">
        <v>16.63</v>
      </c>
      <c r="G50" t="n">
        <v>22.68</v>
      </c>
      <c r="H50" t="n">
        <v>0.43</v>
      </c>
      <c r="I50" t="n">
        <v>44</v>
      </c>
      <c r="J50" t="n">
        <v>82.04000000000001</v>
      </c>
      <c r="K50" t="n">
        <v>35.1</v>
      </c>
      <c r="L50" t="n">
        <v>2</v>
      </c>
      <c r="M50" t="n">
        <v>1</v>
      </c>
      <c r="N50" t="n">
        <v>9.94</v>
      </c>
      <c r="O50" t="n">
        <v>10352.53</v>
      </c>
      <c r="P50" t="n">
        <v>105.82</v>
      </c>
      <c r="Q50" t="n">
        <v>1482.59</v>
      </c>
      <c r="R50" t="n">
        <v>108.89</v>
      </c>
      <c r="S50" t="n">
        <v>63.95</v>
      </c>
      <c r="T50" t="n">
        <v>19854.05</v>
      </c>
      <c r="U50" t="n">
        <v>0.59</v>
      </c>
      <c r="V50" t="n">
        <v>0.78</v>
      </c>
      <c r="W50" t="n">
        <v>5.42</v>
      </c>
      <c r="X50" t="n">
        <v>1.27</v>
      </c>
      <c r="Y50" t="n">
        <v>2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5.1848</v>
      </c>
      <c r="E51" t="n">
        <v>19.29</v>
      </c>
      <c r="F51" t="n">
        <v>16.64</v>
      </c>
      <c r="G51" t="n">
        <v>22.69</v>
      </c>
      <c r="H51" t="n">
        <v>0.63</v>
      </c>
      <c r="I51" t="n">
        <v>44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107.22</v>
      </c>
      <c r="Q51" t="n">
        <v>1482.59</v>
      </c>
      <c r="R51" t="n">
        <v>108.94</v>
      </c>
      <c r="S51" t="n">
        <v>63.95</v>
      </c>
      <c r="T51" t="n">
        <v>19876.41</v>
      </c>
      <c r="U51" t="n">
        <v>0.59</v>
      </c>
      <c r="V51" t="n">
        <v>0.78</v>
      </c>
      <c r="W51" t="n">
        <v>5.42</v>
      </c>
      <c r="X51" t="n">
        <v>1.28</v>
      </c>
      <c r="Y51" t="n">
        <v>2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4.1809</v>
      </c>
      <c r="E52" t="n">
        <v>23.92</v>
      </c>
      <c r="F52" t="n">
        <v>19.06</v>
      </c>
      <c r="G52" t="n">
        <v>9</v>
      </c>
      <c r="H52" t="n">
        <v>0.16</v>
      </c>
      <c r="I52" t="n">
        <v>127</v>
      </c>
      <c r="J52" t="n">
        <v>107.41</v>
      </c>
      <c r="K52" t="n">
        <v>41.65</v>
      </c>
      <c r="L52" t="n">
        <v>1</v>
      </c>
      <c r="M52" t="n">
        <v>125</v>
      </c>
      <c r="N52" t="n">
        <v>14.77</v>
      </c>
      <c r="O52" t="n">
        <v>13481.73</v>
      </c>
      <c r="P52" t="n">
        <v>174.31</v>
      </c>
      <c r="Q52" t="n">
        <v>1482.35</v>
      </c>
      <c r="R52" t="n">
        <v>189.87</v>
      </c>
      <c r="S52" t="n">
        <v>63.95</v>
      </c>
      <c r="T52" t="n">
        <v>59929.01</v>
      </c>
      <c r="U52" t="n">
        <v>0.34</v>
      </c>
      <c r="V52" t="n">
        <v>0.68</v>
      </c>
      <c r="W52" t="n">
        <v>5.51</v>
      </c>
      <c r="X52" t="n">
        <v>3.7</v>
      </c>
      <c r="Y52" t="n">
        <v>2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4.9909</v>
      </c>
      <c r="E53" t="n">
        <v>20.04</v>
      </c>
      <c r="F53" t="n">
        <v>16.84</v>
      </c>
      <c r="G53" t="n">
        <v>19.44</v>
      </c>
      <c r="H53" t="n">
        <v>0.32</v>
      </c>
      <c r="I53" t="n">
        <v>52</v>
      </c>
      <c r="J53" t="n">
        <v>108.68</v>
      </c>
      <c r="K53" t="n">
        <v>41.65</v>
      </c>
      <c r="L53" t="n">
        <v>2</v>
      </c>
      <c r="M53" t="n">
        <v>50</v>
      </c>
      <c r="N53" t="n">
        <v>15.03</v>
      </c>
      <c r="O53" t="n">
        <v>13638.32</v>
      </c>
      <c r="P53" t="n">
        <v>141.58</v>
      </c>
      <c r="Q53" t="n">
        <v>1481.83</v>
      </c>
      <c r="R53" t="n">
        <v>117.7</v>
      </c>
      <c r="S53" t="n">
        <v>63.95</v>
      </c>
      <c r="T53" t="n">
        <v>24216.41</v>
      </c>
      <c r="U53" t="n">
        <v>0.54</v>
      </c>
      <c r="V53" t="n">
        <v>0.77</v>
      </c>
      <c r="W53" t="n">
        <v>5.38</v>
      </c>
      <c r="X53" t="n">
        <v>1.49</v>
      </c>
      <c r="Y53" t="n">
        <v>2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5.2578</v>
      </c>
      <c r="E54" t="n">
        <v>19.02</v>
      </c>
      <c r="F54" t="n">
        <v>16.27</v>
      </c>
      <c r="G54" t="n">
        <v>30.51</v>
      </c>
      <c r="H54" t="n">
        <v>0.48</v>
      </c>
      <c r="I54" t="n">
        <v>32</v>
      </c>
      <c r="J54" t="n">
        <v>109.96</v>
      </c>
      <c r="K54" t="n">
        <v>41.65</v>
      </c>
      <c r="L54" t="n">
        <v>3</v>
      </c>
      <c r="M54" t="n">
        <v>11</v>
      </c>
      <c r="N54" t="n">
        <v>15.31</v>
      </c>
      <c r="O54" t="n">
        <v>13795.21</v>
      </c>
      <c r="P54" t="n">
        <v>123.27</v>
      </c>
      <c r="Q54" t="n">
        <v>1481.59</v>
      </c>
      <c r="R54" t="n">
        <v>98.04000000000001</v>
      </c>
      <c r="S54" t="n">
        <v>63.95</v>
      </c>
      <c r="T54" t="n">
        <v>14488.64</v>
      </c>
      <c r="U54" t="n">
        <v>0.65</v>
      </c>
      <c r="V54" t="n">
        <v>0.79</v>
      </c>
      <c r="W54" t="n">
        <v>5.38</v>
      </c>
      <c r="X54" t="n">
        <v>0.91</v>
      </c>
      <c r="Y54" t="n">
        <v>2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5.2649</v>
      </c>
      <c r="E55" t="n">
        <v>18.99</v>
      </c>
      <c r="F55" t="n">
        <v>16.27</v>
      </c>
      <c r="G55" t="n">
        <v>31.49</v>
      </c>
      <c r="H55" t="n">
        <v>0.63</v>
      </c>
      <c r="I55" t="n">
        <v>31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124.34</v>
      </c>
      <c r="Q55" t="n">
        <v>1482.13</v>
      </c>
      <c r="R55" t="n">
        <v>97.63</v>
      </c>
      <c r="S55" t="n">
        <v>63.95</v>
      </c>
      <c r="T55" t="n">
        <v>14287.65</v>
      </c>
      <c r="U55" t="n">
        <v>0.66</v>
      </c>
      <c r="V55" t="n">
        <v>0.8</v>
      </c>
      <c r="W55" t="n">
        <v>5.39</v>
      </c>
      <c r="X55" t="n">
        <v>0.91</v>
      </c>
      <c r="Y55" t="n">
        <v>2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4.9652</v>
      </c>
      <c r="E56" t="n">
        <v>20.14</v>
      </c>
      <c r="F56" t="n">
        <v>17.37</v>
      </c>
      <c r="G56" t="n">
        <v>14.89</v>
      </c>
      <c r="H56" t="n">
        <v>0.28</v>
      </c>
      <c r="I56" t="n">
        <v>70</v>
      </c>
      <c r="J56" t="n">
        <v>61.76</v>
      </c>
      <c r="K56" t="n">
        <v>28.92</v>
      </c>
      <c r="L56" t="n">
        <v>1</v>
      </c>
      <c r="M56" t="n">
        <v>57</v>
      </c>
      <c r="N56" t="n">
        <v>6.84</v>
      </c>
      <c r="O56" t="n">
        <v>7851.41</v>
      </c>
      <c r="P56" t="n">
        <v>95.79000000000001</v>
      </c>
      <c r="Q56" t="n">
        <v>1482.14</v>
      </c>
      <c r="R56" t="n">
        <v>134.17</v>
      </c>
      <c r="S56" t="n">
        <v>63.95</v>
      </c>
      <c r="T56" t="n">
        <v>32363.43</v>
      </c>
      <c r="U56" t="n">
        <v>0.48</v>
      </c>
      <c r="V56" t="n">
        <v>0.74</v>
      </c>
      <c r="W56" t="n">
        <v>5.43</v>
      </c>
      <c r="X56" t="n">
        <v>2.01</v>
      </c>
      <c r="Y56" t="n">
        <v>2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5.0496</v>
      </c>
      <c r="E57" t="n">
        <v>19.8</v>
      </c>
      <c r="F57" t="n">
        <v>17.16</v>
      </c>
      <c r="G57" t="n">
        <v>16.88</v>
      </c>
      <c r="H57" t="n">
        <v>0.55</v>
      </c>
      <c r="I57" t="n">
        <v>61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93.08</v>
      </c>
      <c r="Q57" t="n">
        <v>1482.72</v>
      </c>
      <c r="R57" t="n">
        <v>125.24</v>
      </c>
      <c r="S57" t="n">
        <v>63.95</v>
      </c>
      <c r="T57" t="n">
        <v>27945.49</v>
      </c>
      <c r="U57" t="n">
        <v>0.51</v>
      </c>
      <c r="V57" t="n">
        <v>0.75</v>
      </c>
      <c r="W57" t="n">
        <v>5.47</v>
      </c>
      <c r="X57" t="n">
        <v>1.8</v>
      </c>
      <c r="Y57" t="n">
        <v>2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3.3329</v>
      </c>
      <c r="E58" t="n">
        <v>30</v>
      </c>
      <c r="F58" t="n">
        <v>21.09</v>
      </c>
      <c r="G58" t="n">
        <v>6.56</v>
      </c>
      <c r="H58" t="n">
        <v>0.11</v>
      </c>
      <c r="I58" t="n">
        <v>193</v>
      </c>
      <c r="J58" t="n">
        <v>167.88</v>
      </c>
      <c r="K58" t="n">
        <v>51.39</v>
      </c>
      <c r="L58" t="n">
        <v>1</v>
      </c>
      <c r="M58" t="n">
        <v>191</v>
      </c>
      <c r="N58" t="n">
        <v>30.49</v>
      </c>
      <c r="O58" t="n">
        <v>20939.59</v>
      </c>
      <c r="P58" t="n">
        <v>265.76</v>
      </c>
      <c r="Q58" t="n">
        <v>1482.64</v>
      </c>
      <c r="R58" t="n">
        <v>255.83</v>
      </c>
      <c r="S58" t="n">
        <v>63.95</v>
      </c>
      <c r="T58" t="n">
        <v>92580.25999999999</v>
      </c>
      <c r="U58" t="n">
        <v>0.25</v>
      </c>
      <c r="V58" t="n">
        <v>0.61</v>
      </c>
      <c r="W58" t="n">
        <v>5.62</v>
      </c>
      <c r="X58" t="n">
        <v>5.72</v>
      </c>
      <c r="Y58" t="n">
        <v>2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4.4047</v>
      </c>
      <c r="E59" t="n">
        <v>22.7</v>
      </c>
      <c r="F59" t="n">
        <v>17.65</v>
      </c>
      <c r="G59" t="n">
        <v>13.41</v>
      </c>
      <c r="H59" t="n">
        <v>0.21</v>
      </c>
      <c r="I59" t="n">
        <v>79</v>
      </c>
      <c r="J59" t="n">
        <v>169.33</v>
      </c>
      <c r="K59" t="n">
        <v>51.39</v>
      </c>
      <c r="L59" t="n">
        <v>2</v>
      </c>
      <c r="M59" t="n">
        <v>77</v>
      </c>
      <c r="N59" t="n">
        <v>30.94</v>
      </c>
      <c r="O59" t="n">
        <v>21118.46</v>
      </c>
      <c r="P59" t="n">
        <v>215.3</v>
      </c>
      <c r="Q59" t="n">
        <v>1481.9</v>
      </c>
      <c r="R59" t="n">
        <v>143.97</v>
      </c>
      <c r="S59" t="n">
        <v>63.95</v>
      </c>
      <c r="T59" t="n">
        <v>37220.21</v>
      </c>
      <c r="U59" t="n">
        <v>0.44</v>
      </c>
      <c r="V59" t="n">
        <v>0.73</v>
      </c>
      <c r="W59" t="n">
        <v>5.43</v>
      </c>
      <c r="X59" t="n">
        <v>2.29</v>
      </c>
      <c r="Y59" t="n">
        <v>2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4.8289</v>
      </c>
      <c r="E60" t="n">
        <v>20.71</v>
      </c>
      <c r="F60" t="n">
        <v>16.71</v>
      </c>
      <c r="G60" t="n">
        <v>20.89</v>
      </c>
      <c r="H60" t="n">
        <v>0.31</v>
      </c>
      <c r="I60" t="n">
        <v>48</v>
      </c>
      <c r="J60" t="n">
        <v>170.79</v>
      </c>
      <c r="K60" t="n">
        <v>51.39</v>
      </c>
      <c r="L60" t="n">
        <v>3</v>
      </c>
      <c r="M60" t="n">
        <v>46</v>
      </c>
      <c r="N60" t="n">
        <v>31.4</v>
      </c>
      <c r="O60" t="n">
        <v>21297.94</v>
      </c>
      <c r="P60" t="n">
        <v>196.42</v>
      </c>
      <c r="Q60" t="n">
        <v>1481.78</v>
      </c>
      <c r="R60" t="n">
        <v>113.25</v>
      </c>
      <c r="S60" t="n">
        <v>63.95</v>
      </c>
      <c r="T60" t="n">
        <v>22011.83</v>
      </c>
      <c r="U60" t="n">
        <v>0.5600000000000001</v>
      </c>
      <c r="V60" t="n">
        <v>0.77</v>
      </c>
      <c r="W60" t="n">
        <v>5.37</v>
      </c>
      <c r="X60" t="n">
        <v>1.35</v>
      </c>
      <c r="Y60" t="n">
        <v>2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5.0488</v>
      </c>
      <c r="E61" t="n">
        <v>19.81</v>
      </c>
      <c r="F61" t="n">
        <v>16.28</v>
      </c>
      <c r="G61" t="n">
        <v>28.73</v>
      </c>
      <c r="H61" t="n">
        <v>0.41</v>
      </c>
      <c r="I61" t="n">
        <v>34</v>
      </c>
      <c r="J61" t="n">
        <v>172.25</v>
      </c>
      <c r="K61" t="n">
        <v>51.39</v>
      </c>
      <c r="L61" t="n">
        <v>4</v>
      </c>
      <c r="M61" t="n">
        <v>32</v>
      </c>
      <c r="N61" t="n">
        <v>31.86</v>
      </c>
      <c r="O61" t="n">
        <v>21478.05</v>
      </c>
      <c r="P61" t="n">
        <v>183.41</v>
      </c>
      <c r="Q61" t="n">
        <v>1481.63</v>
      </c>
      <c r="R61" t="n">
        <v>99.45</v>
      </c>
      <c r="S61" t="n">
        <v>63.95</v>
      </c>
      <c r="T61" t="n">
        <v>15182.28</v>
      </c>
      <c r="U61" t="n">
        <v>0.64</v>
      </c>
      <c r="V61" t="n">
        <v>0.79</v>
      </c>
      <c r="W61" t="n">
        <v>5.35</v>
      </c>
      <c r="X61" t="n">
        <v>0.92</v>
      </c>
      <c r="Y61" t="n">
        <v>2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5.1728</v>
      </c>
      <c r="E62" t="n">
        <v>19.33</v>
      </c>
      <c r="F62" t="n">
        <v>16.08</v>
      </c>
      <c r="G62" t="n">
        <v>37.1</v>
      </c>
      <c r="H62" t="n">
        <v>0.51</v>
      </c>
      <c r="I62" t="n">
        <v>26</v>
      </c>
      <c r="J62" t="n">
        <v>173.71</v>
      </c>
      <c r="K62" t="n">
        <v>51.39</v>
      </c>
      <c r="L62" t="n">
        <v>5</v>
      </c>
      <c r="M62" t="n">
        <v>24</v>
      </c>
      <c r="N62" t="n">
        <v>32.32</v>
      </c>
      <c r="O62" t="n">
        <v>21658.78</v>
      </c>
      <c r="P62" t="n">
        <v>172.17</v>
      </c>
      <c r="Q62" t="n">
        <v>1481.62</v>
      </c>
      <c r="R62" t="n">
        <v>92.77</v>
      </c>
      <c r="S62" t="n">
        <v>63.95</v>
      </c>
      <c r="T62" t="n">
        <v>11885.82</v>
      </c>
      <c r="U62" t="n">
        <v>0.6899999999999999</v>
      </c>
      <c r="V62" t="n">
        <v>0.8</v>
      </c>
      <c r="W62" t="n">
        <v>5.34</v>
      </c>
      <c r="X62" t="n">
        <v>0.72</v>
      </c>
      <c r="Y62" t="n">
        <v>2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5.2603</v>
      </c>
      <c r="E63" t="n">
        <v>19.01</v>
      </c>
      <c r="F63" t="n">
        <v>15.93</v>
      </c>
      <c r="G63" t="n">
        <v>45.5</v>
      </c>
      <c r="H63" t="n">
        <v>0.61</v>
      </c>
      <c r="I63" t="n">
        <v>21</v>
      </c>
      <c r="J63" t="n">
        <v>175.18</v>
      </c>
      <c r="K63" t="n">
        <v>51.39</v>
      </c>
      <c r="L63" t="n">
        <v>6</v>
      </c>
      <c r="M63" t="n">
        <v>17</v>
      </c>
      <c r="N63" t="n">
        <v>32.79</v>
      </c>
      <c r="O63" t="n">
        <v>21840.16</v>
      </c>
      <c r="P63" t="n">
        <v>161.6</v>
      </c>
      <c r="Q63" t="n">
        <v>1481.51</v>
      </c>
      <c r="R63" t="n">
        <v>87.56999999999999</v>
      </c>
      <c r="S63" t="n">
        <v>63.95</v>
      </c>
      <c r="T63" t="n">
        <v>9306.15</v>
      </c>
      <c r="U63" t="n">
        <v>0.73</v>
      </c>
      <c r="V63" t="n">
        <v>0.8100000000000001</v>
      </c>
      <c r="W63" t="n">
        <v>5.33</v>
      </c>
      <c r="X63" t="n">
        <v>0.57</v>
      </c>
      <c r="Y63" t="n">
        <v>2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5.2899</v>
      </c>
      <c r="E64" t="n">
        <v>18.9</v>
      </c>
      <c r="F64" t="n">
        <v>15.89</v>
      </c>
      <c r="G64" t="n">
        <v>50.17</v>
      </c>
      <c r="H64" t="n">
        <v>0.7</v>
      </c>
      <c r="I64" t="n">
        <v>19</v>
      </c>
      <c r="J64" t="n">
        <v>176.66</v>
      </c>
      <c r="K64" t="n">
        <v>51.39</v>
      </c>
      <c r="L64" t="n">
        <v>7</v>
      </c>
      <c r="M64" t="n">
        <v>0</v>
      </c>
      <c r="N64" t="n">
        <v>33.27</v>
      </c>
      <c r="O64" t="n">
        <v>22022.17</v>
      </c>
      <c r="P64" t="n">
        <v>157.75</v>
      </c>
      <c r="Q64" t="n">
        <v>1481.79</v>
      </c>
      <c r="R64" t="n">
        <v>85.88</v>
      </c>
      <c r="S64" t="n">
        <v>63.95</v>
      </c>
      <c r="T64" t="n">
        <v>8475.18</v>
      </c>
      <c r="U64" t="n">
        <v>0.74</v>
      </c>
      <c r="V64" t="n">
        <v>0.8100000000000001</v>
      </c>
      <c r="W64" t="n">
        <v>5.35</v>
      </c>
      <c r="X64" t="n">
        <v>0.53</v>
      </c>
      <c r="Y64" t="n">
        <v>2</v>
      </c>
      <c r="Z64" t="n">
        <v>10</v>
      </c>
    </row>
    <row r="65">
      <c r="A65" t="n">
        <v>0</v>
      </c>
      <c r="B65" t="n">
        <v>20</v>
      </c>
      <c r="C65" t="inlineStr">
        <is>
          <t xml:space="preserve">CONCLUIDO	</t>
        </is>
      </c>
      <c r="D65" t="n">
        <v>4.9304</v>
      </c>
      <c r="E65" t="n">
        <v>20.28</v>
      </c>
      <c r="F65" t="n">
        <v>17.61</v>
      </c>
      <c r="G65" t="n">
        <v>13.9</v>
      </c>
      <c r="H65" t="n">
        <v>0.34</v>
      </c>
      <c r="I65" t="n">
        <v>76</v>
      </c>
      <c r="J65" t="n">
        <v>51.33</v>
      </c>
      <c r="K65" t="n">
        <v>24.83</v>
      </c>
      <c r="L65" t="n">
        <v>1</v>
      </c>
      <c r="M65" t="n">
        <v>1</v>
      </c>
      <c r="N65" t="n">
        <v>5.51</v>
      </c>
      <c r="O65" t="n">
        <v>6564.78</v>
      </c>
      <c r="P65" t="n">
        <v>83.47</v>
      </c>
      <c r="Q65" t="n">
        <v>1482.6</v>
      </c>
      <c r="R65" t="n">
        <v>138.88</v>
      </c>
      <c r="S65" t="n">
        <v>63.95</v>
      </c>
      <c r="T65" t="n">
        <v>34687.53</v>
      </c>
      <c r="U65" t="n">
        <v>0.46</v>
      </c>
      <c r="V65" t="n">
        <v>0.73</v>
      </c>
      <c r="W65" t="n">
        <v>5.52</v>
      </c>
      <c r="X65" t="n">
        <v>2.24</v>
      </c>
      <c r="Y65" t="n">
        <v>2</v>
      </c>
      <c r="Z65" t="n">
        <v>10</v>
      </c>
    </row>
    <row r="66">
      <c r="A66" t="n">
        <v>1</v>
      </c>
      <c r="B66" t="n">
        <v>20</v>
      </c>
      <c r="C66" t="inlineStr">
        <is>
          <t xml:space="preserve">CONCLUIDO	</t>
        </is>
      </c>
      <c r="D66" t="n">
        <v>4.9423</v>
      </c>
      <c r="E66" t="n">
        <v>20.23</v>
      </c>
      <c r="F66" t="n">
        <v>17.57</v>
      </c>
      <c r="G66" t="n">
        <v>14.06</v>
      </c>
      <c r="H66" t="n">
        <v>0.66</v>
      </c>
      <c r="I66" t="n">
        <v>75</v>
      </c>
      <c r="J66" t="n">
        <v>52.47</v>
      </c>
      <c r="K66" t="n">
        <v>24.83</v>
      </c>
      <c r="L66" t="n">
        <v>2</v>
      </c>
      <c r="M66" t="n">
        <v>0</v>
      </c>
      <c r="N66" t="n">
        <v>5.64</v>
      </c>
      <c r="O66" t="n">
        <v>6705.1</v>
      </c>
      <c r="P66" t="n">
        <v>84.92</v>
      </c>
      <c r="Q66" t="n">
        <v>1482.59</v>
      </c>
      <c r="R66" t="n">
        <v>137.7</v>
      </c>
      <c r="S66" t="n">
        <v>63.95</v>
      </c>
      <c r="T66" t="n">
        <v>34104.69</v>
      </c>
      <c r="U66" t="n">
        <v>0.46</v>
      </c>
      <c r="V66" t="n">
        <v>0.74</v>
      </c>
      <c r="W66" t="n">
        <v>5.52</v>
      </c>
      <c r="X66" t="n">
        <v>2.21</v>
      </c>
      <c r="Y66" t="n">
        <v>2</v>
      </c>
      <c r="Z66" t="n">
        <v>10</v>
      </c>
    </row>
    <row r="67">
      <c r="A67" t="n">
        <v>0</v>
      </c>
      <c r="B67" t="n">
        <v>65</v>
      </c>
      <c r="C67" t="inlineStr">
        <is>
          <t xml:space="preserve">CONCLUIDO	</t>
        </is>
      </c>
      <c r="D67" t="n">
        <v>3.8006</v>
      </c>
      <c r="E67" t="n">
        <v>26.31</v>
      </c>
      <c r="F67" t="n">
        <v>19.91</v>
      </c>
      <c r="G67" t="n">
        <v>7.71</v>
      </c>
      <c r="H67" t="n">
        <v>0.13</v>
      </c>
      <c r="I67" t="n">
        <v>155</v>
      </c>
      <c r="J67" t="n">
        <v>133.21</v>
      </c>
      <c r="K67" t="n">
        <v>46.47</v>
      </c>
      <c r="L67" t="n">
        <v>1</v>
      </c>
      <c r="M67" t="n">
        <v>153</v>
      </c>
      <c r="N67" t="n">
        <v>20.75</v>
      </c>
      <c r="O67" t="n">
        <v>16663.42</v>
      </c>
      <c r="P67" t="n">
        <v>213.52</v>
      </c>
      <c r="Q67" t="n">
        <v>1482.3</v>
      </c>
      <c r="R67" t="n">
        <v>217.68</v>
      </c>
      <c r="S67" t="n">
        <v>63.95</v>
      </c>
      <c r="T67" t="n">
        <v>73692.09</v>
      </c>
      <c r="U67" t="n">
        <v>0.29</v>
      </c>
      <c r="V67" t="n">
        <v>0.65</v>
      </c>
      <c r="W67" t="n">
        <v>5.55</v>
      </c>
      <c r="X67" t="n">
        <v>4.55</v>
      </c>
      <c r="Y67" t="n">
        <v>2</v>
      </c>
      <c r="Z67" t="n">
        <v>10</v>
      </c>
    </row>
    <row r="68">
      <c r="A68" t="n">
        <v>1</v>
      </c>
      <c r="B68" t="n">
        <v>65</v>
      </c>
      <c r="C68" t="inlineStr">
        <is>
          <t xml:space="preserve">CONCLUIDO	</t>
        </is>
      </c>
      <c r="D68" t="n">
        <v>4.7314</v>
      </c>
      <c r="E68" t="n">
        <v>21.14</v>
      </c>
      <c r="F68" t="n">
        <v>17.21</v>
      </c>
      <c r="G68" t="n">
        <v>16.14</v>
      </c>
      <c r="H68" t="n">
        <v>0.26</v>
      </c>
      <c r="I68" t="n">
        <v>64</v>
      </c>
      <c r="J68" t="n">
        <v>134.55</v>
      </c>
      <c r="K68" t="n">
        <v>46.47</v>
      </c>
      <c r="L68" t="n">
        <v>2</v>
      </c>
      <c r="M68" t="n">
        <v>62</v>
      </c>
      <c r="N68" t="n">
        <v>21.09</v>
      </c>
      <c r="O68" t="n">
        <v>16828.84</v>
      </c>
      <c r="P68" t="n">
        <v>175.28</v>
      </c>
      <c r="Q68" t="n">
        <v>1481.6</v>
      </c>
      <c r="R68" t="n">
        <v>129.63</v>
      </c>
      <c r="S68" t="n">
        <v>63.95</v>
      </c>
      <c r="T68" t="n">
        <v>30124.43</v>
      </c>
      <c r="U68" t="n">
        <v>0.49</v>
      </c>
      <c r="V68" t="n">
        <v>0.75</v>
      </c>
      <c r="W68" t="n">
        <v>5.4</v>
      </c>
      <c r="X68" t="n">
        <v>1.85</v>
      </c>
      <c r="Y68" t="n">
        <v>2</v>
      </c>
      <c r="Z68" t="n">
        <v>10</v>
      </c>
    </row>
    <row r="69">
      <c r="A69" t="n">
        <v>2</v>
      </c>
      <c r="B69" t="n">
        <v>65</v>
      </c>
      <c r="C69" t="inlineStr">
        <is>
          <t xml:space="preserve">CONCLUIDO	</t>
        </is>
      </c>
      <c r="D69" t="n">
        <v>5.0842</v>
      </c>
      <c r="E69" t="n">
        <v>19.67</v>
      </c>
      <c r="F69" t="n">
        <v>16.43</v>
      </c>
      <c r="G69" t="n">
        <v>25.27</v>
      </c>
      <c r="H69" t="n">
        <v>0.39</v>
      </c>
      <c r="I69" t="n">
        <v>39</v>
      </c>
      <c r="J69" t="n">
        <v>135.9</v>
      </c>
      <c r="K69" t="n">
        <v>46.47</v>
      </c>
      <c r="L69" t="n">
        <v>3</v>
      </c>
      <c r="M69" t="n">
        <v>37</v>
      </c>
      <c r="N69" t="n">
        <v>21.43</v>
      </c>
      <c r="O69" t="n">
        <v>16994.64</v>
      </c>
      <c r="P69" t="n">
        <v>156.81</v>
      </c>
      <c r="Q69" t="n">
        <v>1481.47</v>
      </c>
      <c r="R69" t="n">
        <v>104.06</v>
      </c>
      <c r="S69" t="n">
        <v>63.95</v>
      </c>
      <c r="T69" t="n">
        <v>17463.65</v>
      </c>
      <c r="U69" t="n">
        <v>0.61</v>
      </c>
      <c r="V69" t="n">
        <v>0.79</v>
      </c>
      <c r="W69" t="n">
        <v>5.36</v>
      </c>
      <c r="X69" t="n">
        <v>1.07</v>
      </c>
      <c r="Y69" t="n">
        <v>2</v>
      </c>
      <c r="Z69" t="n">
        <v>10</v>
      </c>
    </row>
    <row r="70">
      <c r="A70" t="n">
        <v>3</v>
      </c>
      <c r="B70" t="n">
        <v>65</v>
      </c>
      <c r="C70" t="inlineStr">
        <is>
          <t xml:space="preserve">CONCLUIDO	</t>
        </is>
      </c>
      <c r="D70" t="n">
        <v>5.2548</v>
      </c>
      <c r="E70" t="n">
        <v>19.03</v>
      </c>
      <c r="F70" t="n">
        <v>16.11</v>
      </c>
      <c r="G70" t="n">
        <v>35.81</v>
      </c>
      <c r="H70" t="n">
        <v>0.52</v>
      </c>
      <c r="I70" t="n">
        <v>27</v>
      </c>
      <c r="J70" t="n">
        <v>137.25</v>
      </c>
      <c r="K70" t="n">
        <v>46.47</v>
      </c>
      <c r="L70" t="n">
        <v>4</v>
      </c>
      <c r="M70" t="n">
        <v>23</v>
      </c>
      <c r="N70" t="n">
        <v>21.78</v>
      </c>
      <c r="O70" t="n">
        <v>17160.92</v>
      </c>
      <c r="P70" t="n">
        <v>141.95</v>
      </c>
      <c r="Q70" t="n">
        <v>1481.6</v>
      </c>
      <c r="R70" t="n">
        <v>93.98999999999999</v>
      </c>
      <c r="S70" t="n">
        <v>63.95</v>
      </c>
      <c r="T70" t="n">
        <v>12489.7</v>
      </c>
      <c r="U70" t="n">
        <v>0.68</v>
      </c>
      <c r="V70" t="n">
        <v>0.8</v>
      </c>
      <c r="W70" t="n">
        <v>5.34</v>
      </c>
      <c r="X70" t="n">
        <v>0.76</v>
      </c>
      <c r="Y70" t="n">
        <v>2</v>
      </c>
      <c r="Z70" t="n">
        <v>10</v>
      </c>
    </row>
    <row r="71">
      <c r="A71" t="n">
        <v>4</v>
      </c>
      <c r="B71" t="n">
        <v>65</v>
      </c>
      <c r="C71" t="inlineStr">
        <is>
          <t xml:space="preserve">CONCLUIDO	</t>
        </is>
      </c>
      <c r="D71" t="n">
        <v>5.2996</v>
      </c>
      <c r="E71" t="n">
        <v>18.87</v>
      </c>
      <c r="F71" t="n">
        <v>16.04</v>
      </c>
      <c r="G71" t="n">
        <v>40.09</v>
      </c>
      <c r="H71" t="n">
        <v>0.64</v>
      </c>
      <c r="I71" t="n">
        <v>24</v>
      </c>
      <c r="J71" t="n">
        <v>138.6</v>
      </c>
      <c r="K71" t="n">
        <v>46.47</v>
      </c>
      <c r="L71" t="n">
        <v>5</v>
      </c>
      <c r="M71" t="n">
        <v>1</v>
      </c>
      <c r="N71" t="n">
        <v>22.13</v>
      </c>
      <c r="O71" t="n">
        <v>17327.69</v>
      </c>
      <c r="P71" t="n">
        <v>138.33</v>
      </c>
      <c r="Q71" t="n">
        <v>1481.65</v>
      </c>
      <c r="R71" t="n">
        <v>90.47</v>
      </c>
      <c r="S71" t="n">
        <v>63.95</v>
      </c>
      <c r="T71" t="n">
        <v>10742.07</v>
      </c>
      <c r="U71" t="n">
        <v>0.71</v>
      </c>
      <c r="V71" t="n">
        <v>0.8100000000000001</v>
      </c>
      <c r="W71" t="n">
        <v>5.36</v>
      </c>
      <c r="X71" t="n">
        <v>0.68</v>
      </c>
      <c r="Y71" t="n">
        <v>2</v>
      </c>
      <c r="Z71" t="n">
        <v>10</v>
      </c>
    </row>
    <row r="72">
      <c r="A72" t="n">
        <v>5</v>
      </c>
      <c r="B72" t="n">
        <v>65</v>
      </c>
      <c r="C72" t="inlineStr">
        <is>
          <t xml:space="preserve">CONCLUIDO	</t>
        </is>
      </c>
      <c r="D72" t="n">
        <v>5.2985</v>
      </c>
      <c r="E72" t="n">
        <v>18.87</v>
      </c>
      <c r="F72" t="n">
        <v>16.04</v>
      </c>
      <c r="G72" t="n">
        <v>40.1</v>
      </c>
      <c r="H72" t="n">
        <v>0.76</v>
      </c>
      <c r="I72" t="n">
        <v>24</v>
      </c>
      <c r="J72" t="n">
        <v>139.95</v>
      </c>
      <c r="K72" t="n">
        <v>46.47</v>
      </c>
      <c r="L72" t="n">
        <v>6</v>
      </c>
      <c r="M72" t="n">
        <v>0</v>
      </c>
      <c r="N72" t="n">
        <v>22.49</v>
      </c>
      <c r="O72" t="n">
        <v>17494.97</v>
      </c>
      <c r="P72" t="n">
        <v>139.64</v>
      </c>
      <c r="Q72" t="n">
        <v>1481.65</v>
      </c>
      <c r="R72" t="n">
        <v>90.53</v>
      </c>
      <c r="S72" t="n">
        <v>63.95</v>
      </c>
      <c r="T72" t="n">
        <v>10774.3</v>
      </c>
      <c r="U72" t="n">
        <v>0.71</v>
      </c>
      <c r="V72" t="n">
        <v>0.8100000000000001</v>
      </c>
      <c r="W72" t="n">
        <v>5.36</v>
      </c>
      <c r="X72" t="n">
        <v>0.68</v>
      </c>
      <c r="Y72" t="n">
        <v>2</v>
      </c>
      <c r="Z72" t="n">
        <v>10</v>
      </c>
    </row>
    <row r="73">
      <c r="A73" t="n">
        <v>0</v>
      </c>
      <c r="B73" t="n">
        <v>75</v>
      </c>
      <c r="C73" t="inlineStr">
        <is>
          <t xml:space="preserve">CONCLUIDO	</t>
        </is>
      </c>
      <c r="D73" t="n">
        <v>3.5578</v>
      </c>
      <c r="E73" t="n">
        <v>28.11</v>
      </c>
      <c r="F73" t="n">
        <v>20.51</v>
      </c>
      <c r="G73" t="n">
        <v>7.07</v>
      </c>
      <c r="H73" t="n">
        <v>0.12</v>
      </c>
      <c r="I73" t="n">
        <v>174</v>
      </c>
      <c r="J73" t="n">
        <v>150.44</v>
      </c>
      <c r="K73" t="n">
        <v>49.1</v>
      </c>
      <c r="L73" t="n">
        <v>1</v>
      </c>
      <c r="M73" t="n">
        <v>172</v>
      </c>
      <c r="N73" t="n">
        <v>25.34</v>
      </c>
      <c r="O73" t="n">
        <v>18787.76</v>
      </c>
      <c r="P73" t="n">
        <v>239.78</v>
      </c>
      <c r="Q73" t="n">
        <v>1482.66</v>
      </c>
      <c r="R73" t="n">
        <v>237.29</v>
      </c>
      <c r="S73" t="n">
        <v>63.95</v>
      </c>
      <c r="T73" t="n">
        <v>83402.3</v>
      </c>
      <c r="U73" t="n">
        <v>0.27</v>
      </c>
      <c r="V73" t="n">
        <v>0.63</v>
      </c>
      <c r="W73" t="n">
        <v>5.58</v>
      </c>
      <c r="X73" t="n">
        <v>5.15</v>
      </c>
      <c r="Y73" t="n">
        <v>2</v>
      </c>
      <c r="Z73" t="n">
        <v>10</v>
      </c>
    </row>
    <row r="74">
      <c r="A74" t="n">
        <v>1</v>
      </c>
      <c r="B74" t="n">
        <v>75</v>
      </c>
      <c r="C74" t="inlineStr">
        <is>
          <t xml:space="preserve">CONCLUIDO	</t>
        </is>
      </c>
      <c r="D74" t="n">
        <v>4.5825</v>
      </c>
      <c r="E74" t="n">
        <v>21.82</v>
      </c>
      <c r="F74" t="n">
        <v>17.38</v>
      </c>
      <c r="G74" t="n">
        <v>14.68</v>
      </c>
      <c r="H74" t="n">
        <v>0.23</v>
      </c>
      <c r="I74" t="n">
        <v>71</v>
      </c>
      <c r="J74" t="n">
        <v>151.83</v>
      </c>
      <c r="K74" t="n">
        <v>49.1</v>
      </c>
      <c r="L74" t="n">
        <v>2</v>
      </c>
      <c r="M74" t="n">
        <v>69</v>
      </c>
      <c r="N74" t="n">
        <v>25.73</v>
      </c>
      <c r="O74" t="n">
        <v>18959.54</v>
      </c>
      <c r="P74" t="n">
        <v>194.91</v>
      </c>
      <c r="Q74" t="n">
        <v>1481.99</v>
      </c>
      <c r="R74" t="n">
        <v>134.83</v>
      </c>
      <c r="S74" t="n">
        <v>63.95</v>
      </c>
      <c r="T74" t="n">
        <v>32686.1</v>
      </c>
      <c r="U74" t="n">
        <v>0.47</v>
      </c>
      <c r="V74" t="n">
        <v>0.74</v>
      </c>
      <c r="W74" t="n">
        <v>5.42</v>
      </c>
      <c r="X74" t="n">
        <v>2.02</v>
      </c>
      <c r="Y74" t="n">
        <v>2</v>
      </c>
      <c r="Z74" t="n">
        <v>10</v>
      </c>
    </row>
    <row r="75">
      <c r="A75" t="n">
        <v>2</v>
      </c>
      <c r="B75" t="n">
        <v>75</v>
      </c>
      <c r="C75" t="inlineStr">
        <is>
          <t xml:space="preserve">CONCLUIDO	</t>
        </is>
      </c>
      <c r="D75" t="n">
        <v>4.9467</v>
      </c>
      <c r="E75" t="n">
        <v>20.22</v>
      </c>
      <c r="F75" t="n">
        <v>16.59</v>
      </c>
      <c r="G75" t="n">
        <v>22.63</v>
      </c>
      <c r="H75" t="n">
        <v>0.35</v>
      </c>
      <c r="I75" t="n">
        <v>44</v>
      </c>
      <c r="J75" t="n">
        <v>153.23</v>
      </c>
      <c r="K75" t="n">
        <v>49.1</v>
      </c>
      <c r="L75" t="n">
        <v>3</v>
      </c>
      <c r="M75" t="n">
        <v>42</v>
      </c>
      <c r="N75" t="n">
        <v>26.13</v>
      </c>
      <c r="O75" t="n">
        <v>19131.85</v>
      </c>
      <c r="P75" t="n">
        <v>177.61</v>
      </c>
      <c r="Q75" t="n">
        <v>1481.82</v>
      </c>
      <c r="R75" t="n">
        <v>109.67</v>
      </c>
      <c r="S75" t="n">
        <v>63.95</v>
      </c>
      <c r="T75" t="n">
        <v>20243.42</v>
      </c>
      <c r="U75" t="n">
        <v>0.58</v>
      </c>
      <c r="V75" t="n">
        <v>0.78</v>
      </c>
      <c r="W75" t="n">
        <v>5.36</v>
      </c>
      <c r="X75" t="n">
        <v>1.24</v>
      </c>
      <c r="Y75" t="n">
        <v>2</v>
      </c>
      <c r="Z75" t="n">
        <v>10</v>
      </c>
    </row>
    <row r="76">
      <c r="A76" t="n">
        <v>3</v>
      </c>
      <c r="B76" t="n">
        <v>75</v>
      </c>
      <c r="C76" t="inlineStr">
        <is>
          <t xml:space="preserve">CONCLUIDO	</t>
        </is>
      </c>
      <c r="D76" t="n">
        <v>5.1438</v>
      </c>
      <c r="E76" t="n">
        <v>19.44</v>
      </c>
      <c r="F76" t="n">
        <v>16.22</v>
      </c>
      <c r="G76" t="n">
        <v>31.39</v>
      </c>
      <c r="H76" t="n">
        <v>0.46</v>
      </c>
      <c r="I76" t="n">
        <v>31</v>
      </c>
      <c r="J76" t="n">
        <v>154.63</v>
      </c>
      <c r="K76" t="n">
        <v>49.1</v>
      </c>
      <c r="L76" t="n">
        <v>4</v>
      </c>
      <c r="M76" t="n">
        <v>29</v>
      </c>
      <c r="N76" t="n">
        <v>26.53</v>
      </c>
      <c r="O76" t="n">
        <v>19304.72</v>
      </c>
      <c r="P76" t="n">
        <v>164.09</v>
      </c>
      <c r="Q76" t="n">
        <v>1481.65</v>
      </c>
      <c r="R76" t="n">
        <v>97.15000000000001</v>
      </c>
      <c r="S76" t="n">
        <v>63.95</v>
      </c>
      <c r="T76" t="n">
        <v>14050.46</v>
      </c>
      <c r="U76" t="n">
        <v>0.66</v>
      </c>
      <c r="V76" t="n">
        <v>0.8</v>
      </c>
      <c r="W76" t="n">
        <v>5.35</v>
      </c>
      <c r="X76" t="n">
        <v>0.86</v>
      </c>
      <c r="Y76" t="n">
        <v>2</v>
      </c>
      <c r="Z76" t="n">
        <v>10</v>
      </c>
    </row>
    <row r="77">
      <c r="A77" t="n">
        <v>4</v>
      </c>
      <c r="B77" t="n">
        <v>75</v>
      </c>
      <c r="C77" t="inlineStr">
        <is>
          <t xml:space="preserve">CONCLUIDO	</t>
        </is>
      </c>
      <c r="D77" t="n">
        <v>5.2703</v>
      </c>
      <c r="E77" t="n">
        <v>18.97</v>
      </c>
      <c r="F77" t="n">
        <v>15.99</v>
      </c>
      <c r="G77" t="n">
        <v>41.73</v>
      </c>
      <c r="H77" t="n">
        <v>0.57</v>
      </c>
      <c r="I77" t="n">
        <v>23</v>
      </c>
      <c r="J77" t="n">
        <v>156.03</v>
      </c>
      <c r="K77" t="n">
        <v>49.1</v>
      </c>
      <c r="L77" t="n">
        <v>5</v>
      </c>
      <c r="M77" t="n">
        <v>19</v>
      </c>
      <c r="N77" t="n">
        <v>26.94</v>
      </c>
      <c r="O77" t="n">
        <v>19478.15</v>
      </c>
      <c r="P77" t="n">
        <v>151.66</v>
      </c>
      <c r="Q77" t="n">
        <v>1481.46</v>
      </c>
      <c r="R77" t="n">
        <v>89.91</v>
      </c>
      <c r="S77" t="n">
        <v>63.95</v>
      </c>
      <c r="T77" t="n">
        <v>10467.9</v>
      </c>
      <c r="U77" t="n">
        <v>0.71</v>
      </c>
      <c r="V77" t="n">
        <v>0.8100000000000001</v>
      </c>
      <c r="W77" t="n">
        <v>5.34</v>
      </c>
      <c r="X77" t="n">
        <v>0.64</v>
      </c>
      <c r="Y77" t="n">
        <v>2</v>
      </c>
      <c r="Z77" t="n">
        <v>10</v>
      </c>
    </row>
    <row r="78">
      <c r="A78" t="n">
        <v>5</v>
      </c>
      <c r="B78" t="n">
        <v>75</v>
      </c>
      <c r="C78" t="inlineStr">
        <is>
          <t xml:space="preserve">CONCLUIDO	</t>
        </is>
      </c>
      <c r="D78" t="n">
        <v>5.2982</v>
      </c>
      <c r="E78" t="n">
        <v>18.87</v>
      </c>
      <c r="F78" t="n">
        <v>15.96</v>
      </c>
      <c r="G78" t="n">
        <v>45.59</v>
      </c>
      <c r="H78" t="n">
        <v>0.67</v>
      </c>
      <c r="I78" t="n">
        <v>21</v>
      </c>
      <c r="J78" t="n">
        <v>157.44</v>
      </c>
      <c r="K78" t="n">
        <v>49.1</v>
      </c>
      <c r="L78" t="n">
        <v>6</v>
      </c>
      <c r="M78" t="n">
        <v>0</v>
      </c>
      <c r="N78" t="n">
        <v>27.35</v>
      </c>
      <c r="O78" t="n">
        <v>19652.13</v>
      </c>
      <c r="P78" t="n">
        <v>148.31</v>
      </c>
      <c r="Q78" t="n">
        <v>1481.72</v>
      </c>
      <c r="R78" t="n">
        <v>87.97</v>
      </c>
      <c r="S78" t="n">
        <v>63.95</v>
      </c>
      <c r="T78" t="n">
        <v>9508.379999999999</v>
      </c>
      <c r="U78" t="n">
        <v>0.73</v>
      </c>
      <c r="V78" t="n">
        <v>0.8100000000000001</v>
      </c>
      <c r="W78" t="n">
        <v>5.35</v>
      </c>
      <c r="X78" t="n">
        <v>0.6</v>
      </c>
      <c r="Y78" t="n">
        <v>2</v>
      </c>
      <c r="Z78" t="n">
        <v>10</v>
      </c>
    </row>
    <row r="79">
      <c r="A79" t="n">
        <v>0</v>
      </c>
      <c r="B79" t="n">
        <v>95</v>
      </c>
      <c r="C79" t="inlineStr">
        <is>
          <t xml:space="preserve">CONCLUIDO	</t>
        </is>
      </c>
      <c r="D79" t="n">
        <v>3.1222</v>
      </c>
      <c r="E79" t="n">
        <v>32.03</v>
      </c>
      <c r="F79" t="n">
        <v>21.67</v>
      </c>
      <c r="G79" t="n">
        <v>6.13</v>
      </c>
      <c r="H79" t="n">
        <v>0.1</v>
      </c>
      <c r="I79" t="n">
        <v>212</v>
      </c>
      <c r="J79" t="n">
        <v>185.69</v>
      </c>
      <c r="K79" t="n">
        <v>53.44</v>
      </c>
      <c r="L79" t="n">
        <v>1</v>
      </c>
      <c r="M79" t="n">
        <v>210</v>
      </c>
      <c r="N79" t="n">
        <v>36.26</v>
      </c>
      <c r="O79" t="n">
        <v>23136.14</v>
      </c>
      <c r="P79" t="n">
        <v>292.17</v>
      </c>
      <c r="Q79" t="n">
        <v>1483.15</v>
      </c>
      <c r="R79" t="n">
        <v>274.89</v>
      </c>
      <c r="S79" t="n">
        <v>63.95</v>
      </c>
      <c r="T79" t="n">
        <v>102015.82</v>
      </c>
      <c r="U79" t="n">
        <v>0.23</v>
      </c>
      <c r="V79" t="n">
        <v>0.6</v>
      </c>
      <c r="W79" t="n">
        <v>5.65</v>
      </c>
      <c r="X79" t="n">
        <v>6.3</v>
      </c>
      <c r="Y79" t="n">
        <v>2</v>
      </c>
      <c r="Z79" t="n">
        <v>10</v>
      </c>
    </row>
    <row r="80">
      <c r="A80" t="n">
        <v>1</v>
      </c>
      <c r="B80" t="n">
        <v>95</v>
      </c>
      <c r="C80" t="inlineStr">
        <is>
          <t xml:space="preserve">CONCLUIDO	</t>
        </is>
      </c>
      <c r="D80" t="n">
        <v>4.2666</v>
      </c>
      <c r="E80" t="n">
        <v>23.44</v>
      </c>
      <c r="F80" t="n">
        <v>17.81</v>
      </c>
      <c r="G80" t="n">
        <v>12.57</v>
      </c>
      <c r="H80" t="n">
        <v>0.19</v>
      </c>
      <c r="I80" t="n">
        <v>85</v>
      </c>
      <c r="J80" t="n">
        <v>187.21</v>
      </c>
      <c r="K80" t="n">
        <v>53.44</v>
      </c>
      <c r="L80" t="n">
        <v>2</v>
      </c>
      <c r="M80" t="n">
        <v>83</v>
      </c>
      <c r="N80" t="n">
        <v>36.77</v>
      </c>
      <c r="O80" t="n">
        <v>23322.88</v>
      </c>
      <c r="P80" t="n">
        <v>233.72</v>
      </c>
      <c r="Q80" t="n">
        <v>1482.29</v>
      </c>
      <c r="R80" t="n">
        <v>148.8</v>
      </c>
      <c r="S80" t="n">
        <v>63.95</v>
      </c>
      <c r="T80" t="n">
        <v>39601.14</v>
      </c>
      <c r="U80" t="n">
        <v>0.43</v>
      </c>
      <c r="V80" t="n">
        <v>0.73</v>
      </c>
      <c r="W80" t="n">
        <v>5.44</v>
      </c>
      <c r="X80" t="n">
        <v>2.44</v>
      </c>
      <c r="Y80" t="n">
        <v>2</v>
      </c>
      <c r="Z80" t="n">
        <v>10</v>
      </c>
    </row>
    <row r="81">
      <c r="A81" t="n">
        <v>2</v>
      </c>
      <c r="B81" t="n">
        <v>95</v>
      </c>
      <c r="C81" t="inlineStr">
        <is>
          <t xml:space="preserve">CONCLUIDO	</t>
        </is>
      </c>
      <c r="D81" t="n">
        <v>4.6945</v>
      </c>
      <c r="E81" t="n">
        <v>21.3</v>
      </c>
      <c r="F81" t="n">
        <v>16.86</v>
      </c>
      <c r="G81" t="n">
        <v>19.09</v>
      </c>
      <c r="H81" t="n">
        <v>0.28</v>
      </c>
      <c r="I81" t="n">
        <v>53</v>
      </c>
      <c r="J81" t="n">
        <v>188.73</v>
      </c>
      <c r="K81" t="n">
        <v>53.44</v>
      </c>
      <c r="L81" t="n">
        <v>3</v>
      </c>
      <c r="M81" t="n">
        <v>51</v>
      </c>
      <c r="N81" t="n">
        <v>37.29</v>
      </c>
      <c r="O81" t="n">
        <v>23510.33</v>
      </c>
      <c r="P81" t="n">
        <v>215.02</v>
      </c>
      <c r="Q81" t="n">
        <v>1481.99</v>
      </c>
      <c r="R81" t="n">
        <v>118.23</v>
      </c>
      <c r="S81" t="n">
        <v>63.95</v>
      </c>
      <c r="T81" t="n">
        <v>24478.28</v>
      </c>
      <c r="U81" t="n">
        <v>0.54</v>
      </c>
      <c r="V81" t="n">
        <v>0.77</v>
      </c>
      <c r="W81" t="n">
        <v>5.38</v>
      </c>
      <c r="X81" t="n">
        <v>1.5</v>
      </c>
      <c r="Y81" t="n">
        <v>2</v>
      </c>
      <c r="Z81" t="n">
        <v>10</v>
      </c>
    </row>
    <row r="82">
      <c r="A82" t="n">
        <v>3</v>
      </c>
      <c r="B82" t="n">
        <v>95</v>
      </c>
      <c r="C82" t="inlineStr">
        <is>
          <t xml:space="preserve">CONCLUIDO	</t>
        </is>
      </c>
      <c r="D82" t="n">
        <v>4.9232</v>
      </c>
      <c r="E82" t="n">
        <v>20.31</v>
      </c>
      <c r="F82" t="n">
        <v>16.43</v>
      </c>
      <c r="G82" t="n">
        <v>25.94</v>
      </c>
      <c r="H82" t="n">
        <v>0.37</v>
      </c>
      <c r="I82" t="n">
        <v>38</v>
      </c>
      <c r="J82" t="n">
        <v>190.25</v>
      </c>
      <c r="K82" t="n">
        <v>53.44</v>
      </c>
      <c r="L82" t="n">
        <v>4</v>
      </c>
      <c r="M82" t="n">
        <v>36</v>
      </c>
      <c r="N82" t="n">
        <v>37.82</v>
      </c>
      <c r="O82" t="n">
        <v>23698.48</v>
      </c>
      <c r="P82" t="n">
        <v>202.42</v>
      </c>
      <c r="Q82" t="n">
        <v>1481.61</v>
      </c>
      <c r="R82" t="n">
        <v>104.14</v>
      </c>
      <c r="S82" t="n">
        <v>63.95</v>
      </c>
      <c r="T82" t="n">
        <v>17507.13</v>
      </c>
      <c r="U82" t="n">
        <v>0.61</v>
      </c>
      <c r="V82" t="n">
        <v>0.79</v>
      </c>
      <c r="W82" t="n">
        <v>5.36</v>
      </c>
      <c r="X82" t="n">
        <v>1.07</v>
      </c>
      <c r="Y82" t="n">
        <v>2</v>
      </c>
      <c r="Z82" t="n">
        <v>10</v>
      </c>
    </row>
    <row r="83">
      <c r="A83" t="n">
        <v>4</v>
      </c>
      <c r="B83" t="n">
        <v>95</v>
      </c>
      <c r="C83" t="inlineStr">
        <is>
          <t xml:space="preserve">CONCLUIDO	</t>
        </is>
      </c>
      <c r="D83" t="n">
        <v>5.0715</v>
      </c>
      <c r="E83" t="n">
        <v>19.72</v>
      </c>
      <c r="F83" t="n">
        <v>16.17</v>
      </c>
      <c r="G83" t="n">
        <v>33.46</v>
      </c>
      <c r="H83" t="n">
        <v>0.46</v>
      </c>
      <c r="I83" t="n">
        <v>29</v>
      </c>
      <c r="J83" t="n">
        <v>191.78</v>
      </c>
      <c r="K83" t="n">
        <v>53.44</v>
      </c>
      <c r="L83" t="n">
        <v>5</v>
      </c>
      <c r="M83" t="n">
        <v>27</v>
      </c>
      <c r="N83" t="n">
        <v>38.35</v>
      </c>
      <c r="O83" t="n">
        <v>23887.36</v>
      </c>
      <c r="P83" t="n">
        <v>192.23</v>
      </c>
      <c r="Q83" t="n">
        <v>1481.53</v>
      </c>
      <c r="R83" t="n">
        <v>95.86</v>
      </c>
      <c r="S83" t="n">
        <v>63.95</v>
      </c>
      <c r="T83" t="n">
        <v>13415.9</v>
      </c>
      <c r="U83" t="n">
        <v>0.67</v>
      </c>
      <c r="V83" t="n">
        <v>0.8</v>
      </c>
      <c r="W83" t="n">
        <v>5.34</v>
      </c>
      <c r="X83" t="n">
        <v>0.8100000000000001</v>
      </c>
      <c r="Y83" t="n">
        <v>2</v>
      </c>
      <c r="Z83" t="n">
        <v>10</v>
      </c>
    </row>
    <row r="84">
      <c r="A84" t="n">
        <v>5</v>
      </c>
      <c r="B84" t="n">
        <v>95</v>
      </c>
      <c r="C84" t="inlineStr">
        <is>
          <t xml:space="preserve">CONCLUIDO	</t>
        </is>
      </c>
      <c r="D84" t="n">
        <v>5.1796</v>
      </c>
      <c r="E84" t="n">
        <v>19.31</v>
      </c>
      <c r="F84" t="n">
        <v>15.98</v>
      </c>
      <c r="G84" t="n">
        <v>41.69</v>
      </c>
      <c r="H84" t="n">
        <v>0.55</v>
      </c>
      <c r="I84" t="n">
        <v>23</v>
      </c>
      <c r="J84" t="n">
        <v>193.32</v>
      </c>
      <c r="K84" t="n">
        <v>53.44</v>
      </c>
      <c r="L84" t="n">
        <v>6</v>
      </c>
      <c r="M84" t="n">
        <v>21</v>
      </c>
      <c r="N84" t="n">
        <v>38.89</v>
      </c>
      <c r="O84" t="n">
        <v>24076.95</v>
      </c>
      <c r="P84" t="n">
        <v>182.3</v>
      </c>
      <c r="Q84" t="n">
        <v>1481.68</v>
      </c>
      <c r="R84" t="n">
        <v>89.81999999999999</v>
      </c>
      <c r="S84" t="n">
        <v>63.95</v>
      </c>
      <c r="T84" t="n">
        <v>10423.14</v>
      </c>
      <c r="U84" t="n">
        <v>0.71</v>
      </c>
      <c r="V84" t="n">
        <v>0.8100000000000001</v>
      </c>
      <c r="W84" t="n">
        <v>5.33</v>
      </c>
      <c r="X84" t="n">
        <v>0.62</v>
      </c>
      <c r="Y84" t="n">
        <v>2</v>
      </c>
      <c r="Z84" t="n">
        <v>10</v>
      </c>
    </row>
    <row r="85">
      <c r="A85" t="n">
        <v>6</v>
      </c>
      <c r="B85" t="n">
        <v>95</v>
      </c>
      <c r="C85" t="inlineStr">
        <is>
          <t xml:space="preserve">CONCLUIDO	</t>
        </is>
      </c>
      <c r="D85" t="n">
        <v>5.2481</v>
      </c>
      <c r="E85" t="n">
        <v>19.05</v>
      </c>
      <c r="F85" t="n">
        <v>15.88</v>
      </c>
      <c r="G85" t="n">
        <v>50.14</v>
      </c>
      <c r="H85" t="n">
        <v>0.64</v>
      </c>
      <c r="I85" t="n">
        <v>19</v>
      </c>
      <c r="J85" t="n">
        <v>194.86</v>
      </c>
      <c r="K85" t="n">
        <v>53.44</v>
      </c>
      <c r="L85" t="n">
        <v>7</v>
      </c>
      <c r="M85" t="n">
        <v>17</v>
      </c>
      <c r="N85" t="n">
        <v>39.43</v>
      </c>
      <c r="O85" t="n">
        <v>24267.28</v>
      </c>
      <c r="P85" t="n">
        <v>172.89</v>
      </c>
      <c r="Q85" t="n">
        <v>1481.5</v>
      </c>
      <c r="R85" t="n">
        <v>86.36</v>
      </c>
      <c r="S85" t="n">
        <v>63.95</v>
      </c>
      <c r="T85" t="n">
        <v>8712.030000000001</v>
      </c>
      <c r="U85" t="n">
        <v>0.74</v>
      </c>
      <c r="V85" t="n">
        <v>0.8100000000000001</v>
      </c>
      <c r="W85" t="n">
        <v>5.32</v>
      </c>
      <c r="X85" t="n">
        <v>0.52</v>
      </c>
      <c r="Y85" t="n">
        <v>2</v>
      </c>
      <c r="Z85" t="n">
        <v>10</v>
      </c>
    </row>
    <row r="86">
      <c r="A86" t="n">
        <v>7</v>
      </c>
      <c r="B86" t="n">
        <v>95</v>
      </c>
      <c r="C86" t="inlineStr">
        <is>
          <t xml:space="preserve">CONCLUIDO	</t>
        </is>
      </c>
      <c r="D86" t="n">
        <v>5.285</v>
      </c>
      <c r="E86" t="n">
        <v>18.92</v>
      </c>
      <c r="F86" t="n">
        <v>15.82</v>
      </c>
      <c r="G86" t="n">
        <v>55.84</v>
      </c>
      <c r="H86" t="n">
        <v>0.72</v>
      </c>
      <c r="I86" t="n">
        <v>17</v>
      </c>
      <c r="J86" t="n">
        <v>196.41</v>
      </c>
      <c r="K86" t="n">
        <v>53.44</v>
      </c>
      <c r="L86" t="n">
        <v>8</v>
      </c>
      <c r="M86" t="n">
        <v>1</v>
      </c>
      <c r="N86" t="n">
        <v>39.98</v>
      </c>
      <c r="O86" t="n">
        <v>24458.36</v>
      </c>
      <c r="P86" t="n">
        <v>166.95</v>
      </c>
      <c r="Q86" t="n">
        <v>1481.43</v>
      </c>
      <c r="R86" t="n">
        <v>83.8</v>
      </c>
      <c r="S86" t="n">
        <v>63.95</v>
      </c>
      <c r="T86" t="n">
        <v>7443.03</v>
      </c>
      <c r="U86" t="n">
        <v>0.76</v>
      </c>
      <c r="V86" t="n">
        <v>0.82</v>
      </c>
      <c r="W86" t="n">
        <v>5.34</v>
      </c>
      <c r="X86" t="n">
        <v>0.46</v>
      </c>
      <c r="Y86" t="n">
        <v>2</v>
      </c>
      <c r="Z86" t="n">
        <v>10</v>
      </c>
    </row>
    <row r="87">
      <c r="A87" t="n">
        <v>8</v>
      </c>
      <c r="B87" t="n">
        <v>95</v>
      </c>
      <c r="C87" t="inlineStr">
        <is>
          <t xml:space="preserve">CONCLUIDO	</t>
        </is>
      </c>
      <c r="D87" t="n">
        <v>5.2841</v>
      </c>
      <c r="E87" t="n">
        <v>18.92</v>
      </c>
      <c r="F87" t="n">
        <v>15.82</v>
      </c>
      <c r="G87" t="n">
        <v>55.85</v>
      </c>
      <c r="H87" t="n">
        <v>0.8100000000000001</v>
      </c>
      <c r="I87" t="n">
        <v>17</v>
      </c>
      <c r="J87" t="n">
        <v>197.97</v>
      </c>
      <c r="K87" t="n">
        <v>53.44</v>
      </c>
      <c r="L87" t="n">
        <v>9</v>
      </c>
      <c r="M87" t="n">
        <v>0</v>
      </c>
      <c r="N87" t="n">
        <v>40.53</v>
      </c>
      <c r="O87" t="n">
        <v>24650.18</v>
      </c>
      <c r="P87" t="n">
        <v>168.19</v>
      </c>
      <c r="Q87" t="n">
        <v>1481.43</v>
      </c>
      <c r="R87" t="n">
        <v>83.84999999999999</v>
      </c>
      <c r="S87" t="n">
        <v>63.95</v>
      </c>
      <c r="T87" t="n">
        <v>7469.94</v>
      </c>
      <c r="U87" t="n">
        <v>0.76</v>
      </c>
      <c r="V87" t="n">
        <v>0.82</v>
      </c>
      <c r="W87" t="n">
        <v>5.34</v>
      </c>
      <c r="X87" t="n">
        <v>0.47</v>
      </c>
      <c r="Y87" t="n">
        <v>2</v>
      </c>
      <c r="Z87" t="n">
        <v>10</v>
      </c>
    </row>
    <row r="88">
      <c r="A88" t="n">
        <v>0</v>
      </c>
      <c r="B88" t="n">
        <v>55</v>
      </c>
      <c r="C88" t="inlineStr">
        <is>
          <t xml:space="preserve">CONCLUIDO	</t>
        </is>
      </c>
      <c r="D88" t="n">
        <v>4.0522</v>
      </c>
      <c r="E88" t="n">
        <v>24.68</v>
      </c>
      <c r="F88" t="n">
        <v>19.34</v>
      </c>
      <c r="G88" t="n">
        <v>8.529999999999999</v>
      </c>
      <c r="H88" t="n">
        <v>0.15</v>
      </c>
      <c r="I88" t="n">
        <v>136</v>
      </c>
      <c r="J88" t="n">
        <v>116.05</v>
      </c>
      <c r="K88" t="n">
        <v>43.4</v>
      </c>
      <c r="L88" t="n">
        <v>1</v>
      </c>
      <c r="M88" t="n">
        <v>134</v>
      </c>
      <c r="N88" t="n">
        <v>16.65</v>
      </c>
      <c r="O88" t="n">
        <v>14546.17</v>
      </c>
      <c r="P88" t="n">
        <v>187.55</v>
      </c>
      <c r="Q88" t="n">
        <v>1482.35</v>
      </c>
      <c r="R88" t="n">
        <v>198.95</v>
      </c>
      <c r="S88" t="n">
        <v>63.95</v>
      </c>
      <c r="T88" t="n">
        <v>64424.55</v>
      </c>
      <c r="U88" t="n">
        <v>0.32</v>
      </c>
      <c r="V88" t="n">
        <v>0.67</v>
      </c>
      <c r="W88" t="n">
        <v>5.52</v>
      </c>
      <c r="X88" t="n">
        <v>3.98</v>
      </c>
      <c r="Y88" t="n">
        <v>2</v>
      </c>
      <c r="Z88" t="n">
        <v>10</v>
      </c>
    </row>
    <row r="89">
      <c r="A89" t="n">
        <v>1</v>
      </c>
      <c r="B89" t="n">
        <v>55</v>
      </c>
      <c r="C89" t="inlineStr">
        <is>
          <t xml:space="preserve">CONCLUIDO	</t>
        </is>
      </c>
      <c r="D89" t="n">
        <v>4.9086</v>
      </c>
      <c r="E89" t="n">
        <v>20.37</v>
      </c>
      <c r="F89" t="n">
        <v>16.95</v>
      </c>
      <c r="G89" t="n">
        <v>18.16</v>
      </c>
      <c r="H89" t="n">
        <v>0.3</v>
      </c>
      <c r="I89" t="n">
        <v>56</v>
      </c>
      <c r="J89" t="n">
        <v>117.34</v>
      </c>
      <c r="K89" t="n">
        <v>43.4</v>
      </c>
      <c r="L89" t="n">
        <v>2</v>
      </c>
      <c r="M89" t="n">
        <v>54</v>
      </c>
      <c r="N89" t="n">
        <v>16.94</v>
      </c>
      <c r="O89" t="n">
        <v>14705.49</v>
      </c>
      <c r="P89" t="n">
        <v>153.18</v>
      </c>
      <c r="Q89" t="n">
        <v>1481.68</v>
      </c>
      <c r="R89" t="n">
        <v>121.22</v>
      </c>
      <c r="S89" t="n">
        <v>63.95</v>
      </c>
      <c r="T89" t="n">
        <v>25959.4</v>
      </c>
      <c r="U89" t="n">
        <v>0.53</v>
      </c>
      <c r="V89" t="n">
        <v>0.76</v>
      </c>
      <c r="W89" t="n">
        <v>5.38</v>
      </c>
      <c r="X89" t="n">
        <v>1.59</v>
      </c>
      <c r="Y89" t="n">
        <v>2</v>
      </c>
      <c r="Z89" t="n">
        <v>10</v>
      </c>
    </row>
    <row r="90">
      <c r="A90" t="n">
        <v>2</v>
      </c>
      <c r="B90" t="n">
        <v>55</v>
      </c>
      <c r="C90" t="inlineStr">
        <is>
          <t xml:space="preserve">CONCLUIDO	</t>
        </is>
      </c>
      <c r="D90" t="n">
        <v>5.2229</v>
      </c>
      <c r="E90" t="n">
        <v>19.15</v>
      </c>
      <c r="F90" t="n">
        <v>16.27</v>
      </c>
      <c r="G90" t="n">
        <v>29.59</v>
      </c>
      <c r="H90" t="n">
        <v>0.45</v>
      </c>
      <c r="I90" t="n">
        <v>33</v>
      </c>
      <c r="J90" t="n">
        <v>118.63</v>
      </c>
      <c r="K90" t="n">
        <v>43.4</v>
      </c>
      <c r="L90" t="n">
        <v>3</v>
      </c>
      <c r="M90" t="n">
        <v>31</v>
      </c>
      <c r="N90" t="n">
        <v>17.23</v>
      </c>
      <c r="O90" t="n">
        <v>14865.24</v>
      </c>
      <c r="P90" t="n">
        <v>134.13</v>
      </c>
      <c r="Q90" t="n">
        <v>1481.58</v>
      </c>
      <c r="R90" t="n">
        <v>99.02</v>
      </c>
      <c r="S90" t="n">
        <v>63.95</v>
      </c>
      <c r="T90" t="n">
        <v>14974.7</v>
      </c>
      <c r="U90" t="n">
        <v>0.65</v>
      </c>
      <c r="V90" t="n">
        <v>0.79</v>
      </c>
      <c r="W90" t="n">
        <v>5.35</v>
      </c>
      <c r="X90" t="n">
        <v>0.92</v>
      </c>
      <c r="Y90" t="n">
        <v>2</v>
      </c>
      <c r="Z90" t="n">
        <v>10</v>
      </c>
    </row>
    <row r="91">
      <c r="A91" t="n">
        <v>3</v>
      </c>
      <c r="B91" t="n">
        <v>55</v>
      </c>
      <c r="C91" t="inlineStr">
        <is>
          <t xml:space="preserve">CONCLUIDO	</t>
        </is>
      </c>
      <c r="D91" t="n">
        <v>5.2846</v>
      </c>
      <c r="E91" t="n">
        <v>18.92</v>
      </c>
      <c r="F91" t="n">
        <v>16.17</v>
      </c>
      <c r="G91" t="n">
        <v>34.65</v>
      </c>
      <c r="H91" t="n">
        <v>0.59</v>
      </c>
      <c r="I91" t="n">
        <v>28</v>
      </c>
      <c r="J91" t="n">
        <v>119.93</v>
      </c>
      <c r="K91" t="n">
        <v>43.4</v>
      </c>
      <c r="L91" t="n">
        <v>4</v>
      </c>
      <c r="M91" t="n">
        <v>0</v>
      </c>
      <c r="N91" t="n">
        <v>17.53</v>
      </c>
      <c r="O91" t="n">
        <v>15025.44</v>
      </c>
      <c r="P91" t="n">
        <v>128.19</v>
      </c>
      <c r="Q91" t="n">
        <v>1481.93</v>
      </c>
      <c r="R91" t="n">
        <v>94.65000000000001</v>
      </c>
      <c r="S91" t="n">
        <v>63.95</v>
      </c>
      <c r="T91" t="n">
        <v>12814.5</v>
      </c>
      <c r="U91" t="n">
        <v>0.68</v>
      </c>
      <c r="V91" t="n">
        <v>0.8</v>
      </c>
      <c r="W91" t="n">
        <v>5.37</v>
      </c>
      <c r="X91" t="n">
        <v>0.8100000000000001</v>
      </c>
      <c r="Y91" t="n">
        <v>2</v>
      </c>
      <c r="Z9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INDEX(resultados!$A$2:$ZZ$91, 1, MATCH($B$1, resultados!$A$1:$ZZ$1, 0))</f>
        <v/>
      </c>
      <c r="B7">
        <f>INDEX(resultados!$A$2:$ZZ$91, 1, MATCH($B$2, resultados!$A$1:$ZZ$1, 0))</f>
        <v/>
      </c>
      <c r="C7">
        <f>INDEX(resultados!$A$2:$ZZ$91, 1, MATCH($B$3, resultados!$A$1:$ZZ$1, 0))</f>
        <v/>
      </c>
    </row>
    <row r="8">
      <c r="A8">
        <f>INDEX(resultados!$A$2:$ZZ$91, 2, MATCH($B$1, resultados!$A$1:$ZZ$1, 0))</f>
        <v/>
      </c>
      <c r="B8">
        <f>INDEX(resultados!$A$2:$ZZ$91, 2, MATCH($B$2, resultados!$A$1:$ZZ$1, 0))</f>
        <v/>
      </c>
      <c r="C8">
        <f>INDEX(resultados!$A$2:$ZZ$91, 2, MATCH($B$3, resultados!$A$1:$ZZ$1, 0))</f>
        <v/>
      </c>
    </row>
    <row r="9">
      <c r="A9">
        <f>INDEX(resultados!$A$2:$ZZ$91, 3, MATCH($B$1, resultados!$A$1:$ZZ$1, 0))</f>
        <v/>
      </c>
      <c r="B9">
        <f>INDEX(resultados!$A$2:$ZZ$91, 3, MATCH($B$2, resultados!$A$1:$ZZ$1, 0))</f>
        <v/>
      </c>
      <c r="C9">
        <f>INDEX(resultados!$A$2:$ZZ$91, 3, MATCH($B$3, resultados!$A$1:$ZZ$1, 0))</f>
        <v/>
      </c>
    </row>
    <row r="10">
      <c r="A10">
        <f>INDEX(resultados!$A$2:$ZZ$91, 4, MATCH($B$1, resultados!$A$1:$ZZ$1, 0))</f>
        <v/>
      </c>
      <c r="B10">
        <f>INDEX(resultados!$A$2:$ZZ$91, 4, MATCH($B$2, resultados!$A$1:$ZZ$1, 0))</f>
        <v/>
      </c>
      <c r="C10">
        <f>INDEX(resultados!$A$2:$ZZ$91, 4, MATCH($B$3, resultados!$A$1:$ZZ$1, 0))</f>
        <v/>
      </c>
    </row>
    <row r="11">
      <c r="A11">
        <f>INDEX(resultados!$A$2:$ZZ$91, 5, MATCH($B$1, resultados!$A$1:$ZZ$1, 0))</f>
        <v/>
      </c>
      <c r="B11">
        <f>INDEX(resultados!$A$2:$ZZ$91, 5, MATCH($B$2, resultados!$A$1:$ZZ$1, 0))</f>
        <v/>
      </c>
      <c r="C11">
        <f>INDEX(resultados!$A$2:$ZZ$91, 5, MATCH($B$3, resultados!$A$1:$ZZ$1, 0))</f>
        <v/>
      </c>
    </row>
    <row r="12">
      <c r="A12">
        <f>INDEX(resultados!$A$2:$ZZ$91, 6, MATCH($B$1, resultados!$A$1:$ZZ$1, 0))</f>
        <v/>
      </c>
      <c r="B12">
        <f>INDEX(resultados!$A$2:$ZZ$91, 6, MATCH($B$2, resultados!$A$1:$ZZ$1, 0))</f>
        <v/>
      </c>
      <c r="C12">
        <f>INDEX(resultados!$A$2:$ZZ$91, 6, MATCH($B$3, resultados!$A$1:$ZZ$1, 0))</f>
        <v/>
      </c>
    </row>
    <row r="13">
      <c r="A13">
        <f>INDEX(resultados!$A$2:$ZZ$91, 7, MATCH($B$1, resultados!$A$1:$ZZ$1, 0))</f>
        <v/>
      </c>
      <c r="B13">
        <f>INDEX(resultados!$A$2:$ZZ$91, 7, MATCH($B$2, resultados!$A$1:$ZZ$1, 0))</f>
        <v/>
      </c>
      <c r="C13">
        <f>INDEX(resultados!$A$2:$ZZ$91, 7, MATCH($B$3, resultados!$A$1:$ZZ$1, 0))</f>
        <v/>
      </c>
    </row>
    <row r="14">
      <c r="A14">
        <f>INDEX(resultados!$A$2:$ZZ$91, 8, MATCH($B$1, resultados!$A$1:$ZZ$1, 0))</f>
        <v/>
      </c>
      <c r="B14">
        <f>INDEX(resultados!$A$2:$ZZ$91, 8, MATCH($B$2, resultados!$A$1:$ZZ$1, 0))</f>
        <v/>
      </c>
      <c r="C14">
        <f>INDEX(resultados!$A$2:$ZZ$91, 8, MATCH($B$3, resultados!$A$1:$ZZ$1, 0))</f>
        <v/>
      </c>
    </row>
    <row r="15">
      <c r="A15">
        <f>INDEX(resultados!$A$2:$ZZ$91, 9, MATCH($B$1, resultados!$A$1:$ZZ$1, 0))</f>
        <v/>
      </c>
      <c r="B15">
        <f>INDEX(resultados!$A$2:$ZZ$91, 9, MATCH($B$2, resultados!$A$1:$ZZ$1, 0))</f>
        <v/>
      </c>
      <c r="C15">
        <f>INDEX(resultados!$A$2:$ZZ$91, 9, MATCH($B$3, resultados!$A$1:$ZZ$1, 0))</f>
        <v/>
      </c>
    </row>
    <row r="16">
      <c r="A16">
        <f>INDEX(resultados!$A$2:$ZZ$91, 10, MATCH($B$1, resultados!$A$1:$ZZ$1, 0))</f>
        <v/>
      </c>
      <c r="B16">
        <f>INDEX(resultados!$A$2:$ZZ$91, 10, MATCH($B$2, resultados!$A$1:$ZZ$1, 0))</f>
        <v/>
      </c>
      <c r="C16">
        <f>INDEX(resultados!$A$2:$ZZ$91, 10, MATCH($B$3, resultados!$A$1:$ZZ$1, 0))</f>
        <v/>
      </c>
    </row>
    <row r="17">
      <c r="A17">
        <f>INDEX(resultados!$A$2:$ZZ$91, 11, MATCH($B$1, resultados!$A$1:$ZZ$1, 0))</f>
        <v/>
      </c>
      <c r="B17">
        <f>INDEX(resultados!$A$2:$ZZ$91, 11, MATCH($B$2, resultados!$A$1:$ZZ$1, 0))</f>
        <v/>
      </c>
      <c r="C17">
        <f>INDEX(resultados!$A$2:$ZZ$91, 11, MATCH($B$3, resultados!$A$1:$ZZ$1, 0))</f>
        <v/>
      </c>
    </row>
    <row r="18">
      <c r="A18">
        <f>INDEX(resultados!$A$2:$ZZ$91, 12, MATCH($B$1, resultados!$A$1:$ZZ$1, 0))</f>
        <v/>
      </c>
      <c r="B18">
        <f>INDEX(resultados!$A$2:$ZZ$91, 12, MATCH($B$2, resultados!$A$1:$ZZ$1, 0))</f>
        <v/>
      </c>
      <c r="C18">
        <f>INDEX(resultados!$A$2:$ZZ$91, 12, MATCH($B$3, resultados!$A$1:$ZZ$1, 0))</f>
        <v/>
      </c>
    </row>
    <row r="19">
      <c r="A19">
        <f>INDEX(resultados!$A$2:$ZZ$91, 13, MATCH($B$1, resultados!$A$1:$ZZ$1, 0))</f>
        <v/>
      </c>
      <c r="B19">
        <f>INDEX(resultados!$A$2:$ZZ$91, 13, MATCH($B$2, resultados!$A$1:$ZZ$1, 0))</f>
        <v/>
      </c>
      <c r="C19">
        <f>INDEX(resultados!$A$2:$ZZ$91, 13, MATCH($B$3, resultados!$A$1:$ZZ$1, 0))</f>
        <v/>
      </c>
    </row>
    <row r="20">
      <c r="A20">
        <f>INDEX(resultados!$A$2:$ZZ$91, 14, MATCH($B$1, resultados!$A$1:$ZZ$1, 0))</f>
        <v/>
      </c>
      <c r="B20">
        <f>INDEX(resultados!$A$2:$ZZ$91, 14, MATCH($B$2, resultados!$A$1:$ZZ$1, 0))</f>
        <v/>
      </c>
      <c r="C20">
        <f>INDEX(resultados!$A$2:$ZZ$91, 14, MATCH($B$3, resultados!$A$1:$ZZ$1, 0))</f>
        <v/>
      </c>
    </row>
    <row r="21">
      <c r="A21">
        <f>INDEX(resultados!$A$2:$ZZ$91, 15, MATCH($B$1, resultados!$A$1:$ZZ$1, 0))</f>
        <v/>
      </c>
      <c r="B21">
        <f>INDEX(resultados!$A$2:$ZZ$91, 15, MATCH($B$2, resultados!$A$1:$ZZ$1, 0))</f>
        <v/>
      </c>
      <c r="C21">
        <f>INDEX(resultados!$A$2:$ZZ$91, 15, MATCH($B$3, resultados!$A$1:$ZZ$1, 0))</f>
        <v/>
      </c>
    </row>
    <row r="22">
      <c r="A22">
        <f>INDEX(resultados!$A$2:$ZZ$91, 16, MATCH($B$1, resultados!$A$1:$ZZ$1, 0))</f>
        <v/>
      </c>
      <c r="B22">
        <f>INDEX(resultados!$A$2:$ZZ$91, 16, MATCH($B$2, resultados!$A$1:$ZZ$1, 0))</f>
        <v/>
      </c>
      <c r="C22">
        <f>INDEX(resultados!$A$2:$ZZ$91, 16, MATCH($B$3, resultados!$A$1:$ZZ$1, 0))</f>
        <v/>
      </c>
    </row>
    <row r="23">
      <c r="A23">
        <f>INDEX(resultados!$A$2:$ZZ$91, 17, MATCH($B$1, resultados!$A$1:$ZZ$1, 0))</f>
        <v/>
      </c>
      <c r="B23">
        <f>INDEX(resultados!$A$2:$ZZ$91, 17, MATCH($B$2, resultados!$A$1:$ZZ$1, 0))</f>
        <v/>
      </c>
      <c r="C23">
        <f>INDEX(resultados!$A$2:$ZZ$91, 17, MATCH($B$3, resultados!$A$1:$ZZ$1, 0))</f>
        <v/>
      </c>
    </row>
    <row r="24">
      <c r="A24">
        <f>INDEX(resultados!$A$2:$ZZ$91, 18, MATCH($B$1, resultados!$A$1:$ZZ$1, 0))</f>
        <v/>
      </c>
      <c r="B24">
        <f>INDEX(resultados!$A$2:$ZZ$91, 18, MATCH($B$2, resultados!$A$1:$ZZ$1, 0))</f>
        <v/>
      </c>
      <c r="C24">
        <f>INDEX(resultados!$A$2:$ZZ$91, 18, MATCH($B$3, resultados!$A$1:$ZZ$1, 0))</f>
        <v/>
      </c>
    </row>
    <row r="25">
      <c r="A25">
        <f>INDEX(resultados!$A$2:$ZZ$91, 19, MATCH($B$1, resultados!$A$1:$ZZ$1, 0))</f>
        <v/>
      </c>
      <c r="B25">
        <f>INDEX(resultados!$A$2:$ZZ$91, 19, MATCH($B$2, resultados!$A$1:$ZZ$1, 0))</f>
        <v/>
      </c>
      <c r="C25">
        <f>INDEX(resultados!$A$2:$ZZ$91, 19, MATCH($B$3, resultados!$A$1:$ZZ$1, 0))</f>
        <v/>
      </c>
    </row>
    <row r="26">
      <c r="A26">
        <f>INDEX(resultados!$A$2:$ZZ$91, 20, MATCH($B$1, resultados!$A$1:$ZZ$1, 0))</f>
        <v/>
      </c>
      <c r="B26">
        <f>INDEX(resultados!$A$2:$ZZ$91, 20, MATCH($B$2, resultados!$A$1:$ZZ$1, 0))</f>
        <v/>
      </c>
      <c r="C26">
        <f>INDEX(resultados!$A$2:$ZZ$91, 20, MATCH($B$3, resultados!$A$1:$ZZ$1, 0))</f>
        <v/>
      </c>
    </row>
    <row r="27">
      <c r="A27">
        <f>INDEX(resultados!$A$2:$ZZ$91, 21, MATCH($B$1, resultados!$A$1:$ZZ$1, 0))</f>
        <v/>
      </c>
      <c r="B27">
        <f>INDEX(resultados!$A$2:$ZZ$91, 21, MATCH($B$2, resultados!$A$1:$ZZ$1, 0))</f>
        <v/>
      </c>
      <c r="C27">
        <f>INDEX(resultados!$A$2:$ZZ$91, 21, MATCH($B$3, resultados!$A$1:$ZZ$1, 0))</f>
        <v/>
      </c>
    </row>
    <row r="28">
      <c r="A28">
        <f>INDEX(resultados!$A$2:$ZZ$91, 22, MATCH($B$1, resultados!$A$1:$ZZ$1, 0))</f>
        <v/>
      </c>
      <c r="B28">
        <f>INDEX(resultados!$A$2:$ZZ$91, 22, MATCH($B$2, resultados!$A$1:$ZZ$1, 0))</f>
        <v/>
      </c>
      <c r="C28">
        <f>INDEX(resultados!$A$2:$ZZ$91, 22, MATCH($B$3, resultados!$A$1:$ZZ$1, 0))</f>
        <v/>
      </c>
    </row>
    <row r="29">
      <c r="A29">
        <f>INDEX(resultados!$A$2:$ZZ$91, 23, MATCH($B$1, resultados!$A$1:$ZZ$1, 0))</f>
        <v/>
      </c>
      <c r="B29">
        <f>INDEX(resultados!$A$2:$ZZ$91, 23, MATCH($B$2, resultados!$A$1:$ZZ$1, 0))</f>
        <v/>
      </c>
      <c r="C29">
        <f>INDEX(resultados!$A$2:$ZZ$91, 23, MATCH($B$3, resultados!$A$1:$ZZ$1, 0))</f>
        <v/>
      </c>
    </row>
    <row r="30">
      <c r="A30">
        <f>INDEX(resultados!$A$2:$ZZ$91, 24, MATCH($B$1, resultados!$A$1:$ZZ$1, 0))</f>
        <v/>
      </c>
      <c r="B30">
        <f>INDEX(resultados!$A$2:$ZZ$91, 24, MATCH($B$2, resultados!$A$1:$ZZ$1, 0))</f>
        <v/>
      </c>
      <c r="C30">
        <f>INDEX(resultados!$A$2:$ZZ$91, 24, MATCH($B$3, resultados!$A$1:$ZZ$1, 0))</f>
        <v/>
      </c>
    </row>
    <row r="31">
      <c r="A31">
        <f>INDEX(resultados!$A$2:$ZZ$91, 25, MATCH($B$1, resultados!$A$1:$ZZ$1, 0))</f>
        <v/>
      </c>
      <c r="B31">
        <f>INDEX(resultados!$A$2:$ZZ$91, 25, MATCH($B$2, resultados!$A$1:$ZZ$1, 0))</f>
        <v/>
      </c>
      <c r="C31">
        <f>INDEX(resultados!$A$2:$ZZ$91, 25, MATCH($B$3, resultados!$A$1:$ZZ$1, 0))</f>
        <v/>
      </c>
    </row>
    <row r="32">
      <c r="A32">
        <f>INDEX(resultados!$A$2:$ZZ$91, 26, MATCH($B$1, resultados!$A$1:$ZZ$1, 0))</f>
        <v/>
      </c>
      <c r="B32">
        <f>INDEX(resultados!$A$2:$ZZ$91, 26, MATCH($B$2, resultados!$A$1:$ZZ$1, 0))</f>
        <v/>
      </c>
      <c r="C32">
        <f>INDEX(resultados!$A$2:$ZZ$91, 26, MATCH($B$3, resultados!$A$1:$ZZ$1, 0))</f>
        <v/>
      </c>
    </row>
    <row r="33">
      <c r="A33">
        <f>INDEX(resultados!$A$2:$ZZ$91, 27, MATCH($B$1, resultados!$A$1:$ZZ$1, 0))</f>
        <v/>
      </c>
      <c r="B33">
        <f>INDEX(resultados!$A$2:$ZZ$91, 27, MATCH($B$2, resultados!$A$1:$ZZ$1, 0))</f>
        <v/>
      </c>
      <c r="C33">
        <f>INDEX(resultados!$A$2:$ZZ$91, 27, MATCH($B$3, resultados!$A$1:$ZZ$1, 0))</f>
        <v/>
      </c>
    </row>
    <row r="34">
      <c r="A34">
        <f>INDEX(resultados!$A$2:$ZZ$91, 28, MATCH($B$1, resultados!$A$1:$ZZ$1, 0))</f>
        <v/>
      </c>
      <c r="B34">
        <f>INDEX(resultados!$A$2:$ZZ$91, 28, MATCH($B$2, resultados!$A$1:$ZZ$1, 0))</f>
        <v/>
      </c>
      <c r="C34">
        <f>INDEX(resultados!$A$2:$ZZ$91, 28, MATCH($B$3, resultados!$A$1:$ZZ$1, 0))</f>
        <v/>
      </c>
    </row>
    <row r="35">
      <c r="A35">
        <f>INDEX(resultados!$A$2:$ZZ$91, 29, MATCH($B$1, resultados!$A$1:$ZZ$1, 0))</f>
        <v/>
      </c>
      <c r="B35">
        <f>INDEX(resultados!$A$2:$ZZ$91, 29, MATCH($B$2, resultados!$A$1:$ZZ$1, 0))</f>
        <v/>
      </c>
      <c r="C35">
        <f>INDEX(resultados!$A$2:$ZZ$91, 29, MATCH($B$3, resultados!$A$1:$ZZ$1, 0))</f>
        <v/>
      </c>
    </row>
    <row r="36">
      <c r="A36">
        <f>INDEX(resultados!$A$2:$ZZ$91, 30, MATCH($B$1, resultados!$A$1:$ZZ$1, 0))</f>
        <v/>
      </c>
      <c r="B36">
        <f>INDEX(resultados!$A$2:$ZZ$91, 30, MATCH($B$2, resultados!$A$1:$ZZ$1, 0))</f>
        <v/>
      </c>
      <c r="C36">
        <f>INDEX(resultados!$A$2:$ZZ$91, 30, MATCH($B$3, resultados!$A$1:$ZZ$1, 0))</f>
        <v/>
      </c>
    </row>
    <row r="37">
      <c r="A37">
        <f>INDEX(resultados!$A$2:$ZZ$91, 31, MATCH($B$1, resultados!$A$1:$ZZ$1, 0))</f>
        <v/>
      </c>
      <c r="B37">
        <f>INDEX(resultados!$A$2:$ZZ$91, 31, MATCH($B$2, resultados!$A$1:$ZZ$1, 0))</f>
        <v/>
      </c>
      <c r="C37">
        <f>INDEX(resultados!$A$2:$ZZ$91, 31, MATCH($B$3, resultados!$A$1:$ZZ$1, 0))</f>
        <v/>
      </c>
    </row>
    <row r="38">
      <c r="A38">
        <f>INDEX(resultados!$A$2:$ZZ$91, 32, MATCH($B$1, resultados!$A$1:$ZZ$1, 0))</f>
        <v/>
      </c>
      <c r="B38">
        <f>INDEX(resultados!$A$2:$ZZ$91, 32, MATCH($B$2, resultados!$A$1:$ZZ$1, 0))</f>
        <v/>
      </c>
      <c r="C38">
        <f>INDEX(resultados!$A$2:$ZZ$91, 32, MATCH($B$3, resultados!$A$1:$ZZ$1, 0))</f>
        <v/>
      </c>
    </row>
    <row r="39">
      <c r="A39">
        <f>INDEX(resultados!$A$2:$ZZ$91, 33, MATCH($B$1, resultados!$A$1:$ZZ$1, 0))</f>
        <v/>
      </c>
      <c r="B39">
        <f>INDEX(resultados!$A$2:$ZZ$91, 33, MATCH($B$2, resultados!$A$1:$ZZ$1, 0))</f>
        <v/>
      </c>
      <c r="C39">
        <f>INDEX(resultados!$A$2:$ZZ$91, 33, MATCH($B$3, resultados!$A$1:$ZZ$1, 0))</f>
        <v/>
      </c>
    </row>
    <row r="40">
      <c r="A40">
        <f>INDEX(resultados!$A$2:$ZZ$91, 34, MATCH($B$1, resultados!$A$1:$ZZ$1, 0))</f>
        <v/>
      </c>
      <c r="B40">
        <f>INDEX(resultados!$A$2:$ZZ$91, 34, MATCH($B$2, resultados!$A$1:$ZZ$1, 0))</f>
        <v/>
      </c>
      <c r="C40">
        <f>INDEX(resultados!$A$2:$ZZ$91, 34, MATCH($B$3, resultados!$A$1:$ZZ$1, 0))</f>
        <v/>
      </c>
    </row>
    <row r="41">
      <c r="A41">
        <f>INDEX(resultados!$A$2:$ZZ$91, 35, MATCH($B$1, resultados!$A$1:$ZZ$1, 0))</f>
        <v/>
      </c>
      <c r="B41">
        <f>INDEX(resultados!$A$2:$ZZ$91, 35, MATCH($B$2, resultados!$A$1:$ZZ$1, 0))</f>
        <v/>
      </c>
      <c r="C41">
        <f>INDEX(resultados!$A$2:$ZZ$91, 35, MATCH($B$3, resultados!$A$1:$ZZ$1, 0))</f>
        <v/>
      </c>
    </row>
    <row r="42">
      <c r="A42">
        <f>INDEX(resultados!$A$2:$ZZ$91, 36, MATCH($B$1, resultados!$A$1:$ZZ$1, 0))</f>
        <v/>
      </c>
      <c r="B42">
        <f>INDEX(resultados!$A$2:$ZZ$91, 36, MATCH($B$2, resultados!$A$1:$ZZ$1, 0))</f>
        <v/>
      </c>
      <c r="C42">
        <f>INDEX(resultados!$A$2:$ZZ$91, 36, MATCH($B$3, resultados!$A$1:$ZZ$1, 0))</f>
        <v/>
      </c>
    </row>
    <row r="43">
      <c r="A43">
        <f>INDEX(resultados!$A$2:$ZZ$91, 37, MATCH($B$1, resultados!$A$1:$ZZ$1, 0))</f>
        <v/>
      </c>
      <c r="B43">
        <f>INDEX(resultados!$A$2:$ZZ$91, 37, MATCH($B$2, resultados!$A$1:$ZZ$1, 0))</f>
        <v/>
      </c>
      <c r="C43">
        <f>INDEX(resultados!$A$2:$ZZ$91, 37, MATCH($B$3, resultados!$A$1:$ZZ$1, 0))</f>
        <v/>
      </c>
    </row>
    <row r="44">
      <c r="A44">
        <f>INDEX(resultados!$A$2:$ZZ$91, 38, MATCH($B$1, resultados!$A$1:$ZZ$1, 0))</f>
        <v/>
      </c>
      <c r="B44">
        <f>INDEX(resultados!$A$2:$ZZ$91, 38, MATCH($B$2, resultados!$A$1:$ZZ$1, 0))</f>
        <v/>
      </c>
      <c r="C44">
        <f>INDEX(resultados!$A$2:$ZZ$91, 38, MATCH($B$3, resultados!$A$1:$ZZ$1, 0))</f>
        <v/>
      </c>
    </row>
    <row r="45">
      <c r="A45">
        <f>INDEX(resultados!$A$2:$ZZ$91, 39, MATCH($B$1, resultados!$A$1:$ZZ$1, 0))</f>
        <v/>
      </c>
      <c r="B45">
        <f>INDEX(resultados!$A$2:$ZZ$91, 39, MATCH($B$2, resultados!$A$1:$ZZ$1, 0))</f>
        <v/>
      </c>
      <c r="C45">
        <f>INDEX(resultados!$A$2:$ZZ$91, 39, MATCH($B$3, resultados!$A$1:$ZZ$1, 0))</f>
        <v/>
      </c>
    </row>
    <row r="46">
      <c r="A46">
        <f>INDEX(resultados!$A$2:$ZZ$91, 40, MATCH($B$1, resultados!$A$1:$ZZ$1, 0))</f>
        <v/>
      </c>
      <c r="B46">
        <f>INDEX(resultados!$A$2:$ZZ$91, 40, MATCH($B$2, resultados!$A$1:$ZZ$1, 0))</f>
        <v/>
      </c>
      <c r="C46">
        <f>INDEX(resultados!$A$2:$ZZ$91, 40, MATCH($B$3, resultados!$A$1:$ZZ$1, 0))</f>
        <v/>
      </c>
    </row>
    <row r="47">
      <c r="A47">
        <f>INDEX(resultados!$A$2:$ZZ$91, 41, MATCH($B$1, resultados!$A$1:$ZZ$1, 0))</f>
        <v/>
      </c>
      <c r="B47">
        <f>INDEX(resultados!$A$2:$ZZ$91, 41, MATCH($B$2, resultados!$A$1:$ZZ$1, 0))</f>
        <v/>
      </c>
      <c r="C47">
        <f>INDEX(resultados!$A$2:$ZZ$91, 41, MATCH($B$3, resultados!$A$1:$ZZ$1, 0))</f>
        <v/>
      </c>
    </row>
    <row r="48">
      <c r="A48">
        <f>INDEX(resultados!$A$2:$ZZ$91, 42, MATCH($B$1, resultados!$A$1:$ZZ$1, 0))</f>
        <v/>
      </c>
      <c r="B48">
        <f>INDEX(resultados!$A$2:$ZZ$91, 42, MATCH($B$2, resultados!$A$1:$ZZ$1, 0))</f>
        <v/>
      </c>
      <c r="C48">
        <f>INDEX(resultados!$A$2:$ZZ$91, 42, MATCH($B$3, resultados!$A$1:$ZZ$1, 0))</f>
        <v/>
      </c>
    </row>
    <row r="49">
      <c r="A49">
        <f>INDEX(resultados!$A$2:$ZZ$91, 43, MATCH($B$1, resultados!$A$1:$ZZ$1, 0))</f>
        <v/>
      </c>
      <c r="B49">
        <f>INDEX(resultados!$A$2:$ZZ$91, 43, MATCH($B$2, resultados!$A$1:$ZZ$1, 0))</f>
        <v/>
      </c>
      <c r="C49">
        <f>INDEX(resultados!$A$2:$ZZ$91, 43, MATCH($B$3, resultados!$A$1:$ZZ$1, 0))</f>
        <v/>
      </c>
    </row>
    <row r="50">
      <c r="A50">
        <f>INDEX(resultados!$A$2:$ZZ$91, 44, MATCH($B$1, resultados!$A$1:$ZZ$1, 0))</f>
        <v/>
      </c>
      <c r="B50">
        <f>INDEX(resultados!$A$2:$ZZ$91, 44, MATCH($B$2, resultados!$A$1:$ZZ$1, 0))</f>
        <v/>
      </c>
      <c r="C50">
        <f>INDEX(resultados!$A$2:$ZZ$91, 44, MATCH($B$3, resultados!$A$1:$ZZ$1, 0))</f>
        <v/>
      </c>
    </row>
    <row r="51">
      <c r="A51">
        <f>INDEX(resultados!$A$2:$ZZ$91, 45, MATCH($B$1, resultados!$A$1:$ZZ$1, 0))</f>
        <v/>
      </c>
      <c r="B51">
        <f>INDEX(resultados!$A$2:$ZZ$91, 45, MATCH($B$2, resultados!$A$1:$ZZ$1, 0))</f>
        <v/>
      </c>
      <c r="C51">
        <f>INDEX(resultados!$A$2:$ZZ$91, 45, MATCH($B$3, resultados!$A$1:$ZZ$1, 0))</f>
        <v/>
      </c>
    </row>
    <row r="52">
      <c r="A52">
        <f>INDEX(resultados!$A$2:$ZZ$91, 46, MATCH($B$1, resultados!$A$1:$ZZ$1, 0))</f>
        <v/>
      </c>
      <c r="B52">
        <f>INDEX(resultados!$A$2:$ZZ$91, 46, MATCH($B$2, resultados!$A$1:$ZZ$1, 0))</f>
        <v/>
      </c>
      <c r="C52">
        <f>INDEX(resultados!$A$2:$ZZ$91, 46, MATCH($B$3, resultados!$A$1:$ZZ$1, 0))</f>
        <v/>
      </c>
    </row>
    <row r="53">
      <c r="A53">
        <f>INDEX(resultados!$A$2:$ZZ$91, 47, MATCH($B$1, resultados!$A$1:$ZZ$1, 0))</f>
        <v/>
      </c>
      <c r="B53">
        <f>INDEX(resultados!$A$2:$ZZ$91, 47, MATCH($B$2, resultados!$A$1:$ZZ$1, 0))</f>
        <v/>
      </c>
      <c r="C53">
        <f>INDEX(resultados!$A$2:$ZZ$91, 47, MATCH($B$3, resultados!$A$1:$ZZ$1, 0))</f>
        <v/>
      </c>
    </row>
    <row r="54">
      <c r="A54">
        <f>INDEX(resultados!$A$2:$ZZ$91, 48, MATCH($B$1, resultados!$A$1:$ZZ$1, 0))</f>
        <v/>
      </c>
      <c r="B54">
        <f>INDEX(resultados!$A$2:$ZZ$91, 48, MATCH($B$2, resultados!$A$1:$ZZ$1, 0))</f>
        <v/>
      </c>
      <c r="C54">
        <f>INDEX(resultados!$A$2:$ZZ$91, 48, MATCH($B$3, resultados!$A$1:$ZZ$1, 0))</f>
        <v/>
      </c>
    </row>
    <row r="55">
      <c r="A55">
        <f>INDEX(resultados!$A$2:$ZZ$91, 49, MATCH($B$1, resultados!$A$1:$ZZ$1, 0))</f>
        <v/>
      </c>
      <c r="B55">
        <f>INDEX(resultados!$A$2:$ZZ$91, 49, MATCH($B$2, resultados!$A$1:$ZZ$1, 0))</f>
        <v/>
      </c>
      <c r="C55">
        <f>INDEX(resultados!$A$2:$ZZ$91, 49, MATCH($B$3, resultados!$A$1:$ZZ$1, 0))</f>
        <v/>
      </c>
    </row>
    <row r="56">
      <c r="A56">
        <f>INDEX(resultados!$A$2:$ZZ$91, 50, MATCH($B$1, resultados!$A$1:$ZZ$1, 0))</f>
        <v/>
      </c>
      <c r="B56">
        <f>INDEX(resultados!$A$2:$ZZ$91, 50, MATCH($B$2, resultados!$A$1:$ZZ$1, 0))</f>
        <v/>
      </c>
      <c r="C56">
        <f>INDEX(resultados!$A$2:$ZZ$91, 50, MATCH($B$3, resultados!$A$1:$ZZ$1, 0))</f>
        <v/>
      </c>
    </row>
    <row r="57">
      <c r="A57">
        <f>INDEX(resultados!$A$2:$ZZ$91, 51, MATCH($B$1, resultados!$A$1:$ZZ$1, 0))</f>
        <v/>
      </c>
      <c r="B57">
        <f>INDEX(resultados!$A$2:$ZZ$91, 51, MATCH($B$2, resultados!$A$1:$ZZ$1, 0))</f>
        <v/>
      </c>
      <c r="C57">
        <f>INDEX(resultados!$A$2:$ZZ$91, 51, MATCH($B$3, resultados!$A$1:$ZZ$1, 0))</f>
        <v/>
      </c>
    </row>
    <row r="58">
      <c r="A58">
        <f>INDEX(resultados!$A$2:$ZZ$91, 52, MATCH($B$1, resultados!$A$1:$ZZ$1, 0))</f>
        <v/>
      </c>
      <c r="B58">
        <f>INDEX(resultados!$A$2:$ZZ$91, 52, MATCH($B$2, resultados!$A$1:$ZZ$1, 0))</f>
        <v/>
      </c>
      <c r="C58">
        <f>INDEX(resultados!$A$2:$ZZ$91, 52, MATCH($B$3, resultados!$A$1:$ZZ$1, 0))</f>
        <v/>
      </c>
    </row>
    <row r="59">
      <c r="A59">
        <f>INDEX(resultados!$A$2:$ZZ$91, 53, MATCH($B$1, resultados!$A$1:$ZZ$1, 0))</f>
        <v/>
      </c>
      <c r="B59">
        <f>INDEX(resultados!$A$2:$ZZ$91, 53, MATCH($B$2, resultados!$A$1:$ZZ$1, 0))</f>
        <v/>
      </c>
      <c r="C59">
        <f>INDEX(resultados!$A$2:$ZZ$91, 53, MATCH($B$3, resultados!$A$1:$ZZ$1, 0))</f>
        <v/>
      </c>
    </row>
    <row r="60">
      <c r="A60">
        <f>INDEX(resultados!$A$2:$ZZ$91, 54, MATCH($B$1, resultados!$A$1:$ZZ$1, 0))</f>
        <v/>
      </c>
      <c r="B60">
        <f>INDEX(resultados!$A$2:$ZZ$91, 54, MATCH($B$2, resultados!$A$1:$ZZ$1, 0))</f>
        <v/>
      </c>
      <c r="C60">
        <f>INDEX(resultados!$A$2:$ZZ$91, 54, MATCH($B$3, resultados!$A$1:$ZZ$1, 0))</f>
        <v/>
      </c>
    </row>
    <row r="61">
      <c r="A61">
        <f>INDEX(resultados!$A$2:$ZZ$91, 55, MATCH($B$1, resultados!$A$1:$ZZ$1, 0))</f>
        <v/>
      </c>
      <c r="B61">
        <f>INDEX(resultados!$A$2:$ZZ$91, 55, MATCH($B$2, resultados!$A$1:$ZZ$1, 0))</f>
        <v/>
      </c>
      <c r="C61">
        <f>INDEX(resultados!$A$2:$ZZ$91, 55, MATCH($B$3, resultados!$A$1:$ZZ$1, 0))</f>
        <v/>
      </c>
    </row>
    <row r="62">
      <c r="A62">
        <f>INDEX(resultados!$A$2:$ZZ$91, 56, MATCH($B$1, resultados!$A$1:$ZZ$1, 0))</f>
        <v/>
      </c>
      <c r="B62">
        <f>INDEX(resultados!$A$2:$ZZ$91, 56, MATCH($B$2, resultados!$A$1:$ZZ$1, 0))</f>
        <v/>
      </c>
      <c r="C62">
        <f>INDEX(resultados!$A$2:$ZZ$91, 56, MATCH($B$3, resultados!$A$1:$ZZ$1, 0))</f>
        <v/>
      </c>
    </row>
    <row r="63">
      <c r="A63">
        <f>INDEX(resultados!$A$2:$ZZ$91, 57, MATCH($B$1, resultados!$A$1:$ZZ$1, 0))</f>
        <v/>
      </c>
      <c r="B63">
        <f>INDEX(resultados!$A$2:$ZZ$91, 57, MATCH($B$2, resultados!$A$1:$ZZ$1, 0))</f>
        <v/>
      </c>
      <c r="C63">
        <f>INDEX(resultados!$A$2:$ZZ$91, 57, MATCH($B$3, resultados!$A$1:$ZZ$1, 0))</f>
        <v/>
      </c>
    </row>
    <row r="64">
      <c r="A64">
        <f>INDEX(resultados!$A$2:$ZZ$91, 58, MATCH($B$1, resultados!$A$1:$ZZ$1, 0))</f>
        <v/>
      </c>
      <c r="B64">
        <f>INDEX(resultados!$A$2:$ZZ$91, 58, MATCH($B$2, resultados!$A$1:$ZZ$1, 0))</f>
        <v/>
      </c>
      <c r="C64">
        <f>INDEX(resultados!$A$2:$ZZ$91, 58, MATCH($B$3, resultados!$A$1:$ZZ$1, 0))</f>
        <v/>
      </c>
    </row>
    <row r="65">
      <c r="A65">
        <f>INDEX(resultados!$A$2:$ZZ$91, 59, MATCH($B$1, resultados!$A$1:$ZZ$1, 0))</f>
        <v/>
      </c>
      <c r="B65">
        <f>INDEX(resultados!$A$2:$ZZ$91, 59, MATCH($B$2, resultados!$A$1:$ZZ$1, 0))</f>
        <v/>
      </c>
      <c r="C65">
        <f>INDEX(resultados!$A$2:$ZZ$91, 59, MATCH($B$3, resultados!$A$1:$ZZ$1, 0))</f>
        <v/>
      </c>
    </row>
    <row r="66">
      <c r="A66">
        <f>INDEX(resultados!$A$2:$ZZ$91, 60, MATCH($B$1, resultados!$A$1:$ZZ$1, 0))</f>
        <v/>
      </c>
      <c r="B66">
        <f>INDEX(resultados!$A$2:$ZZ$91, 60, MATCH($B$2, resultados!$A$1:$ZZ$1, 0))</f>
        <v/>
      </c>
      <c r="C66">
        <f>INDEX(resultados!$A$2:$ZZ$91, 60, MATCH($B$3, resultados!$A$1:$ZZ$1, 0))</f>
        <v/>
      </c>
    </row>
    <row r="67">
      <c r="A67">
        <f>INDEX(resultados!$A$2:$ZZ$91, 61, MATCH($B$1, resultados!$A$1:$ZZ$1, 0))</f>
        <v/>
      </c>
      <c r="B67">
        <f>INDEX(resultados!$A$2:$ZZ$91, 61, MATCH($B$2, resultados!$A$1:$ZZ$1, 0))</f>
        <v/>
      </c>
      <c r="C67">
        <f>INDEX(resultados!$A$2:$ZZ$91, 61, MATCH($B$3, resultados!$A$1:$ZZ$1, 0))</f>
        <v/>
      </c>
    </row>
    <row r="68">
      <c r="A68">
        <f>INDEX(resultados!$A$2:$ZZ$91, 62, MATCH($B$1, resultados!$A$1:$ZZ$1, 0))</f>
        <v/>
      </c>
      <c r="B68">
        <f>INDEX(resultados!$A$2:$ZZ$91, 62, MATCH($B$2, resultados!$A$1:$ZZ$1, 0))</f>
        <v/>
      </c>
      <c r="C68">
        <f>INDEX(resultados!$A$2:$ZZ$91, 62, MATCH($B$3, resultados!$A$1:$ZZ$1, 0))</f>
        <v/>
      </c>
    </row>
    <row r="69">
      <c r="A69">
        <f>INDEX(resultados!$A$2:$ZZ$91, 63, MATCH($B$1, resultados!$A$1:$ZZ$1, 0))</f>
        <v/>
      </c>
      <c r="B69">
        <f>INDEX(resultados!$A$2:$ZZ$91, 63, MATCH($B$2, resultados!$A$1:$ZZ$1, 0))</f>
        <v/>
      </c>
      <c r="C69">
        <f>INDEX(resultados!$A$2:$ZZ$91, 63, MATCH($B$3, resultados!$A$1:$ZZ$1, 0))</f>
        <v/>
      </c>
    </row>
    <row r="70">
      <c r="A70">
        <f>INDEX(resultados!$A$2:$ZZ$91, 64, MATCH($B$1, resultados!$A$1:$ZZ$1, 0))</f>
        <v/>
      </c>
      <c r="B70">
        <f>INDEX(resultados!$A$2:$ZZ$91, 64, MATCH($B$2, resultados!$A$1:$ZZ$1, 0))</f>
        <v/>
      </c>
      <c r="C70">
        <f>INDEX(resultados!$A$2:$ZZ$91, 64, MATCH($B$3, resultados!$A$1:$ZZ$1, 0))</f>
        <v/>
      </c>
    </row>
    <row r="71">
      <c r="A71">
        <f>INDEX(resultados!$A$2:$ZZ$91, 65, MATCH($B$1, resultados!$A$1:$ZZ$1, 0))</f>
        <v/>
      </c>
      <c r="B71">
        <f>INDEX(resultados!$A$2:$ZZ$91, 65, MATCH($B$2, resultados!$A$1:$ZZ$1, 0))</f>
        <v/>
      </c>
      <c r="C71">
        <f>INDEX(resultados!$A$2:$ZZ$91, 65, MATCH($B$3, resultados!$A$1:$ZZ$1, 0))</f>
        <v/>
      </c>
    </row>
    <row r="72">
      <c r="A72">
        <f>INDEX(resultados!$A$2:$ZZ$91, 66, MATCH($B$1, resultados!$A$1:$ZZ$1, 0))</f>
        <v/>
      </c>
      <c r="B72">
        <f>INDEX(resultados!$A$2:$ZZ$91, 66, MATCH($B$2, resultados!$A$1:$ZZ$1, 0))</f>
        <v/>
      </c>
      <c r="C72">
        <f>INDEX(resultados!$A$2:$ZZ$91, 66, MATCH($B$3, resultados!$A$1:$ZZ$1, 0))</f>
        <v/>
      </c>
    </row>
    <row r="73">
      <c r="A73">
        <f>INDEX(resultados!$A$2:$ZZ$91, 67, MATCH($B$1, resultados!$A$1:$ZZ$1, 0))</f>
        <v/>
      </c>
      <c r="B73">
        <f>INDEX(resultados!$A$2:$ZZ$91, 67, MATCH($B$2, resultados!$A$1:$ZZ$1, 0))</f>
        <v/>
      </c>
      <c r="C73">
        <f>INDEX(resultados!$A$2:$ZZ$91, 67, MATCH($B$3, resultados!$A$1:$ZZ$1, 0))</f>
        <v/>
      </c>
    </row>
    <row r="74">
      <c r="A74">
        <f>INDEX(resultados!$A$2:$ZZ$91, 68, MATCH($B$1, resultados!$A$1:$ZZ$1, 0))</f>
        <v/>
      </c>
      <c r="B74">
        <f>INDEX(resultados!$A$2:$ZZ$91, 68, MATCH($B$2, resultados!$A$1:$ZZ$1, 0))</f>
        <v/>
      </c>
      <c r="C74">
        <f>INDEX(resultados!$A$2:$ZZ$91, 68, MATCH($B$3, resultados!$A$1:$ZZ$1, 0))</f>
        <v/>
      </c>
    </row>
    <row r="75">
      <c r="A75">
        <f>INDEX(resultados!$A$2:$ZZ$91, 69, MATCH($B$1, resultados!$A$1:$ZZ$1, 0))</f>
        <v/>
      </c>
      <c r="B75">
        <f>INDEX(resultados!$A$2:$ZZ$91, 69, MATCH($B$2, resultados!$A$1:$ZZ$1, 0))</f>
        <v/>
      </c>
      <c r="C75">
        <f>INDEX(resultados!$A$2:$ZZ$91, 69, MATCH($B$3, resultados!$A$1:$ZZ$1, 0))</f>
        <v/>
      </c>
    </row>
    <row r="76">
      <c r="A76">
        <f>INDEX(resultados!$A$2:$ZZ$91, 70, MATCH($B$1, resultados!$A$1:$ZZ$1, 0))</f>
        <v/>
      </c>
      <c r="B76">
        <f>INDEX(resultados!$A$2:$ZZ$91, 70, MATCH($B$2, resultados!$A$1:$ZZ$1, 0))</f>
        <v/>
      </c>
      <c r="C76">
        <f>INDEX(resultados!$A$2:$ZZ$91, 70, MATCH($B$3, resultados!$A$1:$ZZ$1, 0))</f>
        <v/>
      </c>
    </row>
    <row r="77">
      <c r="A77">
        <f>INDEX(resultados!$A$2:$ZZ$91, 71, MATCH($B$1, resultados!$A$1:$ZZ$1, 0))</f>
        <v/>
      </c>
      <c r="B77">
        <f>INDEX(resultados!$A$2:$ZZ$91, 71, MATCH($B$2, resultados!$A$1:$ZZ$1, 0))</f>
        <v/>
      </c>
      <c r="C77">
        <f>INDEX(resultados!$A$2:$ZZ$91, 71, MATCH($B$3, resultados!$A$1:$ZZ$1, 0))</f>
        <v/>
      </c>
    </row>
    <row r="78">
      <c r="A78">
        <f>INDEX(resultados!$A$2:$ZZ$91, 72, MATCH($B$1, resultados!$A$1:$ZZ$1, 0))</f>
        <v/>
      </c>
      <c r="B78">
        <f>INDEX(resultados!$A$2:$ZZ$91, 72, MATCH($B$2, resultados!$A$1:$ZZ$1, 0))</f>
        <v/>
      </c>
      <c r="C78">
        <f>INDEX(resultados!$A$2:$ZZ$91, 72, MATCH($B$3, resultados!$A$1:$ZZ$1, 0))</f>
        <v/>
      </c>
    </row>
    <row r="79">
      <c r="A79">
        <f>INDEX(resultados!$A$2:$ZZ$91, 73, MATCH($B$1, resultados!$A$1:$ZZ$1, 0))</f>
        <v/>
      </c>
      <c r="B79">
        <f>INDEX(resultados!$A$2:$ZZ$91, 73, MATCH($B$2, resultados!$A$1:$ZZ$1, 0))</f>
        <v/>
      </c>
      <c r="C79">
        <f>INDEX(resultados!$A$2:$ZZ$91, 73, MATCH($B$3, resultados!$A$1:$ZZ$1, 0))</f>
        <v/>
      </c>
    </row>
    <row r="80">
      <c r="A80">
        <f>INDEX(resultados!$A$2:$ZZ$91, 74, MATCH($B$1, resultados!$A$1:$ZZ$1, 0))</f>
        <v/>
      </c>
      <c r="B80">
        <f>INDEX(resultados!$A$2:$ZZ$91, 74, MATCH($B$2, resultados!$A$1:$ZZ$1, 0))</f>
        <v/>
      </c>
      <c r="C80">
        <f>INDEX(resultados!$A$2:$ZZ$91, 74, MATCH($B$3, resultados!$A$1:$ZZ$1, 0))</f>
        <v/>
      </c>
    </row>
    <row r="81">
      <c r="A81">
        <f>INDEX(resultados!$A$2:$ZZ$91, 75, MATCH($B$1, resultados!$A$1:$ZZ$1, 0))</f>
        <v/>
      </c>
      <c r="B81">
        <f>INDEX(resultados!$A$2:$ZZ$91, 75, MATCH($B$2, resultados!$A$1:$ZZ$1, 0))</f>
        <v/>
      </c>
      <c r="C81">
        <f>INDEX(resultados!$A$2:$ZZ$91, 75, MATCH($B$3, resultados!$A$1:$ZZ$1, 0))</f>
        <v/>
      </c>
    </row>
    <row r="82">
      <c r="A82">
        <f>INDEX(resultados!$A$2:$ZZ$91, 76, MATCH($B$1, resultados!$A$1:$ZZ$1, 0))</f>
        <v/>
      </c>
      <c r="B82">
        <f>INDEX(resultados!$A$2:$ZZ$91, 76, MATCH($B$2, resultados!$A$1:$ZZ$1, 0))</f>
        <v/>
      </c>
      <c r="C82">
        <f>INDEX(resultados!$A$2:$ZZ$91, 76, MATCH($B$3, resultados!$A$1:$ZZ$1, 0))</f>
        <v/>
      </c>
    </row>
    <row r="83">
      <c r="A83">
        <f>INDEX(resultados!$A$2:$ZZ$91, 77, MATCH($B$1, resultados!$A$1:$ZZ$1, 0))</f>
        <v/>
      </c>
      <c r="B83">
        <f>INDEX(resultados!$A$2:$ZZ$91, 77, MATCH($B$2, resultados!$A$1:$ZZ$1, 0))</f>
        <v/>
      </c>
      <c r="C83">
        <f>INDEX(resultados!$A$2:$ZZ$91, 77, MATCH($B$3, resultados!$A$1:$ZZ$1, 0))</f>
        <v/>
      </c>
    </row>
    <row r="84">
      <c r="A84">
        <f>INDEX(resultados!$A$2:$ZZ$91, 78, MATCH($B$1, resultados!$A$1:$ZZ$1, 0))</f>
        <v/>
      </c>
      <c r="B84">
        <f>INDEX(resultados!$A$2:$ZZ$91, 78, MATCH($B$2, resultados!$A$1:$ZZ$1, 0))</f>
        <v/>
      </c>
      <c r="C84">
        <f>INDEX(resultados!$A$2:$ZZ$91, 78, MATCH($B$3, resultados!$A$1:$ZZ$1, 0))</f>
        <v/>
      </c>
    </row>
    <row r="85">
      <c r="A85">
        <f>INDEX(resultados!$A$2:$ZZ$91, 79, MATCH($B$1, resultados!$A$1:$ZZ$1, 0))</f>
        <v/>
      </c>
      <c r="B85">
        <f>INDEX(resultados!$A$2:$ZZ$91, 79, MATCH($B$2, resultados!$A$1:$ZZ$1, 0))</f>
        <v/>
      </c>
      <c r="C85">
        <f>INDEX(resultados!$A$2:$ZZ$91, 79, MATCH($B$3, resultados!$A$1:$ZZ$1, 0))</f>
        <v/>
      </c>
    </row>
    <row r="86">
      <c r="A86">
        <f>INDEX(resultados!$A$2:$ZZ$91, 80, MATCH($B$1, resultados!$A$1:$ZZ$1, 0))</f>
        <v/>
      </c>
      <c r="B86">
        <f>INDEX(resultados!$A$2:$ZZ$91, 80, MATCH($B$2, resultados!$A$1:$ZZ$1, 0))</f>
        <v/>
      </c>
      <c r="C86">
        <f>INDEX(resultados!$A$2:$ZZ$91, 80, MATCH($B$3, resultados!$A$1:$ZZ$1, 0))</f>
        <v/>
      </c>
    </row>
    <row r="87">
      <c r="A87">
        <f>INDEX(resultados!$A$2:$ZZ$91, 81, MATCH($B$1, resultados!$A$1:$ZZ$1, 0))</f>
        <v/>
      </c>
      <c r="B87">
        <f>INDEX(resultados!$A$2:$ZZ$91, 81, MATCH($B$2, resultados!$A$1:$ZZ$1, 0))</f>
        <v/>
      </c>
      <c r="C87">
        <f>INDEX(resultados!$A$2:$ZZ$91, 81, MATCH($B$3, resultados!$A$1:$ZZ$1, 0))</f>
        <v/>
      </c>
    </row>
    <row r="88">
      <c r="A88">
        <f>INDEX(resultados!$A$2:$ZZ$91, 82, MATCH($B$1, resultados!$A$1:$ZZ$1, 0))</f>
        <v/>
      </c>
      <c r="B88">
        <f>INDEX(resultados!$A$2:$ZZ$91, 82, MATCH($B$2, resultados!$A$1:$ZZ$1, 0))</f>
        <v/>
      </c>
      <c r="C88">
        <f>INDEX(resultados!$A$2:$ZZ$91, 82, MATCH($B$3, resultados!$A$1:$ZZ$1, 0))</f>
        <v/>
      </c>
    </row>
    <row r="89">
      <c r="A89">
        <f>INDEX(resultados!$A$2:$ZZ$91, 83, MATCH($B$1, resultados!$A$1:$ZZ$1, 0))</f>
        <v/>
      </c>
      <c r="B89">
        <f>INDEX(resultados!$A$2:$ZZ$91, 83, MATCH($B$2, resultados!$A$1:$ZZ$1, 0))</f>
        <v/>
      </c>
      <c r="C89">
        <f>INDEX(resultados!$A$2:$ZZ$91, 83, MATCH($B$3, resultados!$A$1:$ZZ$1, 0))</f>
        <v/>
      </c>
    </row>
    <row r="90">
      <c r="A90">
        <f>INDEX(resultados!$A$2:$ZZ$91, 84, MATCH($B$1, resultados!$A$1:$ZZ$1, 0))</f>
        <v/>
      </c>
      <c r="B90">
        <f>INDEX(resultados!$A$2:$ZZ$91, 84, MATCH($B$2, resultados!$A$1:$ZZ$1, 0))</f>
        <v/>
      </c>
      <c r="C90">
        <f>INDEX(resultados!$A$2:$ZZ$91, 84, MATCH($B$3, resultados!$A$1:$ZZ$1, 0))</f>
        <v/>
      </c>
    </row>
    <row r="91">
      <c r="A91">
        <f>INDEX(resultados!$A$2:$ZZ$91, 85, MATCH($B$1, resultados!$A$1:$ZZ$1, 0))</f>
        <v/>
      </c>
      <c r="B91">
        <f>INDEX(resultados!$A$2:$ZZ$91, 85, MATCH($B$2, resultados!$A$1:$ZZ$1, 0))</f>
        <v/>
      </c>
      <c r="C91">
        <f>INDEX(resultados!$A$2:$ZZ$91, 85, MATCH($B$3, resultados!$A$1:$ZZ$1, 0))</f>
        <v/>
      </c>
    </row>
    <row r="92">
      <c r="A92">
        <f>INDEX(resultados!$A$2:$ZZ$91, 86, MATCH($B$1, resultados!$A$1:$ZZ$1, 0))</f>
        <v/>
      </c>
      <c r="B92">
        <f>INDEX(resultados!$A$2:$ZZ$91, 86, MATCH($B$2, resultados!$A$1:$ZZ$1, 0))</f>
        <v/>
      </c>
      <c r="C92">
        <f>INDEX(resultados!$A$2:$ZZ$91, 86, MATCH($B$3, resultados!$A$1:$ZZ$1, 0))</f>
        <v/>
      </c>
    </row>
    <row r="93">
      <c r="A93">
        <f>INDEX(resultados!$A$2:$ZZ$91, 87, MATCH($B$1, resultados!$A$1:$ZZ$1, 0))</f>
        <v/>
      </c>
      <c r="B93">
        <f>INDEX(resultados!$A$2:$ZZ$91, 87, MATCH($B$2, resultados!$A$1:$ZZ$1, 0))</f>
        <v/>
      </c>
      <c r="C93">
        <f>INDEX(resultados!$A$2:$ZZ$91, 87, MATCH($B$3, resultados!$A$1:$ZZ$1, 0))</f>
        <v/>
      </c>
    </row>
    <row r="94">
      <c r="A94">
        <f>INDEX(resultados!$A$2:$ZZ$91, 88, MATCH($B$1, resultados!$A$1:$ZZ$1, 0))</f>
        <v/>
      </c>
      <c r="B94">
        <f>INDEX(resultados!$A$2:$ZZ$91, 88, MATCH($B$2, resultados!$A$1:$ZZ$1, 0))</f>
        <v/>
      </c>
      <c r="C94">
        <f>INDEX(resultados!$A$2:$ZZ$91, 88, MATCH($B$3, resultados!$A$1:$ZZ$1, 0))</f>
        <v/>
      </c>
    </row>
    <row r="95">
      <c r="A95">
        <f>INDEX(resultados!$A$2:$ZZ$91, 89, MATCH($B$1, resultados!$A$1:$ZZ$1, 0))</f>
        <v/>
      </c>
      <c r="B95">
        <f>INDEX(resultados!$A$2:$ZZ$91, 89, MATCH($B$2, resultados!$A$1:$ZZ$1, 0))</f>
        <v/>
      </c>
      <c r="C95">
        <f>INDEX(resultados!$A$2:$ZZ$91, 89, MATCH($B$3, resultados!$A$1:$ZZ$1, 0))</f>
        <v/>
      </c>
    </row>
    <row r="96">
      <c r="A96">
        <f>INDEX(resultados!$A$2:$ZZ$91, 90, MATCH($B$1, resultados!$A$1:$ZZ$1, 0))</f>
        <v/>
      </c>
      <c r="B96">
        <f>INDEX(resultados!$A$2:$ZZ$91, 90, MATCH($B$2, resultados!$A$1:$ZZ$1, 0))</f>
        <v/>
      </c>
      <c r="C96">
        <f>INDEX(resultados!$A$2:$ZZ$91, 90,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4.7905</v>
      </c>
      <c r="E2" t="n">
        <v>20.87</v>
      </c>
      <c r="F2" t="n">
        <v>17.74</v>
      </c>
      <c r="G2" t="n">
        <v>12.82</v>
      </c>
      <c r="H2" t="n">
        <v>0.24</v>
      </c>
      <c r="I2" t="n">
        <v>83</v>
      </c>
      <c r="J2" t="n">
        <v>71.52</v>
      </c>
      <c r="K2" t="n">
        <v>32.27</v>
      </c>
      <c r="L2" t="n">
        <v>1</v>
      </c>
      <c r="M2" t="n">
        <v>81</v>
      </c>
      <c r="N2" t="n">
        <v>8.25</v>
      </c>
      <c r="O2" t="n">
        <v>9054.6</v>
      </c>
      <c r="P2" t="n">
        <v>114.13</v>
      </c>
      <c r="Q2" t="n">
        <v>1481.88</v>
      </c>
      <c r="R2" t="n">
        <v>146.62</v>
      </c>
      <c r="S2" t="n">
        <v>63.95</v>
      </c>
      <c r="T2" t="n">
        <v>38520.97</v>
      </c>
      <c r="U2" t="n">
        <v>0.44</v>
      </c>
      <c r="V2" t="n">
        <v>0.73</v>
      </c>
      <c r="W2" t="n">
        <v>5.44</v>
      </c>
      <c r="X2" t="n">
        <v>2.38</v>
      </c>
      <c r="Y2" t="n">
        <v>2</v>
      </c>
      <c r="Z2" t="n">
        <v>10</v>
      </c>
      <c r="AA2" t="n">
        <v>87.62306732761506</v>
      </c>
      <c r="AB2" t="n">
        <v>119.8897463745001</v>
      </c>
      <c r="AC2" t="n">
        <v>108.447637246865</v>
      </c>
      <c r="AD2" t="n">
        <v>87623.06732761506</v>
      </c>
      <c r="AE2" t="n">
        <v>119889.7463745001</v>
      </c>
      <c r="AF2" t="n">
        <v>2.956356505062882e-06</v>
      </c>
      <c r="AG2" t="n">
        <v>0.2898611111111111</v>
      </c>
      <c r="AH2" t="n">
        <v>108447.637246865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5.1341</v>
      </c>
      <c r="E3" t="n">
        <v>19.48</v>
      </c>
      <c r="F3" t="n">
        <v>16.84</v>
      </c>
      <c r="G3" t="n">
        <v>19.81</v>
      </c>
      <c r="H3" t="n">
        <v>0.48</v>
      </c>
      <c r="I3" t="n">
        <v>51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99.72</v>
      </c>
      <c r="Q3" t="n">
        <v>1482.2</v>
      </c>
      <c r="R3" t="n">
        <v>115.23</v>
      </c>
      <c r="S3" t="n">
        <v>63.95</v>
      </c>
      <c r="T3" t="n">
        <v>22990.14</v>
      </c>
      <c r="U3" t="n">
        <v>0.55</v>
      </c>
      <c r="V3" t="n">
        <v>0.77</v>
      </c>
      <c r="W3" t="n">
        <v>5.45</v>
      </c>
      <c r="X3" t="n">
        <v>1.48</v>
      </c>
      <c r="Y3" t="n">
        <v>2</v>
      </c>
      <c r="Z3" t="n">
        <v>10</v>
      </c>
      <c r="AA3" t="n">
        <v>73.77693702486008</v>
      </c>
      <c r="AB3" t="n">
        <v>100.9448600461228</v>
      </c>
      <c r="AC3" t="n">
        <v>91.31082428034698</v>
      </c>
      <c r="AD3" t="n">
        <v>73776.93702486008</v>
      </c>
      <c r="AE3" t="n">
        <v>100944.8600461228</v>
      </c>
      <c r="AF3" t="n">
        <v>3.168402031655014e-06</v>
      </c>
      <c r="AG3" t="n">
        <v>0.2705555555555555</v>
      </c>
      <c r="AH3" t="n">
        <v>91310.82428034698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4.733</v>
      </c>
      <c r="E2" t="n">
        <v>21.13</v>
      </c>
      <c r="F2" t="n">
        <v>18.32</v>
      </c>
      <c r="G2" t="n">
        <v>10.99</v>
      </c>
      <c r="H2" t="n">
        <v>0.43</v>
      </c>
      <c r="I2" t="n">
        <v>100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72.90000000000001</v>
      </c>
      <c r="Q2" t="n">
        <v>1483.6</v>
      </c>
      <c r="R2" t="n">
        <v>160.8</v>
      </c>
      <c r="S2" t="n">
        <v>63.95</v>
      </c>
      <c r="T2" t="n">
        <v>45528.62</v>
      </c>
      <c r="U2" t="n">
        <v>0.4</v>
      </c>
      <c r="V2" t="n">
        <v>0.71</v>
      </c>
      <c r="W2" t="n">
        <v>5.6</v>
      </c>
      <c r="X2" t="n">
        <v>2.95</v>
      </c>
      <c r="Y2" t="n">
        <v>2</v>
      </c>
      <c r="Z2" t="n">
        <v>10</v>
      </c>
      <c r="AA2" t="n">
        <v>61.43675251637687</v>
      </c>
      <c r="AB2" t="n">
        <v>84.06047519110658</v>
      </c>
      <c r="AC2" t="n">
        <v>76.03786141850519</v>
      </c>
      <c r="AD2" t="n">
        <v>61436.75251637687</v>
      </c>
      <c r="AE2" t="n">
        <v>84060.47519110658</v>
      </c>
      <c r="AF2" t="n">
        <v>3.134986229912173e-06</v>
      </c>
      <c r="AG2" t="n">
        <v>0.2934722222222222</v>
      </c>
      <c r="AH2" t="n">
        <v>76037.86141850518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3.6846</v>
      </c>
      <c r="E2" t="n">
        <v>27.14</v>
      </c>
      <c r="F2" t="n">
        <v>20.17</v>
      </c>
      <c r="G2" t="n">
        <v>7.38</v>
      </c>
      <c r="H2" t="n">
        <v>0.12</v>
      </c>
      <c r="I2" t="n">
        <v>164</v>
      </c>
      <c r="J2" t="n">
        <v>141.81</v>
      </c>
      <c r="K2" t="n">
        <v>47.83</v>
      </c>
      <c r="L2" t="n">
        <v>1</v>
      </c>
      <c r="M2" t="n">
        <v>162</v>
      </c>
      <c r="N2" t="n">
        <v>22.98</v>
      </c>
      <c r="O2" t="n">
        <v>17723.39</v>
      </c>
      <c r="P2" t="n">
        <v>226.22</v>
      </c>
      <c r="Q2" t="n">
        <v>1482.4</v>
      </c>
      <c r="R2" t="n">
        <v>226.27</v>
      </c>
      <c r="S2" t="n">
        <v>63.95</v>
      </c>
      <c r="T2" t="n">
        <v>77941.49000000001</v>
      </c>
      <c r="U2" t="n">
        <v>0.28</v>
      </c>
      <c r="V2" t="n">
        <v>0.64</v>
      </c>
      <c r="W2" t="n">
        <v>5.56</v>
      </c>
      <c r="X2" t="n">
        <v>4.81</v>
      </c>
      <c r="Y2" t="n">
        <v>2</v>
      </c>
      <c r="Z2" t="n">
        <v>10</v>
      </c>
      <c r="AA2" t="n">
        <v>208.6102401912035</v>
      </c>
      <c r="AB2" t="n">
        <v>285.4297338637381</v>
      </c>
      <c r="AC2" t="n">
        <v>258.1887206670145</v>
      </c>
      <c r="AD2" t="n">
        <v>208610.2401912035</v>
      </c>
      <c r="AE2" t="n">
        <v>285429.7338637381</v>
      </c>
      <c r="AF2" t="n">
        <v>2.041014330503208e-06</v>
      </c>
      <c r="AG2" t="n">
        <v>0.3769444444444445</v>
      </c>
      <c r="AH2" t="n">
        <v>258188.7206670145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4.6551</v>
      </c>
      <c r="E3" t="n">
        <v>21.48</v>
      </c>
      <c r="F3" t="n">
        <v>17.29</v>
      </c>
      <c r="G3" t="n">
        <v>15.26</v>
      </c>
      <c r="H3" t="n">
        <v>0.25</v>
      </c>
      <c r="I3" t="n">
        <v>68</v>
      </c>
      <c r="J3" t="n">
        <v>143.17</v>
      </c>
      <c r="K3" t="n">
        <v>47.83</v>
      </c>
      <c r="L3" t="n">
        <v>2</v>
      </c>
      <c r="M3" t="n">
        <v>66</v>
      </c>
      <c r="N3" t="n">
        <v>23.34</v>
      </c>
      <c r="O3" t="n">
        <v>17891.86</v>
      </c>
      <c r="P3" t="n">
        <v>185.32</v>
      </c>
      <c r="Q3" t="n">
        <v>1481.73</v>
      </c>
      <c r="R3" t="n">
        <v>132.06</v>
      </c>
      <c r="S3" t="n">
        <v>63.95</v>
      </c>
      <c r="T3" t="n">
        <v>31319.84</v>
      </c>
      <c r="U3" t="n">
        <v>0.48</v>
      </c>
      <c r="V3" t="n">
        <v>0.75</v>
      </c>
      <c r="W3" t="n">
        <v>5.41</v>
      </c>
      <c r="X3" t="n">
        <v>1.93</v>
      </c>
      <c r="Y3" t="n">
        <v>2</v>
      </c>
      <c r="Z3" t="n">
        <v>10</v>
      </c>
      <c r="AA3" t="n">
        <v>137.7364799996126</v>
      </c>
      <c r="AB3" t="n">
        <v>188.457128440026</v>
      </c>
      <c r="AC3" t="n">
        <v>170.471044603004</v>
      </c>
      <c r="AD3" t="n">
        <v>137736.4799996126</v>
      </c>
      <c r="AE3" t="n">
        <v>188457.128440026</v>
      </c>
      <c r="AF3" t="n">
        <v>2.578604410227835e-06</v>
      </c>
      <c r="AG3" t="n">
        <v>0.2983333333333333</v>
      </c>
      <c r="AH3" t="n">
        <v>170471.044603004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5.0238</v>
      </c>
      <c r="E4" t="n">
        <v>19.91</v>
      </c>
      <c r="F4" t="n">
        <v>16.49</v>
      </c>
      <c r="G4" t="n">
        <v>24.14</v>
      </c>
      <c r="H4" t="n">
        <v>0.37</v>
      </c>
      <c r="I4" t="n">
        <v>41</v>
      </c>
      <c r="J4" t="n">
        <v>144.54</v>
      </c>
      <c r="K4" t="n">
        <v>47.83</v>
      </c>
      <c r="L4" t="n">
        <v>3</v>
      </c>
      <c r="M4" t="n">
        <v>39</v>
      </c>
      <c r="N4" t="n">
        <v>23.71</v>
      </c>
      <c r="O4" t="n">
        <v>18060.85</v>
      </c>
      <c r="P4" t="n">
        <v>166.89</v>
      </c>
      <c r="Q4" t="n">
        <v>1481.64</v>
      </c>
      <c r="R4" t="n">
        <v>106.21</v>
      </c>
      <c r="S4" t="n">
        <v>63.95</v>
      </c>
      <c r="T4" t="n">
        <v>18528.73</v>
      </c>
      <c r="U4" t="n">
        <v>0.6</v>
      </c>
      <c r="V4" t="n">
        <v>0.78</v>
      </c>
      <c r="W4" t="n">
        <v>5.36</v>
      </c>
      <c r="X4" t="n">
        <v>1.13</v>
      </c>
      <c r="Y4" t="n">
        <v>2</v>
      </c>
      <c r="Z4" t="n">
        <v>10</v>
      </c>
      <c r="AA4" t="n">
        <v>117.2091815984545</v>
      </c>
      <c r="AB4" t="n">
        <v>160.3707731670842</v>
      </c>
      <c r="AC4" t="n">
        <v>145.0652116578556</v>
      </c>
      <c r="AD4" t="n">
        <v>117209.1815984545</v>
      </c>
      <c r="AE4" t="n">
        <v>160370.7731670842</v>
      </c>
      <c r="AF4" t="n">
        <v>2.782838786729092e-06</v>
      </c>
      <c r="AG4" t="n">
        <v>0.2765277777777778</v>
      </c>
      <c r="AH4" t="n">
        <v>145065.2116578556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5.1977</v>
      </c>
      <c r="E5" t="n">
        <v>19.24</v>
      </c>
      <c r="F5" t="n">
        <v>16.17</v>
      </c>
      <c r="G5" t="n">
        <v>33.46</v>
      </c>
      <c r="H5" t="n">
        <v>0.49</v>
      </c>
      <c r="I5" t="n">
        <v>29</v>
      </c>
      <c r="J5" t="n">
        <v>145.92</v>
      </c>
      <c r="K5" t="n">
        <v>47.83</v>
      </c>
      <c r="L5" t="n">
        <v>4</v>
      </c>
      <c r="M5" t="n">
        <v>27</v>
      </c>
      <c r="N5" t="n">
        <v>24.09</v>
      </c>
      <c r="O5" t="n">
        <v>18230.35</v>
      </c>
      <c r="P5" t="n">
        <v>153.73</v>
      </c>
      <c r="Q5" t="n">
        <v>1481.61</v>
      </c>
      <c r="R5" t="n">
        <v>95.89</v>
      </c>
      <c r="S5" t="n">
        <v>63.95</v>
      </c>
      <c r="T5" t="n">
        <v>13427.04</v>
      </c>
      <c r="U5" t="n">
        <v>0.67</v>
      </c>
      <c r="V5" t="n">
        <v>0.8</v>
      </c>
      <c r="W5" t="n">
        <v>5.34</v>
      </c>
      <c r="X5" t="n">
        <v>0.82</v>
      </c>
      <c r="Y5" t="n">
        <v>2</v>
      </c>
      <c r="Z5" t="n">
        <v>10</v>
      </c>
      <c r="AA5" t="n">
        <v>106.5743256094018</v>
      </c>
      <c r="AB5" t="n">
        <v>145.8196940261362</v>
      </c>
      <c r="AC5" t="n">
        <v>131.9028670875473</v>
      </c>
      <c r="AD5" t="n">
        <v>106574.3256094018</v>
      </c>
      <c r="AE5" t="n">
        <v>145819.6940261362</v>
      </c>
      <c r="AF5" t="n">
        <v>2.879167395553526e-06</v>
      </c>
      <c r="AG5" t="n">
        <v>0.2672222222222222</v>
      </c>
      <c r="AH5" t="n">
        <v>131902.8670875473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5.2922</v>
      </c>
      <c r="E6" t="n">
        <v>18.9</v>
      </c>
      <c r="F6" t="n">
        <v>16</v>
      </c>
      <c r="G6" t="n">
        <v>41.75</v>
      </c>
      <c r="H6" t="n">
        <v>0.6</v>
      </c>
      <c r="I6" t="n">
        <v>23</v>
      </c>
      <c r="J6" t="n">
        <v>147.3</v>
      </c>
      <c r="K6" t="n">
        <v>47.83</v>
      </c>
      <c r="L6" t="n">
        <v>5</v>
      </c>
      <c r="M6" t="n">
        <v>4</v>
      </c>
      <c r="N6" t="n">
        <v>24.47</v>
      </c>
      <c r="O6" t="n">
        <v>18400.38</v>
      </c>
      <c r="P6" t="n">
        <v>143.03</v>
      </c>
      <c r="Q6" t="n">
        <v>1481.99</v>
      </c>
      <c r="R6" t="n">
        <v>89.69</v>
      </c>
      <c r="S6" t="n">
        <v>63.95</v>
      </c>
      <c r="T6" t="n">
        <v>10357.05</v>
      </c>
      <c r="U6" t="n">
        <v>0.71</v>
      </c>
      <c r="V6" t="n">
        <v>0.8100000000000001</v>
      </c>
      <c r="W6" t="n">
        <v>5.35</v>
      </c>
      <c r="X6" t="n">
        <v>0.65</v>
      </c>
      <c r="Y6" t="n">
        <v>2</v>
      </c>
      <c r="Z6" t="n">
        <v>10</v>
      </c>
      <c r="AA6" t="n">
        <v>99.47441251584792</v>
      </c>
      <c r="AB6" t="n">
        <v>136.1052797054814</v>
      </c>
      <c r="AC6" t="n">
        <v>123.1155828353865</v>
      </c>
      <c r="AD6" t="n">
        <v>99474.41251584791</v>
      </c>
      <c r="AE6" t="n">
        <v>136105.2797054814</v>
      </c>
      <c r="AF6" t="n">
        <v>2.931513879359788e-06</v>
      </c>
      <c r="AG6" t="n">
        <v>0.2625</v>
      </c>
      <c r="AH6" t="n">
        <v>123115.5828353865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5.2901</v>
      </c>
      <c r="E7" t="n">
        <v>18.9</v>
      </c>
      <c r="F7" t="n">
        <v>16.01</v>
      </c>
      <c r="G7" t="n">
        <v>41.77</v>
      </c>
      <c r="H7" t="n">
        <v>0.71</v>
      </c>
      <c r="I7" t="n">
        <v>23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144.21</v>
      </c>
      <c r="Q7" t="n">
        <v>1482.51</v>
      </c>
      <c r="R7" t="n">
        <v>89.66</v>
      </c>
      <c r="S7" t="n">
        <v>63.95</v>
      </c>
      <c r="T7" t="n">
        <v>10341.28</v>
      </c>
      <c r="U7" t="n">
        <v>0.71</v>
      </c>
      <c r="V7" t="n">
        <v>0.8100000000000001</v>
      </c>
      <c r="W7" t="n">
        <v>5.36</v>
      </c>
      <c r="X7" t="n">
        <v>0.65</v>
      </c>
      <c r="Y7" t="n">
        <v>2</v>
      </c>
      <c r="Z7" t="n">
        <v>10</v>
      </c>
      <c r="AA7" t="n">
        <v>100.0721924326636</v>
      </c>
      <c r="AB7" t="n">
        <v>136.9231885598569</v>
      </c>
      <c r="AC7" t="n">
        <v>123.855431616643</v>
      </c>
      <c r="AD7" t="n">
        <v>100072.1924326636</v>
      </c>
      <c r="AE7" t="n">
        <v>136923.1885598569</v>
      </c>
      <c r="AF7" t="n">
        <v>2.930350624164093e-06</v>
      </c>
      <c r="AG7" t="n">
        <v>0.2625</v>
      </c>
      <c r="AH7" t="n">
        <v>123855.431616643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3.2284</v>
      </c>
      <c r="E2" t="n">
        <v>30.98</v>
      </c>
      <c r="F2" t="n">
        <v>21.37</v>
      </c>
      <c r="G2" t="n">
        <v>6.35</v>
      </c>
      <c r="H2" t="n">
        <v>0.1</v>
      </c>
      <c r="I2" t="n">
        <v>202</v>
      </c>
      <c r="J2" t="n">
        <v>176.73</v>
      </c>
      <c r="K2" t="n">
        <v>52.44</v>
      </c>
      <c r="L2" t="n">
        <v>1</v>
      </c>
      <c r="M2" t="n">
        <v>200</v>
      </c>
      <c r="N2" t="n">
        <v>33.29</v>
      </c>
      <c r="O2" t="n">
        <v>22031.19</v>
      </c>
      <c r="P2" t="n">
        <v>278.75</v>
      </c>
      <c r="Q2" t="n">
        <v>1483.57</v>
      </c>
      <c r="R2" t="n">
        <v>265.01</v>
      </c>
      <c r="S2" t="n">
        <v>63.95</v>
      </c>
      <c r="T2" t="n">
        <v>97121.16</v>
      </c>
      <c r="U2" t="n">
        <v>0.24</v>
      </c>
      <c r="V2" t="n">
        <v>0.61</v>
      </c>
      <c r="W2" t="n">
        <v>5.64</v>
      </c>
      <c r="X2" t="n">
        <v>6</v>
      </c>
      <c r="Y2" t="n">
        <v>2</v>
      </c>
      <c r="Z2" t="n">
        <v>10</v>
      </c>
      <c r="AA2" t="n">
        <v>288.5391434238768</v>
      </c>
      <c r="AB2" t="n">
        <v>394.7919854811577</v>
      </c>
      <c r="AC2" t="n">
        <v>357.1135924808669</v>
      </c>
      <c r="AD2" t="n">
        <v>288539.1434238768</v>
      </c>
      <c r="AE2" t="n">
        <v>394791.9854811577</v>
      </c>
      <c r="AF2" t="n">
        <v>1.723273374630219e-06</v>
      </c>
      <c r="AG2" t="n">
        <v>0.4302777777777778</v>
      </c>
      <c r="AH2" t="n">
        <v>357113.5924808669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4.3364</v>
      </c>
      <c r="E3" t="n">
        <v>23.06</v>
      </c>
      <c r="F3" t="n">
        <v>17.72</v>
      </c>
      <c r="G3" t="n">
        <v>12.97</v>
      </c>
      <c r="H3" t="n">
        <v>0.2</v>
      </c>
      <c r="I3" t="n">
        <v>82</v>
      </c>
      <c r="J3" t="n">
        <v>178.21</v>
      </c>
      <c r="K3" t="n">
        <v>52.44</v>
      </c>
      <c r="L3" t="n">
        <v>2</v>
      </c>
      <c r="M3" t="n">
        <v>80</v>
      </c>
      <c r="N3" t="n">
        <v>33.77</v>
      </c>
      <c r="O3" t="n">
        <v>22213.89</v>
      </c>
      <c r="P3" t="n">
        <v>224.63</v>
      </c>
      <c r="Q3" t="n">
        <v>1481.93</v>
      </c>
      <c r="R3" t="n">
        <v>146.02</v>
      </c>
      <c r="S3" t="n">
        <v>63.95</v>
      </c>
      <c r="T3" t="n">
        <v>38229.27</v>
      </c>
      <c r="U3" t="n">
        <v>0.44</v>
      </c>
      <c r="V3" t="n">
        <v>0.73</v>
      </c>
      <c r="W3" t="n">
        <v>5.44</v>
      </c>
      <c r="X3" t="n">
        <v>2.36</v>
      </c>
      <c r="Y3" t="n">
        <v>2</v>
      </c>
      <c r="Z3" t="n">
        <v>10</v>
      </c>
      <c r="AA3" t="n">
        <v>175.3001617911595</v>
      </c>
      <c r="AB3" t="n">
        <v>239.8534150598766</v>
      </c>
      <c r="AC3" t="n">
        <v>216.9621417630138</v>
      </c>
      <c r="AD3" t="n">
        <v>175300.1617911595</v>
      </c>
      <c r="AE3" t="n">
        <v>239853.4150598766</v>
      </c>
      <c r="AF3" t="n">
        <v>2.314707800070154e-06</v>
      </c>
      <c r="AG3" t="n">
        <v>0.3202777777777778</v>
      </c>
      <c r="AH3" t="n">
        <v>216962.1417630138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4.7493</v>
      </c>
      <c r="E4" t="n">
        <v>21.06</v>
      </c>
      <c r="F4" t="n">
        <v>16.82</v>
      </c>
      <c r="G4" t="n">
        <v>19.79</v>
      </c>
      <c r="H4" t="n">
        <v>0.3</v>
      </c>
      <c r="I4" t="n">
        <v>51</v>
      </c>
      <c r="J4" t="n">
        <v>179.7</v>
      </c>
      <c r="K4" t="n">
        <v>52.44</v>
      </c>
      <c r="L4" t="n">
        <v>3</v>
      </c>
      <c r="M4" t="n">
        <v>49</v>
      </c>
      <c r="N4" t="n">
        <v>34.26</v>
      </c>
      <c r="O4" t="n">
        <v>22397.24</v>
      </c>
      <c r="P4" t="n">
        <v>205.85</v>
      </c>
      <c r="Q4" t="n">
        <v>1481.69</v>
      </c>
      <c r="R4" t="n">
        <v>116.89</v>
      </c>
      <c r="S4" t="n">
        <v>63.95</v>
      </c>
      <c r="T4" t="n">
        <v>23817.58</v>
      </c>
      <c r="U4" t="n">
        <v>0.55</v>
      </c>
      <c r="V4" t="n">
        <v>0.77</v>
      </c>
      <c r="W4" t="n">
        <v>5.38</v>
      </c>
      <c r="X4" t="n">
        <v>1.46</v>
      </c>
      <c r="Y4" t="n">
        <v>2</v>
      </c>
      <c r="Z4" t="n">
        <v>10</v>
      </c>
      <c r="AA4" t="n">
        <v>148.4438919588799</v>
      </c>
      <c r="AB4" t="n">
        <v>203.1074818603651</v>
      </c>
      <c r="AC4" t="n">
        <v>183.7231888548108</v>
      </c>
      <c r="AD4" t="n">
        <v>148443.8919588799</v>
      </c>
      <c r="AE4" t="n">
        <v>203107.4818603651</v>
      </c>
      <c r="AF4" t="n">
        <v>2.535107867095559e-06</v>
      </c>
      <c r="AG4" t="n">
        <v>0.2925</v>
      </c>
      <c r="AH4" t="n">
        <v>183723.1888548108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4.9813</v>
      </c>
      <c r="E5" t="n">
        <v>20.08</v>
      </c>
      <c r="F5" t="n">
        <v>16.37</v>
      </c>
      <c r="G5" t="n">
        <v>27.29</v>
      </c>
      <c r="H5" t="n">
        <v>0.39</v>
      </c>
      <c r="I5" t="n">
        <v>36</v>
      </c>
      <c r="J5" t="n">
        <v>181.19</v>
      </c>
      <c r="K5" t="n">
        <v>52.44</v>
      </c>
      <c r="L5" t="n">
        <v>4</v>
      </c>
      <c r="M5" t="n">
        <v>34</v>
      </c>
      <c r="N5" t="n">
        <v>34.75</v>
      </c>
      <c r="O5" t="n">
        <v>22581.25</v>
      </c>
      <c r="P5" t="n">
        <v>193.51</v>
      </c>
      <c r="Q5" t="n">
        <v>1481.52</v>
      </c>
      <c r="R5" t="n">
        <v>102.25</v>
      </c>
      <c r="S5" t="n">
        <v>63.95</v>
      </c>
      <c r="T5" t="n">
        <v>16574.68</v>
      </c>
      <c r="U5" t="n">
        <v>0.63</v>
      </c>
      <c r="V5" t="n">
        <v>0.79</v>
      </c>
      <c r="W5" t="n">
        <v>5.36</v>
      </c>
      <c r="X5" t="n">
        <v>1.02</v>
      </c>
      <c r="Y5" t="n">
        <v>2</v>
      </c>
      <c r="Z5" t="n">
        <v>10</v>
      </c>
      <c r="AA5" t="n">
        <v>134.5687724740097</v>
      </c>
      <c r="AB5" t="n">
        <v>184.1229312541053</v>
      </c>
      <c r="AC5" t="n">
        <v>166.5504971134223</v>
      </c>
      <c r="AD5" t="n">
        <v>134568.7724740097</v>
      </c>
      <c r="AE5" t="n">
        <v>184122.9312541053</v>
      </c>
      <c r="AF5" t="n">
        <v>2.658946122241827e-06</v>
      </c>
      <c r="AG5" t="n">
        <v>0.2788888888888889</v>
      </c>
      <c r="AH5" t="n">
        <v>166550.4971134223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5.1179</v>
      </c>
      <c r="E6" t="n">
        <v>19.54</v>
      </c>
      <c r="F6" t="n">
        <v>16.12</v>
      </c>
      <c r="G6" t="n">
        <v>34.55</v>
      </c>
      <c r="H6" t="n">
        <v>0.49</v>
      </c>
      <c r="I6" t="n">
        <v>28</v>
      </c>
      <c r="J6" t="n">
        <v>182.69</v>
      </c>
      <c r="K6" t="n">
        <v>52.44</v>
      </c>
      <c r="L6" t="n">
        <v>5</v>
      </c>
      <c r="M6" t="n">
        <v>26</v>
      </c>
      <c r="N6" t="n">
        <v>35.25</v>
      </c>
      <c r="O6" t="n">
        <v>22766.06</v>
      </c>
      <c r="P6" t="n">
        <v>182.49</v>
      </c>
      <c r="Q6" t="n">
        <v>1481.52</v>
      </c>
      <c r="R6" t="n">
        <v>94.34999999999999</v>
      </c>
      <c r="S6" t="n">
        <v>63.95</v>
      </c>
      <c r="T6" t="n">
        <v>12661.93</v>
      </c>
      <c r="U6" t="n">
        <v>0.68</v>
      </c>
      <c r="V6" t="n">
        <v>0.8</v>
      </c>
      <c r="W6" t="n">
        <v>5.34</v>
      </c>
      <c r="X6" t="n">
        <v>0.77</v>
      </c>
      <c r="Y6" t="n">
        <v>2</v>
      </c>
      <c r="Z6" t="n">
        <v>10</v>
      </c>
      <c r="AA6" t="n">
        <v>125.2469837505384</v>
      </c>
      <c r="AB6" t="n">
        <v>171.3684486743643</v>
      </c>
      <c r="AC6" t="n">
        <v>155.0132844500589</v>
      </c>
      <c r="AD6" t="n">
        <v>125246.9837505384</v>
      </c>
      <c r="AE6" t="n">
        <v>171368.4486743642</v>
      </c>
      <c r="AF6" t="n">
        <v>2.731861232815017e-06</v>
      </c>
      <c r="AG6" t="n">
        <v>0.2713888888888889</v>
      </c>
      <c r="AH6" t="n">
        <v>155013.2844500589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5.2177</v>
      </c>
      <c r="E7" t="n">
        <v>19.17</v>
      </c>
      <c r="F7" t="n">
        <v>15.96</v>
      </c>
      <c r="G7" t="n">
        <v>43.53</v>
      </c>
      <c r="H7" t="n">
        <v>0.58</v>
      </c>
      <c r="I7" t="n">
        <v>22</v>
      </c>
      <c r="J7" t="n">
        <v>184.19</v>
      </c>
      <c r="K7" t="n">
        <v>52.44</v>
      </c>
      <c r="L7" t="n">
        <v>6</v>
      </c>
      <c r="M7" t="n">
        <v>20</v>
      </c>
      <c r="N7" t="n">
        <v>35.75</v>
      </c>
      <c r="O7" t="n">
        <v>22951.43</v>
      </c>
      <c r="P7" t="n">
        <v>172.8</v>
      </c>
      <c r="Q7" t="n">
        <v>1481.49</v>
      </c>
      <c r="R7" t="n">
        <v>89.06</v>
      </c>
      <c r="S7" t="n">
        <v>63.95</v>
      </c>
      <c r="T7" t="n">
        <v>10046.85</v>
      </c>
      <c r="U7" t="n">
        <v>0.72</v>
      </c>
      <c r="V7" t="n">
        <v>0.8100000000000001</v>
      </c>
      <c r="W7" t="n">
        <v>5.33</v>
      </c>
      <c r="X7" t="n">
        <v>0.61</v>
      </c>
      <c r="Y7" t="n">
        <v>2</v>
      </c>
      <c r="Z7" t="n">
        <v>10</v>
      </c>
      <c r="AA7" t="n">
        <v>118.035961766725</v>
      </c>
      <c r="AB7" t="n">
        <v>161.5020102682782</v>
      </c>
      <c r="AC7" t="n">
        <v>146.0884850778133</v>
      </c>
      <c r="AD7" t="n">
        <v>118035.961766725</v>
      </c>
      <c r="AE7" t="n">
        <v>161502.0102682782</v>
      </c>
      <c r="AF7" t="n">
        <v>2.785133033951213e-06</v>
      </c>
      <c r="AG7" t="n">
        <v>0.26625</v>
      </c>
      <c r="AH7" t="n">
        <v>146088.4850778133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5.2884</v>
      </c>
      <c r="E8" t="n">
        <v>18.91</v>
      </c>
      <c r="F8" t="n">
        <v>15.85</v>
      </c>
      <c r="G8" t="n">
        <v>52.83</v>
      </c>
      <c r="H8" t="n">
        <v>0.67</v>
      </c>
      <c r="I8" t="n">
        <v>18</v>
      </c>
      <c r="J8" t="n">
        <v>185.7</v>
      </c>
      <c r="K8" t="n">
        <v>52.44</v>
      </c>
      <c r="L8" t="n">
        <v>7</v>
      </c>
      <c r="M8" t="n">
        <v>6</v>
      </c>
      <c r="N8" t="n">
        <v>36.26</v>
      </c>
      <c r="O8" t="n">
        <v>23137.49</v>
      </c>
      <c r="P8" t="n">
        <v>162.37</v>
      </c>
      <c r="Q8" t="n">
        <v>1481.61</v>
      </c>
      <c r="R8" t="n">
        <v>84.94</v>
      </c>
      <c r="S8" t="n">
        <v>63.95</v>
      </c>
      <c r="T8" t="n">
        <v>8010.7</v>
      </c>
      <c r="U8" t="n">
        <v>0.75</v>
      </c>
      <c r="V8" t="n">
        <v>0.82</v>
      </c>
      <c r="W8" t="n">
        <v>5.33</v>
      </c>
      <c r="X8" t="n">
        <v>0.49</v>
      </c>
      <c r="Y8" t="n">
        <v>2</v>
      </c>
      <c r="Z8" t="n">
        <v>10</v>
      </c>
      <c r="AA8" t="n">
        <v>111.4686295442392</v>
      </c>
      <c r="AB8" t="n">
        <v>152.516296591228</v>
      </c>
      <c r="AC8" t="n">
        <v>137.9603553025696</v>
      </c>
      <c r="AD8" t="n">
        <v>111468.6295442392</v>
      </c>
      <c r="AE8" t="n">
        <v>152516.296591228</v>
      </c>
      <c r="AF8" t="n">
        <v>2.822871674635873e-06</v>
      </c>
      <c r="AG8" t="n">
        <v>0.2626388888888889</v>
      </c>
      <c r="AH8" t="n">
        <v>137960.3553025696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5.2798</v>
      </c>
      <c r="E9" t="n">
        <v>18.94</v>
      </c>
      <c r="F9" t="n">
        <v>15.88</v>
      </c>
      <c r="G9" t="n">
        <v>52.93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163.52</v>
      </c>
      <c r="Q9" t="n">
        <v>1481.47</v>
      </c>
      <c r="R9" t="n">
        <v>85.73999999999999</v>
      </c>
      <c r="S9" t="n">
        <v>63.95</v>
      </c>
      <c r="T9" t="n">
        <v>8407.74</v>
      </c>
      <c r="U9" t="n">
        <v>0.75</v>
      </c>
      <c r="V9" t="n">
        <v>0.8100000000000001</v>
      </c>
      <c r="W9" t="n">
        <v>5.34</v>
      </c>
      <c r="X9" t="n">
        <v>0.52</v>
      </c>
      <c r="Y9" t="n">
        <v>2</v>
      </c>
      <c r="Z9" t="n">
        <v>10</v>
      </c>
      <c r="AA9" t="n">
        <v>112.2400931425056</v>
      </c>
      <c r="AB9" t="n">
        <v>153.5718471209476</v>
      </c>
      <c r="AC9" t="n">
        <v>138.9151655712074</v>
      </c>
      <c r="AD9" t="n">
        <v>112240.0931425056</v>
      </c>
      <c r="AE9" t="n">
        <v>153571.8471209476</v>
      </c>
      <c r="AF9" t="n">
        <v>2.818281118626141e-06</v>
      </c>
      <c r="AG9" t="n">
        <v>0.2630555555555556</v>
      </c>
      <c r="AH9" t="n">
        <v>138915.1655712074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4.3352</v>
      </c>
      <c r="E2" t="n">
        <v>23.07</v>
      </c>
      <c r="F2" t="n">
        <v>19.76</v>
      </c>
      <c r="G2" t="n">
        <v>7.96</v>
      </c>
      <c r="H2" t="n">
        <v>0.64</v>
      </c>
      <c r="I2" t="n">
        <v>149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57.58</v>
      </c>
      <c r="Q2" t="n">
        <v>1484.48</v>
      </c>
      <c r="R2" t="n">
        <v>206.57</v>
      </c>
      <c r="S2" t="n">
        <v>63.95</v>
      </c>
      <c r="T2" t="n">
        <v>68167.46000000001</v>
      </c>
      <c r="U2" t="n">
        <v>0.31</v>
      </c>
      <c r="V2" t="n">
        <v>0.66</v>
      </c>
      <c r="W2" t="n">
        <v>5.71</v>
      </c>
      <c r="X2" t="n">
        <v>4.4</v>
      </c>
      <c r="Y2" t="n">
        <v>2</v>
      </c>
      <c r="Z2" t="n">
        <v>10</v>
      </c>
      <c r="AA2" t="n">
        <v>56.35086634810243</v>
      </c>
      <c r="AB2" t="n">
        <v>77.10174136221472</v>
      </c>
      <c r="AC2" t="n">
        <v>69.74325937959628</v>
      </c>
      <c r="AD2" t="n">
        <v>56350.86634810243</v>
      </c>
      <c r="AE2" t="n">
        <v>77101.74136221473</v>
      </c>
      <c r="AF2" t="n">
        <v>2.973440863703699e-06</v>
      </c>
      <c r="AG2" t="n">
        <v>0.3204166666666667</v>
      </c>
      <c r="AH2" t="n">
        <v>69743.25937959627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4.316</v>
      </c>
      <c r="E2" t="n">
        <v>23.17</v>
      </c>
      <c r="F2" t="n">
        <v>18.78</v>
      </c>
      <c r="G2" t="n">
        <v>9.630000000000001</v>
      </c>
      <c r="H2" t="n">
        <v>0.18</v>
      </c>
      <c r="I2" t="n">
        <v>117</v>
      </c>
      <c r="J2" t="n">
        <v>98.70999999999999</v>
      </c>
      <c r="K2" t="n">
        <v>39.72</v>
      </c>
      <c r="L2" t="n">
        <v>1</v>
      </c>
      <c r="M2" t="n">
        <v>115</v>
      </c>
      <c r="N2" t="n">
        <v>12.99</v>
      </c>
      <c r="O2" t="n">
        <v>12407.75</v>
      </c>
      <c r="P2" t="n">
        <v>160.7</v>
      </c>
      <c r="Q2" t="n">
        <v>1482.2</v>
      </c>
      <c r="R2" t="n">
        <v>180.51</v>
      </c>
      <c r="S2" t="n">
        <v>63.95</v>
      </c>
      <c r="T2" t="n">
        <v>55296.23</v>
      </c>
      <c r="U2" t="n">
        <v>0.35</v>
      </c>
      <c r="V2" t="n">
        <v>0.6899999999999999</v>
      </c>
      <c r="W2" t="n">
        <v>5.49</v>
      </c>
      <c r="X2" t="n">
        <v>3.41</v>
      </c>
      <c r="Y2" t="n">
        <v>2</v>
      </c>
      <c r="Z2" t="n">
        <v>10</v>
      </c>
      <c r="AA2" t="n">
        <v>130.756704611968</v>
      </c>
      <c r="AB2" t="n">
        <v>178.9070918286977</v>
      </c>
      <c r="AC2" t="n">
        <v>161.8324500822973</v>
      </c>
      <c r="AD2" t="n">
        <v>130756.704611968</v>
      </c>
      <c r="AE2" t="n">
        <v>178907.0918286977</v>
      </c>
      <c r="AF2" t="n">
        <v>2.537286112640924e-06</v>
      </c>
      <c r="AG2" t="n">
        <v>0.3218055555555556</v>
      </c>
      <c r="AH2" t="n">
        <v>161832.4500822973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5.0914</v>
      </c>
      <c r="E3" t="n">
        <v>19.64</v>
      </c>
      <c r="F3" t="n">
        <v>16.69</v>
      </c>
      <c r="G3" t="n">
        <v>21.3</v>
      </c>
      <c r="H3" t="n">
        <v>0.35</v>
      </c>
      <c r="I3" t="n">
        <v>47</v>
      </c>
      <c r="J3" t="n">
        <v>99.95</v>
      </c>
      <c r="K3" t="n">
        <v>39.72</v>
      </c>
      <c r="L3" t="n">
        <v>2</v>
      </c>
      <c r="M3" t="n">
        <v>45</v>
      </c>
      <c r="N3" t="n">
        <v>13.24</v>
      </c>
      <c r="O3" t="n">
        <v>12561.45</v>
      </c>
      <c r="P3" t="n">
        <v>128.15</v>
      </c>
      <c r="Q3" t="n">
        <v>1481.59</v>
      </c>
      <c r="R3" t="n">
        <v>112.66</v>
      </c>
      <c r="S3" t="n">
        <v>63.95</v>
      </c>
      <c r="T3" t="n">
        <v>21723.91</v>
      </c>
      <c r="U3" t="n">
        <v>0.57</v>
      </c>
      <c r="V3" t="n">
        <v>0.78</v>
      </c>
      <c r="W3" t="n">
        <v>5.37</v>
      </c>
      <c r="X3" t="n">
        <v>1.33</v>
      </c>
      <c r="Y3" t="n">
        <v>2</v>
      </c>
      <c r="Z3" t="n">
        <v>10</v>
      </c>
      <c r="AA3" t="n">
        <v>92.03540177319533</v>
      </c>
      <c r="AB3" t="n">
        <v>125.9268970213975</v>
      </c>
      <c r="AC3" t="n">
        <v>113.9086107092185</v>
      </c>
      <c r="AD3" t="n">
        <v>92035.40177319534</v>
      </c>
      <c r="AE3" t="n">
        <v>125926.8970213975</v>
      </c>
      <c r="AF3" t="n">
        <v>2.993127551876738e-06</v>
      </c>
      <c r="AG3" t="n">
        <v>0.2727777777777778</v>
      </c>
      <c r="AH3" t="n">
        <v>113908.6107092185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5.2488</v>
      </c>
      <c r="E4" t="n">
        <v>19.05</v>
      </c>
      <c r="F4" t="n">
        <v>16.36</v>
      </c>
      <c r="G4" t="n">
        <v>28.88</v>
      </c>
      <c r="H4" t="n">
        <v>0.52</v>
      </c>
      <c r="I4" t="n">
        <v>34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117.6</v>
      </c>
      <c r="Q4" t="n">
        <v>1481.72</v>
      </c>
      <c r="R4" t="n">
        <v>100.74</v>
      </c>
      <c r="S4" t="n">
        <v>63.95</v>
      </c>
      <c r="T4" t="n">
        <v>15827.04</v>
      </c>
      <c r="U4" t="n">
        <v>0.63</v>
      </c>
      <c r="V4" t="n">
        <v>0.79</v>
      </c>
      <c r="W4" t="n">
        <v>5.39</v>
      </c>
      <c r="X4" t="n">
        <v>1.01</v>
      </c>
      <c r="Y4" t="n">
        <v>2</v>
      </c>
      <c r="Z4" t="n">
        <v>10</v>
      </c>
      <c r="AA4" t="n">
        <v>83.91256778733893</v>
      </c>
      <c r="AB4" t="n">
        <v>114.8128772078102</v>
      </c>
      <c r="AC4" t="n">
        <v>103.8552973480117</v>
      </c>
      <c r="AD4" t="n">
        <v>83912.56778733894</v>
      </c>
      <c r="AE4" t="n">
        <v>114812.8772078102</v>
      </c>
      <c r="AF4" t="n">
        <v>3.085659719191307e-06</v>
      </c>
      <c r="AG4" t="n">
        <v>0.2645833333333333</v>
      </c>
      <c r="AH4" t="n">
        <v>103855.2973480117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5.2487</v>
      </c>
      <c r="E5" t="n">
        <v>19.05</v>
      </c>
      <c r="F5" t="n">
        <v>16.37</v>
      </c>
      <c r="G5" t="n">
        <v>28.88</v>
      </c>
      <c r="H5" t="n">
        <v>0.6899999999999999</v>
      </c>
      <c r="I5" t="n">
        <v>34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118.87</v>
      </c>
      <c r="Q5" t="n">
        <v>1481.72</v>
      </c>
      <c r="R5" t="n">
        <v>100.72</v>
      </c>
      <c r="S5" t="n">
        <v>63.95</v>
      </c>
      <c r="T5" t="n">
        <v>15816.6</v>
      </c>
      <c r="U5" t="n">
        <v>0.63</v>
      </c>
      <c r="V5" t="n">
        <v>0.79</v>
      </c>
      <c r="W5" t="n">
        <v>5.4</v>
      </c>
      <c r="X5" t="n">
        <v>1.01</v>
      </c>
      <c r="Y5" t="n">
        <v>2</v>
      </c>
      <c r="Z5" t="n">
        <v>10</v>
      </c>
      <c r="AA5" t="n">
        <v>84.51602578796019</v>
      </c>
      <c r="AB5" t="n">
        <v>115.6385550669479</v>
      </c>
      <c r="AC5" t="n">
        <v>104.6021736711197</v>
      </c>
      <c r="AD5" t="n">
        <v>84516.02578796018</v>
      </c>
      <c r="AE5" t="n">
        <v>115638.5550669479</v>
      </c>
      <c r="AF5" t="n">
        <v>3.085600931283229e-06</v>
      </c>
      <c r="AG5" t="n">
        <v>0.2645833333333333</v>
      </c>
      <c r="AH5" t="n">
        <v>104602.1736711197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3.9203</v>
      </c>
      <c r="E2" t="n">
        <v>25.51</v>
      </c>
      <c r="F2" t="n">
        <v>19.64</v>
      </c>
      <c r="G2" t="n">
        <v>8.07</v>
      </c>
      <c r="H2" t="n">
        <v>0.14</v>
      </c>
      <c r="I2" t="n">
        <v>146</v>
      </c>
      <c r="J2" t="n">
        <v>124.63</v>
      </c>
      <c r="K2" t="n">
        <v>45</v>
      </c>
      <c r="L2" t="n">
        <v>1</v>
      </c>
      <c r="M2" t="n">
        <v>144</v>
      </c>
      <c r="N2" t="n">
        <v>18.64</v>
      </c>
      <c r="O2" t="n">
        <v>15605.44</v>
      </c>
      <c r="P2" t="n">
        <v>200.74</v>
      </c>
      <c r="Q2" t="n">
        <v>1482.5</v>
      </c>
      <c r="R2" t="n">
        <v>208.91</v>
      </c>
      <c r="S2" t="n">
        <v>63.95</v>
      </c>
      <c r="T2" t="n">
        <v>69354.92999999999</v>
      </c>
      <c r="U2" t="n">
        <v>0.31</v>
      </c>
      <c r="V2" t="n">
        <v>0.66</v>
      </c>
      <c r="W2" t="n">
        <v>5.54</v>
      </c>
      <c r="X2" t="n">
        <v>4.28</v>
      </c>
      <c r="Y2" t="n">
        <v>2</v>
      </c>
      <c r="Z2" t="n">
        <v>10</v>
      </c>
      <c r="AA2" t="n">
        <v>175.848994595914</v>
      </c>
      <c r="AB2" t="n">
        <v>240.6043523161357</v>
      </c>
      <c r="AC2" t="n">
        <v>217.6414106214828</v>
      </c>
      <c r="AD2" t="n">
        <v>175848.9945959139</v>
      </c>
      <c r="AE2" t="n">
        <v>240604.3523161357</v>
      </c>
      <c r="AF2" t="n">
        <v>2.218895861633143e-06</v>
      </c>
      <c r="AG2" t="n">
        <v>0.3543055555555556</v>
      </c>
      <c r="AH2" t="n">
        <v>217641.4106214828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4.8215</v>
      </c>
      <c r="E3" t="n">
        <v>20.74</v>
      </c>
      <c r="F3" t="n">
        <v>17.07</v>
      </c>
      <c r="G3" t="n">
        <v>17.07</v>
      </c>
      <c r="H3" t="n">
        <v>0.28</v>
      </c>
      <c r="I3" t="n">
        <v>60</v>
      </c>
      <c r="J3" t="n">
        <v>125.95</v>
      </c>
      <c r="K3" t="n">
        <v>45</v>
      </c>
      <c r="L3" t="n">
        <v>2</v>
      </c>
      <c r="M3" t="n">
        <v>58</v>
      </c>
      <c r="N3" t="n">
        <v>18.95</v>
      </c>
      <c r="O3" t="n">
        <v>15767.7</v>
      </c>
      <c r="P3" t="n">
        <v>164.38</v>
      </c>
      <c r="Q3" t="n">
        <v>1481.63</v>
      </c>
      <c r="R3" t="n">
        <v>124.94</v>
      </c>
      <c r="S3" t="n">
        <v>63.95</v>
      </c>
      <c r="T3" t="n">
        <v>27798.73</v>
      </c>
      <c r="U3" t="n">
        <v>0.51</v>
      </c>
      <c r="V3" t="n">
        <v>0.76</v>
      </c>
      <c r="W3" t="n">
        <v>5.4</v>
      </c>
      <c r="X3" t="n">
        <v>1.72</v>
      </c>
      <c r="Y3" t="n">
        <v>2</v>
      </c>
      <c r="Z3" t="n">
        <v>10</v>
      </c>
      <c r="AA3" t="n">
        <v>119.8058947357324</v>
      </c>
      <c r="AB3" t="n">
        <v>163.9237106404045</v>
      </c>
      <c r="AC3" t="n">
        <v>148.2790617653025</v>
      </c>
      <c r="AD3" t="n">
        <v>119805.8947357324</v>
      </c>
      <c r="AE3" t="n">
        <v>163923.7106404045</v>
      </c>
      <c r="AF3" t="n">
        <v>2.72897645508359e-06</v>
      </c>
      <c r="AG3" t="n">
        <v>0.2880555555555555</v>
      </c>
      <c r="AH3" t="n">
        <v>148279.0617653025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5.149</v>
      </c>
      <c r="E4" t="n">
        <v>19.42</v>
      </c>
      <c r="F4" t="n">
        <v>16.37</v>
      </c>
      <c r="G4" t="n">
        <v>27.28</v>
      </c>
      <c r="H4" t="n">
        <v>0.42</v>
      </c>
      <c r="I4" t="n">
        <v>36</v>
      </c>
      <c r="J4" t="n">
        <v>127.27</v>
      </c>
      <c r="K4" t="n">
        <v>45</v>
      </c>
      <c r="L4" t="n">
        <v>3</v>
      </c>
      <c r="M4" t="n">
        <v>34</v>
      </c>
      <c r="N4" t="n">
        <v>19.27</v>
      </c>
      <c r="O4" t="n">
        <v>15930.42</v>
      </c>
      <c r="P4" t="n">
        <v>146.12</v>
      </c>
      <c r="Q4" t="n">
        <v>1481.56</v>
      </c>
      <c r="R4" t="n">
        <v>102.2</v>
      </c>
      <c r="S4" t="n">
        <v>63.95</v>
      </c>
      <c r="T4" t="n">
        <v>16547.57</v>
      </c>
      <c r="U4" t="n">
        <v>0.63</v>
      </c>
      <c r="V4" t="n">
        <v>0.79</v>
      </c>
      <c r="W4" t="n">
        <v>5.36</v>
      </c>
      <c r="X4" t="n">
        <v>1.01</v>
      </c>
      <c r="Y4" t="n">
        <v>2</v>
      </c>
      <c r="Z4" t="n">
        <v>10</v>
      </c>
      <c r="AA4" t="n">
        <v>102.3756926639184</v>
      </c>
      <c r="AB4" t="n">
        <v>140.0749391995161</v>
      </c>
      <c r="AC4" t="n">
        <v>126.7063835987639</v>
      </c>
      <c r="AD4" t="n">
        <v>102375.6926639184</v>
      </c>
      <c r="AE4" t="n">
        <v>140074.9391995161</v>
      </c>
      <c r="AF4" t="n">
        <v>2.914341961469544e-06</v>
      </c>
      <c r="AG4" t="n">
        <v>0.2697222222222223</v>
      </c>
      <c r="AH4" t="n">
        <v>126706.3835987639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5.2878</v>
      </c>
      <c r="E5" t="n">
        <v>18.91</v>
      </c>
      <c r="F5" t="n">
        <v>16.11</v>
      </c>
      <c r="G5" t="n">
        <v>37.19</v>
      </c>
      <c r="H5" t="n">
        <v>0.55</v>
      </c>
      <c r="I5" t="n">
        <v>26</v>
      </c>
      <c r="J5" t="n">
        <v>128.59</v>
      </c>
      <c r="K5" t="n">
        <v>45</v>
      </c>
      <c r="L5" t="n">
        <v>4</v>
      </c>
      <c r="M5" t="n">
        <v>4</v>
      </c>
      <c r="N5" t="n">
        <v>19.59</v>
      </c>
      <c r="O5" t="n">
        <v>16093.6</v>
      </c>
      <c r="P5" t="n">
        <v>132.96</v>
      </c>
      <c r="Q5" t="n">
        <v>1481.72</v>
      </c>
      <c r="R5" t="n">
        <v>92.98</v>
      </c>
      <c r="S5" t="n">
        <v>63.95</v>
      </c>
      <c r="T5" t="n">
        <v>11987.91</v>
      </c>
      <c r="U5" t="n">
        <v>0.6899999999999999</v>
      </c>
      <c r="V5" t="n">
        <v>0.8</v>
      </c>
      <c r="W5" t="n">
        <v>5.37</v>
      </c>
      <c r="X5" t="n">
        <v>0.76</v>
      </c>
      <c r="Y5" t="n">
        <v>2</v>
      </c>
      <c r="Z5" t="n">
        <v>10</v>
      </c>
      <c r="AA5" t="n">
        <v>93.22847716552182</v>
      </c>
      <c r="AB5" t="n">
        <v>127.5593154079493</v>
      </c>
      <c r="AC5" t="n">
        <v>115.3852333760719</v>
      </c>
      <c r="AD5" t="n">
        <v>93228.47716552182</v>
      </c>
      <c r="AE5" t="n">
        <v>127559.3154079493</v>
      </c>
      <c r="AF5" t="n">
        <v>2.992902976084415e-06</v>
      </c>
      <c r="AG5" t="n">
        <v>0.2626388888888889</v>
      </c>
      <c r="AH5" t="n">
        <v>115385.2333760719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5.2884</v>
      </c>
      <c r="E6" t="n">
        <v>18.91</v>
      </c>
      <c r="F6" t="n">
        <v>16.11</v>
      </c>
      <c r="G6" t="n">
        <v>37.18</v>
      </c>
      <c r="H6" t="n">
        <v>0.68</v>
      </c>
      <c r="I6" t="n">
        <v>26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134.07</v>
      </c>
      <c r="Q6" t="n">
        <v>1481.77</v>
      </c>
      <c r="R6" t="n">
        <v>92.59</v>
      </c>
      <c r="S6" t="n">
        <v>63.95</v>
      </c>
      <c r="T6" t="n">
        <v>11792.89</v>
      </c>
      <c r="U6" t="n">
        <v>0.6899999999999999</v>
      </c>
      <c r="V6" t="n">
        <v>0.8</v>
      </c>
      <c r="W6" t="n">
        <v>5.38</v>
      </c>
      <c r="X6" t="n">
        <v>0.75</v>
      </c>
      <c r="Y6" t="n">
        <v>2</v>
      </c>
      <c r="Z6" t="n">
        <v>10</v>
      </c>
      <c r="AA6" t="n">
        <v>93.72583722795868</v>
      </c>
      <c r="AB6" t="n">
        <v>128.2398253873524</v>
      </c>
      <c r="AC6" t="n">
        <v>116.0007964381428</v>
      </c>
      <c r="AD6" t="n">
        <v>93725.83722795868</v>
      </c>
      <c r="AE6" t="n">
        <v>128239.8253873524</v>
      </c>
      <c r="AF6" t="n">
        <v>2.993242577012145e-06</v>
      </c>
      <c r="AG6" t="n">
        <v>0.2626388888888889</v>
      </c>
      <c r="AH6" t="n">
        <v>116000.7964381428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2024-09-25T23:03:49Z</dcterms:created>
  <dcterms:modified xmlns:dcterms="http://purl.org/dc/terms/" xmlns:xsi="http://www.w3.org/2001/XMLSchema-instance" xsi:type="dcterms:W3CDTF">2024-09-25T23:03:49Z</dcterms:modified>
</cp:coreProperties>
</file>