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gráficos!$A$7:$A$142</f>
              <numCache>
                <formatCode>General</formatCode>
                <ptCount val="13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</numCache>
            </numRef>
          </xVal>
          <yVal>
            <numRef>
              <f>gráficos!$B$7:$B$142</f>
              <numCache>
                <formatCode>General</formatCode>
                <ptCount val="13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0.3547</v>
      </c>
      <c r="E2" t="n">
        <v>281.93</v>
      </c>
      <c r="F2" t="n">
        <v>199.77</v>
      </c>
      <c r="G2" t="n">
        <v>5.85</v>
      </c>
      <c r="H2" t="n">
        <v>0.09</v>
      </c>
      <c r="I2" t="n">
        <v>2048</v>
      </c>
      <c r="J2" t="n">
        <v>194.77</v>
      </c>
      <c r="K2" t="n">
        <v>54.38</v>
      </c>
      <c r="L2" t="n">
        <v>1</v>
      </c>
      <c r="M2" t="n">
        <v>2046</v>
      </c>
      <c r="N2" t="n">
        <v>39.4</v>
      </c>
      <c r="O2" t="n">
        <v>24256.19</v>
      </c>
      <c r="P2" t="n">
        <v>2771.07</v>
      </c>
      <c r="Q2" t="n">
        <v>5798.62</v>
      </c>
      <c r="R2" t="n">
        <v>3754.81</v>
      </c>
      <c r="S2" t="n">
        <v>167.7</v>
      </c>
      <c r="T2" t="n">
        <v>1783879.65</v>
      </c>
      <c r="U2" t="n">
        <v>0.04</v>
      </c>
      <c r="V2" t="n">
        <v>0.47</v>
      </c>
      <c r="W2" t="n">
        <v>3.58</v>
      </c>
      <c r="X2" t="n">
        <v>105.2</v>
      </c>
      <c r="Y2" t="n">
        <v>0.5</v>
      </c>
      <c r="Z2" t="n">
        <v>10</v>
      </c>
      <c r="AA2" t="n">
        <v>9140.602395423255</v>
      </c>
      <c r="AB2" t="n">
        <v>12506.57545233619</v>
      </c>
      <c r="AC2" t="n">
        <v>11312.96544425365</v>
      </c>
      <c r="AD2" t="n">
        <v>9140602.395423256</v>
      </c>
      <c r="AE2" t="n">
        <v>12506575.45233619</v>
      </c>
      <c r="AF2" t="n">
        <v>5.174520643616316e-07</v>
      </c>
      <c r="AG2" t="n">
        <v>2.936770833333334</v>
      </c>
      <c r="AH2" t="n">
        <v>11312965.44425365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0.6685</v>
      </c>
      <c r="E3" t="n">
        <v>149.59</v>
      </c>
      <c r="F3" t="n">
        <v>123.35</v>
      </c>
      <c r="G3" t="n">
        <v>12.13</v>
      </c>
      <c r="H3" t="n">
        <v>0.18</v>
      </c>
      <c r="I3" t="n">
        <v>610</v>
      </c>
      <c r="J3" t="n">
        <v>196.32</v>
      </c>
      <c r="K3" t="n">
        <v>54.38</v>
      </c>
      <c r="L3" t="n">
        <v>2</v>
      </c>
      <c r="M3" t="n">
        <v>608</v>
      </c>
      <c r="N3" t="n">
        <v>39.95</v>
      </c>
      <c r="O3" t="n">
        <v>24447.22</v>
      </c>
      <c r="P3" t="n">
        <v>1679.73</v>
      </c>
      <c r="Q3" t="n">
        <v>5797.37</v>
      </c>
      <c r="R3" t="n">
        <v>1146.33</v>
      </c>
      <c r="S3" t="n">
        <v>167.7</v>
      </c>
      <c r="T3" t="n">
        <v>486829.03</v>
      </c>
      <c r="U3" t="n">
        <v>0.15</v>
      </c>
      <c r="V3" t="n">
        <v>0.76</v>
      </c>
      <c r="W3" t="n">
        <v>1.24</v>
      </c>
      <c r="X3" t="n">
        <v>28.81</v>
      </c>
      <c r="Y3" t="n">
        <v>0.5</v>
      </c>
      <c r="Z3" t="n">
        <v>10</v>
      </c>
      <c r="AA3" t="n">
        <v>2956.691867118247</v>
      </c>
      <c r="AB3" t="n">
        <v>4045.476252630598</v>
      </c>
      <c r="AC3" t="n">
        <v>3659.381676940962</v>
      </c>
      <c r="AD3" t="n">
        <v>2956691.867118247</v>
      </c>
      <c r="AE3" t="n">
        <v>4045476.252630598</v>
      </c>
      <c r="AF3" t="n">
        <v>9.752373978735572e-07</v>
      </c>
      <c r="AG3" t="n">
        <v>1.558229166666667</v>
      </c>
      <c r="AH3" t="n">
        <v>3659381.676940962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0.7832</v>
      </c>
      <c r="E4" t="n">
        <v>127.68</v>
      </c>
      <c r="F4" t="n">
        <v>111.21</v>
      </c>
      <c r="G4" t="n">
        <v>18.59</v>
      </c>
      <c r="H4" t="n">
        <v>0.27</v>
      </c>
      <c r="I4" t="n">
        <v>359</v>
      </c>
      <c r="J4" t="n">
        <v>197.88</v>
      </c>
      <c r="K4" t="n">
        <v>54.38</v>
      </c>
      <c r="L4" t="n">
        <v>3</v>
      </c>
      <c r="M4" t="n">
        <v>357</v>
      </c>
      <c r="N4" t="n">
        <v>40.5</v>
      </c>
      <c r="O4" t="n">
        <v>24639</v>
      </c>
      <c r="P4" t="n">
        <v>1488.36</v>
      </c>
      <c r="Q4" t="n">
        <v>5797.42</v>
      </c>
      <c r="R4" t="n">
        <v>732.9400000000001</v>
      </c>
      <c r="S4" t="n">
        <v>167.7</v>
      </c>
      <c r="T4" t="n">
        <v>281389.56</v>
      </c>
      <c r="U4" t="n">
        <v>0.23</v>
      </c>
      <c r="V4" t="n">
        <v>0.85</v>
      </c>
      <c r="W4" t="n">
        <v>0.85</v>
      </c>
      <c r="X4" t="n">
        <v>16.66</v>
      </c>
      <c r="Y4" t="n">
        <v>0.5</v>
      </c>
      <c r="Z4" t="n">
        <v>10</v>
      </c>
      <c r="AA4" t="n">
        <v>2247.107748294477</v>
      </c>
      <c r="AB4" t="n">
        <v>3074.59195661391</v>
      </c>
      <c r="AC4" t="n">
        <v>2781.157215491475</v>
      </c>
      <c r="AD4" t="n">
        <v>2247107.748294477</v>
      </c>
      <c r="AE4" t="n">
        <v>3074591.956613909</v>
      </c>
      <c r="AF4" t="n">
        <v>1.142566836222244e-06</v>
      </c>
      <c r="AG4" t="n">
        <v>1.33</v>
      </c>
      <c r="AH4" t="n">
        <v>2781157.215491475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0.8431</v>
      </c>
      <c r="E5" t="n">
        <v>118.62</v>
      </c>
      <c r="F5" t="n">
        <v>106.26</v>
      </c>
      <c r="G5" t="n">
        <v>25.2</v>
      </c>
      <c r="H5" t="n">
        <v>0.36</v>
      </c>
      <c r="I5" t="n">
        <v>253</v>
      </c>
      <c r="J5" t="n">
        <v>199.44</v>
      </c>
      <c r="K5" t="n">
        <v>54.38</v>
      </c>
      <c r="L5" t="n">
        <v>4</v>
      </c>
      <c r="M5" t="n">
        <v>251</v>
      </c>
      <c r="N5" t="n">
        <v>41.06</v>
      </c>
      <c r="O5" t="n">
        <v>24831.54</v>
      </c>
      <c r="P5" t="n">
        <v>1397.03</v>
      </c>
      <c r="Q5" t="n">
        <v>5797.23</v>
      </c>
      <c r="R5" t="n">
        <v>565.73</v>
      </c>
      <c r="S5" t="n">
        <v>167.7</v>
      </c>
      <c r="T5" t="n">
        <v>198312.59</v>
      </c>
      <c r="U5" t="n">
        <v>0.3</v>
      </c>
      <c r="V5" t="n">
        <v>0.89</v>
      </c>
      <c r="W5" t="n">
        <v>0.67</v>
      </c>
      <c r="X5" t="n">
        <v>11.72</v>
      </c>
      <c r="Y5" t="n">
        <v>0.5</v>
      </c>
      <c r="Z5" t="n">
        <v>10</v>
      </c>
      <c r="AA5" t="n">
        <v>1968.987238353448</v>
      </c>
      <c r="AB5" t="n">
        <v>2694.055205101478</v>
      </c>
      <c r="AC5" t="n">
        <v>2436.938357456821</v>
      </c>
      <c r="AD5" t="n">
        <v>1968987.238353448</v>
      </c>
      <c r="AE5" t="n">
        <v>2694055.205101478</v>
      </c>
      <c r="AF5" t="n">
        <v>1.229951608297975e-06</v>
      </c>
      <c r="AG5" t="n">
        <v>1.235625</v>
      </c>
      <c r="AH5" t="n">
        <v>2436938.357456821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0.8819</v>
      </c>
      <c r="E6" t="n">
        <v>113.39</v>
      </c>
      <c r="F6" t="n">
        <v>103.37</v>
      </c>
      <c r="G6" t="n">
        <v>32.14</v>
      </c>
      <c r="H6" t="n">
        <v>0.44</v>
      </c>
      <c r="I6" t="n">
        <v>193</v>
      </c>
      <c r="J6" t="n">
        <v>201.01</v>
      </c>
      <c r="K6" t="n">
        <v>54.38</v>
      </c>
      <c r="L6" t="n">
        <v>5</v>
      </c>
      <c r="M6" t="n">
        <v>191</v>
      </c>
      <c r="N6" t="n">
        <v>41.63</v>
      </c>
      <c r="O6" t="n">
        <v>25024.84</v>
      </c>
      <c r="P6" t="n">
        <v>1334.16</v>
      </c>
      <c r="Q6" t="n">
        <v>5797.13</v>
      </c>
      <c r="R6" t="n">
        <v>467</v>
      </c>
      <c r="S6" t="n">
        <v>167.7</v>
      </c>
      <c r="T6" t="n">
        <v>149248.62</v>
      </c>
      <c r="U6" t="n">
        <v>0.36</v>
      </c>
      <c r="V6" t="n">
        <v>0.91</v>
      </c>
      <c r="W6" t="n">
        <v>0.58</v>
      </c>
      <c r="X6" t="n">
        <v>8.83</v>
      </c>
      <c r="Y6" t="n">
        <v>0.5</v>
      </c>
      <c r="Z6" t="n">
        <v>10</v>
      </c>
      <c r="AA6" t="n">
        <v>1806.8154715922</v>
      </c>
      <c r="AB6" t="n">
        <v>2472.16463930533</v>
      </c>
      <c r="AC6" t="n">
        <v>2236.224715834892</v>
      </c>
      <c r="AD6" t="n">
        <v>1806815.4715922</v>
      </c>
      <c r="AE6" t="n">
        <v>2472164.63930533</v>
      </c>
      <c r="AF6" t="n">
        <v>1.286554766170067e-06</v>
      </c>
      <c r="AG6" t="n">
        <v>1.181145833333333</v>
      </c>
      <c r="AH6" t="n">
        <v>2236224.715834892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0.9078000000000001</v>
      </c>
      <c r="E7" t="n">
        <v>110.15</v>
      </c>
      <c r="F7" t="n">
        <v>101.61</v>
      </c>
      <c r="G7" t="n">
        <v>39.33</v>
      </c>
      <c r="H7" t="n">
        <v>0.53</v>
      </c>
      <c r="I7" t="n">
        <v>155</v>
      </c>
      <c r="J7" t="n">
        <v>202.58</v>
      </c>
      <c r="K7" t="n">
        <v>54.38</v>
      </c>
      <c r="L7" t="n">
        <v>6</v>
      </c>
      <c r="M7" t="n">
        <v>153</v>
      </c>
      <c r="N7" t="n">
        <v>42.2</v>
      </c>
      <c r="O7" t="n">
        <v>25218.93</v>
      </c>
      <c r="P7" t="n">
        <v>1286.49</v>
      </c>
      <c r="Q7" t="n">
        <v>5797.02</v>
      </c>
      <c r="R7" t="n">
        <v>407.54</v>
      </c>
      <c r="S7" t="n">
        <v>167.7</v>
      </c>
      <c r="T7" t="n">
        <v>119708.9</v>
      </c>
      <c r="U7" t="n">
        <v>0.41</v>
      </c>
      <c r="V7" t="n">
        <v>0.93</v>
      </c>
      <c r="W7" t="n">
        <v>0.52</v>
      </c>
      <c r="X7" t="n">
        <v>7.07</v>
      </c>
      <c r="Y7" t="n">
        <v>0.5</v>
      </c>
      <c r="Z7" t="n">
        <v>10</v>
      </c>
      <c r="AA7" t="n">
        <v>1701.577474985324</v>
      </c>
      <c r="AB7" t="n">
        <v>2328.173369575061</v>
      </c>
      <c r="AC7" t="n">
        <v>2105.975770794664</v>
      </c>
      <c r="AD7" t="n">
        <v>1701577.474985324</v>
      </c>
      <c r="AE7" t="n">
        <v>2328173.369575061</v>
      </c>
      <c r="AF7" t="n">
        <v>1.324338832893965e-06</v>
      </c>
      <c r="AG7" t="n">
        <v>1.147395833333333</v>
      </c>
      <c r="AH7" t="n">
        <v>2105975.770794664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0.9268</v>
      </c>
      <c r="E8" t="n">
        <v>107.9</v>
      </c>
      <c r="F8" t="n">
        <v>100.36</v>
      </c>
      <c r="G8" t="n">
        <v>46.68</v>
      </c>
      <c r="H8" t="n">
        <v>0.61</v>
      </c>
      <c r="I8" t="n">
        <v>129</v>
      </c>
      <c r="J8" t="n">
        <v>204.16</v>
      </c>
      <c r="K8" t="n">
        <v>54.38</v>
      </c>
      <c r="L8" t="n">
        <v>7</v>
      </c>
      <c r="M8" t="n">
        <v>127</v>
      </c>
      <c r="N8" t="n">
        <v>42.78</v>
      </c>
      <c r="O8" t="n">
        <v>25413.94</v>
      </c>
      <c r="P8" t="n">
        <v>1243.69</v>
      </c>
      <c r="Q8" t="n">
        <v>5796.97</v>
      </c>
      <c r="R8" t="n">
        <v>365.67</v>
      </c>
      <c r="S8" t="n">
        <v>167.7</v>
      </c>
      <c r="T8" t="n">
        <v>98904.09</v>
      </c>
      <c r="U8" t="n">
        <v>0.46</v>
      </c>
      <c r="V8" t="n">
        <v>0.9399999999999999</v>
      </c>
      <c r="W8" t="n">
        <v>0.47</v>
      </c>
      <c r="X8" t="n">
        <v>5.83</v>
      </c>
      <c r="Y8" t="n">
        <v>0.5</v>
      </c>
      <c r="Z8" t="n">
        <v>10</v>
      </c>
      <c r="AA8" t="n">
        <v>1620.943809746615</v>
      </c>
      <c r="AB8" t="n">
        <v>2217.846831489212</v>
      </c>
      <c r="AC8" t="n">
        <v>2006.178642659459</v>
      </c>
      <c r="AD8" t="n">
        <v>1620943.809746615</v>
      </c>
      <c r="AE8" t="n">
        <v>2217846.831489212</v>
      </c>
      <c r="AF8" t="n">
        <v>1.352056874119989e-06</v>
      </c>
      <c r="AG8" t="n">
        <v>1.123958333333333</v>
      </c>
      <c r="AH8" t="n">
        <v>2006178.642659459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0.9419</v>
      </c>
      <c r="E9" t="n">
        <v>106.17</v>
      </c>
      <c r="F9" t="n">
        <v>99.42</v>
      </c>
      <c r="G9" t="n">
        <v>54.73</v>
      </c>
      <c r="H9" t="n">
        <v>0.6899999999999999</v>
      </c>
      <c r="I9" t="n">
        <v>109</v>
      </c>
      <c r="J9" t="n">
        <v>205.75</v>
      </c>
      <c r="K9" t="n">
        <v>54.38</v>
      </c>
      <c r="L9" t="n">
        <v>8</v>
      </c>
      <c r="M9" t="n">
        <v>107</v>
      </c>
      <c r="N9" t="n">
        <v>43.37</v>
      </c>
      <c r="O9" t="n">
        <v>25609.61</v>
      </c>
      <c r="P9" t="n">
        <v>1205.13</v>
      </c>
      <c r="Q9" t="n">
        <v>5796.96</v>
      </c>
      <c r="R9" t="n">
        <v>333</v>
      </c>
      <c r="S9" t="n">
        <v>167.7</v>
      </c>
      <c r="T9" t="n">
        <v>82665.17999999999</v>
      </c>
      <c r="U9" t="n">
        <v>0.5</v>
      </c>
      <c r="V9" t="n">
        <v>0.95</v>
      </c>
      <c r="W9" t="n">
        <v>0.45</v>
      </c>
      <c r="X9" t="n">
        <v>4.88</v>
      </c>
      <c r="Y9" t="n">
        <v>0.5</v>
      </c>
      <c r="Z9" t="n">
        <v>10</v>
      </c>
      <c r="AA9" t="n">
        <v>1555.213723794309</v>
      </c>
      <c r="AB9" t="n">
        <v>2127.912028082532</v>
      </c>
      <c r="AC9" t="n">
        <v>1924.827090665624</v>
      </c>
      <c r="AD9" t="n">
        <v>1555213.723794309</v>
      </c>
      <c r="AE9" t="n">
        <v>2127912.028082532</v>
      </c>
      <c r="AF9" t="n">
        <v>1.374085422673304e-06</v>
      </c>
      <c r="AG9" t="n">
        <v>1.1059375</v>
      </c>
      <c r="AH9" t="n">
        <v>1924827.090665624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0.9539</v>
      </c>
      <c r="E10" t="n">
        <v>104.84</v>
      </c>
      <c r="F10" t="n">
        <v>98.66</v>
      </c>
      <c r="G10" t="n">
        <v>62.98</v>
      </c>
      <c r="H10" t="n">
        <v>0.77</v>
      </c>
      <c r="I10" t="n">
        <v>94</v>
      </c>
      <c r="J10" t="n">
        <v>207.34</v>
      </c>
      <c r="K10" t="n">
        <v>54.38</v>
      </c>
      <c r="L10" t="n">
        <v>9</v>
      </c>
      <c r="M10" t="n">
        <v>92</v>
      </c>
      <c r="N10" t="n">
        <v>43.96</v>
      </c>
      <c r="O10" t="n">
        <v>25806.1</v>
      </c>
      <c r="P10" t="n">
        <v>1167.35</v>
      </c>
      <c r="Q10" t="n">
        <v>5797.06</v>
      </c>
      <c r="R10" t="n">
        <v>307.2</v>
      </c>
      <c r="S10" t="n">
        <v>167.7</v>
      </c>
      <c r="T10" t="n">
        <v>69841.53999999999</v>
      </c>
      <c r="U10" t="n">
        <v>0.55</v>
      </c>
      <c r="V10" t="n">
        <v>0.95</v>
      </c>
      <c r="W10" t="n">
        <v>0.43</v>
      </c>
      <c r="X10" t="n">
        <v>4.12</v>
      </c>
      <c r="Y10" t="n">
        <v>0.5</v>
      </c>
      <c r="Z10" t="n">
        <v>10</v>
      </c>
      <c r="AA10" t="n">
        <v>1497.891882065746</v>
      </c>
      <c r="AB10" t="n">
        <v>2049.481755368334</v>
      </c>
      <c r="AC10" t="n">
        <v>1853.882093101689</v>
      </c>
      <c r="AD10" t="n">
        <v>1497891.882065746</v>
      </c>
      <c r="AE10" t="n">
        <v>2049481.755368334</v>
      </c>
      <c r="AF10" t="n">
        <v>1.391591553973951e-06</v>
      </c>
      <c r="AG10" t="n">
        <v>1.092083333333333</v>
      </c>
      <c r="AH10" t="n">
        <v>1853882.093101689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0.9529</v>
      </c>
      <c r="E11" t="n">
        <v>104.94</v>
      </c>
      <c r="F11" t="n">
        <v>99.16</v>
      </c>
      <c r="G11" t="n">
        <v>70.83</v>
      </c>
      <c r="H11" t="n">
        <v>0.85</v>
      </c>
      <c r="I11" t="n">
        <v>84</v>
      </c>
      <c r="J11" t="n">
        <v>208.94</v>
      </c>
      <c r="K11" t="n">
        <v>54.38</v>
      </c>
      <c r="L11" t="n">
        <v>10</v>
      </c>
      <c r="M11" t="n">
        <v>82</v>
      </c>
      <c r="N11" t="n">
        <v>44.56</v>
      </c>
      <c r="O11" t="n">
        <v>26003.41</v>
      </c>
      <c r="P11" t="n">
        <v>1146.03</v>
      </c>
      <c r="Q11" t="n">
        <v>5796.97</v>
      </c>
      <c r="R11" t="n">
        <v>325.65</v>
      </c>
      <c r="S11" t="n">
        <v>167.7</v>
      </c>
      <c r="T11" t="n">
        <v>79116.84</v>
      </c>
      <c r="U11" t="n">
        <v>0.51</v>
      </c>
      <c r="V11" t="n">
        <v>0.95</v>
      </c>
      <c r="W11" t="n">
        <v>0.42</v>
      </c>
      <c r="X11" t="n">
        <v>4.62</v>
      </c>
      <c r="Y11" t="n">
        <v>0.5</v>
      </c>
      <c r="Z11" t="n">
        <v>10</v>
      </c>
      <c r="AA11" t="n">
        <v>1482.149167192467</v>
      </c>
      <c r="AB11" t="n">
        <v>2027.94187835915</v>
      </c>
      <c r="AC11" t="n">
        <v>1834.397951722854</v>
      </c>
      <c r="AD11" t="n">
        <v>1482149.167192467</v>
      </c>
      <c r="AE11" t="n">
        <v>2027941.87835915</v>
      </c>
      <c r="AF11" t="n">
        <v>1.390132709698897e-06</v>
      </c>
      <c r="AG11" t="n">
        <v>1.093125</v>
      </c>
      <c r="AH11" t="n">
        <v>1834397.951722854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0.9684</v>
      </c>
      <c r="E12" t="n">
        <v>103.26</v>
      </c>
      <c r="F12" t="n">
        <v>97.91</v>
      </c>
      <c r="G12" t="n">
        <v>80.47</v>
      </c>
      <c r="H12" t="n">
        <v>0.93</v>
      </c>
      <c r="I12" t="n">
        <v>73</v>
      </c>
      <c r="J12" t="n">
        <v>210.55</v>
      </c>
      <c r="K12" t="n">
        <v>54.38</v>
      </c>
      <c r="L12" t="n">
        <v>11</v>
      </c>
      <c r="M12" t="n">
        <v>71</v>
      </c>
      <c r="N12" t="n">
        <v>45.17</v>
      </c>
      <c r="O12" t="n">
        <v>26201.54</v>
      </c>
      <c r="P12" t="n">
        <v>1094.53</v>
      </c>
      <c r="Q12" t="n">
        <v>5796.94</v>
      </c>
      <c r="R12" t="n">
        <v>282.35</v>
      </c>
      <c r="S12" t="n">
        <v>167.7</v>
      </c>
      <c r="T12" t="n">
        <v>57520.22</v>
      </c>
      <c r="U12" t="n">
        <v>0.59</v>
      </c>
      <c r="V12" t="n">
        <v>0.96</v>
      </c>
      <c r="W12" t="n">
        <v>0.39</v>
      </c>
      <c r="X12" t="n">
        <v>3.37</v>
      </c>
      <c r="Y12" t="n">
        <v>0.5</v>
      </c>
      <c r="Z12" t="n">
        <v>10</v>
      </c>
      <c r="AA12" t="n">
        <v>1406.812748814599</v>
      </c>
      <c r="AB12" t="n">
        <v>1924.863267126342</v>
      </c>
      <c r="AC12" t="n">
        <v>1741.157018474366</v>
      </c>
      <c r="AD12" t="n">
        <v>1406812.748814599</v>
      </c>
      <c r="AE12" t="n">
        <v>1924863.267126342</v>
      </c>
      <c r="AF12" t="n">
        <v>1.412744795962233e-06</v>
      </c>
      <c r="AG12" t="n">
        <v>1.075625</v>
      </c>
      <c r="AH12" t="n">
        <v>1741157.018474366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0.9752</v>
      </c>
      <c r="E13" t="n">
        <v>102.54</v>
      </c>
      <c r="F13" t="n">
        <v>97.48999999999999</v>
      </c>
      <c r="G13" t="n">
        <v>89.98999999999999</v>
      </c>
      <c r="H13" t="n">
        <v>1</v>
      </c>
      <c r="I13" t="n">
        <v>65</v>
      </c>
      <c r="J13" t="n">
        <v>212.16</v>
      </c>
      <c r="K13" t="n">
        <v>54.38</v>
      </c>
      <c r="L13" t="n">
        <v>12</v>
      </c>
      <c r="M13" t="n">
        <v>54</v>
      </c>
      <c r="N13" t="n">
        <v>45.78</v>
      </c>
      <c r="O13" t="n">
        <v>26400.51</v>
      </c>
      <c r="P13" t="n">
        <v>1057.9</v>
      </c>
      <c r="Q13" t="n">
        <v>5797.01</v>
      </c>
      <c r="R13" t="n">
        <v>268.11</v>
      </c>
      <c r="S13" t="n">
        <v>167.7</v>
      </c>
      <c r="T13" t="n">
        <v>50443.18</v>
      </c>
      <c r="U13" t="n">
        <v>0.63</v>
      </c>
      <c r="V13" t="n">
        <v>0.97</v>
      </c>
      <c r="W13" t="n">
        <v>0.38</v>
      </c>
      <c r="X13" t="n">
        <v>2.95</v>
      </c>
      <c r="Y13" t="n">
        <v>0.5</v>
      </c>
      <c r="Z13" t="n">
        <v>10</v>
      </c>
      <c r="AA13" t="n">
        <v>1362.529277427759</v>
      </c>
      <c r="AB13" t="n">
        <v>1864.27266792599</v>
      </c>
      <c r="AC13" t="n">
        <v>1686.349101022256</v>
      </c>
      <c r="AD13" t="n">
        <v>1362529.277427759</v>
      </c>
      <c r="AE13" t="n">
        <v>1864272.66792599</v>
      </c>
      <c r="AF13" t="n">
        <v>1.4226649370326e-06</v>
      </c>
      <c r="AG13" t="n">
        <v>1.068125</v>
      </c>
      <c r="AH13" t="n">
        <v>1686349.101022256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0.9791</v>
      </c>
      <c r="E14" t="n">
        <v>102.14</v>
      </c>
      <c r="F14" t="n">
        <v>97.29000000000001</v>
      </c>
      <c r="G14" t="n">
        <v>97.29000000000001</v>
      </c>
      <c r="H14" t="n">
        <v>1.08</v>
      </c>
      <c r="I14" t="n">
        <v>60</v>
      </c>
      <c r="J14" t="n">
        <v>213.78</v>
      </c>
      <c r="K14" t="n">
        <v>54.38</v>
      </c>
      <c r="L14" t="n">
        <v>13</v>
      </c>
      <c r="M14" t="n">
        <v>15</v>
      </c>
      <c r="N14" t="n">
        <v>46.4</v>
      </c>
      <c r="O14" t="n">
        <v>26600.32</v>
      </c>
      <c r="P14" t="n">
        <v>1036.77</v>
      </c>
      <c r="Q14" t="n">
        <v>5796.99</v>
      </c>
      <c r="R14" t="n">
        <v>259.32</v>
      </c>
      <c r="S14" t="n">
        <v>167.7</v>
      </c>
      <c r="T14" t="n">
        <v>46072.12</v>
      </c>
      <c r="U14" t="n">
        <v>0.65</v>
      </c>
      <c r="V14" t="n">
        <v>0.97</v>
      </c>
      <c r="W14" t="n">
        <v>0.43</v>
      </c>
      <c r="X14" t="n">
        <v>2.75</v>
      </c>
      <c r="Y14" t="n">
        <v>0.5</v>
      </c>
      <c r="Z14" t="n">
        <v>10</v>
      </c>
      <c r="AA14" t="n">
        <v>1337.473636226642</v>
      </c>
      <c r="AB14" t="n">
        <v>1829.990434257746</v>
      </c>
      <c r="AC14" t="n">
        <v>1655.338715619892</v>
      </c>
      <c r="AD14" t="n">
        <v>1337473.636226642</v>
      </c>
      <c r="AE14" t="n">
        <v>1829990.434257746</v>
      </c>
      <c r="AF14" t="n">
        <v>1.42835442970531e-06</v>
      </c>
      <c r="AG14" t="n">
        <v>1.063958333333333</v>
      </c>
      <c r="AH14" t="n">
        <v>1655338.715619892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0.9787</v>
      </c>
      <c r="E15" t="n">
        <v>102.18</v>
      </c>
      <c r="F15" t="n">
        <v>97.33</v>
      </c>
      <c r="G15" t="n">
        <v>97.33</v>
      </c>
      <c r="H15" t="n">
        <v>1.15</v>
      </c>
      <c r="I15" t="n">
        <v>60</v>
      </c>
      <c r="J15" t="n">
        <v>215.41</v>
      </c>
      <c r="K15" t="n">
        <v>54.38</v>
      </c>
      <c r="L15" t="n">
        <v>14</v>
      </c>
      <c r="M15" t="n">
        <v>2</v>
      </c>
      <c r="N15" t="n">
        <v>47.03</v>
      </c>
      <c r="O15" t="n">
        <v>26801</v>
      </c>
      <c r="P15" t="n">
        <v>1040.3</v>
      </c>
      <c r="Q15" t="n">
        <v>5797.01</v>
      </c>
      <c r="R15" t="n">
        <v>260.12</v>
      </c>
      <c r="S15" t="n">
        <v>167.7</v>
      </c>
      <c r="T15" t="n">
        <v>46470.03</v>
      </c>
      <c r="U15" t="n">
        <v>0.64</v>
      </c>
      <c r="V15" t="n">
        <v>0.97</v>
      </c>
      <c r="W15" t="n">
        <v>0.45</v>
      </c>
      <c r="X15" t="n">
        <v>2.79</v>
      </c>
      <c r="Y15" t="n">
        <v>0.5</v>
      </c>
      <c r="Z15" t="n">
        <v>10</v>
      </c>
      <c r="AA15" t="n">
        <v>1341.328969358766</v>
      </c>
      <c r="AB15" t="n">
        <v>1835.265471134412</v>
      </c>
      <c r="AC15" t="n">
        <v>1660.110310380609</v>
      </c>
      <c r="AD15" t="n">
        <v>1341328.969358766</v>
      </c>
      <c r="AE15" t="n">
        <v>1835265.471134412</v>
      </c>
      <c r="AF15" t="n">
        <v>1.427770891995289e-06</v>
      </c>
      <c r="AG15" t="n">
        <v>1.064375</v>
      </c>
      <c r="AH15" t="n">
        <v>1660110.310380609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0.9797</v>
      </c>
      <c r="E16" t="n">
        <v>102.07</v>
      </c>
      <c r="F16" t="n">
        <v>97.26000000000001</v>
      </c>
      <c r="G16" t="n">
        <v>98.91</v>
      </c>
      <c r="H16" t="n">
        <v>1.23</v>
      </c>
      <c r="I16" t="n">
        <v>59</v>
      </c>
      <c r="J16" t="n">
        <v>217.04</v>
      </c>
      <c r="K16" t="n">
        <v>54.38</v>
      </c>
      <c r="L16" t="n">
        <v>15</v>
      </c>
      <c r="M16" t="n">
        <v>0</v>
      </c>
      <c r="N16" t="n">
        <v>47.66</v>
      </c>
      <c r="O16" t="n">
        <v>27002.55</v>
      </c>
      <c r="P16" t="n">
        <v>1046.25</v>
      </c>
      <c r="Q16" t="n">
        <v>5797.01</v>
      </c>
      <c r="R16" t="n">
        <v>257.51</v>
      </c>
      <c r="S16" t="n">
        <v>167.7</v>
      </c>
      <c r="T16" t="n">
        <v>45174.31</v>
      </c>
      <c r="U16" t="n">
        <v>0.65</v>
      </c>
      <c r="V16" t="n">
        <v>0.97</v>
      </c>
      <c r="W16" t="n">
        <v>0.45</v>
      </c>
      <c r="X16" t="n">
        <v>2.72</v>
      </c>
      <c r="Y16" t="n">
        <v>0.5</v>
      </c>
      <c r="Z16" t="n">
        <v>10</v>
      </c>
      <c r="AA16" t="n">
        <v>1344.954136995136</v>
      </c>
      <c r="AB16" t="n">
        <v>1840.225585425602</v>
      </c>
      <c r="AC16" t="n">
        <v>1664.597038325413</v>
      </c>
      <c r="AD16" t="n">
        <v>1344954.136995136</v>
      </c>
      <c r="AE16" t="n">
        <v>1840225.585425602</v>
      </c>
      <c r="AF16" t="n">
        <v>1.429229736270343e-06</v>
      </c>
      <c r="AG16" t="n">
        <v>1.063229166666667</v>
      </c>
      <c r="AH16" t="n">
        <v>1664597.038325413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0.4517</v>
      </c>
      <c r="E2" t="n">
        <v>221.4</v>
      </c>
      <c r="F2" t="n">
        <v>170.2</v>
      </c>
      <c r="G2" t="n">
        <v>6.73</v>
      </c>
      <c r="H2" t="n">
        <v>0.11</v>
      </c>
      <c r="I2" t="n">
        <v>1517</v>
      </c>
      <c r="J2" t="n">
        <v>159.12</v>
      </c>
      <c r="K2" t="n">
        <v>50.28</v>
      </c>
      <c r="L2" t="n">
        <v>1</v>
      </c>
      <c r="M2" t="n">
        <v>1515</v>
      </c>
      <c r="N2" t="n">
        <v>27.84</v>
      </c>
      <c r="O2" t="n">
        <v>19859.16</v>
      </c>
      <c r="P2" t="n">
        <v>2063.47</v>
      </c>
      <c r="Q2" t="n">
        <v>5798.2</v>
      </c>
      <c r="R2" t="n">
        <v>2743.13</v>
      </c>
      <c r="S2" t="n">
        <v>167.7</v>
      </c>
      <c r="T2" t="n">
        <v>1280692.64</v>
      </c>
      <c r="U2" t="n">
        <v>0.06</v>
      </c>
      <c r="V2" t="n">
        <v>0.55</v>
      </c>
      <c r="W2" t="n">
        <v>2.71</v>
      </c>
      <c r="X2" t="n">
        <v>75.64</v>
      </c>
      <c r="Y2" t="n">
        <v>0.5</v>
      </c>
      <c r="Z2" t="n">
        <v>10</v>
      </c>
      <c r="AA2" t="n">
        <v>5409.259690832902</v>
      </c>
      <c r="AB2" t="n">
        <v>7401.187748693217</v>
      </c>
      <c r="AC2" t="n">
        <v>6694.828777589903</v>
      </c>
      <c r="AD2" t="n">
        <v>5409259.690832903</v>
      </c>
      <c r="AE2" t="n">
        <v>7401187.748693218</v>
      </c>
      <c r="AF2" t="n">
        <v>6.81684858235125e-07</v>
      </c>
      <c r="AG2" t="n">
        <v>2.30625</v>
      </c>
      <c r="AH2" t="n">
        <v>6694828.777589903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0.7299</v>
      </c>
      <c r="E3" t="n">
        <v>137</v>
      </c>
      <c r="F3" t="n">
        <v>118.34</v>
      </c>
      <c r="G3" t="n">
        <v>14</v>
      </c>
      <c r="H3" t="n">
        <v>0.22</v>
      </c>
      <c r="I3" t="n">
        <v>507</v>
      </c>
      <c r="J3" t="n">
        <v>160.54</v>
      </c>
      <c r="K3" t="n">
        <v>50.28</v>
      </c>
      <c r="L3" t="n">
        <v>2</v>
      </c>
      <c r="M3" t="n">
        <v>505</v>
      </c>
      <c r="N3" t="n">
        <v>28.26</v>
      </c>
      <c r="O3" t="n">
        <v>20034.4</v>
      </c>
      <c r="P3" t="n">
        <v>1398.37</v>
      </c>
      <c r="Q3" t="n">
        <v>5797.36</v>
      </c>
      <c r="R3" t="n">
        <v>975.0599999999999</v>
      </c>
      <c r="S3" t="n">
        <v>167.7</v>
      </c>
      <c r="T3" t="n">
        <v>401705.37</v>
      </c>
      <c r="U3" t="n">
        <v>0.17</v>
      </c>
      <c r="V3" t="n">
        <v>0.8</v>
      </c>
      <c r="W3" t="n">
        <v>1.09</v>
      </c>
      <c r="X3" t="n">
        <v>23.79</v>
      </c>
      <c r="Y3" t="n">
        <v>0.5</v>
      </c>
      <c r="Z3" t="n">
        <v>10</v>
      </c>
      <c r="AA3" t="n">
        <v>2286.269803604152</v>
      </c>
      <c r="AB3" t="n">
        <v>3128.175208396555</v>
      </c>
      <c r="AC3" t="n">
        <v>2829.626556928548</v>
      </c>
      <c r="AD3" t="n">
        <v>2286269.803604153</v>
      </c>
      <c r="AE3" t="n">
        <v>3128175.208396555</v>
      </c>
      <c r="AF3" t="n">
        <v>1.101531498839534e-06</v>
      </c>
      <c r="AG3" t="n">
        <v>1.427083333333333</v>
      </c>
      <c r="AH3" t="n">
        <v>2829626.556928548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0.83</v>
      </c>
      <c r="E4" t="n">
        <v>120.48</v>
      </c>
      <c r="F4" t="n">
        <v>108.46</v>
      </c>
      <c r="G4" t="n">
        <v>21.62</v>
      </c>
      <c r="H4" t="n">
        <v>0.33</v>
      </c>
      <c r="I4" t="n">
        <v>301</v>
      </c>
      <c r="J4" t="n">
        <v>161.97</v>
      </c>
      <c r="K4" t="n">
        <v>50.28</v>
      </c>
      <c r="L4" t="n">
        <v>3</v>
      </c>
      <c r="M4" t="n">
        <v>299</v>
      </c>
      <c r="N4" t="n">
        <v>28.69</v>
      </c>
      <c r="O4" t="n">
        <v>20210.21</v>
      </c>
      <c r="P4" t="n">
        <v>1248.77</v>
      </c>
      <c r="Q4" t="n">
        <v>5797.17</v>
      </c>
      <c r="R4" t="n">
        <v>639.59</v>
      </c>
      <c r="S4" t="n">
        <v>167.7</v>
      </c>
      <c r="T4" t="n">
        <v>235003.48</v>
      </c>
      <c r="U4" t="n">
        <v>0.26</v>
      </c>
      <c r="V4" t="n">
        <v>0.87</v>
      </c>
      <c r="W4" t="n">
        <v>0.76</v>
      </c>
      <c r="X4" t="n">
        <v>13.92</v>
      </c>
      <c r="Y4" t="n">
        <v>0.5</v>
      </c>
      <c r="Z4" t="n">
        <v>10</v>
      </c>
      <c r="AA4" t="n">
        <v>1808.837955840147</v>
      </c>
      <c r="AB4" t="n">
        <v>2474.931891479077</v>
      </c>
      <c r="AC4" t="n">
        <v>2238.727865345039</v>
      </c>
      <c r="AD4" t="n">
        <v>1808837.955840147</v>
      </c>
      <c r="AE4" t="n">
        <v>2474931.891479077</v>
      </c>
      <c r="AF4" t="n">
        <v>1.252597813449532e-06</v>
      </c>
      <c r="AG4" t="n">
        <v>1.255</v>
      </c>
      <c r="AH4" t="n">
        <v>2238727.865345039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0.8821</v>
      </c>
      <c r="E5" t="n">
        <v>113.36</v>
      </c>
      <c r="F5" t="n">
        <v>104.24</v>
      </c>
      <c r="G5" t="n">
        <v>29.64</v>
      </c>
      <c r="H5" t="n">
        <v>0.43</v>
      </c>
      <c r="I5" t="n">
        <v>211</v>
      </c>
      <c r="J5" t="n">
        <v>163.4</v>
      </c>
      <c r="K5" t="n">
        <v>50.28</v>
      </c>
      <c r="L5" t="n">
        <v>4</v>
      </c>
      <c r="M5" t="n">
        <v>209</v>
      </c>
      <c r="N5" t="n">
        <v>29.12</v>
      </c>
      <c r="O5" t="n">
        <v>20386.62</v>
      </c>
      <c r="P5" t="n">
        <v>1167.55</v>
      </c>
      <c r="Q5" t="n">
        <v>5797.04</v>
      </c>
      <c r="R5" t="n">
        <v>496.56</v>
      </c>
      <c r="S5" t="n">
        <v>167.7</v>
      </c>
      <c r="T5" t="n">
        <v>163935.91</v>
      </c>
      <c r="U5" t="n">
        <v>0.34</v>
      </c>
      <c r="V5" t="n">
        <v>0.9</v>
      </c>
      <c r="W5" t="n">
        <v>0.61</v>
      </c>
      <c r="X5" t="n">
        <v>9.699999999999999</v>
      </c>
      <c r="Y5" t="n">
        <v>0.5</v>
      </c>
      <c r="Z5" t="n">
        <v>10</v>
      </c>
      <c r="AA5" t="n">
        <v>1603.856503949828</v>
      </c>
      <c r="AB5" t="n">
        <v>2194.467225859319</v>
      </c>
      <c r="AC5" t="n">
        <v>1985.0303537774</v>
      </c>
      <c r="AD5" t="n">
        <v>1603856.503949828</v>
      </c>
      <c r="AE5" t="n">
        <v>2194467.225859319</v>
      </c>
      <c r="AF5" t="n">
        <v>1.331224736438352e-06</v>
      </c>
      <c r="AG5" t="n">
        <v>1.180833333333333</v>
      </c>
      <c r="AH5" t="n">
        <v>1985030.3537774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0.9144</v>
      </c>
      <c r="E6" t="n">
        <v>109.37</v>
      </c>
      <c r="F6" t="n">
        <v>101.89</v>
      </c>
      <c r="G6" t="n">
        <v>38.21</v>
      </c>
      <c r="H6" t="n">
        <v>0.54</v>
      </c>
      <c r="I6" t="n">
        <v>160</v>
      </c>
      <c r="J6" t="n">
        <v>164.83</v>
      </c>
      <c r="K6" t="n">
        <v>50.28</v>
      </c>
      <c r="L6" t="n">
        <v>5</v>
      </c>
      <c r="M6" t="n">
        <v>158</v>
      </c>
      <c r="N6" t="n">
        <v>29.55</v>
      </c>
      <c r="O6" t="n">
        <v>20563.61</v>
      </c>
      <c r="P6" t="n">
        <v>1107.39</v>
      </c>
      <c r="Q6" t="n">
        <v>5796.99</v>
      </c>
      <c r="R6" t="n">
        <v>416.76</v>
      </c>
      <c r="S6" t="n">
        <v>167.7</v>
      </c>
      <c r="T6" t="n">
        <v>124289.81</v>
      </c>
      <c r="U6" t="n">
        <v>0.4</v>
      </c>
      <c r="V6" t="n">
        <v>0.92</v>
      </c>
      <c r="W6" t="n">
        <v>0.54</v>
      </c>
      <c r="X6" t="n">
        <v>7.35</v>
      </c>
      <c r="Y6" t="n">
        <v>0.5</v>
      </c>
      <c r="Z6" t="n">
        <v>10</v>
      </c>
      <c r="AA6" t="n">
        <v>1480.267590019541</v>
      </c>
      <c r="AB6" t="n">
        <v>2025.367421461826</v>
      </c>
      <c r="AC6" t="n">
        <v>1832.069197378538</v>
      </c>
      <c r="AD6" t="n">
        <v>1480267.590019541</v>
      </c>
      <c r="AE6" t="n">
        <v>2025367.421461826</v>
      </c>
      <c r="AF6" t="n">
        <v>1.379970410383437e-06</v>
      </c>
      <c r="AG6" t="n">
        <v>1.139270833333333</v>
      </c>
      <c r="AH6" t="n">
        <v>1832069.197378538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0.9365</v>
      </c>
      <c r="E7" t="n">
        <v>106.78</v>
      </c>
      <c r="F7" t="n">
        <v>100.33</v>
      </c>
      <c r="G7" t="n">
        <v>47.03</v>
      </c>
      <c r="H7" t="n">
        <v>0.64</v>
      </c>
      <c r="I7" t="n">
        <v>128</v>
      </c>
      <c r="J7" t="n">
        <v>166.27</v>
      </c>
      <c r="K7" t="n">
        <v>50.28</v>
      </c>
      <c r="L7" t="n">
        <v>6</v>
      </c>
      <c r="M7" t="n">
        <v>126</v>
      </c>
      <c r="N7" t="n">
        <v>29.99</v>
      </c>
      <c r="O7" t="n">
        <v>20741.2</v>
      </c>
      <c r="P7" t="n">
        <v>1055.75</v>
      </c>
      <c r="Q7" t="n">
        <v>5797.04</v>
      </c>
      <c r="R7" t="n">
        <v>364.34</v>
      </c>
      <c r="S7" t="n">
        <v>167.7</v>
      </c>
      <c r="T7" t="n">
        <v>98240.99000000001</v>
      </c>
      <c r="U7" t="n">
        <v>0.46</v>
      </c>
      <c r="V7" t="n">
        <v>0.9399999999999999</v>
      </c>
      <c r="W7" t="n">
        <v>0.47</v>
      </c>
      <c r="X7" t="n">
        <v>5.79</v>
      </c>
      <c r="Y7" t="n">
        <v>0.5</v>
      </c>
      <c r="Z7" t="n">
        <v>10</v>
      </c>
      <c r="AA7" t="n">
        <v>1391.069538456032</v>
      </c>
      <c r="AB7" t="n">
        <v>1903.322712172328</v>
      </c>
      <c r="AC7" t="n">
        <v>1721.672263852804</v>
      </c>
      <c r="AD7" t="n">
        <v>1391069.538456033</v>
      </c>
      <c r="AE7" t="n">
        <v>1903322.712172328</v>
      </c>
      <c r="AF7" t="n">
        <v>1.413322713609021e-06</v>
      </c>
      <c r="AG7" t="n">
        <v>1.112291666666667</v>
      </c>
      <c r="AH7" t="n">
        <v>1721672.263852804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0.9537</v>
      </c>
      <c r="E8" t="n">
        <v>104.85</v>
      </c>
      <c r="F8" t="n">
        <v>99.18000000000001</v>
      </c>
      <c r="G8" t="n">
        <v>57.22</v>
      </c>
      <c r="H8" t="n">
        <v>0.74</v>
      </c>
      <c r="I8" t="n">
        <v>104</v>
      </c>
      <c r="J8" t="n">
        <v>167.72</v>
      </c>
      <c r="K8" t="n">
        <v>50.28</v>
      </c>
      <c r="L8" t="n">
        <v>7</v>
      </c>
      <c r="M8" t="n">
        <v>102</v>
      </c>
      <c r="N8" t="n">
        <v>30.44</v>
      </c>
      <c r="O8" t="n">
        <v>20919.39</v>
      </c>
      <c r="P8" t="n">
        <v>1004.65</v>
      </c>
      <c r="Q8" t="n">
        <v>5797.08</v>
      </c>
      <c r="R8" t="n">
        <v>324.87</v>
      </c>
      <c r="S8" t="n">
        <v>167.7</v>
      </c>
      <c r="T8" t="n">
        <v>78626.33</v>
      </c>
      <c r="U8" t="n">
        <v>0.52</v>
      </c>
      <c r="V8" t="n">
        <v>0.95</v>
      </c>
      <c r="W8" t="n">
        <v>0.44</v>
      </c>
      <c r="X8" t="n">
        <v>4.64</v>
      </c>
      <c r="Y8" t="n">
        <v>0.5</v>
      </c>
      <c r="Z8" t="n">
        <v>10</v>
      </c>
      <c r="AA8" t="n">
        <v>1314.80285616132</v>
      </c>
      <c r="AB8" t="n">
        <v>1798.971272808143</v>
      </c>
      <c r="AC8" t="n">
        <v>1627.279979403373</v>
      </c>
      <c r="AD8" t="n">
        <v>1314802.85616132</v>
      </c>
      <c r="AE8" t="n">
        <v>1798971.272808143</v>
      </c>
      <c r="AF8" t="n">
        <v>1.439280162273276e-06</v>
      </c>
      <c r="AG8" t="n">
        <v>1.0921875</v>
      </c>
      <c r="AH8" t="n">
        <v>1627279.979403373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0.9717</v>
      </c>
      <c r="E9" t="n">
        <v>102.91</v>
      </c>
      <c r="F9" t="n">
        <v>97.81</v>
      </c>
      <c r="G9" t="n">
        <v>68.23999999999999</v>
      </c>
      <c r="H9" t="n">
        <v>0.84</v>
      </c>
      <c r="I9" t="n">
        <v>86</v>
      </c>
      <c r="J9" t="n">
        <v>169.17</v>
      </c>
      <c r="K9" t="n">
        <v>50.28</v>
      </c>
      <c r="L9" t="n">
        <v>8</v>
      </c>
      <c r="M9" t="n">
        <v>82</v>
      </c>
      <c r="N9" t="n">
        <v>30.89</v>
      </c>
      <c r="O9" t="n">
        <v>21098.19</v>
      </c>
      <c r="P9" t="n">
        <v>944.48</v>
      </c>
      <c r="Q9" t="n">
        <v>5796.99</v>
      </c>
      <c r="R9" t="n">
        <v>278.73</v>
      </c>
      <c r="S9" t="n">
        <v>167.7</v>
      </c>
      <c r="T9" t="n">
        <v>55649.29</v>
      </c>
      <c r="U9" t="n">
        <v>0.6</v>
      </c>
      <c r="V9" t="n">
        <v>0.96</v>
      </c>
      <c r="W9" t="n">
        <v>0.38</v>
      </c>
      <c r="X9" t="n">
        <v>3.27</v>
      </c>
      <c r="Y9" t="n">
        <v>0.5</v>
      </c>
      <c r="Z9" t="n">
        <v>10</v>
      </c>
      <c r="AA9" t="n">
        <v>1231.235472535589</v>
      </c>
      <c r="AB9" t="n">
        <v>1684.630691798649</v>
      </c>
      <c r="AC9" t="n">
        <v>1523.851902967411</v>
      </c>
      <c r="AD9" t="n">
        <v>1231235.472535589</v>
      </c>
      <c r="AE9" t="n">
        <v>1684630.691798649</v>
      </c>
      <c r="AF9" t="n">
        <v>1.466444934131218e-06</v>
      </c>
      <c r="AG9" t="n">
        <v>1.071979166666667</v>
      </c>
      <c r="AH9" t="n">
        <v>1523851.902967411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0.9723000000000001</v>
      </c>
      <c r="E10" t="n">
        <v>102.85</v>
      </c>
      <c r="F10" t="n">
        <v>98.08</v>
      </c>
      <c r="G10" t="n">
        <v>77.43000000000001</v>
      </c>
      <c r="H10" t="n">
        <v>0.9399999999999999</v>
      </c>
      <c r="I10" t="n">
        <v>76</v>
      </c>
      <c r="J10" t="n">
        <v>170.62</v>
      </c>
      <c r="K10" t="n">
        <v>50.28</v>
      </c>
      <c r="L10" t="n">
        <v>9</v>
      </c>
      <c r="M10" t="n">
        <v>35</v>
      </c>
      <c r="N10" t="n">
        <v>31.34</v>
      </c>
      <c r="O10" t="n">
        <v>21277.6</v>
      </c>
      <c r="P10" t="n">
        <v>918.36</v>
      </c>
      <c r="Q10" t="n">
        <v>5797</v>
      </c>
      <c r="R10" t="n">
        <v>286.17</v>
      </c>
      <c r="S10" t="n">
        <v>167.7</v>
      </c>
      <c r="T10" t="n">
        <v>59416.99</v>
      </c>
      <c r="U10" t="n">
        <v>0.59</v>
      </c>
      <c r="V10" t="n">
        <v>0.96</v>
      </c>
      <c r="W10" t="n">
        <v>0.45</v>
      </c>
      <c r="X10" t="n">
        <v>3.54</v>
      </c>
      <c r="Y10" t="n">
        <v>0.5</v>
      </c>
      <c r="Z10" t="n">
        <v>10</v>
      </c>
      <c r="AA10" t="n">
        <v>1208.134701797671</v>
      </c>
      <c r="AB10" t="n">
        <v>1653.023198140952</v>
      </c>
      <c r="AC10" t="n">
        <v>1495.260984143009</v>
      </c>
      <c r="AD10" t="n">
        <v>1208134.701797671</v>
      </c>
      <c r="AE10" t="n">
        <v>1653023.198140952</v>
      </c>
      <c r="AF10" t="n">
        <v>1.467350426526483e-06</v>
      </c>
      <c r="AG10" t="n">
        <v>1.071354166666667</v>
      </c>
      <c r="AH10" t="n">
        <v>1495260.984143009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0.9745</v>
      </c>
      <c r="E11" t="n">
        <v>102.62</v>
      </c>
      <c r="F11" t="n">
        <v>97.91</v>
      </c>
      <c r="G11" t="n">
        <v>79.39</v>
      </c>
      <c r="H11" t="n">
        <v>1.03</v>
      </c>
      <c r="I11" t="n">
        <v>74</v>
      </c>
      <c r="J11" t="n">
        <v>172.08</v>
      </c>
      <c r="K11" t="n">
        <v>50.28</v>
      </c>
      <c r="L11" t="n">
        <v>10</v>
      </c>
      <c r="M11" t="n">
        <v>2</v>
      </c>
      <c r="N11" t="n">
        <v>31.8</v>
      </c>
      <c r="O11" t="n">
        <v>21457.64</v>
      </c>
      <c r="P11" t="n">
        <v>916.24</v>
      </c>
      <c r="Q11" t="n">
        <v>5796.98</v>
      </c>
      <c r="R11" t="n">
        <v>278.81</v>
      </c>
      <c r="S11" t="n">
        <v>167.7</v>
      </c>
      <c r="T11" t="n">
        <v>55749.06</v>
      </c>
      <c r="U11" t="n">
        <v>0.6</v>
      </c>
      <c r="V11" t="n">
        <v>0.96</v>
      </c>
      <c r="W11" t="n">
        <v>0.49</v>
      </c>
      <c r="X11" t="n">
        <v>3.37</v>
      </c>
      <c r="Y11" t="n">
        <v>0.5</v>
      </c>
      <c r="Z11" t="n">
        <v>10</v>
      </c>
      <c r="AA11" t="n">
        <v>1202.857885781894</v>
      </c>
      <c r="AB11" t="n">
        <v>1645.803225671474</v>
      </c>
      <c r="AC11" t="n">
        <v>1488.730075712723</v>
      </c>
      <c r="AD11" t="n">
        <v>1202857.885781894</v>
      </c>
      <c r="AE11" t="n">
        <v>1645803.225671474</v>
      </c>
      <c r="AF11" t="n">
        <v>1.47067056530912e-06</v>
      </c>
      <c r="AG11" t="n">
        <v>1.068958333333333</v>
      </c>
      <c r="AH11" t="n">
        <v>1488730.075712723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0.9744</v>
      </c>
      <c r="E12" t="n">
        <v>102.62</v>
      </c>
      <c r="F12" t="n">
        <v>97.91</v>
      </c>
      <c r="G12" t="n">
        <v>79.39</v>
      </c>
      <c r="H12" t="n">
        <v>1.12</v>
      </c>
      <c r="I12" t="n">
        <v>74</v>
      </c>
      <c r="J12" t="n">
        <v>173.55</v>
      </c>
      <c r="K12" t="n">
        <v>50.28</v>
      </c>
      <c r="L12" t="n">
        <v>11</v>
      </c>
      <c r="M12" t="n">
        <v>0</v>
      </c>
      <c r="N12" t="n">
        <v>32.27</v>
      </c>
      <c r="O12" t="n">
        <v>21638.31</v>
      </c>
      <c r="P12" t="n">
        <v>923.7</v>
      </c>
      <c r="Q12" t="n">
        <v>5797.03</v>
      </c>
      <c r="R12" t="n">
        <v>278.81</v>
      </c>
      <c r="S12" t="n">
        <v>167.7</v>
      </c>
      <c r="T12" t="n">
        <v>55748.24</v>
      </c>
      <c r="U12" t="n">
        <v>0.6</v>
      </c>
      <c r="V12" t="n">
        <v>0.96</v>
      </c>
      <c r="W12" t="n">
        <v>0.49</v>
      </c>
      <c r="X12" t="n">
        <v>3.38</v>
      </c>
      <c r="Y12" t="n">
        <v>0.5</v>
      </c>
      <c r="Z12" t="n">
        <v>10</v>
      </c>
      <c r="AA12" t="n">
        <v>1209.647024453874</v>
      </c>
      <c r="AB12" t="n">
        <v>1655.092424718136</v>
      </c>
      <c r="AC12" t="n">
        <v>1497.132726639844</v>
      </c>
      <c r="AD12" t="n">
        <v>1209647.024453874</v>
      </c>
      <c r="AE12" t="n">
        <v>1655092.424718136</v>
      </c>
      <c r="AF12" t="n">
        <v>1.470519649909909e-06</v>
      </c>
      <c r="AG12" t="n">
        <v>1.068958333333333</v>
      </c>
      <c r="AH12" t="n">
        <v>1497132.726639844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0.7093</v>
      </c>
      <c r="E2" t="n">
        <v>140.98</v>
      </c>
      <c r="F2" t="n">
        <v>127.25</v>
      </c>
      <c r="G2" t="n">
        <v>11.11</v>
      </c>
      <c r="H2" t="n">
        <v>0.22</v>
      </c>
      <c r="I2" t="n">
        <v>687</v>
      </c>
      <c r="J2" t="n">
        <v>80.84</v>
      </c>
      <c r="K2" t="n">
        <v>35.1</v>
      </c>
      <c r="L2" t="n">
        <v>1</v>
      </c>
      <c r="M2" t="n">
        <v>685</v>
      </c>
      <c r="N2" t="n">
        <v>9.74</v>
      </c>
      <c r="O2" t="n">
        <v>10204.21</v>
      </c>
      <c r="P2" t="n">
        <v>944.45</v>
      </c>
      <c r="Q2" t="n">
        <v>5797.54</v>
      </c>
      <c r="R2" t="n">
        <v>1278.21</v>
      </c>
      <c r="S2" t="n">
        <v>167.7</v>
      </c>
      <c r="T2" t="n">
        <v>552379.8100000001</v>
      </c>
      <c r="U2" t="n">
        <v>0.13</v>
      </c>
      <c r="V2" t="n">
        <v>0.74</v>
      </c>
      <c r="W2" t="n">
        <v>1.38</v>
      </c>
      <c r="X2" t="n">
        <v>32.71</v>
      </c>
      <c r="Y2" t="n">
        <v>0.5</v>
      </c>
      <c r="Z2" t="n">
        <v>10</v>
      </c>
      <c r="AA2" t="n">
        <v>1650.230999217629</v>
      </c>
      <c r="AB2" t="n">
        <v>2257.918856183063</v>
      </c>
      <c r="AC2" t="n">
        <v>2042.42624955797</v>
      </c>
      <c r="AD2" t="n">
        <v>1650230.999217629</v>
      </c>
      <c r="AE2" t="n">
        <v>2257918.856183063</v>
      </c>
      <c r="AF2" t="n">
        <v>1.194458366473544e-06</v>
      </c>
      <c r="AG2" t="n">
        <v>1.468541666666667</v>
      </c>
      <c r="AH2" t="n">
        <v>2042426.24955797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0.8861</v>
      </c>
      <c r="E3" t="n">
        <v>112.86</v>
      </c>
      <c r="F3" t="n">
        <v>106.5</v>
      </c>
      <c r="G3" t="n">
        <v>24.67</v>
      </c>
      <c r="H3" t="n">
        <v>0.43</v>
      </c>
      <c r="I3" t="n">
        <v>259</v>
      </c>
      <c r="J3" t="n">
        <v>82.04000000000001</v>
      </c>
      <c r="K3" t="n">
        <v>35.1</v>
      </c>
      <c r="L3" t="n">
        <v>2</v>
      </c>
      <c r="M3" t="n">
        <v>257</v>
      </c>
      <c r="N3" t="n">
        <v>9.94</v>
      </c>
      <c r="O3" t="n">
        <v>10352.53</v>
      </c>
      <c r="P3" t="n">
        <v>715.84</v>
      </c>
      <c r="Q3" t="n">
        <v>5797.18</v>
      </c>
      <c r="R3" t="n">
        <v>574.22</v>
      </c>
      <c r="S3" t="n">
        <v>167.7</v>
      </c>
      <c r="T3" t="n">
        <v>202525.44</v>
      </c>
      <c r="U3" t="n">
        <v>0.29</v>
      </c>
      <c r="V3" t="n">
        <v>0.88</v>
      </c>
      <c r="W3" t="n">
        <v>0.67</v>
      </c>
      <c r="X3" t="n">
        <v>11.96</v>
      </c>
      <c r="Y3" t="n">
        <v>0.5</v>
      </c>
      <c r="Z3" t="n">
        <v>10</v>
      </c>
      <c r="AA3" t="n">
        <v>1033.28407482247</v>
      </c>
      <c r="AB3" t="n">
        <v>1413.784856448237</v>
      </c>
      <c r="AC3" t="n">
        <v>1278.855214008325</v>
      </c>
      <c r="AD3" t="n">
        <v>1033284.07482247</v>
      </c>
      <c r="AE3" t="n">
        <v>1413784.856448237</v>
      </c>
      <c r="AF3" t="n">
        <v>1.49218886018921e-06</v>
      </c>
      <c r="AG3" t="n">
        <v>1.175625</v>
      </c>
      <c r="AH3" t="n">
        <v>1278855.214008325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0.9336</v>
      </c>
      <c r="E4" t="n">
        <v>107.11</v>
      </c>
      <c r="F4" t="n">
        <v>102.32</v>
      </c>
      <c r="G4" t="n">
        <v>36.54</v>
      </c>
      <c r="H4" t="n">
        <v>0.63</v>
      </c>
      <c r="I4" t="n">
        <v>168</v>
      </c>
      <c r="J4" t="n">
        <v>83.25</v>
      </c>
      <c r="K4" t="n">
        <v>35.1</v>
      </c>
      <c r="L4" t="n">
        <v>3</v>
      </c>
      <c r="M4" t="n">
        <v>11</v>
      </c>
      <c r="N4" t="n">
        <v>10.15</v>
      </c>
      <c r="O4" t="n">
        <v>10501.19</v>
      </c>
      <c r="P4" t="n">
        <v>631.02</v>
      </c>
      <c r="Q4" t="n">
        <v>5797.11</v>
      </c>
      <c r="R4" t="n">
        <v>424.79</v>
      </c>
      <c r="S4" t="n">
        <v>167.7</v>
      </c>
      <c r="T4" t="n">
        <v>128266.81</v>
      </c>
      <c r="U4" t="n">
        <v>0.39</v>
      </c>
      <c r="V4" t="n">
        <v>0.92</v>
      </c>
      <c r="W4" t="n">
        <v>0.74</v>
      </c>
      <c r="X4" t="n">
        <v>7.78</v>
      </c>
      <c r="Y4" t="n">
        <v>0.5</v>
      </c>
      <c r="Z4" t="n">
        <v>10</v>
      </c>
      <c r="AA4" t="n">
        <v>889.5727325993086</v>
      </c>
      <c r="AB4" t="n">
        <v>1217.152657921551</v>
      </c>
      <c r="AC4" t="n">
        <v>1100.989316534002</v>
      </c>
      <c r="AD4" t="n">
        <v>889572.7325993086</v>
      </c>
      <c r="AE4" t="n">
        <v>1217152.657921551</v>
      </c>
      <c r="AF4" t="n">
        <v>1.572178670435218e-06</v>
      </c>
      <c r="AG4" t="n">
        <v>1.115729166666667</v>
      </c>
      <c r="AH4" t="n">
        <v>1100989.316534002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0.9335</v>
      </c>
      <c r="E5" t="n">
        <v>107.13</v>
      </c>
      <c r="F5" t="n">
        <v>102.36</v>
      </c>
      <c r="G5" t="n">
        <v>36.78</v>
      </c>
      <c r="H5" t="n">
        <v>0.83</v>
      </c>
      <c r="I5" t="n">
        <v>167</v>
      </c>
      <c r="J5" t="n">
        <v>84.45999999999999</v>
      </c>
      <c r="K5" t="n">
        <v>35.1</v>
      </c>
      <c r="L5" t="n">
        <v>4</v>
      </c>
      <c r="M5" t="n">
        <v>0</v>
      </c>
      <c r="N5" t="n">
        <v>10.36</v>
      </c>
      <c r="O5" t="n">
        <v>10650.22</v>
      </c>
      <c r="P5" t="n">
        <v>638.84</v>
      </c>
      <c r="Q5" t="n">
        <v>5797.26</v>
      </c>
      <c r="R5" t="n">
        <v>425.44</v>
      </c>
      <c r="S5" t="n">
        <v>167.7</v>
      </c>
      <c r="T5" t="n">
        <v>128598.71</v>
      </c>
      <c r="U5" t="n">
        <v>0.39</v>
      </c>
      <c r="V5" t="n">
        <v>0.92</v>
      </c>
      <c r="W5" t="n">
        <v>0.76</v>
      </c>
      <c r="X5" t="n">
        <v>7.82</v>
      </c>
      <c r="Y5" t="n">
        <v>0.5</v>
      </c>
      <c r="Z5" t="n">
        <v>10</v>
      </c>
      <c r="AA5" t="n">
        <v>897.0780640365138</v>
      </c>
      <c r="AB5" t="n">
        <v>1227.42178350579</v>
      </c>
      <c r="AC5" t="n">
        <v>1110.278371185289</v>
      </c>
      <c r="AD5" t="n">
        <v>897078.0640365138</v>
      </c>
      <c r="AE5" t="n">
        <v>1227421.78350579</v>
      </c>
      <c r="AF5" t="n">
        <v>1.5720102708347e-06</v>
      </c>
      <c r="AG5" t="n">
        <v>1.1159375</v>
      </c>
      <c r="AH5" t="n">
        <v>1110278.371185289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0.6139</v>
      </c>
      <c r="E2" t="n">
        <v>162.9</v>
      </c>
      <c r="F2" t="n">
        <v>139.95</v>
      </c>
      <c r="G2" t="n">
        <v>8.92</v>
      </c>
      <c r="H2" t="n">
        <v>0.16</v>
      </c>
      <c r="I2" t="n">
        <v>941</v>
      </c>
      <c r="J2" t="n">
        <v>107.41</v>
      </c>
      <c r="K2" t="n">
        <v>41.65</v>
      </c>
      <c r="L2" t="n">
        <v>1</v>
      </c>
      <c r="M2" t="n">
        <v>939</v>
      </c>
      <c r="N2" t="n">
        <v>14.77</v>
      </c>
      <c r="O2" t="n">
        <v>13481.73</v>
      </c>
      <c r="P2" t="n">
        <v>1289.38</v>
      </c>
      <c r="Q2" t="n">
        <v>5797.66</v>
      </c>
      <c r="R2" t="n">
        <v>1710.95</v>
      </c>
      <c r="S2" t="n">
        <v>167.7</v>
      </c>
      <c r="T2" t="n">
        <v>767482.6800000001</v>
      </c>
      <c r="U2" t="n">
        <v>0.1</v>
      </c>
      <c r="V2" t="n">
        <v>0.67</v>
      </c>
      <c r="W2" t="n">
        <v>1.77</v>
      </c>
      <c r="X2" t="n">
        <v>45.4</v>
      </c>
      <c r="Y2" t="n">
        <v>0.5</v>
      </c>
      <c r="Z2" t="n">
        <v>10</v>
      </c>
      <c r="AA2" t="n">
        <v>2547.301593844678</v>
      </c>
      <c r="AB2" t="n">
        <v>3485.330419713496</v>
      </c>
      <c r="AC2" t="n">
        <v>3152.695376147874</v>
      </c>
      <c r="AD2" t="n">
        <v>2547301.593844678</v>
      </c>
      <c r="AE2" t="n">
        <v>3485330.419713496</v>
      </c>
      <c r="AF2" t="n">
        <v>9.890085795913568e-07</v>
      </c>
      <c r="AG2" t="n">
        <v>1.696875</v>
      </c>
      <c r="AH2" t="n">
        <v>3152695.376147875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0.829</v>
      </c>
      <c r="E3" t="n">
        <v>120.62</v>
      </c>
      <c r="F3" t="n">
        <v>110.81</v>
      </c>
      <c r="G3" t="n">
        <v>19</v>
      </c>
      <c r="H3" t="n">
        <v>0.32</v>
      </c>
      <c r="I3" t="n">
        <v>350</v>
      </c>
      <c r="J3" t="n">
        <v>108.68</v>
      </c>
      <c r="K3" t="n">
        <v>41.65</v>
      </c>
      <c r="L3" t="n">
        <v>2</v>
      </c>
      <c r="M3" t="n">
        <v>348</v>
      </c>
      <c r="N3" t="n">
        <v>15.03</v>
      </c>
      <c r="O3" t="n">
        <v>13638.32</v>
      </c>
      <c r="P3" t="n">
        <v>967.6900000000001</v>
      </c>
      <c r="Q3" t="n">
        <v>5797.15</v>
      </c>
      <c r="R3" t="n">
        <v>719.76</v>
      </c>
      <c r="S3" t="n">
        <v>167.7</v>
      </c>
      <c r="T3" t="n">
        <v>274841.98</v>
      </c>
      <c r="U3" t="n">
        <v>0.23</v>
      </c>
      <c r="V3" t="n">
        <v>0.85</v>
      </c>
      <c r="W3" t="n">
        <v>0.83</v>
      </c>
      <c r="X3" t="n">
        <v>16.27</v>
      </c>
      <c r="Y3" t="n">
        <v>0.5</v>
      </c>
      <c r="Z3" t="n">
        <v>10</v>
      </c>
      <c r="AA3" t="n">
        <v>1439.062829175122</v>
      </c>
      <c r="AB3" t="n">
        <v>1968.98924984874</v>
      </c>
      <c r="AC3" t="n">
        <v>1781.071679336944</v>
      </c>
      <c r="AD3" t="n">
        <v>1439062.829175122</v>
      </c>
      <c r="AE3" t="n">
        <v>1968989.24984874</v>
      </c>
      <c r="AF3" t="n">
        <v>1.335540173450456e-06</v>
      </c>
      <c r="AG3" t="n">
        <v>1.256458333333333</v>
      </c>
      <c r="AH3" t="n">
        <v>1781071.679336944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0.9038</v>
      </c>
      <c r="E4" t="n">
        <v>110.64</v>
      </c>
      <c r="F4" t="n">
        <v>104.03</v>
      </c>
      <c r="G4" t="n">
        <v>30.3</v>
      </c>
      <c r="H4" t="n">
        <v>0.48</v>
      </c>
      <c r="I4" t="n">
        <v>206</v>
      </c>
      <c r="J4" t="n">
        <v>109.96</v>
      </c>
      <c r="K4" t="n">
        <v>41.65</v>
      </c>
      <c r="L4" t="n">
        <v>3</v>
      </c>
      <c r="M4" t="n">
        <v>204</v>
      </c>
      <c r="N4" t="n">
        <v>15.31</v>
      </c>
      <c r="O4" t="n">
        <v>13795.21</v>
      </c>
      <c r="P4" t="n">
        <v>853.51</v>
      </c>
      <c r="Q4" t="n">
        <v>5797.13</v>
      </c>
      <c r="R4" t="n">
        <v>489</v>
      </c>
      <c r="S4" t="n">
        <v>167.7</v>
      </c>
      <c r="T4" t="n">
        <v>160181.61</v>
      </c>
      <c r="U4" t="n">
        <v>0.34</v>
      </c>
      <c r="V4" t="n">
        <v>0.91</v>
      </c>
      <c r="W4" t="n">
        <v>0.62</v>
      </c>
      <c r="X4" t="n">
        <v>9.48</v>
      </c>
      <c r="Y4" t="n">
        <v>0.5</v>
      </c>
      <c r="Z4" t="n">
        <v>10</v>
      </c>
      <c r="AA4" t="n">
        <v>1186.657589634087</v>
      </c>
      <c r="AB4" t="n">
        <v>1623.63726577542</v>
      </c>
      <c r="AC4" t="n">
        <v>1468.679603919028</v>
      </c>
      <c r="AD4" t="n">
        <v>1186657.589634087</v>
      </c>
      <c r="AE4" t="n">
        <v>1623637.26577542</v>
      </c>
      <c r="AF4" t="n">
        <v>1.456044883913778e-06</v>
      </c>
      <c r="AG4" t="n">
        <v>1.1525</v>
      </c>
      <c r="AH4" t="n">
        <v>1468679.603919028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0.9435</v>
      </c>
      <c r="E5" t="n">
        <v>105.99</v>
      </c>
      <c r="F5" t="n">
        <v>100.86</v>
      </c>
      <c r="G5" t="n">
        <v>43.54</v>
      </c>
      <c r="H5" t="n">
        <v>0.63</v>
      </c>
      <c r="I5" t="n">
        <v>139</v>
      </c>
      <c r="J5" t="n">
        <v>111.23</v>
      </c>
      <c r="K5" t="n">
        <v>41.65</v>
      </c>
      <c r="L5" t="n">
        <v>4</v>
      </c>
      <c r="M5" t="n">
        <v>133</v>
      </c>
      <c r="N5" t="n">
        <v>15.58</v>
      </c>
      <c r="O5" t="n">
        <v>13952.52</v>
      </c>
      <c r="P5" t="n">
        <v>766.95</v>
      </c>
      <c r="Q5" t="n">
        <v>5797.1</v>
      </c>
      <c r="R5" t="n">
        <v>381.98</v>
      </c>
      <c r="S5" t="n">
        <v>167.7</v>
      </c>
      <c r="T5" t="n">
        <v>107008.66</v>
      </c>
      <c r="U5" t="n">
        <v>0.44</v>
      </c>
      <c r="V5" t="n">
        <v>0.93</v>
      </c>
      <c r="W5" t="n">
        <v>0.51</v>
      </c>
      <c r="X5" t="n">
        <v>6.32</v>
      </c>
      <c r="Y5" t="n">
        <v>0.5</v>
      </c>
      <c r="Z5" t="n">
        <v>10</v>
      </c>
      <c r="AA5" t="n">
        <v>1046.413935130328</v>
      </c>
      <c r="AB5" t="n">
        <v>1431.749710570004</v>
      </c>
      <c r="AC5" t="n">
        <v>1295.105527666542</v>
      </c>
      <c r="AD5" t="n">
        <v>1046413.935130328</v>
      </c>
      <c r="AE5" t="n">
        <v>1431749.710570005</v>
      </c>
      <c r="AF5" t="n">
        <v>1.520002597889632e-06</v>
      </c>
      <c r="AG5" t="n">
        <v>1.1040625</v>
      </c>
      <c r="AH5" t="n">
        <v>1295105.527666542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0.9548</v>
      </c>
      <c r="E6" t="n">
        <v>104.73</v>
      </c>
      <c r="F6" t="n">
        <v>100.07</v>
      </c>
      <c r="G6" t="n">
        <v>50.88</v>
      </c>
      <c r="H6" t="n">
        <v>0.78</v>
      </c>
      <c r="I6" t="n">
        <v>118</v>
      </c>
      <c r="J6" t="n">
        <v>112.51</v>
      </c>
      <c r="K6" t="n">
        <v>41.65</v>
      </c>
      <c r="L6" t="n">
        <v>5</v>
      </c>
      <c r="M6" t="n">
        <v>4</v>
      </c>
      <c r="N6" t="n">
        <v>15.86</v>
      </c>
      <c r="O6" t="n">
        <v>14110.24</v>
      </c>
      <c r="P6" t="n">
        <v>732.41</v>
      </c>
      <c r="Q6" t="n">
        <v>5797.31</v>
      </c>
      <c r="R6" t="n">
        <v>350.18</v>
      </c>
      <c r="S6" t="n">
        <v>167.7</v>
      </c>
      <c r="T6" t="n">
        <v>91213.66</v>
      </c>
      <c r="U6" t="n">
        <v>0.48</v>
      </c>
      <c r="V6" t="n">
        <v>0.9399999999999999</v>
      </c>
      <c r="W6" t="n">
        <v>0.61</v>
      </c>
      <c r="X6" t="n">
        <v>5.53</v>
      </c>
      <c r="Y6" t="n">
        <v>0.5</v>
      </c>
      <c r="Z6" t="n">
        <v>10</v>
      </c>
      <c r="AA6" t="n">
        <v>999.9652509146273</v>
      </c>
      <c r="AB6" t="n">
        <v>1368.196571654758</v>
      </c>
      <c r="AC6" t="n">
        <v>1237.617811131977</v>
      </c>
      <c r="AD6" t="n">
        <v>999965.2509146273</v>
      </c>
      <c r="AE6" t="n">
        <v>1368196.571654758</v>
      </c>
      <c r="AF6" t="n">
        <v>1.538207186502407e-06</v>
      </c>
      <c r="AG6" t="n">
        <v>1.0909375</v>
      </c>
      <c r="AH6" t="n">
        <v>1237617.811131977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0.9558</v>
      </c>
      <c r="E7" t="n">
        <v>104.62</v>
      </c>
      <c r="F7" t="n">
        <v>99.98999999999999</v>
      </c>
      <c r="G7" t="n">
        <v>51.28</v>
      </c>
      <c r="H7" t="n">
        <v>0.93</v>
      </c>
      <c r="I7" t="n">
        <v>117</v>
      </c>
      <c r="J7" t="n">
        <v>113.79</v>
      </c>
      <c r="K7" t="n">
        <v>41.65</v>
      </c>
      <c r="L7" t="n">
        <v>6</v>
      </c>
      <c r="M7" t="n">
        <v>0</v>
      </c>
      <c r="N7" t="n">
        <v>16.14</v>
      </c>
      <c r="O7" t="n">
        <v>14268.39</v>
      </c>
      <c r="P7" t="n">
        <v>738.65</v>
      </c>
      <c r="Q7" t="n">
        <v>5797.32</v>
      </c>
      <c r="R7" t="n">
        <v>347.13</v>
      </c>
      <c r="S7" t="n">
        <v>167.7</v>
      </c>
      <c r="T7" t="n">
        <v>89692.59</v>
      </c>
      <c r="U7" t="n">
        <v>0.48</v>
      </c>
      <c r="V7" t="n">
        <v>0.9399999999999999</v>
      </c>
      <c r="W7" t="n">
        <v>0.62</v>
      </c>
      <c r="X7" t="n">
        <v>5.45</v>
      </c>
      <c r="Y7" t="n">
        <v>0.5</v>
      </c>
      <c r="Z7" t="n">
        <v>10</v>
      </c>
      <c r="AA7" t="n">
        <v>1004.343702533648</v>
      </c>
      <c r="AB7" t="n">
        <v>1374.187362323555</v>
      </c>
      <c r="AC7" t="n">
        <v>1243.03684914747</v>
      </c>
      <c r="AD7" t="n">
        <v>1004343.702533648</v>
      </c>
      <c r="AE7" t="n">
        <v>1374187.362323555</v>
      </c>
      <c r="AF7" t="n">
        <v>1.53981821204336e-06</v>
      </c>
      <c r="AG7" t="n">
        <v>1.089791666666667</v>
      </c>
      <c r="AH7" t="n">
        <v>1243036.84914747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0.7863</v>
      </c>
      <c r="E2" t="n">
        <v>127.18</v>
      </c>
      <c r="F2" t="n">
        <v>118.36</v>
      </c>
      <c r="G2" t="n">
        <v>14.03</v>
      </c>
      <c r="H2" t="n">
        <v>0.28</v>
      </c>
      <c r="I2" t="n">
        <v>506</v>
      </c>
      <c r="J2" t="n">
        <v>61.76</v>
      </c>
      <c r="K2" t="n">
        <v>28.92</v>
      </c>
      <c r="L2" t="n">
        <v>1</v>
      </c>
      <c r="M2" t="n">
        <v>504</v>
      </c>
      <c r="N2" t="n">
        <v>6.84</v>
      </c>
      <c r="O2" t="n">
        <v>7851.41</v>
      </c>
      <c r="P2" t="n">
        <v>698.02</v>
      </c>
      <c r="Q2" t="n">
        <v>5797.44</v>
      </c>
      <c r="R2" t="n">
        <v>975.77</v>
      </c>
      <c r="S2" t="n">
        <v>167.7</v>
      </c>
      <c r="T2" t="n">
        <v>402067.6</v>
      </c>
      <c r="U2" t="n">
        <v>0.17</v>
      </c>
      <c r="V2" t="n">
        <v>0.8</v>
      </c>
      <c r="W2" t="n">
        <v>1.08</v>
      </c>
      <c r="X2" t="n">
        <v>23.81</v>
      </c>
      <c r="Y2" t="n">
        <v>0.5</v>
      </c>
      <c r="Z2" t="n">
        <v>10</v>
      </c>
      <c r="AA2" t="n">
        <v>1133.472803371897</v>
      </c>
      <c r="AB2" t="n">
        <v>1550.867494864319</v>
      </c>
      <c r="AC2" t="n">
        <v>1402.854877810667</v>
      </c>
      <c r="AD2" t="n">
        <v>1133472.803371897</v>
      </c>
      <c r="AE2" t="n">
        <v>1550867.494864319</v>
      </c>
      <c r="AF2" t="n">
        <v>1.375216327384373e-06</v>
      </c>
      <c r="AG2" t="n">
        <v>1.324791666666667</v>
      </c>
      <c r="AH2" t="n">
        <v>1402854.877810668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0.9046999999999999</v>
      </c>
      <c r="E3" t="n">
        <v>110.54</v>
      </c>
      <c r="F3" t="n">
        <v>105.49</v>
      </c>
      <c r="G3" t="n">
        <v>27.05</v>
      </c>
      <c r="H3" t="n">
        <v>0.55</v>
      </c>
      <c r="I3" t="n">
        <v>234</v>
      </c>
      <c r="J3" t="n">
        <v>62.92</v>
      </c>
      <c r="K3" t="n">
        <v>28.92</v>
      </c>
      <c r="L3" t="n">
        <v>2</v>
      </c>
      <c r="M3" t="n">
        <v>4</v>
      </c>
      <c r="N3" t="n">
        <v>7</v>
      </c>
      <c r="O3" t="n">
        <v>7994.37</v>
      </c>
      <c r="P3" t="n">
        <v>550.66</v>
      </c>
      <c r="Q3" t="n">
        <v>5797.22</v>
      </c>
      <c r="R3" t="n">
        <v>528.38</v>
      </c>
      <c r="S3" t="n">
        <v>167.7</v>
      </c>
      <c r="T3" t="n">
        <v>179732.96</v>
      </c>
      <c r="U3" t="n">
        <v>0.32</v>
      </c>
      <c r="V3" t="n">
        <v>0.89</v>
      </c>
      <c r="W3" t="n">
        <v>0.95</v>
      </c>
      <c r="X3" t="n">
        <v>10.95</v>
      </c>
      <c r="Y3" t="n">
        <v>0.5</v>
      </c>
      <c r="Z3" t="n">
        <v>10</v>
      </c>
      <c r="AA3" t="n">
        <v>809.912378726435</v>
      </c>
      <c r="AB3" t="n">
        <v>1108.157847385904</v>
      </c>
      <c r="AC3" t="n">
        <v>1002.3968177407</v>
      </c>
      <c r="AD3" t="n">
        <v>809912.378726435</v>
      </c>
      <c r="AE3" t="n">
        <v>1108157.847385904</v>
      </c>
      <c r="AF3" t="n">
        <v>1.582294558545902e-06</v>
      </c>
      <c r="AG3" t="n">
        <v>1.151458333333333</v>
      </c>
      <c r="AH3" t="n">
        <v>1002396.8177407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0.9054</v>
      </c>
      <c r="E4" t="n">
        <v>110.45</v>
      </c>
      <c r="F4" t="n">
        <v>105.42</v>
      </c>
      <c r="G4" t="n">
        <v>27.15</v>
      </c>
      <c r="H4" t="n">
        <v>0.8100000000000001</v>
      </c>
      <c r="I4" t="n">
        <v>233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559.11</v>
      </c>
      <c r="Q4" t="n">
        <v>5797.2</v>
      </c>
      <c r="R4" t="n">
        <v>525.91</v>
      </c>
      <c r="S4" t="n">
        <v>167.7</v>
      </c>
      <c r="T4" t="n">
        <v>178500.02</v>
      </c>
      <c r="U4" t="n">
        <v>0.32</v>
      </c>
      <c r="V4" t="n">
        <v>0.89</v>
      </c>
      <c r="W4" t="n">
        <v>0.95</v>
      </c>
      <c r="X4" t="n">
        <v>10.88</v>
      </c>
      <c r="Y4" t="n">
        <v>0.5</v>
      </c>
      <c r="Z4" t="n">
        <v>10</v>
      </c>
      <c r="AA4" t="n">
        <v>817.2309600173508</v>
      </c>
      <c r="AB4" t="n">
        <v>1118.171453181154</v>
      </c>
      <c r="AC4" t="n">
        <v>1011.454739053035</v>
      </c>
      <c r="AD4" t="n">
        <v>817230.9600173507</v>
      </c>
      <c r="AE4" t="n">
        <v>1118171.453181154</v>
      </c>
      <c r="AF4" t="n">
        <v>1.583518838628783e-06</v>
      </c>
      <c r="AG4" t="n">
        <v>1.150520833333333</v>
      </c>
      <c r="AH4" t="n">
        <v>1011454.739053035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0.4267</v>
      </c>
      <c r="E2" t="n">
        <v>234.35</v>
      </c>
      <c r="F2" t="n">
        <v>176.6</v>
      </c>
      <c r="G2" t="n">
        <v>6.48</v>
      </c>
      <c r="H2" t="n">
        <v>0.11</v>
      </c>
      <c r="I2" t="n">
        <v>1634</v>
      </c>
      <c r="J2" t="n">
        <v>167.88</v>
      </c>
      <c r="K2" t="n">
        <v>51.39</v>
      </c>
      <c r="L2" t="n">
        <v>1</v>
      </c>
      <c r="M2" t="n">
        <v>1632</v>
      </c>
      <c r="N2" t="n">
        <v>30.49</v>
      </c>
      <c r="O2" t="n">
        <v>20939.59</v>
      </c>
      <c r="P2" t="n">
        <v>2219.66</v>
      </c>
      <c r="Q2" t="n">
        <v>5798.41</v>
      </c>
      <c r="R2" t="n">
        <v>2961.17</v>
      </c>
      <c r="S2" t="n">
        <v>167.7</v>
      </c>
      <c r="T2" t="n">
        <v>1389128.38</v>
      </c>
      <c r="U2" t="n">
        <v>0.06</v>
      </c>
      <c r="V2" t="n">
        <v>0.53</v>
      </c>
      <c r="W2" t="n">
        <v>2.9</v>
      </c>
      <c r="X2" t="n">
        <v>82.04000000000001</v>
      </c>
      <c r="Y2" t="n">
        <v>0.5</v>
      </c>
      <c r="Z2" t="n">
        <v>10</v>
      </c>
      <c r="AA2" t="n">
        <v>6140.214700329155</v>
      </c>
      <c r="AB2" t="n">
        <v>8401.312640145152</v>
      </c>
      <c r="AC2" t="n">
        <v>7599.503153085729</v>
      </c>
      <c r="AD2" t="n">
        <v>6140214.700329155</v>
      </c>
      <c r="AE2" t="n">
        <v>8401312.640145151</v>
      </c>
      <c r="AF2" t="n">
        <v>6.381713978122528e-07</v>
      </c>
      <c r="AG2" t="n">
        <v>2.441145833333333</v>
      </c>
      <c r="AH2" t="n">
        <v>7599503.153085728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0.7139</v>
      </c>
      <c r="E3" t="n">
        <v>140.07</v>
      </c>
      <c r="F3" t="n">
        <v>119.63</v>
      </c>
      <c r="G3" t="n">
        <v>13.47</v>
      </c>
      <c r="H3" t="n">
        <v>0.21</v>
      </c>
      <c r="I3" t="n">
        <v>533</v>
      </c>
      <c r="J3" t="n">
        <v>169.33</v>
      </c>
      <c r="K3" t="n">
        <v>51.39</v>
      </c>
      <c r="L3" t="n">
        <v>2</v>
      </c>
      <c r="M3" t="n">
        <v>531</v>
      </c>
      <c r="N3" t="n">
        <v>30.94</v>
      </c>
      <c r="O3" t="n">
        <v>21118.46</v>
      </c>
      <c r="P3" t="n">
        <v>1468.67</v>
      </c>
      <c r="Q3" t="n">
        <v>5797.41</v>
      </c>
      <c r="R3" t="n">
        <v>1019.13</v>
      </c>
      <c r="S3" t="n">
        <v>167.7</v>
      </c>
      <c r="T3" t="n">
        <v>423613.06</v>
      </c>
      <c r="U3" t="n">
        <v>0.16</v>
      </c>
      <c r="V3" t="n">
        <v>0.79</v>
      </c>
      <c r="W3" t="n">
        <v>1.13</v>
      </c>
      <c r="X3" t="n">
        <v>25.08</v>
      </c>
      <c r="Y3" t="n">
        <v>0.5</v>
      </c>
      <c r="Z3" t="n">
        <v>10</v>
      </c>
      <c r="AA3" t="n">
        <v>2445.750362024887</v>
      </c>
      <c r="AB3" t="n">
        <v>3346.383544213492</v>
      </c>
      <c r="AC3" t="n">
        <v>3027.009395432432</v>
      </c>
      <c r="AD3" t="n">
        <v>2445750.362024887</v>
      </c>
      <c r="AE3" t="n">
        <v>3346383.544213492</v>
      </c>
      <c r="AF3" t="n">
        <v>1.067706962498634e-06</v>
      </c>
      <c r="AG3" t="n">
        <v>1.4590625</v>
      </c>
      <c r="AH3" t="n">
        <v>3027009.395432432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0.8178</v>
      </c>
      <c r="E4" t="n">
        <v>122.28</v>
      </c>
      <c r="F4" t="n">
        <v>109.2</v>
      </c>
      <c r="G4" t="n">
        <v>20.73</v>
      </c>
      <c r="H4" t="n">
        <v>0.31</v>
      </c>
      <c r="I4" t="n">
        <v>316</v>
      </c>
      <c r="J4" t="n">
        <v>170.79</v>
      </c>
      <c r="K4" t="n">
        <v>51.39</v>
      </c>
      <c r="L4" t="n">
        <v>3</v>
      </c>
      <c r="M4" t="n">
        <v>314</v>
      </c>
      <c r="N4" t="n">
        <v>31.4</v>
      </c>
      <c r="O4" t="n">
        <v>21297.94</v>
      </c>
      <c r="P4" t="n">
        <v>1309.87</v>
      </c>
      <c r="Q4" t="n">
        <v>5797.11</v>
      </c>
      <c r="R4" t="n">
        <v>665.09</v>
      </c>
      <c r="S4" t="n">
        <v>167.7</v>
      </c>
      <c r="T4" t="n">
        <v>247676.59</v>
      </c>
      <c r="U4" t="n">
        <v>0.25</v>
      </c>
      <c r="V4" t="n">
        <v>0.86</v>
      </c>
      <c r="W4" t="n">
        <v>0.78</v>
      </c>
      <c r="X4" t="n">
        <v>14.66</v>
      </c>
      <c r="Y4" t="n">
        <v>0.5</v>
      </c>
      <c r="Z4" t="n">
        <v>10</v>
      </c>
      <c r="AA4" t="n">
        <v>1916.790701048417</v>
      </c>
      <c r="AB4" t="n">
        <v>2622.637600012028</v>
      </c>
      <c r="AC4" t="n">
        <v>2372.336748361869</v>
      </c>
      <c r="AD4" t="n">
        <v>1916790.701048417</v>
      </c>
      <c r="AE4" t="n">
        <v>2622637.600012028</v>
      </c>
      <c r="AF4" t="n">
        <v>1.223099529249731e-06</v>
      </c>
      <c r="AG4" t="n">
        <v>1.27375</v>
      </c>
      <c r="AH4" t="n">
        <v>2372336.748361869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0.873</v>
      </c>
      <c r="E5" t="n">
        <v>114.54</v>
      </c>
      <c r="F5" t="n">
        <v>104.68</v>
      </c>
      <c r="G5" t="n">
        <v>28.42</v>
      </c>
      <c r="H5" t="n">
        <v>0.41</v>
      </c>
      <c r="I5" t="n">
        <v>221</v>
      </c>
      <c r="J5" t="n">
        <v>172.25</v>
      </c>
      <c r="K5" t="n">
        <v>51.39</v>
      </c>
      <c r="L5" t="n">
        <v>4</v>
      </c>
      <c r="M5" t="n">
        <v>219</v>
      </c>
      <c r="N5" t="n">
        <v>31.86</v>
      </c>
      <c r="O5" t="n">
        <v>21478.05</v>
      </c>
      <c r="P5" t="n">
        <v>1224.05</v>
      </c>
      <c r="Q5" t="n">
        <v>5797.11</v>
      </c>
      <c r="R5" t="n">
        <v>511.57</v>
      </c>
      <c r="S5" t="n">
        <v>167.7</v>
      </c>
      <c r="T5" t="n">
        <v>171393.37</v>
      </c>
      <c r="U5" t="n">
        <v>0.33</v>
      </c>
      <c r="V5" t="n">
        <v>0.9</v>
      </c>
      <c r="W5" t="n">
        <v>0.63</v>
      </c>
      <c r="X5" t="n">
        <v>10.14</v>
      </c>
      <c r="Y5" t="n">
        <v>0.5</v>
      </c>
      <c r="Z5" t="n">
        <v>10</v>
      </c>
      <c r="AA5" t="n">
        <v>1690.059176977853</v>
      </c>
      <c r="AB5" t="n">
        <v>2312.413526089796</v>
      </c>
      <c r="AC5" t="n">
        <v>2091.720024652552</v>
      </c>
      <c r="AD5" t="n">
        <v>1690059.176977853</v>
      </c>
      <c r="AE5" t="n">
        <v>2312413.526089795</v>
      </c>
      <c r="AF5" t="n">
        <v>1.305656504078033e-06</v>
      </c>
      <c r="AG5" t="n">
        <v>1.193125</v>
      </c>
      <c r="AH5" t="n">
        <v>2091720.024652552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0.9077</v>
      </c>
      <c r="E6" t="n">
        <v>110.17</v>
      </c>
      <c r="F6" t="n">
        <v>102.1</v>
      </c>
      <c r="G6" t="n">
        <v>36.47</v>
      </c>
      <c r="H6" t="n">
        <v>0.51</v>
      </c>
      <c r="I6" t="n">
        <v>168</v>
      </c>
      <c r="J6" t="n">
        <v>173.71</v>
      </c>
      <c r="K6" t="n">
        <v>51.39</v>
      </c>
      <c r="L6" t="n">
        <v>5</v>
      </c>
      <c r="M6" t="n">
        <v>166</v>
      </c>
      <c r="N6" t="n">
        <v>32.32</v>
      </c>
      <c r="O6" t="n">
        <v>21658.78</v>
      </c>
      <c r="P6" t="n">
        <v>1163.44</v>
      </c>
      <c r="Q6" t="n">
        <v>5797.16</v>
      </c>
      <c r="R6" t="n">
        <v>424.32</v>
      </c>
      <c r="S6" t="n">
        <v>167.7</v>
      </c>
      <c r="T6" t="n">
        <v>128034.15</v>
      </c>
      <c r="U6" t="n">
        <v>0.4</v>
      </c>
      <c r="V6" t="n">
        <v>0.92</v>
      </c>
      <c r="W6" t="n">
        <v>0.54</v>
      </c>
      <c r="X6" t="n">
        <v>7.56</v>
      </c>
      <c r="Y6" t="n">
        <v>0.5</v>
      </c>
      <c r="Z6" t="n">
        <v>10</v>
      </c>
      <c r="AA6" t="n">
        <v>1556.371597720461</v>
      </c>
      <c r="AB6" t="n">
        <v>2129.496282270086</v>
      </c>
      <c r="AC6" t="n">
        <v>1926.260145857032</v>
      </c>
      <c r="AD6" t="n">
        <v>1556371.597720461</v>
      </c>
      <c r="AE6" t="n">
        <v>2129496.282270086</v>
      </c>
      <c r="AF6" t="n">
        <v>1.357553732819737e-06</v>
      </c>
      <c r="AG6" t="n">
        <v>1.147604166666667</v>
      </c>
      <c r="AH6" t="n">
        <v>1926260.145857032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0.9291</v>
      </c>
      <c r="E7" t="n">
        <v>107.63</v>
      </c>
      <c r="F7" t="n">
        <v>100.68</v>
      </c>
      <c r="G7" t="n">
        <v>44.75</v>
      </c>
      <c r="H7" t="n">
        <v>0.61</v>
      </c>
      <c r="I7" t="n">
        <v>135</v>
      </c>
      <c r="J7" t="n">
        <v>175.18</v>
      </c>
      <c r="K7" t="n">
        <v>51.39</v>
      </c>
      <c r="L7" t="n">
        <v>6</v>
      </c>
      <c r="M7" t="n">
        <v>133</v>
      </c>
      <c r="N7" t="n">
        <v>32.79</v>
      </c>
      <c r="O7" t="n">
        <v>21840.16</v>
      </c>
      <c r="P7" t="n">
        <v>1114.97</v>
      </c>
      <c r="Q7" t="n">
        <v>5797.05</v>
      </c>
      <c r="R7" t="n">
        <v>376.04</v>
      </c>
      <c r="S7" t="n">
        <v>167.7</v>
      </c>
      <c r="T7" t="n">
        <v>104058.94</v>
      </c>
      <c r="U7" t="n">
        <v>0.45</v>
      </c>
      <c r="V7" t="n">
        <v>0.9399999999999999</v>
      </c>
      <c r="W7" t="n">
        <v>0.49</v>
      </c>
      <c r="X7" t="n">
        <v>6.14</v>
      </c>
      <c r="Y7" t="n">
        <v>0.5</v>
      </c>
      <c r="Z7" t="n">
        <v>10</v>
      </c>
      <c r="AA7" t="n">
        <v>1469.221459132001</v>
      </c>
      <c r="AB7" t="n">
        <v>2010.253617860592</v>
      </c>
      <c r="AC7" t="n">
        <v>1818.397833980649</v>
      </c>
      <c r="AD7" t="n">
        <v>1469221.459132001</v>
      </c>
      <c r="AE7" t="n">
        <v>2010253.617860592</v>
      </c>
      <c r="AF7" t="n">
        <v>1.389559516539405e-06</v>
      </c>
      <c r="AG7" t="n">
        <v>1.121145833333333</v>
      </c>
      <c r="AH7" t="n">
        <v>1818397.833980649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0.9463</v>
      </c>
      <c r="E8" t="n">
        <v>105.67</v>
      </c>
      <c r="F8" t="n">
        <v>99.54000000000001</v>
      </c>
      <c r="G8" t="n">
        <v>53.8</v>
      </c>
      <c r="H8" t="n">
        <v>0.7</v>
      </c>
      <c r="I8" t="n">
        <v>111</v>
      </c>
      <c r="J8" t="n">
        <v>176.66</v>
      </c>
      <c r="K8" t="n">
        <v>51.39</v>
      </c>
      <c r="L8" t="n">
        <v>7</v>
      </c>
      <c r="M8" t="n">
        <v>109</v>
      </c>
      <c r="N8" t="n">
        <v>33.27</v>
      </c>
      <c r="O8" t="n">
        <v>22022.17</v>
      </c>
      <c r="P8" t="n">
        <v>1066.49</v>
      </c>
      <c r="Q8" t="n">
        <v>5797.07</v>
      </c>
      <c r="R8" t="n">
        <v>337.25</v>
      </c>
      <c r="S8" t="n">
        <v>167.7</v>
      </c>
      <c r="T8" t="n">
        <v>84784.02</v>
      </c>
      <c r="U8" t="n">
        <v>0.5</v>
      </c>
      <c r="V8" t="n">
        <v>0.95</v>
      </c>
      <c r="W8" t="n">
        <v>0.45</v>
      </c>
      <c r="X8" t="n">
        <v>5</v>
      </c>
      <c r="Y8" t="n">
        <v>0.5</v>
      </c>
      <c r="Z8" t="n">
        <v>10</v>
      </c>
      <c r="AA8" t="n">
        <v>1393.275894490455</v>
      </c>
      <c r="AB8" t="n">
        <v>1906.341545836182</v>
      </c>
      <c r="AC8" t="n">
        <v>1724.40298426874</v>
      </c>
      <c r="AD8" t="n">
        <v>1393275.894490455</v>
      </c>
      <c r="AE8" t="n">
        <v>1906341.545836182</v>
      </c>
      <c r="AF8" t="n">
        <v>1.415283791304745e-06</v>
      </c>
      <c r="AG8" t="n">
        <v>1.100729166666667</v>
      </c>
      <c r="AH8" t="n">
        <v>1724402.98426874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0.9606</v>
      </c>
      <c r="E9" t="n">
        <v>104.1</v>
      </c>
      <c r="F9" t="n">
        <v>98.56999999999999</v>
      </c>
      <c r="G9" t="n">
        <v>63.6</v>
      </c>
      <c r="H9" t="n">
        <v>0.8</v>
      </c>
      <c r="I9" t="n">
        <v>93</v>
      </c>
      <c r="J9" t="n">
        <v>178.14</v>
      </c>
      <c r="K9" t="n">
        <v>51.39</v>
      </c>
      <c r="L9" t="n">
        <v>8</v>
      </c>
      <c r="M9" t="n">
        <v>91</v>
      </c>
      <c r="N9" t="n">
        <v>33.75</v>
      </c>
      <c r="O9" t="n">
        <v>22204.83</v>
      </c>
      <c r="P9" t="n">
        <v>1018.93</v>
      </c>
      <c r="Q9" t="n">
        <v>5797.02</v>
      </c>
      <c r="R9" t="n">
        <v>304.28</v>
      </c>
      <c r="S9" t="n">
        <v>167.7</v>
      </c>
      <c r="T9" t="n">
        <v>68388.52</v>
      </c>
      <c r="U9" t="n">
        <v>0.55</v>
      </c>
      <c r="V9" t="n">
        <v>0.96</v>
      </c>
      <c r="W9" t="n">
        <v>0.43</v>
      </c>
      <c r="X9" t="n">
        <v>4.03</v>
      </c>
      <c r="Y9" t="n">
        <v>0.5</v>
      </c>
      <c r="Z9" t="n">
        <v>10</v>
      </c>
      <c r="AA9" t="n">
        <v>1325.541137735456</v>
      </c>
      <c r="AB9" t="n">
        <v>1813.663863397426</v>
      </c>
      <c r="AC9" t="n">
        <v>1640.570329767994</v>
      </c>
      <c r="AD9" t="n">
        <v>1325541.137735456</v>
      </c>
      <c r="AE9" t="n">
        <v>1813663.863397426</v>
      </c>
      <c r="AF9" t="n">
        <v>1.43667083369686e-06</v>
      </c>
      <c r="AG9" t="n">
        <v>1.084375</v>
      </c>
      <c r="AH9" t="n">
        <v>1640570.329767994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0.9671999999999999</v>
      </c>
      <c r="E10" t="n">
        <v>103.39</v>
      </c>
      <c r="F10" t="n">
        <v>98.34</v>
      </c>
      <c r="G10" t="n">
        <v>74.69</v>
      </c>
      <c r="H10" t="n">
        <v>0.89</v>
      </c>
      <c r="I10" t="n">
        <v>79</v>
      </c>
      <c r="J10" t="n">
        <v>179.63</v>
      </c>
      <c r="K10" t="n">
        <v>51.39</v>
      </c>
      <c r="L10" t="n">
        <v>9</v>
      </c>
      <c r="M10" t="n">
        <v>73</v>
      </c>
      <c r="N10" t="n">
        <v>34.24</v>
      </c>
      <c r="O10" t="n">
        <v>22388.15</v>
      </c>
      <c r="P10" t="n">
        <v>978.14</v>
      </c>
      <c r="Q10" t="n">
        <v>5797.04</v>
      </c>
      <c r="R10" t="n">
        <v>297.19</v>
      </c>
      <c r="S10" t="n">
        <v>167.7</v>
      </c>
      <c r="T10" t="n">
        <v>64912.86</v>
      </c>
      <c r="U10" t="n">
        <v>0.5600000000000001</v>
      </c>
      <c r="V10" t="n">
        <v>0.96</v>
      </c>
      <c r="W10" t="n">
        <v>0.41</v>
      </c>
      <c r="X10" t="n">
        <v>3.8</v>
      </c>
      <c r="Y10" t="n">
        <v>0.5</v>
      </c>
      <c r="Z10" t="n">
        <v>10</v>
      </c>
      <c r="AA10" t="n">
        <v>1278.865767066708</v>
      </c>
      <c r="AB10" t="n">
        <v>1749.800562076419</v>
      </c>
      <c r="AC10" t="n">
        <v>1582.802052292358</v>
      </c>
      <c r="AD10" t="n">
        <v>1278865.767066708</v>
      </c>
      <c r="AE10" t="n">
        <v>1749800.562076419</v>
      </c>
      <c r="AF10" t="n">
        <v>1.446541776339374e-06</v>
      </c>
      <c r="AG10" t="n">
        <v>1.076979166666667</v>
      </c>
      <c r="AH10" t="n">
        <v>1582802.052292358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0.9745</v>
      </c>
      <c r="E11" t="n">
        <v>102.61</v>
      </c>
      <c r="F11" t="n">
        <v>97.84</v>
      </c>
      <c r="G11" t="n">
        <v>82.68000000000001</v>
      </c>
      <c r="H11" t="n">
        <v>0.98</v>
      </c>
      <c r="I11" t="n">
        <v>71</v>
      </c>
      <c r="J11" t="n">
        <v>181.12</v>
      </c>
      <c r="K11" t="n">
        <v>51.39</v>
      </c>
      <c r="L11" t="n">
        <v>10</v>
      </c>
      <c r="M11" t="n">
        <v>20</v>
      </c>
      <c r="N11" t="n">
        <v>34.73</v>
      </c>
      <c r="O11" t="n">
        <v>22572.13</v>
      </c>
      <c r="P11" t="n">
        <v>946.4</v>
      </c>
      <c r="Q11" t="n">
        <v>5797.03</v>
      </c>
      <c r="R11" t="n">
        <v>277.45</v>
      </c>
      <c r="S11" t="n">
        <v>167.7</v>
      </c>
      <c r="T11" t="n">
        <v>55081.9</v>
      </c>
      <c r="U11" t="n">
        <v>0.6</v>
      </c>
      <c r="V11" t="n">
        <v>0.96</v>
      </c>
      <c r="W11" t="n">
        <v>0.45</v>
      </c>
      <c r="X11" t="n">
        <v>3.3</v>
      </c>
      <c r="Y11" t="n">
        <v>0.5</v>
      </c>
      <c r="Z11" t="n">
        <v>10</v>
      </c>
      <c r="AA11" t="n">
        <v>1238.952272702325</v>
      </c>
      <c r="AB11" t="n">
        <v>1695.189158227974</v>
      </c>
      <c r="AC11" t="n">
        <v>1533.402684179621</v>
      </c>
      <c r="AD11" t="n">
        <v>1238952.272702324</v>
      </c>
      <c r="AE11" t="n">
        <v>1695189.158227974</v>
      </c>
      <c r="AF11" t="n">
        <v>1.457459637140943e-06</v>
      </c>
      <c r="AG11" t="n">
        <v>1.068854166666667</v>
      </c>
      <c r="AH11" t="n">
        <v>1533402.684179622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0.9752</v>
      </c>
      <c r="E12" t="n">
        <v>102.55</v>
      </c>
      <c r="F12" t="n">
        <v>97.8</v>
      </c>
      <c r="G12" t="n">
        <v>83.83</v>
      </c>
      <c r="H12" t="n">
        <v>1.07</v>
      </c>
      <c r="I12" t="n">
        <v>70</v>
      </c>
      <c r="J12" t="n">
        <v>182.62</v>
      </c>
      <c r="K12" t="n">
        <v>51.39</v>
      </c>
      <c r="L12" t="n">
        <v>11</v>
      </c>
      <c r="M12" t="n">
        <v>0</v>
      </c>
      <c r="N12" t="n">
        <v>35.22</v>
      </c>
      <c r="O12" t="n">
        <v>22756.91</v>
      </c>
      <c r="P12" t="n">
        <v>947.97</v>
      </c>
      <c r="Q12" t="n">
        <v>5796.99</v>
      </c>
      <c r="R12" t="n">
        <v>275.61</v>
      </c>
      <c r="S12" t="n">
        <v>167.7</v>
      </c>
      <c r="T12" t="n">
        <v>54167.06</v>
      </c>
      <c r="U12" t="n">
        <v>0.61</v>
      </c>
      <c r="V12" t="n">
        <v>0.96</v>
      </c>
      <c r="W12" t="n">
        <v>0.47</v>
      </c>
      <c r="X12" t="n">
        <v>3.26</v>
      </c>
      <c r="Y12" t="n">
        <v>0.5</v>
      </c>
      <c r="Z12" t="n">
        <v>10</v>
      </c>
      <c r="AA12" t="n">
        <v>1239.307559545076</v>
      </c>
      <c r="AB12" t="n">
        <v>1695.675277360376</v>
      </c>
      <c r="AC12" t="n">
        <v>1533.8424087843</v>
      </c>
      <c r="AD12" t="n">
        <v>1239307.559545076</v>
      </c>
      <c r="AE12" t="n">
        <v>1695675.277360376</v>
      </c>
      <c r="AF12" t="n">
        <v>1.458506555299997e-06</v>
      </c>
      <c r="AG12" t="n">
        <v>1.068229166666667</v>
      </c>
      <c r="AH12" t="n">
        <v>1533842.4087843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0.8333</v>
      </c>
      <c r="E2" t="n">
        <v>120.01</v>
      </c>
      <c r="F2" t="n">
        <v>113.34</v>
      </c>
      <c r="G2" t="n">
        <v>16.92</v>
      </c>
      <c r="H2" t="n">
        <v>0.34</v>
      </c>
      <c r="I2" t="n">
        <v>402</v>
      </c>
      <c r="J2" t="n">
        <v>51.33</v>
      </c>
      <c r="K2" t="n">
        <v>24.83</v>
      </c>
      <c r="L2" t="n">
        <v>1</v>
      </c>
      <c r="M2" t="n">
        <v>394</v>
      </c>
      <c r="N2" t="n">
        <v>5.51</v>
      </c>
      <c r="O2" t="n">
        <v>6564.78</v>
      </c>
      <c r="P2" t="n">
        <v>555.11</v>
      </c>
      <c r="Q2" t="n">
        <v>5797.57</v>
      </c>
      <c r="R2" t="n">
        <v>805.24</v>
      </c>
      <c r="S2" t="n">
        <v>167.7</v>
      </c>
      <c r="T2" t="n">
        <v>317320.45</v>
      </c>
      <c r="U2" t="n">
        <v>0.21</v>
      </c>
      <c r="V2" t="n">
        <v>0.83</v>
      </c>
      <c r="W2" t="n">
        <v>0.93</v>
      </c>
      <c r="X2" t="n">
        <v>18.8</v>
      </c>
      <c r="Y2" t="n">
        <v>0.5</v>
      </c>
      <c r="Z2" t="n">
        <v>10</v>
      </c>
      <c r="AA2" t="n">
        <v>878.3372055146675</v>
      </c>
      <c r="AB2" t="n">
        <v>1201.779714087874</v>
      </c>
      <c r="AC2" t="n">
        <v>1087.083544883749</v>
      </c>
      <c r="AD2" t="n">
        <v>878337.2055146676</v>
      </c>
      <c r="AE2" t="n">
        <v>1201779.714087873</v>
      </c>
      <c r="AF2" t="n">
        <v>1.491495056782265e-06</v>
      </c>
      <c r="AG2" t="n">
        <v>1.250104166666667</v>
      </c>
      <c r="AH2" t="n">
        <v>1087083.544883749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0.8815</v>
      </c>
      <c r="E3" t="n">
        <v>113.45</v>
      </c>
      <c r="F3" t="n">
        <v>108.14</v>
      </c>
      <c r="G3" t="n">
        <v>22.3</v>
      </c>
      <c r="H3" t="n">
        <v>0.66</v>
      </c>
      <c r="I3" t="n">
        <v>291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505.06</v>
      </c>
      <c r="Q3" t="n">
        <v>5797.16</v>
      </c>
      <c r="R3" t="n">
        <v>615.4400000000001</v>
      </c>
      <c r="S3" t="n">
        <v>167.7</v>
      </c>
      <c r="T3" t="n">
        <v>222979.02</v>
      </c>
      <c r="U3" t="n">
        <v>0.27</v>
      </c>
      <c r="V3" t="n">
        <v>0.87</v>
      </c>
      <c r="W3" t="n">
        <v>1.13</v>
      </c>
      <c r="X3" t="n">
        <v>13.6</v>
      </c>
      <c r="Y3" t="n">
        <v>0.5</v>
      </c>
      <c r="Z3" t="n">
        <v>10</v>
      </c>
      <c r="AA3" t="n">
        <v>768.2243656599048</v>
      </c>
      <c r="AB3" t="n">
        <v>1051.118468762941</v>
      </c>
      <c r="AC3" t="n">
        <v>950.801197358242</v>
      </c>
      <c r="AD3" t="n">
        <v>768224.3656599048</v>
      </c>
      <c r="AE3" t="n">
        <v>1051118.468762941</v>
      </c>
      <c r="AF3" t="n">
        <v>1.577766581727549e-06</v>
      </c>
      <c r="AG3" t="n">
        <v>1.181770833333333</v>
      </c>
      <c r="AH3" t="n">
        <v>950801.197358242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0.5292</v>
      </c>
      <c r="E2" t="n">
        <v>188.98</v>
      </c>
      <c r="F2" t="n">
        <v>153.86</v>
      </c>
      <c r="G2" t="n">
        <v>7.63</v>
      </c>
      <c r="H2" t="n">
        <v>0.13</v>
      </c>
      <c r="I2" t="n">
        <v>1210</v>
      </c>
      <c r="J2" t="n">
        <v>133.21</v>
      </c>
      <c r="K2" t="n">
        <v>46.47</v>
      </c>
      <c r="L2" t="n">
        <v>1</v>
      </c>
      <c r="M2" t="n">
        <v>1208</v>
      </c>
      <c r="N2" t="n">
        <v>20.75</v>
      </c>
      <c r="O2" t="n">
        <v>16663.42</v>
      </c>
      <c r="P2" t="n">
        <v>1651.94</v>
      </c>
      <c r="Q2" t="n">
        <v>5797.91</v>
      </c>
      <c r="R2" t="n">
        <v>2184.83</v>
      </c>
      <c r="S2" t="n">
        <v>167.7</v>
      </c>
      <c r="T2" t="n">
        <v>1003078.85</v>
      </c>
      <c r="U2" t="n">
        <v>0.08</v>
      </c>
      <c r="V2" t="n">
        <v>0.61</v>
      </c>
      <c r="W2" t="n">
        <v>2.21</v>
      </c>
      <c r="X2" t="n">
        <v>59.3</v>
      </c>
      <c r="Y2" t="n">
        <v>0.5</v>
      </c>
      <c r="Z2" t="n">
        <v>10</v>
      </c>
      <c r="AA2" t="n">
        <v>3735.039473060115</v>
      </c>
      <c r="AB2" t="n">
        <v>5110.445785353223</v>
      </c>
      <c r="AC2" t="n">
        <v>4622.712012154626</v>
      </c>
      <c r="AD2" t="n">
        <v>3735039.473060115</v>
      </c>
      <c r="AE2" t="n">
        <v>5110445.785353223</v>
      </c>
      <c r="AF2" t="n">
        <v>8.228510991115336e-07</v>
      </c>
      <c r="AG2" t="n">
        <v>1.968541666666667</v>
      </c>
      <c r="AH2" t="n">
        <v>4622712.012154626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0.7782</v>
      </c>
      <c r="E3" t="n">
        <v>128.5</v>
      </c>
      <c r="F3" t="n">
        <v>114.61</v>
      </c>
      <c r="G3" t="n">
        <v>15.99</v>
      </c>
      <c r="H3" t="n">
        <v>0.26</v>
      </c>
      <c r="I3" t="n">
        <v>430</v>
      </c>
      <c r="J3" t="n">
        <v>134.55</v>
      </c>
      <c r="K3" t="n">
        <v>46.47</v>
      </c>
      <c r="L3" t="n">
        <v>2</v>
      </c>
      <c r="M3" t="n">
        <v>428</v>
      </c>
      <c r="N3" t="n">
        <v>21.09</v>
      </c>
      <c r="O3" t="n">
        <v>16828.84</v>
      </c>
      <c r="P3" t="n">
        <v>1188.1</v>
      </c>
      <c r="Q3" t="n">
        <v>5797.35</v>
      </c>
      <c r="R3" t="n">
        <v>848.64</v>
      </c>
      <c r="S3" t="n">
        <v>167.7</v>
      </c>
      <c r="T3" t="n">
        <v>338881.29</v>
      </c>
      <c r="U3" t="n">
        <v>0.2</v>
      </c>
      <c r="V3" t="n">
        <v>0.82</v>
      </c>
      <c r="W3" t="n">
        <v>0.96</v>
      </c>
      <c r="X3" t="n">
        <v>20.07</v>
      </c>
      <c r="Y3" t="n">
        <v>0.5</v>
      </c>
      <c r="Z3" t="n">
        <v>10</v>
      </c>
      <c r="AA3" t="n">
        <v>1846.28351623863</v>
      </c>
      <c r="AB3" t="n">
        <v>2526.166559197817</v>
      </c>
      <c r="AC3" t="n">
        <v>2285.07276828501</v>
      </c>
      <c r="AD3" t="n">
        <v>1846283.51623863</v>
      </c>
      <c r="AE3" t="n">
        <v>2526166.559197817</v>
      </c>
      <c r="AF3" t="n">
        <v>1.210020267060838e-06</v>
      </c>
      <c r="AG3" t="n">
        <v>1.338541666666667</v>
      </c>
      <c r="AH3" t="n">
        <v>2285072.76828501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0.866</v>
      </c>
      <c r="E4" t="n">
        <v>115.47</v>
      </c>
      <c r="F4" t="n">
        <v>106.32</v>
      </c>
      <c r="G4" t="n">
        <v>24.92</v>
      </c>
      <c r="H4" t="n">
        <v>0.39</v>
      </c>
      <c r="I4" t="n">
        <v>256</v>
      </c>
      <c r="J4" t="n">
        <v>135.9</v>
      </c>
      <c r="K4" t="n">
        <v>46.47</v>
      </c>
      <c r="L4" t="n">
        <v>3</v>
      </c>
      <c r="M4" t="n">
        <v>254</v>
      </c>
      <c r="N4" t="n">
        <v>21.43</v>
      </c>
      <c r="O4" t="n">
        <v>16994.64</v>
      </c>
      <c r="P4" t="n">
        <v>1061.34</v>
      </c>
      <c r="Q4" t="n">
        <v>5797.14</v>
      </c>
      <c r="R4" t="n">
        <v>567.26</v>
      </c>
      <c r="S4" t="n">
        <v>167.7</v>
      </c>
      <c r="T4" t="n">
        <v>199060.75</v>
      </c>
      <c r="U4" t="n">
        <v>0.3</v>
      </c>
      <c r="V4" t="n">
        <v>0.89</v>
      </c>
      <c r="W4" t="n">
        <v>0.68</v>
      </c>
      <c r="X4" t="n">
        <v>11.78</v>
      </c>
      <c r="Y4" t="n">
        <v>0.5</v>
      </c>
      <c r="Z4" t="n">
        <v>10</v>
      </c>
      <c r="AA4" t="n">
        <v>1498.560267578715</v>
      </c>
      <c r="AB4" t="n">
        <v>2050.396269914265</v>
      </c>
      <c r="AC4" t="n">
        <v>1854.709327662886</v>
      </c>
      <c r="AD4" t="n">
        <v>1498560.267578715</v>
      </c>
      <c r="AE4" t="n">
        <v>2050396.269914265</v>
      </c>
      <c r="AF4" t="n">
        <v>1.346540158410031e-06</v>
      </c>
      <c r="AG4" t="n">
        <v>1.2028125</v>
      </c>
      <c r="AH4" t="n">
        <v>1854709.327662886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0.9116</v>
      </c>
      <c r="E5" t="n">
        <v>109.7</v>
      </c>
      <c r="F5" t="n">
        <v>102.67</v>
      </c>
      <c r="G5" t="n">
        <v>34.61</v>
      </c>
      <c r="H5" t="n">
        <v>0.52</v>
      </c>
      <c r="I5" t="n">
        <v>178</v>
      </c>
      <c r="J5" t="n">
        <v>137.25</v>
      </c>
      <c r="K5" t="n">
        <v>46.47</v>
      </c>
      <c r="L5" t="n">
        <v>4</v>
      </c>
      <c r="M5" t="n">
        <v>176</v>
      </c>
      <c r="N5" t="n">
        <v>21.78</v>
      </c>
      <c r="O5" t="n">
        <v>17160.92</v>
      </c>
      <c r="P5" t="n">
        <v>982.78</v>
      </c>
      <c r="Q5" t="n">
        <v>5797.13</v>
      </c>
      <c r="R5" t="n">
        <v>443.44</v>
      </c>
      <c r="S5" t="n">
        <v>167.7</v>
      </c>
      <c r="T5" t="n">
        <v>137540.05</v>
      </c>
      <c r="U5" t="n">
        <v>0.38</v>
      </c>
      <c r="V5" t="n">
        <v>0.92</v>
      </c>
      <c r="W5" t="n">
        <v>0.5600000000000001</v>
      </c>
      <c r="X5" t="n">
        <v>8.130000000000001</v>
      </c>
      <c r="Y5" t="n">
        <v>0.5</v>
      </c>
      <c r="Z5" t="n">
        <v>10</v>
      </c>
      <c r="AA5" t="n">
        <v>1334.736556601738</v>
      </c>
      <c r="AB5" t="n">
        <v>1826.245441163522</v>
      </c>
      <c r="AC5" t="n">
        <v>1651.95113941045</v>
      </c>
      <c r="AD5" t="n">
        <v>1334736.556601738</v>
      </c>
      <c r="AE5" t="n">
        <v>1826245.441163522</v>
      </c>
      <c r="AF5" t="n">
        <v>1.417443427721228e-06</v>
      </c>
      <c r="AG5" t="n">
        <v>1.142708333333333</v>
      </c>
      <c r="AH5" t="n">
        <v>1651951.13941045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0.9401</v>
      </c>
      <c r="E6" t="n">
        <v>106.37</v>
      </c>
      <c r="F6" t="n">
        <v>100.57</v>
      </c>
      <c r="G6" t="n">
        <v>45.37</v>
      </c>
      <c r="H6" t="n">
        <v>0.64</v>
      </c>
      <c r="I6" t="n">
        <v>133</v>
      </c>
      <c r="J6" t="n">
        <v>138.6</v>
      </c>
      <c r="K6" t="n">
        <v>46.47</v>
      </c>
      <c r="L6" t="n">
        <v>5</v>
      </c>
      <c r="M6" t="n">
        <v>131</v>
      </c>
      <c r="N6" t="n">
        <v>22.13</v>
      </c>
      <c r="O6" t="n">
        <v>17327.69</v>
      </c>
      <c r="P6" t="n">
        <v>916.58</v>
      </c>
      <c r="Q6" t="n">
        <v>5796.98</v>
      </c>
      <c r="R6" t="n">
        <v>372.31</v>
      </c>
      <c r="S6" t="n">
        <v>167.7</v>
      </c>
      <c r="T6" t="n">
        <v>102204.02</v>
      </c>
      <c r="U6" t="n">
        <v>0.45</v>
      </c>
      <c r="V6" t="n">
        <v>0.9399999999999999</v>
      </c>
      <c r="W6" t="n">
        <v>0.49</v>
      </c>
      <c r="X6" t="n">
        <v>6.03</v>
      </c>
      <c r="Y6" t="n">
        <v>0.5</v>
      </c>
      <c r="Z6" t="n">
        <v>10</v>
      </c>
      <c r="AA6" t="n">
        <v>1225.248835732943</v>
      </c>
      <c r="AB6" t="n">
        <v>1676.439511213493</v>
      </c>
      <c r="AC6" t="n">
        <v>1516.442477160909</v>
      </c>
      <c r="AD6" t="n">
        <v>1225248.835732943</v>
      </c>
      <c r="AE6" t="n">
        <v>1676439.511213494</v>
      </c>
      <c r="AF6" t="n">
        <v>1.461757971040727e-06</v>
      </c>
      <c r="AG6" t="n">
        <v>1.108020833333333</v>
      </c>
      <c r="AH6" t="n">
        <v>1516442.477160909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0.9603</v>
      </c>
      <c r="E7" t="n">
        <v>104.13</v>
      </c>
      <c r="F7" t="n">
        <v>99.15000000000001</v>
      </c>
      <c r="G7" t="n">
        <v>57.76</v>
      </c>
      <c r="H7" t="n">
        <v>0.76</v>
      </c>
      <c r="I7" t="n">
        <v>103</v>
      </c>
      <c r="J7" t="n">
        <v>139.95</v>
      </c>
      <c r="K7" t="n">
        <v>46.47</v>
      </c>
      <c r="L7" t="n">
        <v>6</v>
      </c>
      <c r="M7" t="n">
        <v>95</v>
      </c>
      <c r="N7" t="n">
        <v>22.49</v>
      </c>
      <c r="O7" t="n">
        <v>17494.97</v>
      </c>
      <c r="P7" t="n">
        <v>852.16</v>
      </c>
      <c r="Q7" t="n">
        <v>5797.01</v>
      </c>
      <c r="R7" t="n">
        <v>323.63</v>
      </c>
      <c r="S7" t="n">
        <v>167.7</v>
      </c>
      <c r="T7" t="n">
        <v>78013.08</v>
      </c>
      <c r="U7" t="n">
        <v>0.52</v>
      </c>
      <c r="V7" t="n">
        <v>0.95</v>
      </c>
      <c r="W7" t="n">
        <v>0.45</v>
      </c>
      <c r="X7" t="n">
        <v>4.61</v>
      </c>
      <c r="Y7" t="n">
        <v>0.5</v>
      </c>
      <c r="Z7" t="n">
        <v>10</v>
      </c>
      <c r="AA7" t="n">
        <v>1135.963183597122</v>
      </c>
      <c r="AB7" t="n">
        <v>1554.274942956293</v>
      </c>
      <c r="AC7" t="n">
        <v>1405.937123839127</v>
      </c>
      <c r="AD7" t="n">
        <v>1135963.183597123</v>
      </c>
      <c r="AE7" t="n">
        <v>1554274.942956293</v>
      </c>
      <c r="AF7" t="n">
        <v>1.493166875428582e-06</v>
      </c>
      <c r="AG7" t="n">
        <v>1.0846875</v>
      </c>
      <c r="AH7" t="n">
        <v>1405937.123839127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0.9686</v>
      </c>
      <c r="E8" t="n">
        <v>103.24</v>
      </c>
      <c r="F8" t="n">
        <v>98.58</v>
      </c>
      <c r="G8" t="n">
        <v>65</v>
      </c>
      <c r="H8" t="n">
        <v>0.88</v>
      </c>
      <c r="I8" t="n">
        <v>91</v>
      </c>
      <c r="J8" t="n">
        <v>141.31</v>
      </c>
      <c r="K8" t="n">
        <v>46.47</v>
      </c>
      <c r="L8" t="n">
        <v>7</v>
      </c>
      <c r="M8" t="n">
        <v>4</v>
      </c>
      <c r="N8" t="n">
        <v>22.85</v>
      </c>
      <c r="O8" t="n">
        <v>17662.75</v>
      </c>
      <c r="P8" t="n">
        <v>820.64</v>
      </c>
      <c r="Q8" t="n">
        <v>5797.03</v>
      </c>
      <c r="R8" t="n">
        <v>300.37</v>
      </c>
      <c r="S8" t="n">
        <v>167.7</v>
      </c>
      <c r="T8" t="n">
        <v>66441.02</v>
      </c>
      <c r="U8" t="n">
        <v>0.5600000000000001</v>
      </c>
      <c r="V8" t="n">
        <v>0.95</v>
      </c>
      <c r="W8" t="n">
        <v>0.54</v>
      </c>
      <c r="X8" t="n">
        <v>4.04</v>
      </c>
      <c r="Y8" t="n">
        <v>0.5</v>
      </c>
      <c r="Z8" t="n">
        <v>10</v>
      </c>
      <c r="AA8" t="n">
        <v>1095.864352816182</v>
      </c>
      <c r="AB8" t="n">
        <v>1499.409953646249</v>
      </c>
      <c r="AC8" t="n">
        <v>1356.308372105337</v>
      </c>
      <c r="AD8" t="n">
        <v>1095864.352816182</v>
      </c>
      <c r="AE8" t="n">
        <v>1499409.953646249</v>
      </c>
      <c r="AF8" t="n">
        <v>1.506072514360226e-06</v>
      </c>
      <c r="AG8" t="n">
        <v>1.075416666666667</v>
      </c>
      <c r="AH8" t="n">
        <v>1356308.372105337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0.9686</v>
      </c>
      <c r="E9" t="n">
        <v>103.25</v>
      </c>
      <c r="F9" t="n">
        <v>98.59</v>
      </c>
      <c r="G9" t="n">
        <v>65</v>
      </c>
      <c r="H9" t="n">
        <v>0.99</v>
      </c>
      <c r="I9" t="n">
        <v>91</v>
      </c>
      <c r="J9" t="n">
        <v>142.68</v>
      </c>
      <c r="K9" t="n">
        <v>46.47</v>
      </c>
      <c r="L9" t="n">
        <v>8</v>
      </c>
      <c r="M9" t="n">
        <v>0</v>
      </c>
      <c r="N9" t="n">
        <v>23.21</v>
      </c>
      <c r="O9" t="n">
        <v>17831.04</v>
      </c>
      <c r="P9" t="n">
        <v>826.76</v>
      </c>
      <c r="Q9" t="n">
        <v>5797.04</v>
      </c>
      <c r="R9" t="n">
        <v>300.68</v>
      </c>
      <c r="S9" t="n">
        <v>167.7</v>
      </c>
      <c r="T9" t="n">
        <v>66596.74000000001</v>
      </c>
      <c r="U9" t="n">
        <v>0.5600000000000001</v>
      </c>
      <c r="V9" t="n">
        <v>0.95</v>
      </c>
      <c r="W9" t="n">
        <v>0.54</v>
      </c>
      <c r="X9" t="n">
        <v>4.05</v>
      </c>
      <c r="Y9" t="n">
        <v>0.5</v>
      </c>
      <c r="Z9" t="n">
        <v>10</v>
      </c>
      <c r="AA9" t="n">
        <v>1101.402018544577</v>
      </c>
      <c r="AB9" t="n">
        <v>1506.986832200409</v>
      </c>
      <c r="AC9" t="n">
        <v>1363.162124004504</v>
      </c>
      <c r="AD9" t="n">
        <v>1101402.018544577</v>
      </c>
      <c r="AE9" t="n">
        <v>1506986.832200409</v>
      </c>
      <c r="AF9" t="n">
        <v>1.506072514360226e-06</v>
      </c>
      <c r="AG9" t="n">
        <v>1.075520833333333</v>
      </c>
      <c r="AH9" t="n">
        <v>1363162.124004504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0.4768</v>
      </c>
      <c r="E2" t="n">
        <v>209.72</v>
      </c>
      <c r="F2" t="n">
        <v>164.39</v>
      </c>
      <c r="G2" t="n">
        <v>7</v>
      </c>
      <c r="H2" t="n">
        <v>0.12</v>
      </c>
      <c r="I2" t="n">
        <v>1409</v>
      </c>
      <c r="J2" t="n">
        <v>150.44</v>
      </c>
      <c r="K2" t="n">
        <v>49.1</v>
      </c>
      <c r="L2" t="n">
        <v>1</v>
      </c>
      <c r="M2" t="n">
        <v>1407</v>
      </c>
      <c r="N2" t="n">
        <v>25.34</v>
      </c>
      <c r="O2" t="n">
        <v>18787.76</v>
      </c>
      <c r="P2" t="n">
        <v>1918.82</v>
      </c>
      <c r="Q2" t="n">
        <v>5798.11</v>
      </c>
      <c r="R2" t="n">
        <v>2544.69</v>
      </c>
      <c r="S2" t="n">
        <v>167.7</v>
      </c>
      <c r="T2" t="n">
        <v>1182011.07</v>
      </c>
      <c r="U2" t="n">
        <v>0.07000000000000001</v>
      </c>
      <c r="V2" t="n">
        <v>0.57</v>
      </c>
      <c r="W2" t="n">
        <v>2.53</v>
      </c>
      <c r="X2" t="n">
        <v>69.84</v>
      </c>
      <c r="Y2" t="n">
        <v>0.5</v>
      </c>
      <c r="Z2" t="n">
        <v>10</v>
      </c>
      <c r="AA2" t="n">
        <v>4780.888642508205</v>
      </c>
      <c r="AB2" t="n">
        <v>6541.422758601168</v>
      </c>
      <c r="AC2" t="n">
        <v>5917.118551464529</v>
      </c>
      <c r="AD2" t="n">
        <v>4780888.642508205</v>
      </c>
      <c r="AE2" t="n">
        <v>6541422.758601167</v>
      </c>
      <c r="AF2" t="n">
        <v>7.263993410363362e-07</v>
      </c>
      <c r="AG2" t="n">
        <v>2.184583333333333</v>
      </c>
      <c r="AH2" t="n">
        <v>5917118.551464529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0.7454</v>
      </c>
      <c r="E3" t="n">
        <v>134.15</v>
      </c>
      <c r="F3" t="n">
        <v>117.15</v>
      </c>
      <c r="G3" t="n">
        <v>14.58</v>
      </c>
      <c r="H3" t="n">
        <v>0.23</v>
      </c>
      <c r="I3" t="n">
        <v>482</v>
      </c>
      <c r="J3" t="n">
        <v>151.83</v>
      </c>
      <c r="K3" t="n">
        <v>49.1</v>
      </c>
      <c r="L3" t="n">
        <v>2</v>
      </c>
      <c r="M3" t="n">
        <v>480</v>
      </c>
      <c r="N3" t="n">
        <v>25.73</v>
      </c>
      <c r="O3" t="n">
        <v>18959.54</v>
      </c>
      <c r="P3" t="n">
        <v>1329.26</v>
      </c>
      <c r="Q3" t="n">
        <v>5797.3</v>
      </c>
      <c r="R3" t="n">
        <v>934.7</v>
      </c>
      <c r="S3" t="n">
        <v>167.7</v>
      </c>
      <c r="T3" t="n">
        <v>381651.47</v>
      </c>
      <c r="U3" t="n">
        <v>0.18</v>
      </c>
      <c r="V3" t="n">
        <v>0.8</v>
      </c>
      <c r="W3" t="n">
        <v>1.05</v>
      </c>
      <c r="X3" t="n">
        <v>22.6</v>
      </c>
      <c r="Y3" t="n">
        <v>0.5</v>
      </c>
      <c r="Z3" t="n">
        <v>10</v>
      </c>
      <c r="AA3" t="n">
        <v>2136.708757649469</v>
      </c>
      <c r="AB3" t="n">
        <v>2923.539187153504</v>
      </c>
      <c r="AC3" t="n">
        <v>2644.520710344593</v>
      </c>
      <c r="AD3" t="n">
        <v>2136708.757649469</v>
      </c>
      <c r="AE3" t="n">
        <v>2923539.187153504</v>
      </c>
      <c r="AF3" t="n">
        <v>1.135608365789608e-06</v>
      </c>
      <c r="AG3" t="n">
        <v>1.397395833333333</v>
      </c>
      <c r="AH3" t="n">
        <v>2644520.710344593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0.842</v>
      </c>
      <c r="E4" t="n">
        <v>118.76</v>
      </c>
      <c r="F4" t="n">
        <v>107.74</v>
      </c>
      <c r="G4" t="n">
        <v>22.6</v>
      </c>
      <c r="H4" t="n">
        <v>0.35</v>
      </c>
      <c r="I4" t="n">
        <v>286</v>
      </c>
      <c r="J4" t="n">
        <v>153.23</v>
      </c>
      <c r="K4" t="n">
        <v>49.1</v>
      </c>
      <c r="L4" t="n">
        <v>3</v>
      </c>
      <c r="M4" t="n">
        <v>284</v>
      </c>
      <c r="N4" t="n">
        <v>26.13</v>
      </c>
      <c r="O4" t="n">
        <v>19131.85</v>
      </c>
      <c r="P4" t="n">
        <v>1187.04</v>
      </c>
      <c r="Q4" t="n">
        <v>5797.23</v>
      </c>
      <c r="R4" t="n">
        <v>615.53</v>
      </c>
      <c r="S4" t="n">
        <v>167.7</v>
      </c>
      <c r="T4" t="n">
        <v>223047.37</v>
      </c>
      <c r="U4" t="n">
        <v>0.27</v>
      </c>
      <c r="V4" t="n">
        <v>0.87</v>
      </c>
      <c r="W4" t="n">
        <v>0.73</v>
      </c>
      <c r="X4" t="n">
        <v>13.2</v>
      </c>
      <c r="Y4" t="n">
        <v>0.5</v>
      </c>
      <c r="Z4" t="n">
        <v>10</v>
      </c>
      <c r="AA4" t="n">
        <v>1703.56121297601</v>
      </c>
      <c r="AB4" t="n">
        <v>2330.887607410261</v>
      </c>
      <c r="AC4" t="n">
        <v>2108.430965580329</v>
      </c>
      <c r="AD4" t="n">
        <v>1703561.21297601</v>
      </c>
      <c r="AE4" t="n">
        <v>2330887.607410261</v>
      </c>
      <c r="AF4" t="n">
        <v>1.282777359799906e-06</v>
      </c>
      <c r="AG4" t="n">
        <v>1.237083333333333</v>
      </c>
      <c r="AH4" t="n">
        <v>2108430.965580329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0.8923</v>
      </c>
      <c r="E5" t="n">
        <v>112.07</v>
      </c>
      <c r="F5" t="n">
        <v>103.69</v>
      </c>
      <c r="G5" t="n">
        <v>31.11</v>
      </c>
      <c r="H5" t="n">
        <v>0.46</v>
      </c>
      <c r="I5" t="n">
        <v>200</v>
      </c>
      <c r="J5" t="n">
        <v>154.63</v>
      </c>
      <c r="K5" t="n">
        <v>49.1</v>
      </c>
      <c r="L5" t="n">
        <v>4</v>
      </c>
      <c r="M5" t="n">
        <v>198</v>
      </c>
      <c r="N5" t="n">
        <v>26.53</v>
      </c>
      <c r="O5" t="n">
        <v>19304.72</v>
      </c>
      <c r="P5" t="n">
        <v>1107.4</v>
      </c>
      <c r="Q5" t="n">
        <v>5797.03</v>
      </c>
      <c r="R5" t="n">
        <v>477.95</v>
      </c>
      <c r="S5" t="n">
        <v>167.7</v>
      </c>
      <c r="T5" t="n">
        <v>154687.85</v>
      </c>
      <c r="U5" t="n">
        <v>0.35</v>
      </c>
      <c r="V5" t="n">
        <v>0.91</v>
      </c>
      <c r="W5" t="n">
        <v>0.59</v>
      </c>
      <c r="X5" t="n">
        <v>9.15</v>
      </c>
      <c r="Y5" t="n">
        <v>0.5</v>
      </c>
      <c r="Z5" t="n">
        <v>10</v>
      </c>
      <c r="AA5" t="n">
        <v>1513.205280337811</v>
      </c>
      <c r="AB5" t="n">
        <v>2070.434222463624</v>
      </c>
      <c r="AC5" t="n">
        <v>1872.834886144377</v>
      </c>
      <c r="AD5" t="n">
        <v>1513205.280337811</v>
      </c>
      <c r="AE5" t="n">
        <v>2070434.222463624</v>
      </c>
      <c r="AF5" t="n">
        <v>1.359408833906717e-06</v>
      </c>
      <c r="AG5" t="n">
        <v>1.167395833333333</v>
      </c>
      <c r="AH5" t="n">
        <v>1872834.886144377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0.9233</v>
      </c>
      <c r="E6" t="n">
        <v>108.31</v>
      </c>
      <c r="F6" t="n">
        <v>101.42</v>
      </c>
      <c r="G6" t="n">
        <v>40.3</v>
      </c>
      <c r="H6" t="n">
        <v>0.57</v>
      </c>
      <c r="I6" t="n">
        <v>151</v>
      </c>
      <c r="J6" t="n">
        <v>156.03</v>
      </c>
      <c r="K6" t="n">
        <v>49.1</v>
      </c>
      <c r="L6" t="n">
        <v>5</v>
      </c>
      <c r="M6" t="n">
        <v>149</v>
      </c>
      <c r="N6" t="n">
        <v>26.94</v>
      </c>
      <c r="O6" t="n">
        <v>19478.15</v>
      </c>
      <c r="P6" t="n">
        <v>1044.88</v>
      </c>
      <c r="Q6" t="n">
        <v>5797.04</v>
      </c>
      <c r="R6" t="n">
        <v>400.84</v>
      </c>
      <c r="S6" t="n">
        <v>167.7</v>
      </c>
      <c r="T6" t="n">
        <v>116378.14</v>
      </c>
      <c r="U6" t="n">
        <v>0.42</v>
      </c>
      <c r="V6" t="n">
        <v>0.93</v>
      </c>
      <c r="W6" t="n">
        <v>0.52</v>
      </c>
      <c r="X6" t="n">
        <v>6.88</v>
      </c>
      <c r="Y6" t="n">
        <v>0.5</v>
      </c>
      <c r="Z6" t="n">
        <v>10</v>
      </c>
      <c r="AA6" t="n">
        <v>1394.4472036773</v>
      </c>
      <c r="AB6" t="n">
        <v>1907.944182740139</v>
      </c>
      <c r="AC6" t="n">
        <v>1725.852667755898</v>
      </c>
      <c r="AD6" t="n">
        <v>1394447.2036773</v>
      </c>
      <c r="AE6" t="n">
        <v>1907944.182740139</v>
      </c>
      <c r="AF6" t="n">
        <v>1.406636978982486e-06</v>
      </c>
      <c r="AG6" t="n">
        <v>1.128229166666667</v>
      </c>
      <c r="AH6" t="n">
        <v>1725852.667755898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0.9441000000000001</v>
      </c>
      <c r="E7" t="n">
        <v>105.92</v>
      </c>
      <c r="F7" t="n">
        <v>99.97</v>
      </c>
      <c r="G7" t="n">
        <v>49.99</v>
      </c>
      <c r="H7" t="n">
        <v>0.67</v>
      </c>
      <c r="I7" t="n">
        <v>120</v>
      </c>
      <c r="J7" t="n">
        <v>157.44</v>
      </c>
      <c r="K7" t="n">
        <v>49.1</v>
      </c>
      <c r="L7" t="n">
        <v>6</v>
      </c>
      <c r="M7" t="n">
        <v>118</v>
      </c>
      <c r="N7" t="n">
        <v>27.35</v>
      </c>
      <c r="O7" t="n">
        <v>19652.13</v>
      </c>
      <c r="P7" t="n">
        <v>991.16</v>
      </c>
      <c r="Q7" t="n">
        <v>5797.01</v>
      </c>
      <c r="R7" t="n">
        <v>351.9</v>
      </c>
      <c r="S7" t="n">
        <v>167.7</v>
      </c>
      <c r="T7" t="n">
        <v>92061.33</v>
      </c>
      <c r="U7" t="n">
        <v>0.48</v>
      </c>
      <c r="V7" t="n">
        <v>0.9399999999999999</v>
      </c>
      <c r="W7" t="n">
        <v>0.47</v>
      </c>
      <c r="X7" t="n">
        <v>5.43</v>
      </c>
      <c r="Y7" t="n">
        <v>0.5</v>
      </c>
      <c r="Z7" t="n">
        <v>10</v>
      </c>
      <c r="AA7" t="n">
        <v>1308.564981061362</v>
      </c>
      <c r="AB7" t="n">
        <v>1790.436336900754</v>
      </c>
      <c r="AC7" t="n">
        <v>1619.559605800127</v>
      </c>
      <c r="AD7" t="n">
        <v>1308564.981061362</v>
      </c>
      <c r="AE7" t="n">
        <v>1790436.336900754</v>
      </c>
      <c r="AF7" t="n">
        <v>1.438325540839776e-06</v>
      </c>
      <c r="AG7" t="n">
        <v>1.103333333333333</v>
      </c>
      <c r="AH7" t="n">
        <v>1619559.605800127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0.9611</v>
      </c>
      <c r="E8" t="n">
        <v>104.04</v>
      </c>
      <c r="F8" t="n">
        <v>98.8</v>
      </c>
      <c r="G8" t="n">
        <v>61.12</v>
      </c>
      <c r="H8" t="n">
        <v>0.78</v>
      </c>
      <c r="I8" t="n">
        <v>97</v>
      </c>
      <c r="J8" t="n">
        <v>158.86</v>
      </c>
      <c r="K8" t="n">
        <v>49.1</v>
      </c>
      <c r="L8" t="n">
        <v>7</v>
      </c>
      <c r="M8" t="n">
        <v>94</v>
      </c>
      <c r="N8" t="n">
        <v>27.77</v>
      </c>
      <c r="O8" t="n">
        <v>19826.68</v>
      </c>
      <c r="P8" t="n">
        <v>935.47</v>
      </c>
      <c r="Q8" t="n">
        <v>5797.07</v>
      </c>
      <c r="R8" t="n">
        <v>312.24</v>
      </c>
      <c r="S8" t="n">
        <v>167.7</v>
      </c>
      <c r="T8" t="n">
        <v>72347.25999999999</v>
      </c>
      <c r="U8" t="n">
        <v>0.54</v>
      </c>
      <c r="V8" t="n">
        <v>0.95</v>
      </c>
      <c r="W8" t="n">
        <v>0.43</v>
      </c>
      <c r="X8" t="n">
        <v>4.26</v>
      </c>
      <c r="Y8" t="n">
        <v>0.5</v>
      </c>
      <c r="Z8" t="n">
        <v>10</v>
      </c>
      <c r="AA8" t="n">
        <v>1230.515151668741</v>
      </c>
      <c r="AB8" t="n">
        <v>1683.645117010314</v>
      </c>
      <c r="AC8" t="n">
        <v>1522.960390053612</v>
      </c>
      <c r="AD8" t="n">
        <v>1230515.151668741</v>
      </c>
      <c r="AE8" t="n">
        <v>1683645.117010314</v>
      </c>
      <c r="AF8" t="n">
        <v>1.464224846203907e-06</v>
      </c>
      <c r="AG8" t="n">
        <v>1.08375</v>
      </c>
      <c r="AH8" t="n">
        <v>1522960.390053612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0.9671999999999999</v>
      </c>
      <c r="E9" t="n">
        <v>103.39</v>
      </c>
      <c r="F9" t="n">
        <v>98.58</v>
      </c>
      <c r="G9" t="n">
        <v>71.26000000000001</v>
      </c>
      <c r="H9" t="n">
        <v>0.88</v>
      </c>
      <c r="I9" t="n">
        <v>83</v>
      </c>
      <c r="J9" t="n">
        <v>160.28</v>
      </c>
      <c r="K9" t="n">
        <v>49.1</v>
      </c>
      <c r="L9" t="n">
        <v>8</v>
      </c>
      <c r="M9" t="n">
        <v>47</v>
      </c>
      <c r="N9" t="n">
        <v>28.19</v>
      </c>
      <c r="O9" t="n">
        <v>20001.93</v>
      </c>
      <c r="P9" t="n">
        <v>894.87</v>
      </c>
      <c r="Q9" t="n">
        <v>5797.06</v>
      </c>
      <c r="R9" t="n">
        <v>304.31</v>
      </c>
      <c r="S9" t="n">
        <v>167.7</v>
      </c>
      <c r="T9" t="n">
        <v>68452.71000000001</v>
      </c>
      <c r="U9" t="n">
        <v>0.55</v>
      </c>
      <c r="V9" t="n">
        <v>0.95</v>
      </c>
      <c r="W9" t="n">
        <v>0.44</v>
      </c>
      <c r="X9" t="n">
        <v>4.04</v>
      </c>
      <c r="Y9" t="n">
        <v>0.5</v>
      </c>
      <c r="Z9" t="n">
        <v>10</v>
      </c>
      <c r="AA9" t="n">
        <v>1185.378081560664</v>
      </c>
      <c r="AB9" t="n">
        <v>1621.886586381449</v>
      </c>
      <c r="AC9" t="n">
        <v>1467.096006909324</v>
      </c>
      <c r="AD9" t="n">
        <v>1185378.081560664</v>
      </c>
      <c r="AE9" t="n">
        <v>1621886.586381449</v>
      </c>
      <c r="AF9" t="n">
        <v>1.473518126363977e-06</v>
      </c>
      <c r="AG9" t="n">
        <v>1.076979166666667</v>
      </c>
      <c r="AH9" t="n">
        <v>1467096.006909324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0.9717</v>
      </c>
      <c r="E10" t="n">
        <v>102.91</v>
      </c>
      <c r="F10" t="n">
        <v>98.22</v>
      </c>
      <c r="G10" t="n">
        <v>74.59999999999999</v>
      </c>
      <c r="H10" t="n">
        <v>0.99</v>
      </c>
      <c r="I10" t="n">
        <v>79</v>
      </c>
      <c r="J10" t="n">
        <v>161.71</v>
      </c>
      <c r="K10" t="n">
        <v>49.1</v>
      </c>
      <c r="L10" t="n">
        <v>9</v>
      </c>
      <c r="M10" t="n">
        <v>1</v>
      </c>
      <c r="N10" t="n">
        <v>28.61</v>
      </c>
      <c r="O10" t="n">
        <v>20177.64</v>
      </c>
      <c r="P10" t="n">
        <v>885.62</v>
      </c>
      <c r="Q10" t="n">
        <v>5797.06</v>
      </c>
      <c r="R10" t="n">
        <v>288.97</v>
      </c>
      <c r="S10" t="n">
        <v>167.7</v>
      </c>
      <c r="T10" t="n">
        <v>60804.38</v>
      </c>
      <c r="U10" t="n">
        <v>0.58</v>
      </c>
      <c r="V10" t="n">
        <v>0.96</v>
      </c>
      <c r="W10" t="n">
        <v>0.51</v>
      </c>
      <c r="X10" t="n">
        <v>3.68</v>
      </c>
      <c r="Y10" t="n">
        <v>0.5</v>
      </c>
      <c r="Z10" t="n">
        <v>10</v>
      </c>
      <c r="AA10" t="n">
        <v>1170.243990158027</v>
      </c>
      <c r="AB10" t="n">
        <v>1601.179454855371</v>
      </c>
      <c r="AC10" t="n">
        <v>1448.365134953453</v>
      </c>
      <c r="AD10" t="n">
        <v>1170243.990158027</v>
      </c>
      <c r="AE10" t="n">
        <v>1601179.454855371</v>
      </c>
      <c r="AF10" t="n">
        <v>1.480373824842718e-06</v>
      </c>
      <c r="AG10" t="n">
        <v>1.071979166666667</v>
      </c>
      <c r="AH10" t="n">
        <v>1448365.134953453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0.9718</v>
      </c>
      <c r="E11" t="n">
        <v>102.9</v>
      </c>
      <c r="F11" t="n">
        <v>98.20999999999999</v>
      </c>
      <c r="G11" t="n">
        <v>74.59</v>
      </c>
      <c r="H11" t="n">
        <v>1.09</v>
      </c>
      <c r="I11" t="n">
        <v>79</v>
      </c>
      <c r="J11" t="n">
        <v>163.13</v>
      </c>
      <c r="K11" t="n">
        <v>49.1</v>
      </c>
      <c r="L11" t="n">
        <v>10</v>
      </c>
      <c r="M11" t="n">
        <v>0</v>
      </c>
      <c r="N11" t="n">
        <v>29.04</v>
      </c>
      <c r="O11" t="n">
        <v>20353.94</v>
      </c>
      <c r="P11" t="n">
        <v>893.12</v>
      </c>
      <c r="Q11" t="n">
        <v>5797.04</v>
      </c>
      <c r="R11" t="n">
        <v>288.84</v>
      </c>
      <c r="S11" t="n">
        <v>167.7</v>
      </c>
      <c r="T11" t="n">
        <v>60735.28</v>
      </c>
      <c r="U11" t="n">
        <v>0.58</v>
      </c>
      <c r="V11" t="n">
        <v>0.96</v>
      </c>
      <c r="W11" t="n">
        <v>0.51</v>
      </c>
      <c r="X11" t="n">
        <v>3.67</v>
      </c>
      <c r="Y11" t="n">
        <v>0.5</v>
      </c>
      <c r="Z11" t="n">
        <v>10</v>
      </c>
      <c r="AA11" t="n">
        <v>1176.805737314322</v>
      </c>
      <c r="AB11" t="n">
        <v>1610.157526798467</v>
      </c>
      <c r="AC11" t="n">
        <v>1456.486352311103</v>
      </c>
      <c r="AD11" t="n">
        <v>1176805.737314322</v>
      </c>
      <c r="AE11" t="n">
        <v>1610157.526798467</v>
      </c>
      <c r="AF11" t="n">
        <v>1.480526173697801e-06</v>
      </c>
      <c r="AG11" t="n">
        <v>1.071875</v>
      </c>
      <c r="AH11" t="n">
        <v>1456486.352311103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0.3785</v>
      </c>
      <c r="E2" t="n">
        <v>264.17</v>
      </c>
      <c r="F2" t="n">
        <v>191.13</v>
      </c>
      <c r="G2" t="n">
        <v>6.05</v>
      </c>
      <c r="H2" t="n">
        <v>0.1</v>
      </c>
      <c r="I2" t="n">
        <v>1896</v>
      </c>
      <c r="J2" t="n">
        <v>185.69</v>
      </c>
      <c r="K2" t="n">
        <v>53.44</v>
      </c>
      <c r="L2" t="n">
        <v>1</v>
      </c>
      <c r="M2" t="n">
        <v>1894</v>
      </c>
      <c r="N2" t="n">
        <v>36.26</v>
      </c>
      <c r="O2" t="n">
        <v>23136.14</v>
      </c>
      <c r="P2" t="n">
        <v>2568.95</v>
      </c>
      <c r="Q2" t="n">
        <v>5798.4</v>
      </c>
      <c r="R2" t="n">
        <v>3458.73</v>
      </c>
      <c r="S2" t="n">
        <v>167.7</v>
      </c>
      <c r="T2" t="n">
        <v>1636598.64</v>
      </c>
      <c r="U2" t="n">
        <v>0.05</v>
      </c>
      <c r="V2" t="n">
        <v>0.49</v>
      </c>
      <c r="W2" t="n">
        <v>3.32</v>
      </c>
      <c r="X2" t="n">
        <v>96.56</v>
      </c>
      <c r="Y2" t="n">
        <v>0.5</v>
      </c>
      <c r="Z2" t="n">
        <v>10</v>
      </c>
      <c r="AA2" t="n">
        <v>7963.846517883305</v>
      </c>
      <c r="AB2" t="n">
        <v>10896.48614588059</v>
      </c>
      <c r="AC2" t="n">
        <v>9856.540801431691</v>
      </c>
      <c r="AD2" t="n">
        <v>7963846.517883305</v>
      </c>
      <c r="AE2" t="n">
        <v>10896486.14588059</v>
      </c>
      <c r="AF2" t="n">
        <v>5.565866453443024e-07</v>
      </c>
      <c r="AG2" t="n">
        <v>2.751770833333333</v>
      </c>
      <c r="AH2" t="n">
        <v>9856540.801431691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0.6835</v>
      </c>
      <c r="E3" t="n">
        <v>146.31</v>
      </c>
      <c r="F3" t="n">
        <v>122.1</v>
      </c>
      <c r="G3" t="n">
        <v>12.54</v>
      </c>
      <c r="H3" t="n">
        <v>0.19</v>
      </c>
      <c r="I3" t="n">
        <v>584</v>
      </c>
      <c r="J3" t="n">
        <v>187.21</v>
      </c>
      <c r="K3" t="n">
        <v>53.44</v>
      </c>
      <c r="L3" t="n">
        <v>2</v>
      </c>
      <c r="M3" t="n">
        <v>582</v>
      </c>
      <c r="N3" t="n">
        <v>36.77</v>
      </c>
      <c r="O3" t="n">
        <v>23322.88</v>
      </c>
      <c r="P3" t="n">
        <v>1608.7</v>
      </c>
      <c r="Q3" t="n">
        <v>5797.39</v>
      </c>
      <c r="R3" t="n">
        <v>1102.96</v>
      </c>
      <c r="S3" t="n">
        <v>167.7</v>
      </c>
      <c r="T3" t="n">
        <v>465272.18</v>
      </c>
      <c r="U3" t="n">
        <v>0.15</v>
      </c>
      <c r="V3" t="n">
        <v>0.77</v>
      </c>
      <c r="W3" t="n">
        <v>1.21</v>
      </c>
      <c r="X3" t="n">
        <v>27.56</v>
      </c>
      <c r="Y3" t="n">
        <v>0.5</v>
      </c>
      <c r="Z3" t="n">
        <v>10</v>
      </c>
      <c r="AA3" t="n">
        <v>2778.639621552573</v>
      </c>
      <c r="AB3" t="n">
        <v>3801.857315136941</v>
      </c>
      <c r="AC3" t="n">
        <v>3439.013388920383</v>
      </c>
      <c r="AD3" t="n">
        <v>2778639.621552573</v>
      </c>
      <c r="AE3" t="n">
        <v>3801857.315136942</v>
      </c>
      <c r="AF3" t="n">
        <v>1.005091075542485e-06</v>
      </c>
      <c r="AG3" t="n">
        <v>1.5240625</v>
      </c>
      <c r="AH3" t="n">
        <v>3439013.388920383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0.7946</v>
      </c>
      <c r="E4" t="n">
        <v>125.85</v>
      </c>
      <c r="F4" t="n">
        <v>110.54</v>
      </c>
      <c r="G4" t="n">
        <v>19.22</v>
      </c>
      <c r="H4" t="n">
        <v>0.28</v>
      </c>
      <c r="I4" t="n">
        <v>345</v>
      </c>
      <c r="J4" t="n">
        <v>188.73</v>
      </c>
      <c r="K4" t="n">
        <v>53.44</v>
      </c>
      <c r="L4" t="n">
        <v>3</v>
      </c>
      <c r="M4" t="n">
        <v>343</v>
      </c>
      <c r="N4" t="n">
        <v>37.29</v>
      </c>
      <c r="O4" t="n">
        <v>23510.33</v>
      </c>
      <c r="P4" t="n">
        <v>1428.88</v>
      </c>
      <c r="Q4" t="n">
        <v>5797.22</v>
      </c>
      <c r="R4" t="n">
        <v>710.33</v>
      </c>
      <c r="S4" t="n">
        <v>167.7</v>
      </c>
      <c r="T4" t="n">
        <v>270151.72</v>
      </c>
      <c r="U4" t="n">
        <v>0.24</v>
      </c>
      <c r="V4" t="n">
        <v>0.85</v>
      </c>
      <c r="W4" t="n">
        <v>0.82</v>
      </c>
      <c r="X4" t="n">
        <v>16</v>
      </c>
      <c r="Y4" t="n">
        <v>0.5</v>
      </c>
      <c r="Z4" t="n">
        <v>10</v>
      </c>
      <c r="AA4" t="n">
        <v>2134.423187554312</v>
      </c>
      <c r="AB4" t="n">
        <v>2920.411969317075</v>
      </c>
      <c r="AC4" t="n">
        <v>2641.691949789395</v>
      </c>
      <c r="AD4" t="n">
        <v>2134423.187554312</v>
      </c>
      <c r="AE4" t="n">
        <v>2920411.969317075</v>
      </c>
      <c r="AF4" t="n">
        <v>1.168464328640905e-06</v>
      </c>
      <c r="AG4" t="n">
        <v>1.3109375</v>
      </c>
      <c r="AH4" t="n">
        <v>2641691.949789395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0.8538</v>
      </c>
      <c r="E5" t="n">
        <v>117.12</v>
      </c>
      <c r="F5" t="n">
        <v>105.65</v>
      </c>
      <c r="G5" t="n">
        <v>26.19</v>
      </c>
      <c r="H5" t="n">
        <v>0.37</v>
      </c>
      <c r="I5" t="n">
        <v>242</v>
      </c>
      <c r="J5" t="n">
        <v>190.25</v>
      </c>
      <c r="K5" t="n">
        <v>53.44</v>
      </c>
      <c r="L5" t="n">
        <v>4</v>
      </c>
      <c r="M5" t="n">
        <v>240</v>
      </c>
      <c r="N5" t="n">
        <v>37.82</v>
      </c>
      <c r="O5" t="n">
        <v>23698.48</v>
      </c>
      <c r="P5" t="n">
        <v>1339.31</v>
      </c>
      <c r="Q5" t="n">
        <v>5797.16</v>
      </c>
      <c r="R5" t="n">
        <v>544.29</v>
      </c>
      <c r="S5" t="n">
        <v>167.7</v>
      </c>
      <c r="T5" t="n">
        <v>187647.85</v>
      </c>
      <c r="U5" t="n">
        <v>0.31</v>
      </c>
      <c r="V5" t="n">
        <v>0.89</v>
      </c>
      <c r="W5" t="n">
        <v>0.66</v>
      </c>
      <c r="X5" t="n">
        <v>11.1</v>
      </c>
      <c r="Y5" t="n">
        <v>0.5</v>
      </c>
      <c r="Z5" t="n">
        <v>10</v>
      </c>
      <c r="AA5" t="n">
        <v>1872.011876008268</v>
      </c>
      <c r="AB5" t="n">
        <v>2561.369236089759</v>
      </c>
      <c r="AC5" t="n">
        <v>2316.915751101653</v>
      </c>
      <c r="AD5" t="n">
        <v>1872011.876008268</v>
      </c>
      <c r="AE5" t="n">
        <v>2561369.236089759</v>
      </c>
      <c r="AF5" t="n">
        <v>1.255518303289208e-06</v>
      </c>
      <c r="AG5" t="n">
        <v>1.22</v>
      </c>
      <c r="AH5" t="n">
        <v>2316915.751101653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0.89</v>
      </c>
      <c r="E6" t="n">
        <v>112.36</v>
      </c>
      <c r="F6" t="n">
        <v>103</v>
      </c>
      <c r="G6" t="n">
        <v>33.41</v>
      </c>
      <c r="H6" t="n">
        <v>0.46</v>
      </c>
      <c r="I6" t="n">
        <v>185</v>
      </c>
      <c r="J6" t="n">
        <v>191.78</v>
      </c>
      <c r="K6" t="n">
        <v>53.44</v>
      </c>
      <c r="L6" t="n">
        <v>5</v>
      </c>
      <c r="M6" t="n">
        <v>183</v>
      </c>
      <c r="N6" t="n">
        <v>38.35</v>
      </c>
      <c r="O6" t="n">
        <v>23887.36</v>
      </c>
      <c r="P6" t="n">
        <v>1278.77</v>
      </c>
      <c r="Q6" t="n">
        <v>5797.13</v>
      </c>
      <c r="R6" t="n">
        <v>454.42</v>
      </c>
      <c r="S6" t="n">
        <v>167.7</v>
      </c>
      <c r="T6" t="n">
        <v>142997.3</v>
      </c>
      <c r="U6" t="n">
        <v>0.37</v>
      </c>
      <c r="V6" t="n">
        <v>0.91</v>
      </c>
      <c r="W6" t="n">
        <v>0.58</v>
      </c>
      <c r="X6" t="n">
        <v>8.460000000000001</v>
      </c>
      <c r="Y6" t="n">
        <v>0.5</v>
      </c>
      <c r="Z6" t="n">
        <v>10</v>
      </c>
      <c r="AA6" t="n">
        <v>1724.654200897198</v>
      </c>
      <c r="AB6" t="n">
        <v>2359.747964040983</v>
      </c>
      <c r="AC6" t="n">
        <v>2134.53693027998</v>
      </c>
      <c r="AD6" t="n">
        <v>1724654.200897198</v>
      </c>
      <c r="AE6" t="n">
        <v>2359747.964040983</v>
      </c>
      <c r="AF6" t="n">
        <v>1.308750632381583e-06</v>
      </c>
      <c r="AG6" t="n">
        <v>1.170416666666667</v>
      </c>
      <c r="AH6" t="n">
        <v>2134536.93027998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0.9154</v>
      </c>
      <c r="E7" t="n">
        <v>109.24</v>
      </c>
      <c r="F7" t="n">
        <v>101.26</v>
      </c>
      <c r="G7" t="n">
        <v>41.05</v>
      </c>
      <c r="H7" t="n">
        <v>0.55</v>
      </c>
      <c r="I7" t="n">
        <v>148</v>
      </c>
      <c r="J7" t="n">
        <v>193.32</v>
      </c>
      <c r="K7" t="n">
        <v>53.44</v>
      </c>
      <c r="L7" t="n">
        <v>6</v>
      </c>
      <c r="M7" t="n">
        <v>146</v>
      </c>
      <c r="N7" t="n">
        <v>38.89</v>
      </c>
      <c r="O7" t="n">
        <v>24076.95</v>
      </c>
      <c r="P7" t="n">
        <v>1229.01</v>
      </c>
      <c r="Q7" t="n">
        <v>5797.01</v>
      </c>
      <c r="R7" t="n">
        <v>395.69</v>
      </c>
      <c r="S7" t="n">
        <v>167.7</v>
      </c>
      <c r="T7" t="n">
        <v>113817.38</v>
      </c>
      <c r="U7" t="n">
        <v>0.42</v>
      </c>
      <c r="V7" t="n">
        <v>0.93</v>
      </c>
      <c r="W7" t="n">
        <v>0.51</v>
      </c>
      <c r="X7" t="n">
        <v>6.72</v>
      </c>
      <c r="Y7" t="n">
        <v>0.5</v>
      </c>
      <c r="Z7" t="n">
        <v>10</v>
      </c>
      <c r="AA7" t="n">
        <v>1621.818970668912</v>
      </c>
      <c r="AB7" t="n">
        <v>2219.044265272475</v>
      </c>
      <c r="AC7" t="n">
        <v>2007.261795043056</v>
      </c>
      <c r="AD7" t="n">
        <v>1621818.970668912</v>
      </c>
      <c r="AE7" t="n">
        <v>2219044.265272474</v>
      </c>
      <c r="AF7" t="n">
        <v>1.346101493125956e-06</v>
      </c>
      <c r="AG7" t="n">
        <v>1.137916666666667</v>
      </c>
      <c r="AH7" t="n">
        <v>2007261.795043056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0.9332</v>
      </c>
      <c r="E8" t="n">
        <v>107.16</v>
      </c>
      <c r="F8" t="n">
        <v>100.11</v>
      </c>
      <c r="G8" t="n">
        <v>48.83</v>
      </c>
      <c r="H8" t="n">
        <v>0.64</v>
      </c>
      <c r="I8" t="n">
        <v>123</v>
      </c>
      <c r="J8" t="n">
        <v>194.86</v>
      </c>
      <c r="K8" t="n">
        <v>53.44</v>
      </c>
      <c r="L8" t="n">
        <v>7</v>
      </c>
      <c r="M8" t="n">
        <v>121</v>
      </c>
      <c r="N8" t="n">
        <v>39.43</v>
      </c>
      <c r="O8" t="n">
        <v>24267.28</v>
      </c>
      <c r="P8" t="n">
        <v>1185.76</v>
      </c>
      <c r="Q8" t="n">
        <v>5797.01</v>
      </c>
      <c r="R8" t="n">
        <v>356.39</v>
      </c>
      <c r="S8" t="n">
        <v>167.7</v>
      </c>
      <c r="T8" t="n">
        <v>94290.03</v>
      </c>
      <c r="U8" t="n">
        <v>0.47</v>
      </c>
      <c r="V8" t="n">
        <v>0.9399999999999999</v>
      </c>
      <c r="W8" t="n">
        <v>0.48</v>
      </c>
      <c r="X8" t="n">
        <v>5.57</v>
      </c>
      <c r="Y8" t="n">
        <v>0.5</v>
      </c>
      <c r="Z8" t="n">
        <v>10</v>
      </c>
      <c r="AA8" t="n">
        <v>1545.572732822463</v>
      </c>
      <c r="AB8" t="n">
        <v>2114.720798904349</v>
      </c>
      <c r="AC8" t="n">
        <v>1912.894813886199</v>
      </c>
      <c r="AD8" t="n">
        <v>1545572.732822462</v>
      </c>
      <c r="AE8" t="n">
        <v>2114720.798904349</v>
      </c>
      <c r="AF8" t="n">
        <v>1.372276505773588e-06</v>
      </c>
      <c r="AG8" t="n">
        <v>1.11625</v>
      </c>
      <c r="AH8" t="n">
        <v>1912894.813886199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0.9476</v>
      </c>
      <c r="E9" t="n">
        <v>105.53</v>
      </c>
      <c r="F9" t="n">
        <v>99.19</v>
      </c>
      <c r="G9" t="n">
        <v>57.22</v>
      </c>
      <c r="H9" t="n">
        <v>0.72</v>
      </c>
      <c r="I9" t="n">
        <v>104</v>
      </c>
      <c r="J9" t="n">
        <v>196.41</v>
      </c>
      <c r="K9" t="n">
        <v>53.44</v>
      </c>
      <c r="L9" t="n">
        <v>8</v>
      </c>
      <c r="M9" t="n">
        <v>102</v>
      </c>
      <c r="N9" t="n">
        <v>39.98</v>
      </c>
      <c r="O9" t="n">
        <v>24458.36</v>
      </c>
      <c r="P9" t="n">
        <v>1147.07</v>
      </c>
      <c r="Q9" t="n">
        <v>5797.02</v>
      </c>
      <c r="R9" t="n">
        <v>325.3</v>
      </c>
      <c r="S9" t="n">
        <v>167.7</v>
      </c>
      <c r="T9" t="n">
        <v>78843.84</v>
      </c>
      <c r="U9" t="n">
        <v>0.52</v>
      </c>
      <c r="V9" t="n">
        <v>0.95</v>
      </c>
      <c r="W9" t="n">
        <v>0.44</v>
      </c>
      <c r="X9" t="n">
        <v>4.65</v>
      </c>
      <c r="Y9" t="n">
        <v>0.5</v>
      </c>
      <c r="Z9" t="n">
        <v>10</v>
      </c>
      <c r="AA9" t="n">
        <v>1482.629483606936</v>
      </c>
      <c r="AB9" t="n">
        <v>2028.599068467492</v>
      </c>
      <c r="AC9" t="n">
        <v>1834.992420529628</v>
      </c>
      <c r="AD9" t="n">
        <v>1482629.483606936</v>
      </c>
      <c r="AE9" t="n">
        <v>2028599.068467492</v>
      </c>
      <c r="AF9" t="n">
        <v>1.393451796904256e-06</v>
      </c>
      <c r="AG9" t="n">
        <v>1.099270833333333</v>
      </c>
      <c r="AH9" t="n">
        <v>1834992.420529628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0.9621</v>
      </c>
      <c r="E10" t="n">
        <v>103.94</v>
      </c>
      <c r="F10" t="n">
        <v>98.16</v>
      </c>
      <c r="G10" t="n">
        <v>66.18000000000001</v>
      </c>
      <c r="H10" t="n">
        <v>0.8100000000000001</v>
      </c>
      <c r="I10" t="n">
        <v>89</v>
      </c>
      <c r="J10" t="n">
        <v>197.97</v>
      </c>
      <c r="K10" t="n">
        <v>53.44</v>
      </c>
      <c r="L10" t="n">
        <v>9</v>
      </c>
      <c r="M10" t="n">
        <v>87</v>
      </c>
      <c r="N10" t="n">
        <v>40.53</v>
      </c>
      <c r="O10" t="n">
        <v>24650.18</v>
      </c>
      <c r="P10" t="n">
        <v>1102.85</v>
      </c>
      <c r="Q10" t="n">
        <v>5797.03</v>
      </c>
      <c r="R10" t="n">
        <v>289.66</v>
      </c>
      <c r="S10" t="n">
        <v>167.7</v>
      </c>
      <c r="T10" t="n">
        <v>61096.08</v>
      </c>
      <c r="U10" t="n">
        <v>0.58</v>
      </c>
      <c r="V10" t="n">
        <v>0.96</v>
      </c>
      <c r="W10" t="n">
        <v>0.42</v>
      </c>
      <c r="X10" t="n">
        <v>3.62</v>
      </c>
      <c r="Y10" t="n">
        <v>0.5</v>
      </c>
      <c r="Z10" t="n">
        <v>10</v>
      </c>
      <c r="AA10" t="n">
        <v>1415.955513077066</v>
      </c>
      <c r="AB10" t="n">
        <v>1937.372800540541</v>
      </c>
      <c r="AC10" t="n">
        <v>1752.472659576754</v>
      </c>
      <c r="AD10" t="n">
        <v>1415955.513077066</v>
      </c>
      <c r="AE10" t="n">
        <v>1937372.800540541</v>
      </c>
      <c r="AF10" t="n">
        <v>1.414774138667776e-06</v>
      </c>
      <c r="AG10" t="n">
        <v>1.082708333333333</v>
      </c>
      <c r="AH10" t="n">
        <v>1752472.659576754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0.9655</v>
      </c>
      <c r="E11" t="n">
        <v>103.57</v>
      </c>
      <c r="F11" t="n">
        <v>98.2</v>
      </c>
      <c r="G11" t="n">
        <v>75.54000000000001</v>
      </c>
      <c r="H11" t="n">
        <v>0.89</v>
      </c>
      <c r="I11" t="n">
        <v>78</v>
      </c>
      <c r="J11" t="n">
        <v>199.53</v>
      </c>
      <c r="K11" t="n">
        <v>53.44</v>
      </c>
      <c r="L11" t="n">
        <v>10</v>
      </c>
      <c r="M11" t="n">
        <v>76</v>
      </c>
      <c r="N11" t="n">
        <v>41.1</v>
      </c>
      <c r="O11" t="n">
        <v>24842.77</v>
      </c>
      <c r="P11" t="n">
        <v>1072.44</v>
      </c>
      <c r="Q11" t="n">
        <v>5797</v>
      </c>
      <c r="R11" t="n">
        <v>292.16</v>
      </c>
      <c r="S11" t="n">
        <v>167.7</v>
      </c>
      <c r="T11" t="n">
        <v>62404.03</v>
      </c>
      <c r="U11" t="n">
        <v>0.57</v>
      </c>
      <c r="V11" t="n">
        <v>0.96</v>
      </c>
      <c r="W11" t="n">
        <v>0.4</v>
      </c>
      <c r="X11" t="n">
        <v>3.66</v>
      </c>
      <c r="Y11" t="n">
        <v>0.5</v>
      </c>
      <c r="Z11" t="n">
        <v>10</v>
      </c>
      <c r="AA11" t="n">
        <v>1383.718039008114</v>
      </c>
      <c r="AB11" t="n">
        <v>1893.26406630242</v>
      </c>
      <c r="AC11" t="n">
        <v>1712.573601027322</v>
      </c>
      <c r="AD11" t="n">
        <v>1383718.039008114</v>
      </c>
      <c r="AE11" t="n">
        <v>1893264.06630242</v>
      </c>
      <c r="AF11" t="n">
        <v>1.41977386018474e-06</v>
      </c>
      <c r="AG11" t="n">
        <v>1.078854166666667</v>
      </c>
      <c r="AH11" t="n">
        <v>1712573.601027322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0.9731</v>
      </c>
      <c r="E12" t="n">
        <v>102.76</v>
      </c>
      <c r="F12" t="n">
        <v>97.73</v>
      </c>
      <c r="G12" t="n">
        <v>84.98</v>
      </c>
      <c r="H12" t="n">
        <v>0.97</v>
      </c>
      <c r="I12" t="n">
        <v>69</v>
      </c>
      <c r="J12" t="n">
        <v>201.1</v>
      </c>
      <c r="K12" t="n">
        <v>53.44</v>
      </c>
      <c r="L12" t="n">
        <v>11</v>
      </c>
      <c r="M12" t="n">
        <v>62</v>
      </c>
      <c r="N12" t="n">
        <v>41.66</v>
      </c>
      <c r="O12" t="n">
        <v>25036.12</v>
      </c>
      <c r="P12" t="n">
        <v>1028.19</v>
      </c>
      <c r="Q12" t="n">
        <v>5796.98</v>
      </c>
      <c r="R12" t="n">
        <v>275.98</v>
      </c>
      <c r="S12" t="n">
        <v>167.7</v>
      </c>
      <c r="T12" t="n">
        <v>54359.25</v>
      </c>
      <c r="U12" t="n">
        <v>0.61</v>
      </c>
      <c r="V12" t="n">
        <v>0.96</v>
      </c>
      <c r="W12" t="n">
        <v>0.39</v>
      </c>
      <c r="X12" t="n">
        <v>3.19</v>
      </c>
      <c r="Y12" t="n">
        <v>0.5</v>
      </c>
      <c r="Z12" t="n">
        <v>10</v>
      </c>
      <c r="AA12" t="n">
        <v>1331.374394327974</v>
      </c>
      <c r="AB12" t="n">
        <v>1821.645182412427</v>
      </c>
      <c r="AC12" t="n">
        <v>1647.789922898055</v>
      </c>
      <c r="AD12" t="n">
        <v>1331374.394327974</v>
      </c>
      <c r="AE12" t="n">
        <v>1821645.182412427</v>
      </c>
      <c r="AF12" t="n">
        <v>1.430949708281481e-06</v>
      </c>
      <c r="AG12" t="n">
        <v>1.070416666666667</v>
      </c>
      <c r="AH12" t="n">
        <v>1647789.922898055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0.978</v>
      </c>
      <c r="E13" t="n">
        <v>102.25</v>
      </c>
      <c r="F13" t="n">
        <v>97.44</v>
      </c>
      <c r="G13" t="n">
        <v>92.8</v>
      </c>
      <c r="H13" t="n">
        <v>1.05</v>
      </c>
      <c r="I13" t="n">
        <v>63</v>
      </c>
      <c r="J13" t="n">
        <v>202.67</v>
      </c>
      <c r="K13" t="n">
        <v>53.44</v>
      </c>
      <c r="L13" t="n">
        <v>12</v>
      </c>
      <c r="M13" t="n">
        <v>17</v>
      </c>
      <c r="N13" t="n">
        <v>42.24</v>
      </c>
      <c r="O13" t="n">
        <v>25230.25</v>
      </c>
      <c r="P13" t="n">
        <v>1006.36</v>
      </c>
      <c r="Q13" t="n">
        <v>5797</v>
      </c>
      <c r="R13" t="n">
        <v>264.22</v>
      </c>
      <c r="S13" t="n">
        <v>167.7</v>
      </c>
      <c r="T13" t="n">
        <v>48509.17</v>
      </c>
      <c r="U13" t="n">
        <v>0.63</v>
      </c>
      <c r="V13" t="n">
        <v>0.97</v>
      </c>
      <c r="W13" t="n">
        <v>0.44</v>
      </c>
      <c r="X13" t="n">
        <v>2.9</v>
      </c>
      <c r="Y13" t="n">
        <v>0.5</v>
      </c>
      <c r="Z13" t="n">
        <v>10</v>
      </c>
      <c r="AA13" t="n">
        <v>1304.076605182558</v>
      </c>
      <c r="AB13" t="n">
        <v>1784.295143010207</v>
      </c>
      <c r="AC13" t="n">
        <v>1614.004518835273</v>
      </c>
      <c r="AD13" t="n">
        <v>1304076.605182558</v>
      </c>
      <c r="AE13" t="n">
        <v>1784295.143010207</v>
      </c>
      <c r="AF13" t="n">
        <v>1.438155189291223e-06</v>
      </c>
      <c r="AG13" t="n">
        <v>1.065104166666667</v>
      </c>
      <c r="AH13" t="n">
        <v>1614004.518835273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0.9776</v>
      </c>
      <c r="E14" t="n">
        <v>102.29</v>
      </c>
      <c r="F14" t="n">
        <v>97.47</v>
      </c>
      <c r="G14" t="n">
        <v>92.83</v>
      </c>
      <c r="H14" t="n">
        <v>1.13</v>
      </c>
      <c r="I14" t="n">
        <v>63</v>
      </c>
      <c r="J14" t="n">
        <v>204.25</v>
      </c>
      <c r="K14" t="n">
        <v>53.44</v>
      </c>
      <c r="L14" t="n">
        <v>13</v>
      </c>
      <c r="M14" t="n">
        <v>1</v>
      </c>
      <c r="N14" t="n">
        <v>42.82</v>
      </c>
      <c r="O14" t="n">
        <v>25425.3</v>
      </c>
      <c r="P14" t="n">
        <v>1009.57</v>
      </c>
      <c r="Q14" t="n">
        <v>5797.06</v>
      </c>
      <c r="R14" t="n">
        <v>264.89</v>
      </c>
      <c r="S14" t="n">
        <v>167.7</v>
      </c>
      <c r="T14" t="n">
        <v>48840.16</v>
      </c>
      <c r="U14" t="n">
        <v>0.63</v>
      </c>
      <c r="V14" t="n">
        <v>0.97</v>
      </c>
      <c r="W14" t="n">
        <v>0.45</v>
      </c>
      <c r="X14" t="n">
        <v>2.93</v>
      </c>
      <c r="Y14" t="n">
        <v>0.5</v>
      </c>
      <c r="Z14" t="n">
        <v>10</v>
      </c>
      <c r="AA14" t="n">
        <v>1307.592724261336</v>
      </c>
      <c r="AB14" t="n">
        <v>1789.106052254016</v>
      </c>
      <c r="AC14" t="n">
        <v>1618.356281653008</v>
      </c>
      <c r="AD14" t="n">
        <v>1307592.724261336</v>
      </c>
      <c r="AE14" t="n">
        <v>1789106.052254016</v>
      </c>
      <c r="AF14" t="n">
        <v>1.437566986759815e-06</v>
      </c>
      <c r="AG14" t="n">
        <v>1.065520833333333</v>
      </c>
      <c r="AH14" t="n">
        <v>1618356.281653008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0.9775</v>
      </c>
      <c r="E15" t="n">
        <v>102.3</v>
      </c>
      <c r="F15" t="n">
        <v>97.48999999999999</v>
      </c>
      <c r="G15" t="n">
        <v>92.84</v>
      </c>
      <c r="H15" t="n">
        <v>1.21</v>
      </c>
      <c r="I15" t="n">
        <v>63</v>
      </c>
      <c r="J15" t="n">
        <v>205.84</v>
      </c>
      <c r="K15" t="n">
        <v>53.44</v>
      </c>
      <c r="L15" t="n">
        <v>14</v>
      </c>
      <c r="M15" t="n">
        <v>0</v>
      </c>
      <c r="N15" t="n">
        <v>43.4</v>
      </c>
      <c r="O15" t="n">
        <v>25621.03</v>
      </c>
      <c r="P15" t="n">
        <v>1016.48</v>
      </c>
      <c r="Q15" t="n">
        <v>5797.06</v>
      </c>
      <c r="R15" t="n">
        <v>265.24</v>
      </c>
      <c r="S15" t="n">
        <v>167.7</v>
      </c>
      <c r="T15" t="n">
        <v>49017.71</v>
      </c>
      <c r="U15" t="n">
        <v>0.63</v>
      </c>
      <c r="V15" t="n">
        <v>0.97</v>
      </c>
      <c r="W15" t="n">
        <v>0.46</v>
      </c>
      <c r="X15" t="n">
        <v>2.95</v>
      </c>
      <c r="Y15" t="n">
        <v>0.5</v>
      </c>
      <c r="Z15" t="n">
        <v>10</v>
      </c>
      <c r="AA15" t="n">
        <v>1313.964259141589</v>
      </c>
      <c r="AB15" t="n">
        <v>1797.823867369458</v>
      </c>
      <c r="AC15" t="n">
        <v>1626.242080729362</v>
      </c>
      <c r="AD15" t="n">
        <v>1313964.259141589</v>
      </c>
      <c r="AE15" t="n">
        <v>1797823.867369458</v>
      </c>
      <c r="AF15" t="n">
        <v>1.437419936126963e-06</v>
      </c>
      <c r="AG15" t="n">
        <v>1.065625</v>
      </c>
      <c r="AH15" t="n">
        <v>1626242.080729362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0.5846</v>
      </c>
      <c r="E2" t="n">
        <v>171.05</v>
      </c>
      <c r="F2" t="n">
        <v>144.41</v>
      </c>
      <c r="G2" t="n">
        <v>8.43</v>
      </c>
      <c r="H2" t="n">
        <v>0.15</v>
      </c>
      <c r="I2" t="n">
        <v>1028</v>
      </c>
      <c r="J2" t="n">
        <v>116.05</v>
      </c>
      <c r="K2" t="n">
        <v>43.4</v>
      </c>
      <c r="L2" t="n">
        <v>1</v>
      </c>
      <c r="M2" t="n">
        <v>1026</v>
      </c>
      <c r="N2" t="n">
        <v>16.65</v>
      </c>
      <c r="O2" t="n">
        <v>14546.17</v>
      </c>
      <c r="P2" t="n">
        <v>1406.75</v>
      </c>
      <c r="Q2" t="n">
        <v>5797.85</v>
      </c>
      <c r="R2" t="n">
        <v>1862.8</v>
      </c>
      <c r="S2" t="n">
        <v>167.7</v>
      </c>
      <c r="T2" t="n">
        <v>842970.99</v>
      </c>
      <c r="U2" t="n">
        <v>0.09</v>
      </c>
      <c r="V2" t="n">
        <v>0.65</v>
      </c>
      <c r="W2" t="n">
        <v>1.92</v>
      </c>
      <c r="X2" t="n">
        <v>49.86</v>
      </c>
      <c r="Y2" t="n">
        <v>0.5</v>
      </c>
      <c r="Z2" t="n">
        <v>10</v>
      </c>
      <c r="AA2" t="n">
        <v>2903.86160992423</v>
      </c>
      <c r="AB2" t="n">
        <v>3973.191564031286</v>
      </c>
      <c r="AC2" t="n">
        <v>3593.995737569373</v>
      </c>
      <c r="AD2" t="n">
        <v>2903861.60992423</v>
      </c>
      <c r="AE2" t="n">
        <v>3973191.564031286</v>
      </c>
      <c r="AF2" t="n">
        <v>9.30018456236536e-07</v>
      </c>
      <c r="AG2" t="n">
        <v>1.781770833333334</v>
      </c>
      <c r="AH2" t="n">
        <v>3593995.737569373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0.8113</v>
      </c>
      <c r="E3" t="n">
        <v>123.26</v>
      </c>
      <c r="F3" t="n">
        <v>112.15</v>
      </c>
      <c r="G3" t="n">
        <v>17.8</v>
      </c>
      <c r="H3" t="n">
        <v>0.3</v>
      </c>
      <c r="I3" t="n">
        <v>378</v>
      </c>
      <c r="J3" t="n">
        <v>117.34</v>
      </c>
      <c r="K3" t="n">
        <v>43.4</v>
      </c>
      <c r="L3" t="n">
        <v>2</v>
      </c>
      <c r="M3" t="n">
        <v>376</v>
      </c>
      <c r="N3" t="n">
        <v>16.94</v>
      </c>
      <c r="O3" t="n">
        <v>14705.49</v>
      </c>
      <c r="P3" t="n">
        <v>1043.83</v>
      </c>
      <c r="Q3" t="n">
        <v>5797.27</v>
      </c>
      <c r="R3" t="n">
        <v>765.11</v>
      </c>
      <c r="S3" t="n">
        <v>167.7</v>
      </c>
      <c r="T3" t="n">
        <v>297379.27</v>
      </c>
      <c r="U3" t="n">
        <v>0.22</v>
      </c>
      <c r="V3" t="n">
        <v>0.84</v>
      </c>
      <c r="W3" t="n">
        <v>0.88</v>
      </c>
      <c r="X3" t="n">
        <v>17.61</v>
      </c>
      <c r="Y3" t="n">
        <v>0.5</v>
      </c>
      <c r="Z3" t="n">
        <v>10</v>
      </c>
      <c r="AA3" t="n">
        <v>1574.277929091049</v>
      </c>
      <c r="AB3" t="n">
        <v>2153.996514822912</v>
      </c>
      <c r="AC3" t="n">
        <v>1948.422110601308</v>
      </c>
      <c r="AD3" t="n">
        <v>1574277.929091049</v>
      </c>
      <c r="AE3" t="n">
        <v>2153996.514822912</v>
      </c>
      <c r="AF3" t="n">
        <v>1.290667077565347e-06</v>
      </c>
      <c r="AG3" t="n">
        <v>1.283958333333333</v>
      </c>
      <c r="AH3" t="n">
        <v>1948422.110601308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0.8913</v>
      </c>
      <c r="E4" t="n">
        <v>112.2</v>
      </c>
      <c r="F4" t="n">
        <v>104.79</v>
      </c>
      <c r="G4" t="n">
        <v>28.19</v>
      </c>
      <c r="H4" t="n">
        <v>0.45</v>
      </c>
      <c r="I4" t="n">
        <v>223</v>
      </c>
      <c r="J4" t="n">
        <v>118.63</v>
      </c>
      <c r="K4" t="n">
        <v>43.4</v>
      </c>
      <c r="L4" t="n">
        <v>3</v>
      </c>
      <c r="M4" t="n">
        <v>221</v>
      </c>
      <c r="N4" t="n">
        <v>17.23</v>
      </c>
      <c r="O4" t="n">
        <v>14865.24</v>
      </c>
      <c r="P4" t="n">
        <v>926.4299999999999</v>
      </c>
      <c r="Q4" t="n">
        <v>5797.13</v>
      </c>
      <c r="R4" t="n">
        <v>515.22</v>
      </c>
      <c r="S4" t="n">
        <v>167.7</v>
      </c>
      <c r="T4" t="n">
        <v>173208.01</v>
      </c>
      <c r="U4" t="n">
        <v>0.33</v>
      </c>
      <c r="V4" t="n">
        <v>0.9</v>
      </c>
      <c r="W4" t="n">
        <v>0.63</v>
      </c>
      <c r="X4" t="n">
        <v>10.25</v>
      </c>
      <c r="Y4" t="n">
        <v>0.5</v>
      </c>
      <c r="Z4" t="n">
        <v>10</v>
      </c>
      <c r="AA4" t="n">
        <v>1291.619839806138</v>
      </c>
      <c r="AB4" t="n">
        <v>1767.251247068485</v>
      </c>
      <c r="AC4" t="n">
        <v>1598.587268400972</v>
      </c>
      <c r="AD4" t="n">
        <v>1291619.839806138</v>
      </c>
      <c r="AE4" t="n">
        <v>1767251.247068485</v>
      </c>
      <c r="AF4" t="n">
        <v>1.417936110235417e-06</v>
      </c>
      <c r="AG4" t="n">
        <v>1.16875</v>
      </c>
      <c r="AH4" t="n">
        <v>1598587.268400972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0.9324</v>
      </c>
      <c r="E5" t="n">
        <v>107.25</v>
      </c>
      <c r="F5" t="n">
        <v>101.51</v>
      </c>
      <c r="G5" t="n">
        <v>39.81</v>
      </c>
      <c r="H5" t="n">
        <v>0.59</v>
      </c>
      <c r="I5" t="n">
        <v>153</v>
      </c>
      <c r="J5" t="n">
        <v>119.93</v>
      </c>
      <c r="K5" t="n">
        <v>43.4</v>
      </c>
      <c r="L5" t="n">
        <v>4</v>
      </c>
      <c r="M5" t="n">
        <v>151</v>
      </c>
      <c r="N5" t="n">
        <v>17.53</v>
      </c>
      <c r="O5" t="n">
        <v>15025.44</v>
      </c>
      <c r="P5" t="n">
        <v>843.84</v>
      </c>
      <c r="Q5" t="n">
        <v>5797.15</v>
      </c>
      <c r="R5" t="n">
        <v>404.15</v>
      </c>
      <c r="S5" t="n">
        <v>167.7</v>
      </c>
      <c r="T5" t="n">
        <v>118021.02</v>
      </c>
      <c r="U5" t="n">
        <v>0.41</v>
      </c>
      <c r="V5" t="n">
        <v>0.93</v>
      </c>
      <c r="W5" t="n">
        <v>0.52</v>
      </c>
      <c r="X5" t="n">
        <v>6.97</v>
      </c>
      <c r="Y5" t="n">
        <v>0.5</v>
      </c>
      <c r="Z5" t="n">
        <v>10</v>
      </c>
      <c r="AA5" t="n">
        <v>1146.208181426299</v>
      </c>
      <c r="AB5" t="n">
        <v>1568.292600963578</v>
      </c>
      <c r="AC5" t="n">
        <v>1418.616956240103</v>
      </c>
      <c r="AD5" t="n">
        <v>1146208.181426299</v>
      </c>
      <c r="AE5" t="n">
        <v>1568292.600963578</v>
      </c>
      <c r="AF5" t="n">
        <v>1.483320575769665e-06</v>
      </c>
      <c r="AG5" t="n">
        <v>1.1171875</v>
      </c>
      <c r="AH5" t="n">
        <v>1418616.956240103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0.9576</v>
      </c>
      <c r="E6" t="n">
        <v>104.43</v>
      </c>
      <c r="F6" t="n">
        <v>99.64</v>
      </c>
      <c r="G6" t="n">
        <v>52.91</v>
      </c>
      <c r="H6" t="n">
        <v>0.73</v>
      </c>
      <c r="I6" t="n">
        <v>113</v>
      </c>
      <c r="J6" t="n">
        <v>121.23</v>
      </c>
      <c r="K6" t="n">
        <v>43.4</v>
      </c>
      <c r="L6" t="n">
        <v>5</v>
      </c>
      <c r="M6" t="n">
        <v>71</v>
      </c>
      <c r="N6" t="n">
        <v>17.83</v>
      </c>
      <c r="O6" t="n">
        <v>15186.08</v>
      </c>
      <c r="P6" t="n">
        <v>772.25</v>
      </c>
      <c r="Q6" t="n">
        <v>5797.04</v>
      </c>
      <c r="R6" t="n">
        <v>339.19</v>
      </c>
      <c r="S6" t="n">
        <v>167.7</v>
      </c>
      <c r="T6" t="n">
        <v>85741.50999999999</v>
      </c>
      <c r="U6" t="n">
        <v>0.49</v>
      </c>
      <c r="V6" t="n">
        <v>0.9399999999999999</v>
      </c>
      <c r="W6" t="n">
        <v>0.5</v>
      </c>
      <c r="X6" t="n">
        <v>5.1</v>
      </c>
      <c r="Y6" t="n">
        <v>0.5</v>
      </c>
      <c r="Z6" t="n">
        <v>10</v>
      </c>
      <c r="AA6" t="n">
        <v>1044.652214740862</v>
      </c>
      <c r="AB6" t="n">
        <v>1429.339247011519</v>
      </c>
      <c r="AC6" t="n">
        <v>1292.925115366972</v>
      </c>
      <c r="AD6" t="n">
        <v>1044652.214740862</v>
      </c>
      <c r="AE6" t="n">
        <v>1429339.247011519</v>
      </c>
      <c r="AF6" t="n">
        <v>1.523410321060737e-06</v>
      </c>
      <c r="AG6" t="n">
        <v>1.0878125</v>
      </c>
      <c r="AH6" t="n">
        <v>1292925.115366972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0.9597</v>
      </c>
      <c r="E7" t="n">
        <v>104.19</v>
      </c>
      <c r="F7" t="n">
        <v>99.55</v>
      </c>
      <c r="G7" t="n">
        <v>55.82</v>
      </c>
      <c r="H7" t="n">
        <v>0.86</v>
      </c>
      <c r="I7" t="n">
        <v>107</v>
      </c>
      <c r="J7" t="n">
        <v>122.54</v>
      </c>
      <c r="K7" t="n">
        <v>43.4</v>
      </c>
      <c r="L7" t="n">
        <v>6</v>
      </c>
      <c r="M7" t="n">
        <v>1</v>
      </c>
      <c r="N7" t="n">
        <v>18.14</v>
      </c>
      <c r="O7" t="n">
        <v>15347.16</v>
      </c>
      <c r="P7" t="n">
        <v>766.0700000000001</v>
      </c>
      <c r="Q7" t="n">
        <v>5797.04</v>
      </c>
      <c r="R7" t="n">
        <v>333.15</v>
      </c>
      <c r="S7" t="n">
        <v>167.7</v>
      </c>
      <c r="T7" t="n">
        <v>82750.35000000001</v>
      </c>
      <c r="U7" t="n">
        <v>0.5</v>
      </c>
      <c r="V7" t="n">
        <v>0.95</v>
      </c>
      <c r="W7" t="n">
        <v>0.58</v>
      </c>
      <c r="X7" t="n">
        <v>5.01</v>
      </c>
      <c r="Y7" t="n">
        <v>0.5</v>
      </c>
      <c r="Z7" t="n">
        <v>10</v>
      </c>
      <c r="AA7" t="n">
        <v>1036.458075644183</v>
      </c>
      <c r="AB7" t="n">
        <v>1418.127664399539</v>
      </c>
      <c r="AC7" t="n">
        <v>1282.783550463924</v>
      </c>
      <c r="AD7" t="n">
        <v>1036458.075644183</v>
      </c>
      <c r="AE7" t="n">
        <v>1418127.664399539</v>
      </c>
      <c r="AF7" t="n">
        <v>1.526751133168326e-06</v>
      </c>
      <c r="AG7" t="n">
        <v>1.0853125</v>
      </c>
      <c r="AH7" t="n">
        <v>1282783.550463924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0.9597</v>
      </c>
      <c r="E8" t="n">
        <v>104.2</v>
      </c>
      <c r="F8" t="n">
        <v>99.56</v>
      </c>
      <c r="G8" t="n">
        <v>55.83</v>
      </c>
      <c r="H8" t="n">
        <v>1</v>
      </c>
      <c r="I8" t="n">
        <v>107</v>
      </c>
      <c r="J8" t="n">
        <v>123.85</v>
      </c>
      <c r="K8" t="n">
        <v>43.4</v>
      </c>
      <c r="L8" t="n">
        <v>7</v>
      </c>
      <c r="M8" t="n">
        <v>0</v>
      </c>
      <c r="N8" t="n">
        <v>18.45</v>
      </c>
      <c r="O8" t="n">
        <v>15508.69</v>
      </c>
      <c r="P8" t="n">
        <v>773.9400000000001</v>
      </c>
      <c r="Q8" t="n">
        <v>5797.06</v>
      </c>
      <c r="R8" t="n">
        <v>333.24</v>
      </c>
      <c r="S8" t="n">
        <v>167.7</v>
      </c>
      <c r="T8" t="n">
        <v>82795.73</v>
      </c>
      <c r="U8" t="n">
        <v>0.5</v>
      </c>
      <c r="V8" t="n">
        <v>0.95</v>
      </c>
      <c r="W8" t="n">
        <v>0.59</v>
      </c>
      <c r="X8" t="n">
        <v>5.02</v>
      </c>
      <c r="Y8" t="n">
        <v>0.5</v>
      </c>
      <c r="Z8" t="n">
        <v>10</v>
      </c>
      <c r="AA8" t="n">
        <v>1043.632461826314</v>
      </c>
      <c r="AB8" t="n">
        <v>1427.943976085511</v>
      </c>
      <c r="AC8" t="n">
        <v>1291.663007139867</v>
      </c>
      <c r="AD8" t="n">
        <v>1043632.461826314</v>
      </c>
      <c r="AE8" t="n">
        <v>1427943.976085511</v>
      </c>
      <c r="AF8" t="n">
        <v>1.526751133168326e-06</v>
      </c>
      <c r="AG8" t="n">
        <v>1.085416666666667</v>
      </c>
      <c r="AH8" t="n">
        <v>1291663.007139866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0.6758</v>
      </c>
      <c r="E2" t="n">
        <v>147.98</v>
      </c>
      <c r="F2" t="n">
        <v>131.45</v>
      </c>
      <c r="G2" t="n">
        <v>10.22</v>
      </c>
      <c r="H2" t="n">
        <v>0.2</v>
      </c>
      <c r="I2" t="n">
        <v>772</v>
      </c>
      <c r="J2" t="n">
        <v>89.87</v>
      </c>
      <c r="K2" t="n">
        <v>37.55</v>
      </c>
      <c r="L2" t="n">
        <v>1</v>
      </c>
      <c r="M2" t="n">
        <v>770</v>
      </c>
      <c r="N2" t="n">
        <v>11.32</v>
      </c>
      <c r="O2" t="n">
        <v>11317.98</v>
      </c>
      <c r="P2" t="n">
        <v>1060.05</v>
      </c>
      <c r="Q2" t="n">
        <v>5797.51</v>
      </c>
      <c r="R2" t="n">
        <v>1421.37</v>
      </c>
      <c r="S2" t="n">
        <v>167.7</v>
      </c>
      <c r="T2" t="n">
        <v>623539.4399999999</v>
      </c>
      <c r="U2" t="n">
        <v>0.12</v>
      </c>
      <c r="V2" t="n">
        <v>0.72</v>
      </c>
      <c r="W2" t="n">
        <v>1.51</v>
      </c>
      <c r="X2" t="n">
        <v>36.9</v>
      </c>
      <c r="Y2" t="n">
        <v>0.5</v>
      </c>
      <c r="Z2" t="n">
        <v>10</v>
      </c>
      <c r="AA2" t="n">
        <v>1926.911138005286</v>
      </c>
      <c r="AB2" t="n">
        <v>2636.484828338585</v>
      </c>
      <c r="AC2" t="n">
        <v>2384.862416651647</v>
      </c>
      <c r="AD2" t="n">
        <v>1926911.138005286</v>
      </c>
      <c r="AE2" t="n">
        <v>2636484.828338585</v>
      </c>
      <c r="AF2" t="n">
        <v>1.119903186218623e-06</v>
      </c>
      <c r="AG2" t="n">
        <v>1.541458333333333</v>
      </c>
      <c r="AH2" t="n">
        <v>2384862.416651647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0.8657</v>
      </c>
      <c r="E3" t="n">
        <v>115.52</v>
      </c>
      <c r="F3" t="n">
        <v>108.06</v>
      </c>
      <c r="G3" t="n">
        <v>22.2</v>
      </c>
      <c r="H3" t="n">
        <v>0.39</v>
      </c>
      <c r="I3" t="n">
        <v>292</v>
      </c>
      <c r="J3" t="n">
        <v>91.09999999999999</v>
      </c>
      <c r="K3" t="n">
        <v>37.55</v>
      </c>
      <c r="L3" t="n">
        <v>2</v>
      </c>
      <c r="M3" t="n">
        <v>290</v>
      </c>
      <c r="N3" t="n">
        <v>11.54</v>
      </c>
      <c r="O3" t="n">
        <v>11468.97</v>
      </c>
      <c r="P3" t="n">
        <v>806.84</v>
      </c>
      <c r="Q3" t="n">
        <v>5797.2</v>
      </c>
      <c r="R3" t="n">
        <v>626.3099999999999</v>
      </c>
      <c r="S3" t="n">
        <v>167.7</v>
      </c>
      <c r="T3" t="n">
        <v>228408.15</v>
      </c>
      <c r="U3" t="n">
        <v>0.27</v>
      </c>
      <c r="V3" t="n">
        <v>0.87</v>
      </c>
      <c r="W3" t="n">
        <v>0.74</v>
      </c>
      <c r="X3" t="n">
        <v>13.52</v>
      </c>
      <c r="Y3" t="n">
        <v>0.5</v>
      </c>
      <c r="Z3" t="n">
        <v>10</v>
      </c>
      <c r="AA3" t="n">
        <v>1172.745343094587</v>
      </c>
      <c r="AB3" t="n">
        <v>1604.601916295076</v>
      </c>
      <c r="AC3" t="n">
        <v>1451.460961476807</v>
      </c>
      <c r="AD3" t="n">
        <v>1172745.343094587</v>
      </c>
      <c r="AE3" t="n">
        <v>1604601.916295076</v>
      </c>
      <c r="AF3" t="n">
        <v>1.434596312976416e-06</v>
      </c>
      <c r="AG3" t="n">
        <v>1.203333333333333</v>
      </c>
      <c r="AH3" t="n">
        <v>1451460.961476807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0.9325</v>
      </c>
      <c r="E4" t="n">
        <v>107.24</v>
      </c>
      <c r="F4" t="n">
        <v>102.14</v>
      </c>
      <c r="G4" t="n">
        <v>36.7</v>
      </c>
      <c r="H4" t="n">
        <v>0.57</v>
      </c>
      <c r="I4" t="n">
        <v>167</v>
      </c>
      <c r="J4" t="n">
        <v>92.31999999999999</v>
      </c>
      <c r="K4" t="n">
        <v>37.55</v>
      </c>
      <c r="L4" t="n">
        <v>3</v>
      </c>
      <c r="M4" t="n">
        <v>147</v>
      </c>
      <c r="N4" t="n">
        <v>11.77</v>
      </c>
      <c r="O4" t="n">
        <v>11620.34</v>
      </c>
      <c r="P4" t="n">
        <v>690.22</v>
      </c>
      <c r="Q4" t="n">
        <v>5797.06</v>
      </c>
      <c r="R4" t="n">
        <v>424.78</v>
      </c>
      <c r="S4" t="n">
        <v>167.7</v>
      </c>
      <c r="T4" t="n">
        <v>128268.53</v>
      </c>
      <c r="U4" t="n">
        <v>0.39</v>
      </c>
      <c r="V4" t="n">
        <v>0.92</v>
      </c>
      <c r="W4" t="n">
        <v>0.57</v>
      </c>
      <c r="X4" t="n">
        <v>7.6</v>
      </c>
      <c r="Y4" t="n">
        <v>0.5</v>
      </c>
      <c r="Z4" t="n">
        <v>10</v>
      </c>
      <c r="AA4" t="n">
        <v>961.8289985667499</v>
      </c>
      <c r="AB4" t="n">
        <v>1316.016868739681</v>
      </c>
      <c r="AC4" t="n">
        <v>1190.418065828441</v>
      </c>
      <c r="AD4" t="n">
        <v>961828.9985667499</v>
      </c>
      <c r="AE4" t="n">
        <v>1316016.868739681</v>
      </c>
      <c r="AF4" t="n">
        <v>1.545294053194534e-06</v>
      </c>
      <c r="AG4" t="n">
        <v>1.117083333333333</v>
      </c>
      <c r="AH4" t="n">
        <v>1190418.065828441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0.9422</v>
      </c>
      <c r="E5" t="n">
        <v>106.13</v>
      </c>
      <c r="F5" t="n">
        <v>101.41</v>
      </c>
      <c r="G5" t="n">
        <v>41.39</v>
      </c>
      <c r="H5" t="n">
        <v>0.75</v>
      </c>
      <c r="I5" t="n">
        <v>147</v>
      </c>
      <c r="J5" t="n">
        <v>93.55</v>
      </c>
      <c r="K5" t="n">
        <v>37.55</v>
      </c>
      <c r="L5" t="n">
        <v>4</v>
      </c>
      <c r="M5" t="n">
        <v>1</v>
      </c>
      <c r="N5" t="n">
        <v>12</v>
      </c>
      <c r="O5" t="n">
        <v>11772.07</v>
      </c>
      <c r="P5" t="n">
        <v>667.71</v>
      </c>
      <c r="Q5" t="n">
        <v>5797.14</v>
      </c>
      <c r="R5" t="n">
        <v>394.42</v>
      </c>
      <c r="S5" t="n">
        <v>167.7</v>
      </c>
      <c r="T5" t="n">
        <v>113186.25</v>
      </c>
      <c r="U5" t="n">
        <v>0.43</v>
      </c>
      <c r="V5" t="n">
        <v>0.93</v>
      </c>
      <c r="W5" t="n">
        <v>0.7</v>
      </c>
      <c r="X5" t="n">
        <v>6.87</v>
      </c>
      <c r="Y5" t="n">
        <v>0.5</v>
      </c>
      <c r="Z5" t="n">
        <v>10</v>
      </c>
      <c r="AA5" t="n">
        <v>928.9288048562154</v>
      </c>
      <c r="AB5" t="n">
        <v>1271.001372250819</v>
      </c>
      <c r="AC5" t="n">
        <v>1149.69878514483</v>
      </c>
      <c r="AD5" t="n">
        <v>928928.8048562154</v>
      </c>
      <c r="AE5" t="n">
        <v>1271001.372250819</v>
      </c>
      <c r="AF5" t="n">
        <v>1.561368425651356e-06</v>
      </c>
      <c r="AG5" t="n">
        <v>1.105520833333333</v>
      </c>
      <c r="AH5" t="n">
        <v>1149698.78514483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0.9431</v>
      </c>
      <c r="E6" t="n">
        <v>106.04</v>
      </c>
      <c r="F6" t="n">
        <v>101.34</v>
      </c>
      <c r="G6" t="n">
        <v>41.65</v>
      </c>
      <c r="H6" t="n">
        <v>0.93</v>
      </c>
      <c r="I6" t="n">
        <v>146</v>
      </c>
      <c r="J6" t="n">
        <v>94.79000000000001</v>
      </c>
      <c r="K6" t="n">
        <v>37.55</v>
      </c>
      <c r="L6" t="n">
        <v>5</v>
      </c>
      <c r="M6" t="n">
        <v>0</v>
      </c>
      <c r="N6" t="n">
        <v>12.23</v>
      </c>
      <c r="O6" t="n">
        <v>11924.18</v>
      </c>
      <c r="P6" t="n">
        <v>675.05</v>
      </c>
      <c r="Q6" t="n">
        <v>5797.14</v>
      </c>
      <c r="R6" t="n">
        <v>391.75</v>
      </c>
      <c r="S6" t="n">
        <v>167.7</v>
      </c>
      <c r="T6" t="n">
        <v>111859.03</v>
      </c>
      <c r="U6" t="n">
        <v>0.43</v>
      </c>
      <c r="V6" t="n">
        <v>0.93</v>
      </c>
      <c r="W6" t="n">
        <v>0.7</v>
      </c>
      <c r="X6" t="n">
        <v>6.8</v>
      </c>
      <c r="Y6" t="n">
        <v>0.5</v>
      </c>
      <c r="Z6" t="n">
        <v>10</v>
      </c>
      <c r="AA6" t="n">
        <v>934.6088494556038</v>
      </c>
      <c r="AB6" t="n">
        <v>1278.773059857585</v>
      </c>
      <c r="AC6" t="n">
        <v>1156.728753794039</v>
      </c>
      <c r="AD6" t="n">
        <v>934608.8494556039</v>
      </c>
      <c r="AE6" t="n">
        <v>1278773.059857585</v>
      </c>
      <c r="AF6" t="n">
        <v>1.562859862271061e-06</v>
      </c>
      <c r="AG6" t="n">
        <v>1.104583333333333</v>
      </c>
      <c r="AH6" t="n">
        <v>1156728.753794038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3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0.3547</v>
      </c>
      <c r="E2" t="n">
        <v>281.93</v>
      </c>
      <c r="F2" t="n">
        <v>199.77</v>
      </c>
      <c r="G2" t="n">
        <v>5.85</v>
      </c>
      <c r="H2" t="n">
        <v>0.09</v>
      </c>
      <c r="I2" t="n">
        <v>2048</v>
      </c>
      <c r="J2" t="n">
        <v>194.77</v>
      </c>
      <c r="K2" t="n">
        <v>54.38</v>
      </c>
      <c r="L2" t="n">
        <v>1</v>
      </c>
      <c r="M2" t="n">
        <v>2046</v>
      </c>
      <c r="N2" t="n">
        <v>39.4</v>
      </c>
      <c r="O2" t="n">
        <v>24256.19</v>
      </c>
      <c r="P2" t="n">
        <v>2771.07</v>
      </c>
      <c r="Q2" t="n">
        <v>5798.62</v>
      </c>
      <c r="R2" t="n">
        <v>3754.81</v>
      </c>
      <c r="S2" t="n">
        <v>167.7</v>
      </c>
      <c r="T2" t="n">
        <v>1783879.65</v>
      </c>
      <c r="U2" t="n">
        <v>0.04</v>
      </c>
      <c r="V2" t="n">
        <v>0.47</v>
      </c>
      <c r="W2" t="n">
        <v>3.58</v>
      </c>
      <c r="X2" t="n">
        <v>105.2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0.6685</v>
      </c>
      <c r="E3" t="n">
        <v>149.59</v>
      </c>
      <c r="F3" t="n">
        <v>123.35</v>
      </c>
      <c r="G3" t="n">
        <v>12.13</v>
      </c>
      <c r="H3" t="n">
        <v>0.18</v>
      </c>
      <c r="I3" t="n">
        <v>610</v>
      </c>
      <c r="J3" t="n">
        <v>196.32</v>
      </c>
      <c r="K3" t="n">
        <v>54.38</v>
      </c>
      <c r="L3" t="n">
        <v>2</v>
      </c>
      <c r="M3" t="n">
        <v>608</v>
      </c>
      <c r="N3" t="n">
        <v>39.95</v>
      </c>
      <c r="O3" t="n">
        <v>24447.22</v>
      </c>
      <c r="P3" t="n">
        <v>1679.73</v>
      </c>
      <c r="Q3" t="n">
        <v>5797.37</v>
      </c>
      <c r="R3" t="n">
        <v>1146.33</v>
      </c>
      <c r="S3" t="n">
        <v>167.7</v>
      </c>
      <c r="T3" t="n">
        <v>486829.03</v>
      </c>
      <c r="U3" t="n">
        <v>0.15</v>
      </c>
      <c r="V3" t="n">
        <v>0.76</v>
      </c>
      <c r="W3" t="n">
        <v>1.24</v>
      </c>
      <c r="X3" t="n">
        <v>28.81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0.7832</v>
      </c>
      <c r="E4" t="n">
        <v>127.68</v>
      </c>
      <c r="F4" t="n">
        <v>111.21</v>
      </c>
      <c r="G4" t="n">
        <v>18.59</v>
      </c>
      <c r="H4" t="n">
        <v>0.27</v>
      </c>
      <c r="I4" t="n">
        <v>359</v>
      </c>
      <c r="J4" t="n">
        <v>197.88</v>
      </c>
      <c r="K4" t="n">
        <v>54.38</v>
      </c>
      <c r="L4" t="n">
        <v>3</v>
      </c>
      <c r="M4" t="n">
        <v>357</v>
      </c>
      <c r="N4" t="n">
        <v>40.5</v>
      </c>
      <c r="O4" t="n">
        <v>24639</v>
      </c>
      <c r="P4" t="n">
        <v>1488.36</v>
      </c>
      <c r="Q4" t="n">
        <v>5797.42</v>
      </c>
      <c r="R4" t="n">
        <v>732.9400000000001</v>
      </c>
      <c r="S4" t="n">
        <v>167.7</v>
      </c>
      <c r="T4" t="n">
        <v>281389.56</v>
      </c>
      <c r="U4" t="n">
        <v>0.23</v>
      </c>
      <c r="V4" t="n">
        <v>0.85</v>
      </c>
      <c r="W4" t="n">
        <v>0.85</v>
      </c>
      <c r="X4" t="n">
        <v>16.66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0.8431</v>
      </c>
      <c r="E5" t="n">
        <v>118.62</v>
      </c>
      <c r="F5" t="n">
        <v>106.26</v>
      </c>
      <c r="G5" t="n">
        <v>25.2</v>
      </c>
      <c r="H5" t="n">
        <v>0.36</v>
      </c>
      <c r="I5" t="n">
        <v>253</v>
      </c>
      <c r="J5" t="n">
        <v>199.44</v>
      </c>
      <c r="K5" t="n">
        <v>54.38</v>
      </c>
      <c r="L5" t="n">
        <v>4</v>
      </c>
      <c r="M5" t="n">
        <v>251</v>
      </c>
      <c r="N5" t="n">
        <v>41.06</v>
      </c>
      <c r="O5" t="n">
        <v>24831.54</v>
      </c>
      <c r="P5" t="n">
        <v>1397.03</v>
      </c>
      <c r="Q5" t="n">
        <v>5797.23</v>
      </c>
      <c r="R5" t="n">
        <v>565.73</v>
      </c>
      <c r="S5" t="n">
        <v>167.7</v>
      </c>
      <c r="T5" t="n">
        <v>198312.59</v>
      </c>
      <c r="U5" t="n">
        <v>0.3</v>
      </c>
      <c r="V5" t="n">
        <v>0.89</v>
      </c>
      <c r="W5" t="n">
        <v>0.67</v>
      </c>
      <c r="X5" t="n">
        <v>11.72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0.8819</v>
      </c>
      <c r="E6" t="n">
        <v>113.39</v>
      </c>
      <c r="F6" t="n">
        <v>103.37</v>
      </c>
      <c r="G6" t="n">
        <v>32.14</v>
      </c>
      <c r="H6" t="n">
        <v>0.44</v>
      </c>
      <c r="I6" t="n">
        <v>193</v>
      </c>
      <c r="J6" t="n">
        <v>201.01</v>
      </c>
      <c r="K6" t="n">
        <v>54.38</v>
      </c>
      <c r="L6" t="n">
        <v>5</v>
      </c>
      <c r="M6" t="n">
        <v>191</v>
      </c>
      <c r="N6" t="n">
        <v>41.63</v>
      </c>
      <c r="O6" t="n">
        <v>25024.84</v>
      </c>
      <c r="P6" t="n">
        <v>1334.16</v>
      </c>
      <c r="Q6" t="n">
        <v>5797.13</v>
      </c>
      <c r="R6" t="n">
        <v>467</v>
      </c>
      <c r="S6" t="n">
        <v>167.7</v>
      </c>
      <c r="T6" t="n">
        <v>149248.62</v>
      </c>
      <c r="U6" t="n">
        <v>0.36</v>
      </c>
      <c r="V6" t="n">
        <v>0.91</v>
      </c>
      <c r="W6" t="n">
        <v>0.58</v>
      </c>
      <c r="X6" t="n">
        <v>8.83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0.9078000000000001</v>
      </c>
      <c r="E7" t="n">
        <v>110.15</v>
      </c>
      <c r="F7" t="n">
        <v>101.61</v>
      </c>
      <c r="G7" t="n">
        <v>39.33</v>
      </c>
      <c r="H7" t="n">
        <v>0.53</v>
      </c>
      <c r="I7" t="n">
        <v>155</v>
      </c>
      <c r="J7" t="n">
        <v>202.58</v>
      </c>
      <c r="K7" t="n">
        <v>54.38</v>
      </c>
      <c r="L7" t="n">
        <v>6</v>
      </c>
      <c r="M7" t="n">
        <v>153</v>
      </c>
      <c r="N7" t="n">
        <v>42.2</v>
      </c>
      <c r="O7" t="n">
        <v>25218.93</v>
      </c>
      <c r="P7" t="n">
        <v>1286.49</v>
      </c>
      <c r="Q7" t="n">
        <v>5797.02</v>
      </c>
      <c r="R7" t="n">
        <v>407.54</v>
      </c>
      <c r="S7" t="n">
        <v>167.7</v>
      </c>
      <c r="T7" t="n">
        <v>119708.9</v>
      </c>
      <c r="U7" t="n">
        <v>0.41</v>
      </c>
      <c r="V7" t="n">
        <v>0.93</v>
      </c>
      <c r="W7" t="n">
        <v>0.52</v>
      </c>
      <c r="X7" t="n">
        <v>7.07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0.9268</v>
      </c>
      <c r="E8" t="n">
        <v>107.9</v>
      </c>
      <c r="F8" t="n">
        <v>100.36</v>
      </c>
      <c r="G8" t="n">
        <v>46.68</v>
      </c>
      <c r="H8" t="n">
        <v>0.61</v>
      </c>
      <c r="I8" t="n">
        <v>129</v>
      </c>
      <c r="J8" t="n">
        <v>204.16</v>
      </c>
      <c r="K8" t="n">
        <v>54.38</v>
      </c>
      <c r="L8" t="n">
        <v>7</v>
      </c>
      <c r="M8" t="n">
        <v>127</v>
      </c>
      <c r="N8" t="n">
        <v>42.78</v>
      </c>
      <c r="O8" t="n">
        <v>25413.94</v>
      </c>
      <c r="P8" t="n">
        <v>1243.69</v>
      </c>
      <c r="Q8" t="n">
        <v>5796.97</v>
      </c>
      <c r="R8" t="n">
        <v>365.67</v>
      </c>
      <c r="S8" t="n">
        <v>167.7</v>
      </c>
      <c r="T8" t="n">
        <v>98904.09</v>
      </c>
      <c r="U8" t="n">
        <v>0.46</v>
      </c>
      <c r="V8" t="n">
        <v>0.9399999999999999</v>
      </c>
      <c r="W8" t="n">
        <v>0.47</v>
      </c>
      <c r="X8" t="n">
        <v>5.83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0.9419</v>
      </c>
      <c r="E9" t="n">
        <v>106.17</v>
      </c>
      <c r="F9" t="n">
        <v>99.42</v>
      </c>
      <c r="G9" t="n">
        <v>54.73</v>
      </c>
      <c r="H9" t="n">
        <v>0.6899999999999999</v>
      </c>
      <c r="I9" t="n">
        <v>109</v>
      </c>
      <c r="J9" t="n">
        <v>205.75</v>
      </c>
      <c r="K9" t="n">
        <v>54.38</v>
      </c>
      <c r="L9" t="n">
        <v>8</v>
      </c>
      <c r="M9" t="n">
        <v>107</v>
      </c>
      <c r="N9" t="n">
        <v>43.37</v>
      </c>
      <c r="O9" t="n">
        <v>25609.61</v>
      </c>
      <c r="P9" t="n">
        <v>1205.13</v>
      </c>
      <c r="Q9" t="n">
        <v>5796.96</v>
      </c>
      <c r="R9" t="n">
        <v>333</v>
      </c>
      <c r="S9" t="n">
        <v>167.7</v>
      </c>
      <c r="T9" t="n">
        <v>82665.17999999999</v>
      </c>
      <c r="U9" t="n">
        <v>0.5</v>
      </c>
      <c r="V9" t="n">
        <v>0.95</v>
      </c>
      <c r="W9" t="n">
        <v>0.45</v>
      </c>
      <c r="X9" t="n">
        <v>4.88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0.9539</v>
      </c>
      <c r="E10" t="n">
        <v>104.84</v>
      </c>
      <c r="F10" t="n">
        <v>98.66</v>
      </c>
      <c r="G10" t="n">
        <v>62.98</v>
      </c>
      <c r="H10" t="n">
        <v>0.77</v>
      </c>
      <c r="I10" t="n">
        <v>94</v>
      </c>
      <c r="J10" t="n">
        <v>207.34</v>
      </c>
      <c r="K10" t="n">
        <v>54.38</v>
      </c>
      <c r="L10" t="n">
        <v>9</v>
      </c>
      <c r="M10" t="n">
        <v>92</v>
      </c>
      <c r="N10" t="n">
        <v>43.96</v>
      </c>
      <c r="O10" t="n">
        <v>25806.1</v>
      </c>
      <c r="P10" t="n">
        <v>1167.35</v>
      </c>
      <c r="Q10" t="n">
        <v>5797.06</v>
      </c>
      <c r="R10" t="n">
        <v>307.2</v>
      </c>
      <c r="S10" t="n">
        <v>167.7</v>
      </c>
      <c r="T10" t="n">
        <v>69841.53999999999</v>
      </c>
      <c r="U10" t="n">
        <v>0.55</v>
      </c>
      <c r="V10" t="n">
        <v>0.95</v>
      </c>
      <c r="W10" t="n">
        <v>0.43</v>
      </c>
      <c r="X10" t="n">
        <v>4.12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0.9529</v>
      </c>
      <c r="E11" t="n">
        <v>104.94</v>
      </c>
      <c r="F11" t="n">
        <v>99.16</v>
      </c>
      <c r="G11" t="n">
        <v>70.83</v>
      </c>
      <c r="H11" t="n">
        <v>0.85</v>
      </c>
      <c r="I11" t="n">
        <v>84</v>
      </c>
      <c r="J11" t="n">
        <v>208.94</v>
      </c>
      <c r="K11" t="n">
        <v>54.38</v>
      </c>
      <c r="L11" t="n">
        <v>10</v>
      </c>
      <c r="M11" t="n">
        <v>82</v>
      </c>
      <c r="N11" t="n">
        <v>44.56</v>
      </c>
      <c r="O11" t="n">
        <v>26003.41</v>
      </c>
      <c r="P11" t="n">
        <v>1146.03</v>
      </c>
      <c r="Q11" t="n">
        <v>5796.97</v>
      </c>
      <c r="R11" t="n">
        <v>325.65</v>
      </c>
      <c r="S11" t="n">
        <v>167.7</v>
      </c>
      <c r="T11" t="n">
        <v>79116.84</v>
      </c>
      <c r="U11" t="n">
        <v>0.51</v>
      </c>
      <c r="V11" t="n">
        <v>0.95</v>
      </c>
      <c r="W11" t="n">
        <v>0.42</v>
      </c>
      <c r="X11" t="n">
        <v>4.62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0.9684</v>
      </c>
      <c r="E12" t="n">
        <v>103.26</v>
      </c>
      <c r="F12" t="n">
        <v>97.91</v>
      </c>
      <c r="G12" t="n">
        <v>80.47</v>
      </c>
      <c r="H12" t="n">
        <v>0.93</v>
      </c>
      <c r="I12" t="n">
        <v>73</v>
      </c>
      <c r="J12" t="n">
        <v>210.55</v>
      </c>
      <c r="K12" t="n">
        <v>54.38</v>
      </c>
      <c r="L12" t="n">
        <v>11</v>
      </c>
      <c r="M12" t="n">
        <v>71</v>
      </c>
      <c r="N12" t="n">
        <v>45.17</v>
      </c>
      <c r="O12" t="n">
        <v>26201.54</v>
      </c>
      <c r="P12" t="n">
        <v>1094.53</v>
      </c>
      <c r="Q12" t="n">
        <v>5796.94</v>
      </c>
      <c r="R12" t="n">
        <v>282.35</v>
      </c>
      <c r="S12" t="n">
        <v>167.7</v>
      </c>
      <c r="T12" t="n">
        <v>57520.22</v>
      </c>
      <c r="U12" t="n">
        <v>0.59</v>
      </c>
      <c r="V12" t="n">
        <v>0.96</v>
      </c>
      <c r="W12" t="n">
        <v>0.39</v>
      </c>
      <c r="X12" t="n">
        <v>3.37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0.9752</v>
      </c>
      <c r="E13" t="n">
        <v>102.54</v>
      </c>
      <c r="F13" t="n">
        <v>97.48999999999999</v>
      </c>
      <c r="G13" t="n">
        <v>89.98999999999999</v>
      </c>
      <c r="H13" t="n">
        <v>1</v>
      </c>
      <c r="I13" t="n">
        <v>65</v>
      </c>
      <c r="J13" t="n">
        <v>212.16</v>
      </c>
      <c r="K13" t="n">
        <v>54.38</v>
      </c>
      <c r="L13" t="n">
        <v>12</v>
      </c>
      <c r="M13" t="n">
        <v>54</v>
      </c>
      <c r="N13" t="n">
        <v>45.78</v>
      </c>
      <c r="O13" t="n">
        <v>26400.51</v>
      </c>
      <c r="P13" t="n">
        <v>1057.9</v>
      </c>
      <c r="Q13" t="n">
        <v>5797.01</v>
      </c>
      <c r="R13" t="n">
        <v>268.11</v>
      </c>
      <c r="S13" t="n">
        <v>167.7</v>
      </c>
      <c r="T13" t="n">
        <v>50443.18</v>
      </c>
      <c r="U13" t="n">
        <v>0.63</v>
      </c>
      <c r="V13" t="n">
        <v>0.97</v>
      </c>
      <c r="W13" t="n">
        <v>0.38</v>
      </c>
      <c r="X13" t="n">
        <v>2.95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0.9791</v>
      </c>
      <c r="E14" t="n">
        <v>102.14</v>
      </c>
      <c r="F14" t="n">
        <v>97.29000000000001</v>
      </c>
      <c r="G14" t="n">
        <v>97.29000000000001</v>
      </c>
      <c r="H14" t="n">
        <v>1.08</v>
      </c>
      <c r="I14" t="n">
        <v>60</v>
      </c>
      <c r="J14" t="n">
        <v>213.78</v>
      </c>
      <c r="K14" t="n">
        <v>54.38</v>
      </c>
      <c r="L14" t="n">
        <v>13</v>
      </c>
      <c r="M14" t="n">
        <v>15</v>
      </c>
      <c r="N14" t="n">
        <v>46.4</v>
      </c>
      <c r="O14" t="n">
        <v>26600.32</v>
      </c>
      <c r="P14" t="n">
        <v>1036.77</v>
      </c>
      <c r="Q14" t="n">
        <v>5796.99</v>
      </c>
      <c r="R14" t="n">
        <v>259.32</v>
      </c>
      <c r="S14" t="n">
        <v>167.7</v>
      </c>
      <c r="T14" t="n">
        <v>46072.12</v>
      </c>
      <c r="U14" t="n">
        <v>0.65</v>
      </c>
      <c r="V14" t="n">
        <v>0.97</v>
      </c>
      <c r="W14" t="n">
        <v>0.43</v>
      </c>
      <c r="X14" t="n">
        <v>2.75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0.9787</v>
      </c>
      <c r="E15" t="n">
        <v>102.18</v>
      </c>
      <c r="F15" t="n">
        <v>97.33</v>
      </c>
      <c r="G15" t="n">
        <v>97.33</v>
      </c>
      <c r="H15" t="n">
        <v>1.15</v>
      </c>
      <c r="I15" t="n">
        <v>60</v>
      </c>
      <c r="J15" t="n">
        <v>215.41</v>
      </c>
      <c r="K15" t="n">
        <v>54.38</v>
      </c>
      <c r="L15" t="n">
        <v>14</v>
      </c>
      <c r="M15" t="n">
        <v>2</v>
      </c>
      <c r="N15" t="n">
        <v>47.03</v>
      </c>
      <c r="O15" t="n">
        <v>26801</v>
      </c>
      <c r="P15" t="n">
        <v>1040.3</v>
      </c>
      <c r="Q15" t="n">
        <v>5797.01</v>
      </c>
      <c r="R15" t="n">
        <v>260.12</v>
      </c>
      <c r="S15" t="n">
        <v>167.7</v>
      </c>
      <c r="T15" t="n">
        <v>46470.03</v>
      </c>
      <c r="U15" t="n">
        <v>0.64</v>
      </c>
      <c r="V15" t="n">
        <v>0.97</v>
      </c>
      <c r="W15" t="n">
        <v>0.45</v>
      </c>
      <c r="X15" t="n">
        <v>2.79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0.9797</v>
      </c>
      <c r="E16" t="n">
        <v>102.07</v>
      </c>
      <c r="F16" t="n">
        <v>97.26000000000001</v>
      </c>
      <c r="G16" t="n">
        <v>98.91</v>
      </c>
      <c r="H16" t="n">
        <v>1.23</v>
      </c>
      <c r="I16" t="n">
        <v>59</v>
      </c>
      <c r="J16" t="n">
        <v>217.04</v>
      </c>
      <c r="K16" t="n">
        <v>54.38</v>
      </c>
      <c r="L16" t="n">
        <v>15</v>
      </c>
      <c r="M16" t="n">
        <v>0</v>
      </c>
      <c r="N16" t="n">
        <v>47.66</v>
      </c>
      <c r="O16" t="n">
        <v>27002.55</v>
      </c>
      <c r="P16" t="n">
        <v>1046.25</v>
      </c>
      <c r="Q16" t="n">
        <v>5797.01</v>
      </c>
      <c r="R16" t="n">
        <v>257.51</v>
      </c>
      <c r="S16" t="n">
        <v>167.7</v>
      </c>
      <c r="T16" t="n">
        <v>45174.31</v>
      </c>
      <c r="U16" t="n">
        <v>0.65</v>
      </c>
      <c r="V16" t="n">
        <v>0.97</v>
      </c>
      <c r="W16" t="n">
        <v>0.45</v>
      </c>
      <c r="X16" t="n">
        <v>2.72</v>
      </c>
      <c r="Y16" t="n">
        <v>0.5</v>
      </c>
      <c r="Z16" t="n">
        <v>10</v>
      </c>
    </row>
    <row r="17">
      <c r="A17" t="n">
        <v>0</v>
      </c>
      <c r="B17" t="n">
        <v>40</v>
      </c>
      <c r="C17" t="inlineStr">
        <is>
          <t xml:space="preserve">CONCLUIDO	</t>
        </is>
      </c>
      <c r="D17" t="n">
        <v>0.6758</v>
      </c>
      <c r="E17" t="n">
        <v>147.98</v>
      </c>
      <c r="F17" t="n">
        <v>131.45</v>
      </c>
      <c r="G17" t="n">
        <v>10.22</v>
      </c>
      <c r="H17" t="n">
        <v>0.2</v>
      </c>
      <c r="I17" t="n">
        <v>772</v>
      </c>
      <c r="J17" t="n">
        <v>89.87</v>
      </c>
      <c r="K17" t="n">
        <v>37.55</v>
      </c>
      <c r="L17" t="n">
        <v>1</v>
      </c>
      <c r="M17" t="n">
        <v>770</v>
      </c>
      <c r="N17" t="n">
        <v>11.32</v>
      </c>
      <c r="O17" t="n">
        <v>11317.98</v>
      </c>
      <c r="P17" t="n">
        <v>1060.05</v>
      </c>
      <c r="Q17" t="n">
        <v>5797.51</v>
      </c>
      <c r="R17" t="n">
        <v>1421.37</v>
      </c>
      <c r="S17" t="n">
        <v>167.7</v>
      </c>
      <c r="T17" t="n">
        <v>623539.4399999999</v>
      </c>
      <c r="U17" t="n">
        <v>0.12</v>
      </c>
      <c r="V17" t="n">
        <v>0.72</v>
      </c>
      <c r="W17" t="n">
        <v>1.51</v>
      </c>
      <c r="X17" t="n">
        <v>36.9</v>
      </c>
      <c r="Y17" t="n">
        <v>0.5</v>
      </c>
      <c r="Z17" t="n">
        <v>10</v>
      </c>
    </row>
    <row r="18">
      <c r="A18" t="n">
        <v>1</v>
      </c>
      <c r="B18" t="n">
        <v>40</v>
      </c>
      <c r="C18" t="inlineStr">
        <is>
          <t xml:space="preserve">CONCLUIDO	</t>
        </is>
      </c>
      <c r="D18" t="n">
        <v>0.8657</v>
      </c>
      <c r="E18" t="n">
        <v>115.52</v>
      </c>
      <c r="F18" t="n">
        <v>108.06</v>
      </c>
      <c r="G18" t="n">
        <v>22.2</v>
      </c>
      <c r="H18" t="n">
        <v>0.39</v>
      </c>
      <c r="I18" t="n">
        <v>292</v>
      </c>
      <c r="J18" t="n">
        <v>91.09999999999999</v>
      </c>
      <c r="K18" t="n">
        <v>37.55</v>
      </c>
      <c r="L18" t="n">
        <v>2</v>
      </c>
      <c r="M18" t="n">
        <v>290</v>
      </c>
      <c r="N18" t="n">
        <v>11.54</v>
      </c>
      <c r="O18" t="n">
        <v>11468.97</v>
      </c>
      <c r="P18" t="n">
        <v>806.84</v>
      </c>
      <c r="Q18" t="n">
        <v>5797.2</v>
      </c>
      <c r="R18" t="n">
        <v>626.3099999999999</v>
      </c>
      <c r="S18" t="n">
        <v>167.7</v>
      </c>
      <c r="T18" t="n">
        <v>228408.15</v>
      </c>
      <c r="U18" t="n">
        <v>0.27</v>
      </c>
      <c r="V18" t="n">
        <v>0.87</v>
      </c>
      <c r="W18" t="n">
        <v>0.74</v>
      </c>
      <c r="X18" t="n">
        <v>13.52</v>
      </c>
      <c r="Y18" t="n">
        <v>0.5</v>
      </c>
      <c r="Z18" t="n">
        <v>10</v>
      </c>
    </row>
    <row r="19">
      <c r="A19" t="n">
        <v>2</v>
      </c>
      <c r="B19" t="n">
        <v>40</v>
      </c>
      <c r="C19" t="inlineStr">
        <is>
          <t xml:space="preserve">CONCLUIDO	</t>
        </is>
      </c>
      <c r="D19" t="n">
        <v>0.9325</v>
      </c>
      <c r="E19" t="n">
        <v>107.24</v>
      </c>
      <c r="F19" t="n">
        <v>102.14</v>
      </c>
      <c r="G19" t="n">
        <v>36.7</v>
      </c>
      <c r="H19" t="n">
        <v>0.57</v>
      </c>
      <c r="I19" t="n">
        <v>167</v>
      </c>
      <c r="J19" t="n">
        <v>92.31999999999999</v>
      </c>
      <c r="K19" t="n">
        <v>37.55</v>
      </c>
      <c r="L19" t="n">
        <v>3</v>
      </c>
      <c r="M19" t="n">
        <v>147</v>
      </c>
      <c r="N19" t="n">
        <v>11.77</v>
      </c>
      <c r="O19" t="n">
        <v>11620.34</v>
      </c>
      <c r="P19" t="n">
        <v>690.22</v>
      </c>
      <c r="Q19" t="n">
        <v>5797.06</v>
      </c>
      <c r="R19" t="n">
        <v>424.78</v>
      </c>
      <c r="S19" t="n">
        <v>167.7</v>
      </c>
      <c r="T19" t="n">
        <v>128268.53</v>
      </c>
      <c r="U19" t="n">
        <v>0.39</v>
      </c>
      <c r="V19" t="n">
        <v>0.92</v>
      </c>
      <c r="W19" t="n">
        <v>0.57</v>
      </c>
      <c r="X19" t="n">
        <v>7.6</v>
      </c>
      <c r="Y19" t="n">
        <v>0.5</v>
      </c>
      <c r="Z19" t="n">
        <v>10</v>
      </c>
    </row>
    <row r="20">
      <c r="A20" t="n">
        <v>3</v>
      </c>
      <c r="B20" t="n">
        <v>40</v>
      </c>
      <c r="C20" t="inlineStr">
        <is>
          <t xml:space="preserve">CONCLUIDO	</t>
        </is>
      </c>
      <c r="D20" t="n">
        <v>0.9422</v>
      </c>
      <c r="E20" t="n">
        <v>106.13</v>
      </c>
      <c r="F20" t="n">
        <v>101.41</v>
      </c>
      <c r="G20" t="n">
        <v>41.39</v>
      </c>
      <c r="H20" t="n">
        <v>0.75</v>
      </c>
      <c r="I20" t="n">
        <v>147</v>
      </c>
      <c r="J20" t="n">
        <v>93.55</v>
      </c>
      <c r="K20" t="n">
        <v>37.55</v>
      </c>
      <c r="L20" t="n">
        <v>4</v>
      </c>
      <c r="M20" t="n">
        <v>1</v>
      </c>
      <c r="N20" t="n">
        <v>12</v>
      </c>
      <c r="O20" t="n">
        <v>11772.07</v>
      </c>
      <c r="P20" t="n">
        <v>667.71</v>
      </c>
      <c r="Q20" t="n">
        <v>5797.14</v>
      </c>
      <c r="R20" t="n">
        <v>394.42</v>
      </c>
      <c r="S20" t="n">
        <v>167.7</v>
      </c>
      <c r="T20" t="n">
        <v>113186.25</v>
      </c>
      <c r="U20" t="n">
        <v>0.43</v>
      </c>
      <c r="V20" t="n">
        <v>0.93</v>
      </c>
      <c r="W20" t="n">
        <v>0.7</v>
      </c>
      <c r="X20" t="n">
        <v>6.87</v>
      </c>
      <c r="Y20" t="n">
        <v>0.5</v>
      </c>
      <c r="Z20" t="n">
        <v>10</v>
      </c>
    </row>
    <row r="21">
      <c r="A21" t="n">
        <v>4</v>
      </c>
      <c r="B21" t="n">
        <v>40</v>
      </c>
      <c r="C21" t="inlineStr">
        <is>
          <t xml:space="preserve">CONCLUIDO	</t>
        </is>
      </c>
      <c r="D21" t="n">
        <v>0.9431</v>
      </c>
      <c r="E21" t="n">
        <v>106.04</v>
      </c>
      <c r="F21" t="n">
        <v>101.34</v>
      </c>
      <c r="G21" t="n">
        <v>41.65</v>
      </c>
      <c r="H21" t="n">
        <v>0.93</v>
      </c>
      <c r="I21" t="n">
        <v>146</v>
      </c>
      <c r="J21" t="n">
        <v>94.79000000000001</v>
      </c>
      <c r="K21" t="n">
        <v>37.55</v>
      </c>
      <c r="L21" t="n">
        <v>5</v>
      </c>
      <c r="M21" t="n">
        <v>0</v>
      </c>
      <c r="N21" t="n">
        <v>12.23</v>
      </c>
      <c r="O21" t="n">
        <v>11924.18</v>
      </c>
      <c r="P21" t="n">
        <v>675.05</v>
      </c>
      <c r="Q21" t="n">
        <v>5797.14</v>
      </c>
      <c r="R21" t="n">
        <v>391.75</v>
      </c>
      <c r="S21" t="n">
        <v>167.7</v>
      </c>
      <c r="T21" t="n">
        <v>111859.03</v>
      </c>
      <c r="U21" t="n">
        <v>0.43</v>
      </c>
      <c r="V21" t="n">
        <v>0.93</v>
      </c>
      <c r="W21" t="n">
        <v>0.7</v>
      </c>
      <c r="X21" t="n">
        <v>6.8</v>
      </c>
      <c r="Y21" t="n">
        <v>0.5</v>
      </c>
      <c r="Z21" t="n">
        <v>10</v>
      </c>
    </row>
    <row r="22">
      <c r="A22" t="n">
        <v>0</v>
      </c>
      <c r="B22" t="n">
        <v>30</v>
      </c>
      <c r="C22" t="inlineStr">
        <is>
          <t xml:space="preserve">CONCLUIDO	</t>
        </is>
      </c>
      <c r="D22" t="n">
        <v>0.7459</v>
      </c>
      <c r="E22" t="n">
        <v>134.07</v>
      </c>
      <c r="F22" t="n">
        <v>122.91</v>
      </c>
      <c r="G22" t="n">
        <v>12.31</v>
      </c>
      <c r="H22" t="n">
        <v>0.24</v>
      </c>
      <c r="I22" t="n">
        <v>599</v>
      </c>
      <c r="J22" t="n">
        <v>71.52</v>
      </c>
      <c r="K22" t="n">
        <v>32.27</v>
      </c>
      <c r="L22" t="n">
        <v>1</v>
      </c>
      <c r="M22" t="n">
        <v>597</v>
      </c>
      <c r="N22" t="n">
        <v>8.25</v>
      </c>
      <c r="O22" t="n">
        <v>9054.6</v>
      </c>
      <c r="P22" t="n">
        <v>824.66</v>
      </c>
      <c r="Q22" t="n">
        <v>5797.41</v>
      </c>
      <c r="R22" t="n">
        <v>1130.46</v>
      </c>
      <c r="S22" t="n">
        <v>167.7</v>
      </c>
      <c r="T22" t="n">
        <v>478947.51</v>
      </c>
      <c r="U22" t="n">
        <v>0.15</v>
      </c>
      <c r="V22" t="n">
        <v>0.77</v>
      </c>
      <c r="W22" t="n">
        <v>1.23</v>
      </c>
      <c r="X22" t="n">
        <v>28.36</v>
      </c>
      <c r="Y22" t="n">
        <v>0.5</v>
      </c>
      <c r="Z22" t="n">
        <v>10</v>
      </c>
    </row>
    <row r="23">
      <c r="A23" t="n">
        <v>1</v>
      </c>
      <c r="B23" t="n">
        <v>30</v>
      </c>
      <c r="C23" t="inlineStr">
        <is>
          <t xml:space="preserve">CONCLUIDO	</t>
        </is>
      </c>
      <c r="D23" t="n">
        <v>0.9078000000000001</v>
      </c>
      <c r="E23" t="n">
        <v>110.16</v>
      </c>
      <c r="F23" t="n">
        <v>104.84</v>
      </c>
      <c r="G23" t="n">
        <v>28.21</v>
      </c>
      <c r="H23" t="n">
        <v>0.48</v>
      </c>
      <c r="I23" t="n">
        <v>223</v>
      </c>
      <c r="J23" t="n">
        <v>72.7</v>
      </c>
      <c r="K23" t="n">
        <v>32.27</v>
      </c>
      <c r="L23" t="n">
        <v>2</v>
      </c>
      <c r="M23" t="n">
        <v>188</v>
      </c>
      <c r="N23" t="n">
        <v>8.43</v>
      </c>
      <c r="O23" t="n">
        <v>9200.25</v>
      </c>
      <c r="P23" t="n">
        <v>615.03</v>
      </c>
      <c r="Q23" t="n">
        <v>5797.18</v>
      </c>
      <c r="R23" t="n">
        <v>515.71</v>
      </c>
      <c r="S23" t="n">
        <v>167.7</v>
      </c>
      <c r="T23" t="n">
        <v>173453.56</v>
      </c>
      <c r="U23" t="n">
        <v>0.33</v>
      </c>
      <c r="V23" t="n">
        <v>0.9</v>
      </c>
      <c r="W23" t="n">
        <v>0.68</v>
      </c>
      <c r="X23" t="n">
        <v>10.3</v>
      </c>
      <c r="Y23" t="n">
        <v>0.5</v>
      </c>
      <c r="Z23" t="n">
        <v>10</v>
      </c>
    </row>
    <row r="24">
      <c r="A24" t="n">
        <v>2</v>
      </c>
      <c r="B24" t="n">
        <v>30</v>
      </c>
      <c r="C24" t="inlineStr">
        <is>
          <t xml:space="preserve">CONCLUIDO	</t>
        </is>
      </c>
      <c r="D24" t="n">
        <v>0.9213</v>
      </c>
      <c r="E24" t="n">
        <v>108.54</v>
      </c>
      <c r="F24" t="n">
        <v>103.66</v>
      </c>
      <c r="G24" t="n">
        <v>31.9</v>
      </c>
      <c r="H24" t="n">
        <v>0.71</v>
      </c>
      <c r="I24" t="n">
        <v>195</v>
      </c>
      <c r="J24" t="n">
        <v>73.88</v>
      </c>
      <c r="K24" t="n">
        <v>32.27</v>
      </c>
      <c r="L24" t="n">
        <v>3</v>
      </c>
      <c r="M24" t="n">
        <v>0</v>
      </c>
      <c r="N24" t="n">
        <v>8.609999999999999</v>
      </c>
      <c r="O24" t="n">
        <v>9346.23</v>
      </c>
      <c r="P24" t="n">
        <v>596.5</v>
      </c>
      <c r="Q24" t="n">
        <v>5797.2</v>
      </c>
      <c r="R24" t="n">
        <v>468.14</v>
      </c>
      <c r="S24" t="n">
        <v>167.7</v>
      </c>
      <c r="T24" t="n">
        <v>149807.2</v>
      </c>
      <c r="U24" t="n">
        <v>0.36</v>
      </c>
      <c r="V24" t="n">
        <v>0.91</v>
      </c>
      <c r="W24" t="n">
        <v>0.84</v>
      </c>
      <c r="X24" t="n">
        <v>9.119999999999999</v>
      </c>
      <c r="Y24" t="n">
        <v>0.5</v>
      </c>
      <c r="Z24" t="n">
        <v>10</v>
      </c>
    </row>
    <row r="25">
      <c r="A25" t="n">
        <v>0</v>
      </c>
      <c r="B25" t="n">
        <v>15</v>
      </c>
      <c r="C25" t="inlineStr">
        <is>
          <t xml:space="preserve">CONCLUIDO	</t>
        </is>
      </c>
      <c r="D25" t="n">
        <v>0.8419</v>
      </c>
      <c r="E25" t="n">
        <v>118.78</v>
      </c>
      <c r="F25" t="n">
        <v>112.76</v>
      </c>
      <c r="G25" t="n">
        <v>17.39</v>
      </c>
      <c r="H25" t="n">
        <v>0.43</v>
      </c>
      <c r="I25" t="n">
        <v>389</v>
      </c>
      <c r="J25" t="n">
        <v>39.78</v>
      </c>
      <c r="K25" t="n">
        <v>19.54</v>
      </c>
      <c r="L25" t="n">
        <v>1</v>
      </c>
      <c r="M25" t="n">
        <v>4</v>
      </c>
      <c r="N25" t="n">
        <v>4.24</v>
      </c>
      <c r="O25" t="n">
        <v>5140</v>
      </c>
      <c r="P25" t="n">
        <v>438.37</v>
      </c>
      <c r="Q25" t="n">
        <v>5797.38</v>
      </c>
      <c r="R25" t="n">
        <v>767.6</v>
      </c>
      <c r="S25" t="n">
        <v>167.7</v>
      </c>
      <c r="T25" t="n">
        <v>298569.22</v>
      </c>
      <c r="U25" t="n">
        <v>0.22</v>
      </c>
      <c r="V25" t="n">
        <v>0.83</v>
      </c>
      <c r="W25" t="n">
        <v>1.41</v>
      </c>
      <c r="X25" t="n">
        <v>18.22</v>
      </c>
      <c r="Y25" t="n">
        <v>0.5</v>
      </c>
      <c r="Z25" t="n">
        <v>10</v>
      </c>
    </row>
    <row r="26">
      <c r="A26" t="n">
        <v>1</v>
      </c>
      <c r="B26" t="n">
        <v>15</v>
      </c>
      <c r="C26" t="inlineStr">
        <is>
          <t xml:space="preserve">CONCLUIDO	</t>
        </is>
      </c>
      <c r="D26" t="n">
        <v>0.8424</v>
      </c>
      <c r="E26" t="n">
        <v>118.71</v>
      </c>
      <c r="F26" t="n">
        <v>112.7</v>
      </c>
      <c r="G26" t="n">
        <v>17.43</v>
      </c>
      <c r="H26" t="n">
        <v>0.84</v>
      </c>
      <c r="I26" t="n">
        <v>388</v>
      </c>
      <c r="J26" t="n">
        <v>40.89</v>
      </c>
      <c r="K26" t="n">
        <v>19.54</v>
      </c>
      <c r="L26" t="n">
        <v>2</v>
      </c>
      <c r="M26" t="n">
        <v>0</v>
      </c>
      <c r="N26" t="n">
        <v>4.35</v>
      </c>
      <c r="O26" t="n">
        <v>5277.26</v>
      </c>
      <c r="P26" t="n">
        <v>449.15</v>
      </c>
      <c r="Q26" t="n">
        <v>5797.31</v>
      </c>
      <c r="R26" t="n">
        <v>765.35</v>
      </c>
      <c r="S26" t="n">
        <v>167.7</v>
      </c>
      <c r="T26" t="n">
        <v>297446.1</v>
      </c>
      <c r="U26" t="n">
        <v>0.22</v>
      </c>
      <c r="V26" t="n">
        <v>0.84</v>
      </c>
      <c r="W26" t="n">
        <v>1.41</v>
      </c>
      <c r="X26" t="n">
        <v>18.15</v>
      </c>
      <c r="Y26" t="n">
        <v>0.5</v>
      </c>
      <c r="Z26" t="n">
        <v>10</v>
      </c>
    </row>
    <row r="27">
      <c r="A27" t="n">
        <v>0</v>
      </c>
      <c r="B27" t="n">
        <v>70</v>
      </c>
      <c r="C27" t="inlineStr">
        <is>
          <t xml:space="preserve">CONCLUIDO	</t>
        </is>
      </c>
      <c r="D27" t="n">
        <v>0.5026</v>
      </c>
      <c r="E27" t="n">
        <v>198.96</v>
      </c>
      <c r="F27" t="n">
        <v>158.97</v>
      </c>
      <c r="G27" t="n">
        <v>7.3</v>
      </c>
      <c r="H27" t="n">
        <v>0.12</v>
      </c>
      <c r="I27" t="n">
        <v>1307</v>
      </c>
      <c r="J27" t="n">
        <v>141.81</v>
      </c>
      <c r="K27" t="n">
        <v>47.83</v>
      </c>
      <c r="L27" t="n">
        <v>1</v>
      </c>
      <c r="M27" t="n">
        <v>1305</v>
      </c>
      <c r="N27" t="n">
        <v>22.98</v>
      </c>
      <c r="O27" t="n">
        <v>17723.39</v>
      </c>
      <c r="P27" t="n">
        <v>1782.14</v>
      </c>
      <c r="Q27" t="n">
        <v>5797.97</v>
      </c>
      <c r="R27" t="n">
        <v>2359.23</v>
      </c>
      <c r="S27" t="n">
        <v>167.7</v>
      </c>
      <c r="T27" t="n">
        <v>1089793.88</v>
      </c>
      <c r="U27" t="n">
        <v>0.07000000000000001</v>
      </c>
      <c r="V27" t="n">
        <v>0.59</v>
      </c>
      <c r="W27" t="n">
        <v>2.37</v>
      </c>
      <c r="X27" t="n">
        <v>64.42</v>
      </c>
      <c r="Y27" t="n">
        <v>0.5</v>
      </c>
      <c r="Z27" t="n">
        <v>10</v>
      </c>
    </row>
    <row r="28">
      <c r="A28" t="n">
        <v>1</v>
      </c>
      <c r="B28" t="n">
        <v>70</v>
      </c>
      <c r="C28" t="inlineStr">
        <is>
          <t xml:space="preserve">CONCLUIDO	</t>
        </is>
      </c>
      <c r="D28" t="n">
        <v>0.7618</v>
      </c>
      <c r="E28" t="n">
        <v>131.27</v>
      </c>
      <c r="F28" t="n">
        <v>115.87</v>
      </c>
      <c r="G28" t="n">
        <v>15.25</v>
      </c>
      <c r="H28" t="n">
        <v>0.25</v>
      </c>
      <c r="I28" t="n">
        <v>456</v>
      </c>
      <c r="J28" t="n">
        <v>143.17</v>
      </c>
      <c r="K28" t="n">
        <v>47.83</v>
      </c>
      <c r="L28" t="n">
        <v>2</v>
      </c>
      <c r="M28" t="n">
        <v>454</v>
      </c>
      <c r="N28" t="n">
        <v>23.34</v>
      </c>
      <c r="O28" t="n">
        <v>17891.86</v>
      </c>
      <c r="P28" t="n">
        <v>1258.53</v>
      </c>
      <c r="Q28" t="n">
        <v>5797.19</v>
      </c>
      <c r="R28" t="n">
        <v>891.12</v>
      </c>
      <c r="S28" t="n">
        <v>167.7</v>
      </c>
      <c r="T28" t="n">
        <v>359993.29</v>
      </c>
      <c r="U28" t="n">
        <v>0.19</v>
      </c>
      <c r="V28" t="n">
        <v>0.8100000000000001</v>
      </c>
      <c r="W28" t="n">
        <v>1.01</v>
      </c>
      <c r="X28" t="n">
        <v>21.32</v>
      </c>
      <c r="Y28" t="n">
        <v>0.5</v>
      </c>
      <c r="Z28" t="n">
        <v>10</v>
      </c>
    </row>
    <row r="29">
      <c r="A29" t="n">
        <v>2</v>
      </c>
      <c r="B29" t="n">
        <v>70</v>
      </c>
      <c r="C29" t="inlineStr">
        <is>
          <t xml:space="preserve">CONCLUIDO	</t>
        </is>
      </c>
      <c r="D29" t="n">
        <v>0.8541</v>
      </c>
      <c r="E29" t="n">
        <v>117.08</v>
      </c>
      <c r="F29" t="n">
        <v>107.02</v>
      </c>
      <c r="G29" t="n">
        <v>23.69</v>
      </c>
      <c r="H29" t="n">
        <v>0.37</v>
      </c>
      <c r="I29" t="n">
        <v>271</v>
      </c>
      <c r="J29" t="n">
        <v>144.54</v>
      </c>
      <c r="K29" t="n">
        <v>47.83</v>
      </c>
      <c r="L29" t="n">
        <v>3</v>
      </c>
      <c r="M29" t="n">
        <v>269</v>
      </c>
      <c r="N29" t="n">
        <v>23.71</v>
      </c>
      <c r="O29" t="n">
        <v>18060.85</v>
      </c>
      <c r="P29" t="n">
        <v>1125.33</v>
      </c>
      <c r="Q29" t="n">
        <v>5797.1</v>
      </c>
      <c r="R29" t="n">
        <v>590.71</v>
      </c>
      <c r="S29" t="n">
        <v>167.7</v>
      </c>
      <c r="T29" t="n">
        <v>210710.74</v>
      </c>
      <c r="U29" t="n">
        <v>0.28</v>
      </c>
      <c r="V29" t="n">
        <v>0.88</v>
      </c>
      <c r="W29" t="n">
        <v>0.71</v>
      </c>
      <c r="X29" t="n">
        <v>12.48</v>
      </c>
      <c r="Y29" t="n">
        <v>0.5</v>
      </c>
      <c r="Z29" t="n">
        <v>10</v>
      </c>
    </row>
    <row r="30">
      <c r="A30" t="n">
        <v>3</v>
      </c>
      <c r="B30" t="n">
        <v>70</v>
      </c>
      <c r="C30" t="inlineStr">
        <is>
          <t xml:space="preserve">CONCLUIDO	</t>
        </is>
      </c>
      <c r="D30" t="n">
        <v>0.9019</v>
      </c>
      <c r="E30" t="n">
        <v>110.87</v>
      </c>
      <c r="F30" t="n">
        <v>103.18</v>
      </c>
      <c r="G30" t="n">
        <v>32.76</v>
      </c>
      <c r="H30" t="n">
        <v>0.49</v>
      </c>
      <c r="I30" t="n">
        <v>189</v>
      </c>
      <c r="J30" t="n">
        <v>145.92</v>
      </c>
      <c r="K30" t="n">
        <v>47.83</v>
      </c>
      <c r="L30" t="n">
        <v>4</v>
      </c>
      <c r="M30" t="n">
        <v>187</v>
      </c>
      <c r="N30" t="n">
        <v>24.09</v>
      </c>
      <c r="O30" t="n">
        <v>18230.35</v>
      </c>
      <c r="P30" t="n">
        <v>1045.68</v>
      </c>
      <c r="Q30" t="n">
        <v>5797.03</v>
      </c>
      <c r="R30" t="n">
        <v>460.83</v>
      </c>
      <c r="S30" t="n">
        <v>167.7</v>
      </c>
      <c r="T30" t="n">
        <v>146182.33</v>
      </c>
      <c r="U30" t="n">
        <v>0.36</v>
      </c>
      <c r="V30" t="n">
        <v>0.91</v>
      </c>
      <c r="W30" t="n">
        <v>0.58</v>
      </c>
      <c r="X30" t="n">
        <v>8.640000000000001</v>
      </c>
      <c r="Y30" t="n">
        <v>0.5</v>
      </c>
      <c r="Z30" t="n">
        <v>10</v>
      </c>
    </row>
    <row r="31">
      <c r="A31" t="n">
        <v>4</v>
      </c>
      <c r="B31" t="n">
        <v>70</v>
      </c>
      <c r="C31" t="inlineStr">
        <is>
          <t xml:space="preserve">CONCLUIDO	</t>
        </is>
      </c>
      <c r="D31" t="n">
        <v>0.9317</v>
      </c>
      <c r="E31" t="n">
        <v>107.33</v>
      </c>
      <c r="F31" t="n">
        <v>101</v>
      </c>
      <c r="G31" t="n">
        <v>42.68</v>
      </c>
      <c r="H31" t="n">
        <v>0.6</v>
      </c>
      <c r="I31" t="n">
        <v>142</v>
      </c>
      <c r="J31" t="n">
        <v>147.3</v>
      </c>
      <c r="K31" t="n">
        <v>47.83</v>
      </c>
      <c r="L31" t="n">
        <v>5</v>
      </c>
      <c r="M31" t="n">
        <v>140</v>
      </c>
      <c r="N31" t="n">
        <v>24.47</v>
      </c>
      <c r="O31" t="n">
        <v>18400.38</v>
      </c>
      <c r="P31" t="n">
        <v>981.85</v>
      </c>
      <c r="Q31" t="n">
        <v>5797.03</v>
      </c>
      <c r="R31" t="n">
        <v>386.92</v>
      </c>
      <c r="S31" t="n">
        <v>167.7</v>
      </c>
      <c r="T31" t="n">
        <v>109462.76</v>
      </c>
      <c r="U31" t="n">
        <v>0.43</v>
      </c>
      <c r="V31" t="n">
        <v>0.93</v>
      </c>
      <c r="W31" t="n">
        <v>0.5</v>
      </c>
      <c r="X31" t="n">
        <v>6.46</v>
      </c>
      <c r="Y31" t="n">
        <v>0.5</v>
      </c>
      <c r="Z31" t="n">
        <v>10</v>
      </c>
    </row>
    <row r="32">
      <c r="A32" t="n">
        <v>5</v>
      </c>
      <c r="B32" t="n">
        <v>70</v>
      </c>
      <c r="C32" t="inlineStr">
        <is>
          <t xml:space="preserve">CONCLUIDO	</t>
        </is>
      </c>
      <c r="D32" t="n">
        <v>0.9522</v>
      </c>
      <c r="E32" t="n">
        <v>105.02</v>
      </c>
      <c r="F32" t="n">
        <v>99.56</v>
      </c>
      <c r="G32" t="n">
        <v>53.34</v>
      </c>
      <c r="H32" t="n">
        <v>0.71</v>
      </c>
      <c r="I32" t="n">
        <v>112</v>
      </c>
      <c r="J32" t="n">
        <v>148.68</v>
      </c>
      <c r="K32" t="n">
        <v>47.83</v>
      </c>
      <c r="L32" t="n">
        <v>6</v>
      </c>
      <c r="M32" t="n">
        <v>110</v>
      </c>
      <c r="N32" t="n">
        <v>24.85</v>
      </c>
      <c r="O32" t="n">
        <v>18570.94</v>
      </c>
      <c r="P32" t="n">
        <v>925.16</v>
      </c>
      <c r="Q32" t="n">
        <v>5797.03</v>
      </c>
      <c r="R32" t="n">
        <v>337.86</v>
      </c>
      <c r="S32" t="n">
        <v>167.7</v>
      </c>
      <c r="T32" t="n">
        <v>85080.94</v>
      </c>
      <c r="U32" t="n">
        <v>0.5</v>
      </c>
      <c r="V32" t="n">
        <v>0.95</v>
      </c>
      <c r="W32" t="n">
        <v>0.46</v>
      </c>
      <c r="X32" t="n">
        <v>5.02</v>
      </c>
      <c r="Y32" t="n">
        <v>0.5</v>
      </c>
      <c r="Z32" t="n">
        <v>10</v>
      </c>
    </row>
    <row r="33">
      <c r="A33" t="n">
        <v>6</v>
      </c>
      <c r="B33" t="n">
        <v>70</v>
      </c>
      <c r="C33" t="inlineStr">
        <is>
          <t xml:space="preserve">CONCLUIDO	</t>
        </is>
      </c>
      <c r="D33" t="n">
        <v>0.9679</v>
      </c>
      <c r="E33" t="n">
        <v>103.31</v>
      </c>
      <c r="F33" t="n">
        <v>98.45999999999999</v>
      </c>
      <c r="G33" t="n">
        <v>64.92</v>
      </c>
      <c r="H33" t="n">
        <v>0.83</v>
      </c>
      <c r="I33" t="n">
        <v>91</v>
      </c>
      <c r="J33" t="n">
        <v>150.07</v>
      </c>
      <c r="K33" t="n">
        <v>47.83</v>
      </c>
      <c r="L33" t="n">
        <v>7</v>
      </c>
      <c r="M33" t="n">
        <v>70</v>
      </c>
      <c r="N33" t="n">
        <v>25.24</v>
      </c>
      <c r="O33" t="n">
        <v>18742.03</v>
      </c>
      <c r="P33" t="n">
        <v>868.51</v>
      </c>
      <c r="Q33" t="n">
        <v>5797.03</v>
      </c>
      <c r="R33" t="n">
        <v>299.32</v>
      </c>
      <c r="S33" t="n">
        <v>167.7</v>
      </c>
      <c r="T33" t="n">
        <v>65916.8</v>
      </c>
      <c r="U33" t="n">
        <v>0.5600000000000001</v>
      </c>
      <c r="V33" t="n">
        <v>0.96</v>
      </c>
      <c r="W33" t="n">
        <v>0.45</v>
      </c>
      <c r="X33" t="n">
        <v>3.92</v>
      </c>
      <c r="Y33" t="n">
        <v>0.5</v>
      </c>
      <c r="Z33" t="n">
        <v>10</v>
      </c>
    </row>
    <row r="34">
      <c r="A34" t="n">
        <v>7</v>
      </c>
      <c r="B34" t="n">
        <v>70</v>
      </c>
      <c r="C34" t="inlineStr">
        <is>
          <t xml:space="preserve">CONCLUIDO	</t>
        </is>
      </c>
      <c r="D34" t="n">
        <v>0.9671</v>
      </c>
      <c r="E34" t="n">
        <v>103.4</v>
      </c>
      <c r="F34" t="n">
        <v>98.72</v>
      </c>
      <c r="G34" t="n">
        <v>69.69</v>
      </c>
      <c r="H34" t="n">
        <v>0.9399999999999999</v>
      </c>
      <c r="I34" t="n">
        <v>85</v>
      </c>
      <c r="J34" t="n">
        <v>151.46</v>
      </c>
      <c r="K34" t="n">
        <v>47.83</v>
      </c>
      <c r="L34" t="n">
        <v>8</v>
      </c>
      <c r="M34" t="n">
        <v>4</v>
      </c>
      <c r="N34" t="n">
        <v>25.63</v>
      </c>
      <c r="O34" t="n">
        <v>18913.66</v>
      </c>
      <c r="P34" t="n">
        <v>856.6799999999999</v>
      </c>
      <c r="Q34" t="n">
        <v>5796.97</v>
      </c>
      <c r="R34" t="n">
        <v>308.41</v>
      </c>
      <c r="S34" t="n">
        <v>167.7</v>
      </c>
      <c r="T34" t="n">
        <v>70493.5</v>
      </c>
      <c r="U34" t="n">
        <v>0.54</v>
      </c>
      <c r="V34" t="n">
        <v>0.95</v>
      </c>
      <c r="W34" t="n">
        <v>0.47</v>
      </c>
      <c r="X34" t="n">
        <v>4.18</v>
      </c>
      <c r="Y34" t="n">
        <v>0.5</v>
      </c>
      <c r="Z34" t="n">
        <v>10</v>
      </c>
    </row>
    <row r="35">
      <c r="A35" t="n">
        <v>8</v>
      </c>
      <c r="B35" t="n">
        <v>70</v>
      </c>
      <c r="C35" t="inlineStr">
        <is>
          <t xml:space="preserve">CONCLUIDO	</t>
        </is>
      </c>
      <c r="D35" t="n">
        <v>0.9673</v>
      </c>
      <c r="E35" t="n">
        <v>103.38</v>
      </c>
      <c r="F35" t="n">
        <v>98.72</v>
      </c>
      <c r="G35" t="n">
        <v>70.52</v>
      </c>
      <c r="H35" t="n">
        <v>1.04</v>
      </c>
      <c r="I35" t="n">
        <v>84</v>
      </c>
      <c r="J35" t="n">
        <v>152.85</v>
      </c>
      <c r="K35" t="n">
        <v>47.83</v>
      </c>
      <c r="L35" t="n">
        <v>9</v>
      </c>
      <c r="M35" t="n">
        <v>0</v>
      </c>
      <c r="N35" t="n">
        <v>26.03</v>
      </c>
      <c r="O35" t="n">
        <v>19085.83</v>
      </c>
      <c r="P35" t="n">
        <v>863.48</v>
      </c>
      <c r="Q35" t="n">
        <v>5796.95</v>
      </c>
      <c r="R35" t="n">
        <v>308.12</v>
      </c>
      <c r="S35" t="n">
        <v>167.7</v>
      </c>
      <c r="T35" t="n">
        <v>70351.55</v>
      </c>
      <c r="U35" t="n">
        <v>0.54</v>
      </c>
      <c r="V35" t="n">
        <v>0.95</v>
      </c>
      <c r="W35" t="n">
        <v>0.48</v>
      </c>
      <c r="X35" t="n">
        <v>4.18</v>
      </c>
      <c r="Y35" t="n">
        <v>0.5</v>
      </c>
      <c r="Z35" t="n">
        <v>10</v>
      </c>
    </row>
    <row r="36">
      <c r="A36" t="n">
        <v>0</v>
      </c>
      <c r="B36" t="n">
        <v>90</v>
      </c>
      <c r="C36" t="inlineStr">
        <is>
          <t xml:space="preserve">CONCLUIDO	</t>
        </is>
      </c>
      <c r="D36" t="n">
        <v>0.4023</v>
      </c>
      <c r="E36" t="n">
        <v>248.56</v>
      </c>
      <c r="F36" t="n">
        <v>183.56</v>
      </c>
      <c r="G36" t="n">
        <v>6.26</v>
      </c>
      <c r="H36" t="n">
        <v>0.1</v>
      </c>
      <c r="I36" t="n">
        <v>1760</v>
      </c>
      <c r="J36" t="n">
        <v>176.73</v>
      </c>
      <c r="K36" t="n">
        <v>52.44</v>
      </c>
      <c r="L36" t="n">
        <v>1</v>
      </c>
      <c r="M36" t="n">
        <v>1758</v>
      </c>
      <c r="N36" t="n">
        <v>33.29</v>
      </c>
      <c r="O36" t="n">
        <v>22031.19</v>
      </c>
      <c r="P36" t="n">
        <v>2387.67</v>
      </c>
      <c r="Q36" t="n">
        <v>5798.24</v>
      </c>
      <c r="R36" t="n">
        <v>3199.42</v>
      </c>
      <c r="S36" t="n">
        <v>167.7</v>
      </c>
      <c r="T36" t="n">
        <v>1507621.54</v>
      </c>
      <c r="U36" t="n">
        <v>0.05</v>
      </c>
      <c r="V36" t="n">
        <v>0.51</v>
      </c>
      <c r="W36" t="n">
        <v>3.12</v>
      </c>
      <c r="X36" t="n">
        <v>89</v>
      </c>
      <c r="Y36" t="n">
        <v>0.5</v>
      </c>
      <c r="Z36" t="n">
        <v>10</v>
      </c>
    </row>
    <row r="37">
      <c r="A37" t="n">
        <v>1</v>
      </c>
      <c r="B37" t="n">
        <v>90</v>
      </c>
      <c r="C37" t="inlineStr">
        <is>
          <t xml:space="preserve">CONCLUIDO	</t>
        </is>
      </c>
      <c r="D37" t="n">
        <v>0.6989</v>
      </c>
      <c r="E37" t="n">
        <v>143.07</v>
      </c>
      <c r="F37" t="n">
        <v>120.81</v>
      </c>
      <c r="G37" t="n">
        <v>12.99</v>
      </c>
      <c r="H37" t="n">
        <v>0.2</v>
      </c>
      <c r="I37" t="n">
        <v>558</v>
      </c>
      <c r="J37" t="n">
        <v>178.21</v>
      </c>
      <c r="K37" t="n">
        <v>52.44</v>
      </c>
      <c r="L37" t="n">
        <v>2</v>
      </c>
      <c r="M37" t="n">
        <v>556</v>
      </c>
      <c r="N37" t="n">
        <v>33.77</v>
      </c>
      <c r="O37" t="n">
        <v>22213.89</v>
      </c>
      <c r="P37" t="n">
        <v>1537.97</v>
      </c>
      <c r="Q37" t="n">
        <v>5797.43</v>
      </c>
      <c r="R37" t="n">
        <v>1059.34</v>
      </c>
      <c r="S37" t="n">
        <v>167.7</v>
      </c>
      <c r="T37" t="n">
        <v>443594.57</v>
      </c>
      <c r="U37" t="n">
        <v>0.16</v>
      </c>
      <c r="V37" t="n">
        <v>0.78</v>
      </c>
      <c r="W37" t="n">
        <v>1.17</v>
      </c>
      <c r="X37" t="n">
        <v>26.27</v>
      </c>
      <c r="Y37" t="n">
        <v>0.5</v>
      </c>
      <c r="Z37" t="n">
        <v>10</v>
      </c>
    </row>
    <row r="38">
      <c r="A38" t="n">
        <v>2</v>
      </c>
      <c r="B38" t="n">
        <v>90</v>
      </c>
      <c r="C38" t="inlineStr">
        <is>
          <t xml:space="preserve">CONCLUIDO	</t>
        </is>
      </c>
      <c r="D38" t="n">
        <v>0.8067</v>
      </c>
      <c r="E38" t="n">
        <v>123.96</v>
      </c>
      <c r="F38" t="n">
        <v>109.81</v>
      </c>
      <c r="G38" t="n">
        <v>19.96</v>
      </c>
      <c r="H38" t="n">
        <v>0.3</v>
      </c>
      <c r="I38" t="n">
        <v>330</v>
      </c>
      <c r="J38" t="n">
        <v>179.7</v>
      </c>
      <c r="K38" t="n">
        <v>52.44</v>
      </c>
      <c r="L38" t="n">
        <v>3</v>
      </c>
      <c r="M38" t="n">
        <v>328</v>
      </c>
      <c r="N38" t="n">
        <v>34.26</v>
      </c>
      <c r="O38" t="n">
        <v>22397.24</v>
      </c>
      <c r="P38" t="n">
        <v>1368.73</v>
      </c>
      <c r="Q38" t="n">
        <v>5797.26</v>
      </c>
      <c r="R38" t="n">
        <v>685.66</v>
      </c>
      <c r="S38" t="n">
        <v>167.7</v>
      </c>
      <c r="T38" t="n">
        <v>257890.53</v>
      </c>
      <c r="U38" t="n">
        <v>0.24</v>
      </c>
      <c r="V38" t="n">
        <v>0.86</v>
      </c>
      <c r="W38" t="n">
        <v>0.8</v>
      </c>
      <c r="X38" t="n">
        <v>15.26</v>
      </c>
      <c r="Y38" t="n">
        <v>0.5</v>
      </c>
      <c r="Z38" t="n">
        <v>10</v>
      </c>
    </row>
    <row r="39">
      <c r="A39" t="n">
        <v>3</v>
      </c>
      <c r="B39" t="n">
        <v>90</v>
      </c>
      <c r="C39" t="inlineStr">
        <is>
          <t xml:space="preserve">CONCLUIDO	</t>
        </is>
      </c>
      <c r="D39" t="n">
        <v>0.863</v>
      </c>
      <c r="E39" t="n">
        <v>115.88</v>
      </c>
      <c r="F39" t="n">
        <v>105.21</v>
      </c>
      <c r="G39" t="n">
        <v>27.21</v>
      </c>
      <c r="H39" t="n">
        <v>0.39</v>
      </c>
      <c r="I39" t="n">
        <v>232</v>
      </c>
      <c r="J39" t="n">
        <v>181.19</v>
      </c>
      <c r="K39" t="n">
        <v>52.44</v>
      </c>
      <c r="L39" t="n">
        <v>4</v>
      </c>
      <c r="M39" t="n">
        <v>230</v>
      </c>
      <c r="N39" t="n">
        <v>34.75</v>
      </c>
      <c r="O39" t="n">
        <v>22581.25</v>
      </c>
      <c r="P39" t="n">
        <v>1282.72</v>
      </c>
      <c r="Q39" t="n">
        <v>5797.15</v>
      </c>
      <c r="R39" t="n">
        <v>529.47</v>
      </c>
      <c r="S39" t="n">
        <v>167.7</v>
      </c>
      <c r="T39" t="n">
        <v>180289.14</v>
      </c>
      <c r="U39" t="n">
        <v>0.32</v>
      </c>
      <c r="V39" t="n">
        <v>0.89</v>
      </c>
      <c r="W39" t="n">
        <v>0.65</v>
      </c>
      <c r="X39" t="n">
        <v>10.67</v>
      </c>
      <c r="Y39" t="n">
        <v>0.5</v>
      </c>
      <c r="Z39" t="n">
        <v>10</v>
      </c>
    </row>
    <row r="40">
      <c r="A40" t="n">
        <v>4</v>
      </c>
      <c r="B40" t="n">
        <v>90</v>
      </c>
      <c r="C40" t="inlineStr">
        <is>
          <t xml:space="preserve">CONCLUIDO	</t>
        </is>
      </c>
      <c r="D40" t="n">
        <v>0.8983</v>
      </c>
      <c r="E40" t="n">
        <v>111.33</v>
      </c>
      <c r="F40" t="n">
        <v>102.61</v>
      </c>
      <c r="G40" t="n">
        <v>34.78</v>
      </c>
      <c r="H40" t="n">
        <v>0.49</v>
      </c>
      <c r="I40" t="n">
        <v>177</v>
      </c>
      <c r="J40" t="n">
        <v>182.69</v>
      </c>
      <c r="K40" t="n">
        <v>52.44</v>
      </c>
      <c r="L40" t="n">
        <v>5</v>
      </c>
      <c r="M40" t="n">
        <v>175</v>
      </c>
      <c r="N40" t="n">
        <v>35.25</v>
      </c>
      <c r="O40" t="n">
        <v>22766.06</v>
      </c>
      <c r="P40" t="n">
        <v>1222.4</v>
      </c>
      <c r="Q40" t="n">
        <v>5797.14</v>
      </c>
      <c r="R40" t="n">
        <v>441.5</v>
      </c>
      <c r="S40" t="n">
        <v>167.7</v>
      </c>
      <c r="T40" t="n">
        <v>136575.59</v>
      </c>
      <c r="U40" t="n">
        <v>0.38</v>
      </c>
      <c r="V40" t="n">
        <v>0.92</v>
      </c>
      <c r="W40" t="n">
        <v>0.5600000000000001</v>
      </c>
      <c r="X40" t="n">
        <v>8.07</v>
      </c>
      <c r="Y40" t="n">
        <v>0.5</v>
      </c>
      <c r="Z40" t="n">
        <v>10</v>
      </c>
    </row>
    <row r="41">
      <c r="A41" t="n">
        <v>5</v>
      </c>
      <c r="B41" t="n">
        <v>90</v>
      </c>
      <c r="C41" t="inlineStr">
        <is>
          <t xml:space="preserve">CONCLUIDO	</t>
        </is>
      </c>
      <c r="D41" t="n">
        <v>0.9219000000000001</v>
      </c>
      <c r="E41" t="n">
        <v>108.47</v>
      </c>
      <c r="F41" t="n">
        <v>101</v>
      </c>
      <c r="G41" t="n">
        <v>42.68</v>
      </c>
      <c r="H41" t="n">
        <v>0.58</v>
      </c>
      <c r="I41" t="n">
        <v>142</v>
      </c>
      <c r="J41" t="n">
        <v>184.19</v>
      </c>
      <c r="K41" t="n">
        <v>52.44</v>
      </c>
      <c r="L41" t="n">
        <v>6</v>
      </c>
      <c r="M41" t="n">
        <v>140</v>
      </c>
      <c r="N41" t="n">
        <v>35.75</v>
      </c>
      <c r="O41" t="n">
        <v>22951.43</v>
      </c>
      <c r="P41" t="n">
        <v>1173.17</v>
      </c>
      <c r="Q41" t="n">
        <v>5797.07</v>
      </c>
      <c r="R41" t="n">
        <v>386.76</v>
      </c>
      <c r="S41" t="n">
        <v>167.7</v>
      </c>
      <c r="T41" t="n">
        <v>109384.14</v>
      </c>
      <c r="U41" t="n">
        <v>0.43</v>
      </c>
      <c r="V41" t="n">
        <v>0.93</v>
      </c>
      <c r="W41" t="n">
        <v>0.5</v>
      </c>
      <c r="X41" t="n">
        <v>6.46</v>
      </c>
      <c r="Y41" t="n">
        <v>0.5</v>
      </c>
      <c r="Z41" t="n">
        <v>10</v>
      </c>
    </row>
    <row r="42">
      <c r="A42" t="n">
        <v>6</v>
      </c>
      <c r="B42" t="n">
        <v>90</v>
      </c>
      <c r="C42" t="inlineStr">
        <is>
          <t xml:space="preserve">CONCLUIDO	</t>
        </is>
      </c>
      <c r="D42" t="n">
        <v>0.9399</v>
      </c>
      <c r="E42" t="n">
        <v>106.4</v>
      </c>
      <c r="F42" t="n">
        <v>99.81999999999999</v>
      </c>
      <c r="G42" t="n">
        <v>51.19</v>
      </c>
      <c r="H42" t="n">
        <v>0.67</v>
      </c>
      <c r="I42" t="n">
        <v>117</v>
      </c>
      <c r="J42" t="n">
        <v>185.7</v>
      </c>
      <c r="K42" t="n">
        <v>52.44</v>
      </c>
      <c r="L42" t="n">
        <v>7</v>
      </c>
      <c r="M42" t="n">
        <v>115</v>
      </c>
      <c r="N42" t="n">
        <v>36.26</v>
      </c>
      <c r="O42" t="n">
        <v>23137.49</v>
      </c>
      <c r="P42" t="n">
        <v>1129.02</v>
      </c>
      <c r="Q42" t="n">
        <v>5797.04</v>
      </c>
      <c r="R42" t="n">
        <v>346.57</v>
      </c>
      <c r="S42" t="n">
        <v>167.7</v>
      </c>
      <c r="T42" t="n">
        <v>89413.07000000001</v>
      </c>
      <c r="U42" t="n">
        <v>0.48</v>
      </c>
      <c r="V42" t="n">
        <v>0.9399999999999999</v>
      </c>
      <c r="W42" t="n">
        <v>0.46</v>
      </c>
      <c r="X42" t="n">
        <v>5.28</v>
      </c>
      <c r="Y42" t="n">
        <v>0.5</v>
      </c>
      <c r="Z42" t="n">
        <v>10</v>
      </c>
    </row>
    <row r="43">
      <c r="A43" t="n">
        <v>7</v>
      </c>
      <c r="B43" t="n">
        <v>90</v>
      </c>
      <c r="C43" t="inlineStr">
        <is>
          <t xml:space="preserve">CONCLUIDO	</t>
        </is>
      </c>
      <c r="D43" t="n">
        <v>0.9535</v>
      </c>
      <c r="E43" t="n">
        <v>104.88</v>
      </c>
      <c r="F43" t="n">
        <v>98.94</v>
      </c>
      <c r="G43" t="n">
        <v>59.96</v>
      </c>
      <c r="H43" t="n">
        <v>0.76</v>
      </c>
      <c r="I43" t="n">
        <v>99</v>
      </c>
      <c r="J43" t="n">
        <v>187.22</v>
      </c>
      <c r="K43" t="n">
        <v>52.44</v>
      </c>
      <c r="L43" t="n">
        <v>8</v>
      </c>
      <c r="M43" t="n">
        <v>97</v>
      </c>
      <c r="N43" t="n">
        <v>36.78</v>
      </c>
      <c r="O43" t="n">
        <v>23324.24</v>
      </c>
      <c r="P43" t="n">
        <v>1085.12</v>
      </c>
      <c r="Q43" t="n">
        <v>5797.03</v>
      </c>
      <c r="R43" t="n">
        <v>316.56</v>
      </c>
      <c r="S43" t="n">
        <v>167.7</v>
      </c>
      <c r="T43" t="n">
        <v>74496.56</v>
      </c>
      <c r="U43" t="n">
        <v>0.53</v>
      </c>
      <c r="V43" t="n">
        <v>0.95</v>
      </c>
      <c r="W43" t="n">
        <v>0.44</v>
      </c>
      <c r="X43" t="n">
        <v>4.4</v>
      </c>
      <c r="Y43" t="n">
        <v>0.5</v>
      </c>
      <c r="Z43" t="n">
        <v>10</v>
      </c>
    </row>
    <row r="44">
      <c r="A44" t="n">
        <v>8</v>
      </c>
      <c r="B44" t="n">
        <v>90</v>
      </c>
      <c r="C44" t="inlineStr">
        <is>
          <t xml:space="preserve">CONCLUIDO	</t>
        </is>
      </c>
      <c r="D44" t="n">
        <v>0.961</v>
      </c>
      <c r="E44" t="n">
        <v>104.06</v>
      </c>
      <c r="F44" t="n">
        <v>98.62</v>
      </c>
      <c r="G44" t="n">
        <v>69.61</v>
      </c>
      <c r="H44" t="n">
        <v>0.85</v>
      </c>
      <c r="I44" t="n">
        <v>85</v>
      </c>
      <c r="J44" t="n">
        <v>188.74</v>
      </c>
      <c r="K44" t="n">
        <v>52.44</v>
      </c>
      <c r="L44" t="n">
        <v>9</v>
      </c>
      <c r="M44" t="n">
        <v>83</v>
      </c>
      <c r="N44" t="n">
        <v>37.3</v>
      </c>
      <c r="O44" t="n">
        <v>23511.69</v>
      </c>
      <c r="P44" t="n">
        <v>1049.56</v>
      </c>
      <c r="Q44" t="n">
        <v>5796.98</v>
      </c>
      <c r="R44" t="n">
        <v>308.62</v>
      </c>
      <c r="S44" t="n">
        <v>167.7</v>
      </c>
      <c r="T44" t="n">
        <v>70596.17999999999</v>
      </c>
      <c r="U44" t="n">
        <v>0.54</v>
      </c>
      <c r="V44" t="n">
        <v>0.95</v>
      </c>
      <c r="W44" t="n">
        <v>0.36</v>
      </c>
      <c r="X44" t="n">
        <v>4.08</v>
      </c>
      <c r="Y44" t="n">
        <v>0.5</v>
      </c>
      <c r="Z44" t="n">
        <v>10</v>
      </c>
    </row>
    <row r="45">
      <c r="A45" t="n">
        <v>9</v>
      </c>
      <c r="B45" t="n">
        <v>90</v>
      </c>
      <c r="C45" t="inlineStr">
        <is>
          <t xml:space="preserve">CONCLUIDO	</t>
        </is>
      </c>
      <c r="D45" t="n">
        <v>0.9713000000000001</v>
      </c>
      <c r="E45" t="n">
        <v>102.95</v>
      </c>
      <c r="F45" t="n">
        <v>97.94</v>
      </c>
      <c r="G45" t="n">
        <v>80.5</v>
      </c>
      <c r="H45" t="n">
        <v>0.93</v>
      </c>
      <c r="I45" t="n">
        <v>73</v>
      </c>
      <c r="J45" t="n">
        <v>190.26</v>
      </c>
      <c r="K45" t="n">
        <v>52.44</v>
      </c>
      <c r="L45" t="n">
        <v>10</v>
      </c>
      <c r="M45" t="n">
        <v>66</v>
      </c>
      <c r="N45" t="n">
        <v>37.82</v>
      </c>
      <c r="O45" t="n">
        <v>23699.85</v>
      </c>
      <c r="P45" t="n">
        <v>1001.48</v>
      </c>
      <c r="Q45" t="n">
        <v>5797.01</v>
      </c>
      <c r="R45" t="n">
        <v>282.97</v>
      </c>
      <c r="S45" t="n">
        <v>167.7</v>
      </c>
      <c r="T45" t="n">
        <v>57830.03</v>
      </c>
      <c r="U45" t="n">
        <v>0.59</v>
      </c>
      <c r="V45" t="n">
        <v>0.96</v>
      </c>
      <c r="W45" t="n">
        <v>0.4</v>
      </c>
      <c r="X45" t="n">
        <v>3.4</v>
      </c>
      <c r="Y45" t="n">
        <v>0.5</v>
      </c>
      <c r="Z45" t="n">
        <v>10</v>
      </c>
    </row>
    <row r="46">
      <c r="A46" t="n">
        <v>10</v>
      </c>
      <c r="B46" t="n">
        <v>90</v>
      </c>
      <c r="C46" t="inlineStr">
        <is>
          <t xml:space="preserve">CONCLUIDO	</t>
        </is>
      </c>
      <c r="D46" t="n">
        <v>0.9764</v>
      </c>
      <c r="E46" t="n">
        <v>102.42</v>
      </c>
      <c r="F46" t="n">
        <v>97.61</v>
      </c>
      <c r="G46" t="n">
        <v>87.42</v>
      </c>
      <c r="H46" t="n">
        <v>1.02</v>
      </c>
      <c r="I46" t="n">
        <v>67</v>
      </c>
      <c r="J46" t="n">
        <v>191.79</v>
      </c>
      <c r="K46" t="n">
        <v>52.44</v>
      </c>
      <c r="L46" t="n">
        <v>11</v>
      </c>
      <c r="M46" t="n">
        <v>18</v>
      </c>
      <c r="N46" t="n">
        <v>38.35</v>
      </c>
      <c r="O46" t="n">
        <v>23888.73</v>
      </c>
      <c r="P46" t="n">
        <v>976.63</v>
      </c>
      <c r="Q46" t="n">
        <v>5797.01</v>
      </c>
      <c r="R46" t="n">
        <v>270</v>
      </c>
      <c r="S46" t="n">
        <v>167.7</v>
      </c>
      <c r="T46" t="n">
        <v>51376.28</v>
      </c>
      <c r="U46" t="n">
        <v>0.62</v>
      </c>
      <c r="V46" t="n">
        <v>0.96</v>
      </c>
      <c r="W46" t="n">
        <v>0.45</v>
      </c>
      <c r="X46" t="n">
        <v>3.08</v>
      </c>
      <c r="Y46" t="n">
        <v>0.5</v>
      </c>
      <c r="Z46" t="n">
        <v>10</v>
      </c>
    </row>
    <row r="47">
      <c r="A47" t="n">
        <v>11</v>
      </c>
      <c r="B47" t="n">
        <v>90</v>
      </c>
      <c r="C47" t="inlineStr">
        <is>
          <t xml:space="preserve">CONCLUIDO	</t>
        </is>
      </c>
      <c r="D47" t="n">
        <v>0.9767</v>
      </c>
      <c r="E47" t="n">
        <v>102.39</v>
      </c>
      <c r="F47" t="n">
        <v>97.62</v>
      </c>
      <c r="G47" t="n">
        <v>88.75</v>
      </c>
      <c r="H47" t="n">
        <v>1.1</v>
      </c>
      <c r="I47" t="n">
        <v>66</v>
      </c>
      <c r="J47" t="n">
        <v>193.33</v>
      </c>
      <c r="K47" t="n">
        <v>52.44</v>
      </c>
      <c r="L47" t="n">
        <v>12</v>
      </c>
      <c r="M47" t="n">
        <v>2</v>
      </c>
      <c r="N47" t="n">
        <v>38.89</v>
      </c>
      <c r="O47" t="n">
        <v>24078.33</v>
      </c>
      <c r="P47" t="n">
        <v>979.12</v>
      </c>
      <c r="Q47" t="n">
        <v>5796.98</v>
      </c>
      <c r="R47" t="n">
        <v>269.68</v>
      </c>
      <c r="S47" t="n">
        <v>167.7</v>
      </c>
      <c r="T47" t="n">
        <v>51221.7</v>
      </c>
      <c r="U47" t="n">
        <v>0.62</v>
      </c>
      <c r="V47" t="n">
        <v>0.96</v>
      </c>
      <c r="W47" t="n">
        <v>0.47</v>
      </c>
      <c r="X47" t="n">
        <v>3.08</v>
      </c>
      <c r="Y47" t="n">
        <v>0.5</v>
      </c>
      <c r="Z47" t="n">
        <v>10</v>
      </c>
    </row>
    <row r="48">
      <c r="A48" t="n">
        <v>12</v>
      </c>
      <c r="B48" t="n">
        <v>90</v>
      </c>
      <c r="C48" t="inlineStr">
        <is>
          <t xml:space="preserve">CONCLUIDO	</t>
        </is>
      </c>
      <c r="D48" t="n">
        <v>0.9766</v>
      </c>
      <c r="E48" t="n">
        <v>102.39</v>
      </c>
      <c r="F48" t="n">
        <v>97.63</v>
      </c>
      <c r="G48" t="n">
        <v>88.75</v>
      </c>
      <c r="H48" t="n">
        <v>1.18</v>
      </c>
      <c r="I48" t="n">
        <v>66</v>
      </c>
      <c r="J48" t="n">
        <v>194.88</v>
      </c>
      <c r="K48" t="n">
        <v>52.44</v>
      </c>
      <c r="L48" t="n">
        <v>13</v>
      </c>
      <c r="M48" t="n">
        <v>0</v>
      </c>
      <c r="N48" t="n">
        <v>39.43</v>
      </c>
      <c r="O48" t="n">
        <v>24268.67</v>
      </c>
      <c r="P48" t="n">
        <v>986.47</v>
      </c>
      <c r="Q48" t="n">
        <v>5796.98</v>
      </c>
      <c r="R48" t="n">
        <v>269.71</v>
      </c>
      <c r="S48" t="n">
        <v>167.7</v>
      </c>
      <c r="T48" t="n">
        <v>51235.09</v>
      </c>
      <c r="U48" t="n">
        <v>0.62</v>
      </c>
      <c r="V48" t="n">
        <v>0.96</v>
      </c>
      <c r="W48" t="n">
        <v>0.47</v>
      </c>
      <c r="X48" t="n">
        <v>3.09</v>
      </c>
      <c r="Y48" t="n">
        <v>0.5</v>
      </c>
      <c r="Z48" t="n">
        <v>10</v>
      </c>
    </row>
    <row r="49">
      <c r="A49" t="n">
        <v>0</v>
      </c>
      <c r="B49" t="n">
        <v>10</v>
      </c>
      <c r="C49" t="inlineStr">
        <is>
          <t xml:space="preserve">CONCLUIDO	</t>
        </is>
      </c>
      <c r="D49" t="n">
        <v>0.7702</v>
      </c>
      <c r="E49" t="n">
        <v>129.84</v>
      </c>
      <c r="F49" t="n">
        <v>121.73</v>
      </c>
      <c r="G49" t="n">
        <v>12.57</v>
      </c>
      <c r="H49" t="n">
        <v>0.64</v>
      </c>
      <c r="I49" t="n">
        <v>581</v>
      </c>
      <c r="J49" t="n">
        <v>26.11</v>
      </c>
      <c r="K49" t="n">
        <v>12.1</v>
      </c>
      <c r="L49" t="n">
        <v>1</v>
      </c>
      <c r="M49" t="n">
        <v>0</v>
      </c>
      <c r="N49" t="n">
        <v>3.01</v>
      </c>
      <c r="O49" t="n">
        <v>3454.41</v>
      </c>
      <c r="P49" t="n">
        <v>352.25</v>
      </c>
      <c r="Q49" t="n">
        <v>5797.49</v>
      </c>
      <c r="R49" t="n">
        <v>1062.72</v>
      </c>
      <c r="S49" t="n">
        <v>167.7</v>
      </c>
      <c r="T49" t="n">
        <v>445164.91</v>
      </c>
      <c r="U49" t="n">
        <v>0.16</v>
      </c>
      <c r="V49" t="n">
        <v>0.77</v>
      </c>
      <c r="W49" t="n">
        <v>1.97</v>
      </c>
      <c r="X49" t="n">
        <v>27.19</v>
      </c>
      <c r="Y49" t="n">
        <v>0.5</v>
      </c>
      <c r="Z49" t="n">
        <v>10</v>
      </c>
    </row>
    <row r="50">
      <c r="A50" t="n">
        <v>0</v>
      </c>
      <c r="B50" t="n">
        <v>45</v>
      </c>
      <c r="C50" t="inlineStr">
        <is>
          <t xml:space="preserve">CONCLUIDO	</t>
        </is>
      </c>
      <c r="D50" t="n">
        <v>0.6442</v>
      </c>
      <c r="E50" t="n">
        <v>155.24</v>
      </c>
      <c r="F50" t="n">
        <v>135.66</v>
      </c>
      <c r="G50" t="n">
        <v>9.51</v>
      </c>
      <c r="H50" t="n">
        <v>0.18</v>
      </c>
      <c r="I50" t="n">
        <v>856</v>
      </c>
      <c r="J50" t="n">
        <v>98.70999999999999</v>
      </c>
      <c r="K50" t="n">
        <v>39.72</v>
      </c>
      <c r="L50" t="n">
        <v>1</v>
      </c>
      <c r="M50" t="n">
        <v>854</v>
      </c>
      <c r="N50" t="n">
        <v>12.99</v>
      </c>
      <c r="O50" t="n">
        <v>12407.75</v>
      </c>
      <c r="P50" t="n">
        <v>1174.38</v>
      </c>
      <c r="Q50" t="n">
        <v>5797.69</v>
      </c>
      <c r="R50" t="n">
        <v>1564.43</v>
      </c>
      <c r="S50" t="n">
        <v>167.7</v>
      </c>
      <c r="T50" t="n">
        <v>694646.71</v>
      </c>
      <c r="U50" t="n">
        <v>0.11</v>
      </c>
      <c r="V50" t="n">
        <v>0.6899999999999999</v>
      </c>
      <c r="W50" t="n">
        <v>1.64</v>
      </c>
      <c r="X50" t="n">
        <v>41.1</v>
      </c>
      <c r="Y50" t="n">
        <v>0.5</v>
      </c>
      <c r="Z50" t="n">
        <v>10</v>
      </c>
    </row>
    <row r="51">
      <c r="A51" t="n">
        <v>1</v>
      </c>
      <c r="B51" t="n">
        <v>45</v>
      </c>
      <c r="C51" t="inlineStr">
        <is>
          <t xml:space="preserve">CONCLUIDO	</t>
        </is>
      </c>
      <c r="D51" t="n">
        <v>0.8468</v>
      </c>
      <c r="E51" t="n">
        <v>118.09</v>
      </c>
      <c r="F51" t="n">
        <v>109.48</v>
      </c>
      <c r="G51" t="n">
        <v>20.4</v>
      </c>
      <c r="H51" t="n">
        <v>0.35</v>
      </c>
      <c r="I51" t="n">
        <v>322</v>
      </c>
      <c r="J51" t="n">
        <v>99.95</v>
      </c>
      <c r="K51" t="n">
        <v>39.72</v>
      </c>
      <c r="L51" t="n">
        <v>2</v>
      </c>
      <c r="M51" t="n">
        <v>320</v>
      </c>
      <c r="N51" t="n">
        <v>13.24</v>
      </c>
      <c r="O51" t="n">
        <v>12561.45</v>
      </c>
      <c r="P51" t="n">
        <v>889.58</v>
      </c>
      <c r="Q51" t="n">
        <v>5797.16</v>
      </c>
      <c r="R51" t="n">
        <v>674.1799999999999</v>
      </c>
      <c r="S51" t="n">
        <v>167.7</v>
      </c>
      <c r="T51" t="n">
        <v>252191.64</v>
      </c>
      <c r="U51" t="n">
        <v>0.25</v>
      </c>
      <c r="V51" t="n">
        <v>0.86</v>
      </c>
      <c r="W51" t="n">
        <v>0.8</v>
      </c>
      <c r="X51" t="n">
        <v>14.94</v>
      </c>
      <c r="Y51" t="n">
        <v>0.5</v>
      </c>
      <c r="Z51" t="n">
        <v>10</v>
      </c>
    </row>
    <row r="52">
      <c r="A52" t="n">
        <v>2</v>
      </c>
      <c r="B52" t="n">
        <v>45</v>
      </c>
      <c r="C52" t="inlineStr">
        <is>
          <t xml:space="preserve">CONCLUIDO	</t>
        </is>
      </c>
      <c r="D52" t="n">
        <v>0.9179</v>
      </c>
      <c r="E52" t="n">
        <v>108.94</v>
      </c>
      <c r="F52" t="n">
        <v>103.11</v>
      </c>
      <c r="G52" t="n">
        <v>33.08</v>
      </c>
      <c r="H52" t="n">
        <v>0.52</v>
      </c>
      <c r="I52" t="n">
        <v>187</v>
      </c>
      <c r="J52" t="n">
        <v>101.2</v>
      </c>
      <c r="K52" t="n">
        <v>39.72</v>
      </c>
      <c r="L52" t="n">
        <v>3</v>
      </c>
      <c r="M52" t="n">
        <v>185</v>
      </c>
      <c r="N52" t="n">
        <v>13.49</v>
      </c>
      <c r="O52" t="n">
        <v>12715.54</v>
      </c>
      <c r="P52" t="n">
        <v>774.99</v>
      </c>
      <c r="Q52" t="n">
        <v>5797.02</v>
      </c>
      <c r="R52" t="n">
        <v>458.37</v>
      </c>
      <c r="S52" t="n">
        <v>167.7</v>
      </c>
      <c r="T52" t="n">
        <v>144963.97</v>
      </c>
      <c r="U52" t="n">
        <v>0.37</v>
      </c>
      <c r="V52" t="n">
        <v>0.91</v>
      </c>
      <c r="W52" t="n">
        <v>0.57</v>
      </c>
      <c r="X52" t="n">
        <v>8.57</v>
      </c>
      <c r="Y52" t="n">
        <v>0.5</v>
      </c>
      <c r="Z52" t="n">
        <v>10</v>
      </c>
    </row>
    <row r="53">
      <c r="A53" t="n">
        <v>3</v>
      </c>
      <c r="B53" t="n">
        <v>45</v>
      </c>
      <c r="C53" t="inlineStr">
        <is>
          <t xml:space="preserve">CONCLUIDO	</t>
        </is>
      </c>
      <c r="D53" t="n">
        <v>0.9486</v>
      </c>
      <c r="E53" t="n">
        <v>105.41</v>
      </c>
      <c r="F53" t="n">
        <v>100.69</v>
      </c>
      <c r="G53" t="n">
        <v>45.43</v>
      </c>
      <c r="H53" t="n">
        <v>0.6899999999999999</v>
      </c>
      <c r="I53" t="n">
        <v>133</v>
      </c>
      <c r="J53" t="n">
        <v>102.45</v>
      </c>
      <c r="K53" t="n">
        <v>39.72</v>
      </c>
      <c r="L53" t="n">
        <v>4</v>
      </c>
      <c r="M53" t="n">
        <v>38</v>
      </c>
      <c r="N53" t="n">
        <v>13.74</v>
      </c>
      <c r="O53" t="n">
        <v>12870.03</v>
      </c>
      <c r="P53" t="n">
        <v>701.01</v>
      </c>
      <c r="Q53" t="n">
        <v>5797.06</v>
      </c>
      <c r="R53" t="n">
        <v>372.04</v>
      </c>
      <c r="S53" t="n">
        <v>167.7</v>
      </c>
      <c r="T53" t="n">
        <v>102066.02</v>
      </c>
      <c r="U53" t="n">
        <v>0.45</v>
      </c>
      <c r="V53" t="n">
        <v>0.93</v>
      </c>
      <c r="W53" t="n">
        <v>0.62</v>
      </c>
      <c r="X53" t="n">
        <v>6.15</v>
      </c>
      <c r="Y53" t="n">
        <v>0.5</v>
      </c>
      <c r="Z53" t="n">
        <v>10</v>
      </c>
    </row>
    <row r="54">
      <c r="A54" t="n">
        <v>4</v>
      </c>
      <c r="B54" t="n">
        <v>45</v>
      </c>
      <c r="C54" t="inlineStr">
        <is>
          <t xml:space="preserve">CONCLUIDO	</t>
        </is>
      </c>
      <c r="D54" t="n">
        <v>0.9500999999999999</v>
      </c>
      <c r="E54" t="n">
        <v>105.25</v>
      </c>
      <c r="F54" t="n">
        <v>100.59</v>
      </c>
      <c r="G54" t="n">
        <v>46.43</v>
      </c>
      <c r="H54" t="n">
        <v>0.85</v>
      </c>
      <c r="I54" t="n">
        <v>130</v>
      </c>
      <c r="J54" t="n">
        <v>103.71</v>
      </c>
      <c r="K54" t="n">
        <v>39.72</v>
      </c>
      <c r="L54" t="n">
        <v>5</v>
      </c>
      <c r="M54" t="n">
        <v>0</v>
      </c>
      <c r="N54" t="n">
        <v>14</v>
      </c>
      <c r="O54" t="n">
        <v>13024.91</v>
      </c>
      <c r="P54" t="n">
        <v>703.65</v>
      </c>
      <c r="Q54" t="n">
        <v>5797.07</v>
      </c>
      <c r="R54" t="n">
        <v>367.1</v>
      </c>
      <c r="S54" t="n">
        <v>167.7</v>
      </c>
      <c r="T54" t="n">
        <v>99612.2</v>
      </c>
      <c r="U54" t="n">
        <v>0.46</v>
      </c>
      <c r="V54" t="n">
        <v>0.9399999999999999</v>
      </c>
      <c r="W54" t="n">
        <v>0.66</v>
      </c>
      <c r="X54" t="n">
        <v>6.05</v>
      </c>
      <c r="Y54" t="n">
        <v>0.5</v>
      </c>
      <c r="Z54" t="n">
        <v>10</v>
      </c>
    </row>
    <row r="55">
      <c r="A55" t="n">
        <v>0</v>
      </c>
      <c r="B55" t="n">
        <v>60</v>
      </c>
      <c r="C55" t="inlineStr">
        <is>
          <t xml:space="preserve">CONCLUIDO	</t>
        </is>
      </c>
      <c r="D55" t="n">
        <v>0.5562</v>
      </c>
      <c r="E55" t="n">
        <v>179.79</v>
      </c>
      <c r="F55" t="n">
        <v>149.08</v>
      </c>
      <c r="G55" t="n">
        <v>8</v>
      </c>
      <c r="H55" t="n">
        <v>0.14</v>
      </c>
      <c r="I55" t="n">
        <v>1118</v>
      </c>
      <c r="J55" t="n">
        <v>124.63</v>
      </c>
      <c r="K55" t="n">
        <v>45</v>
      </c>
      <c r="L55" t="n">
        <v>1</v>
      </c>
      <c r="M55" t="n">
        <v>1116</v>
      </c>
      <c r="N55" t="n">
        <v>18.64</v>
      </c>
      <c r="O55" t="n">
        <v>15605.44</v>
      </c>
      <c r="P55" t="n">
        <v>1527.84</v>
      </c>
      <c r="Q55" t="n">
        <v>5797.94</v>
      </c>
      <c r="R55" t="n">
        <v>2021.74</v>
      </c>
      <c r="S55" t="n">
        <v>167.7</v>
      </c>
      <c r="T55" t="n">
        <v>921992.89</v>
      </c>
      <c r="U55" t="n">
        <v>0.08</v>
      </c>
      <c r="V55" t="n">
        <v>0.63</v>
      </c>
      <c r="W55" t="n">
        <v>2.07</v>
      </c>
      <c r="X55" t="n">
        <v>54.53</v>
      </c>
      <c r="Y55" t="n">
        <v>0.5</v>
      </c>
      <c r="Z55" t="n">
        <v>10</v>
      </c>
    </row>
    <row r="56">
      <c r="A56" t="n">
        <v>1</v>
      </c>
      <c r="B56" t="n">
        <v>60</v>
      </c>
      <c r="C56" t="inlineStr">
        <is>
          <t xml:space="preserve">CONCLUIDO	</t>
        </is>
      </c>
      <c r="D56" t="n">
        <v>0.7948</v>
      </c>
      <c r="E56" t="n">
        <v>125.81</v>
      </c>
      <c r="F56" t="n">
        <v>113.36</v>
      </c>
      <c r="G56" t="n">
        <v>16.83</v>
      </c>
      <c r="H56" t="n">
        <v>0.28</v>
      </c>
      <c r="I56" t="n">
        <v>404</v>
      </c>
      <c r="J56" t="n">
        <v>125.95</v>
      </c>
      <c r="K56" t="n">
        <v>45</v>
      </c>
      <c r="L56" t="n">
        <v>2</v>
      </c>
      <c r="M56" t="n">
        <v>402</v>
      </c>
      <c r="N56" t="n">
        <v>18.95</v>
      </c>
      <c r="O56" t="n">
        <v>15767.7</v>
      </c>
      <c r="P56" t="n">
        <v>1116.26</v>
      </c>
      <c r="Q56" t="n">
        <v>5797.26</v>
      </c>
      <c r="R56" t="n">
        <v>805.98</v>
      </c>
      <c r="S56" t="n">
        <v>167.7</v>
      </c>
      <c r="T56" t="n">
        <v>317684.57</v>
      </c>
      <c r="U56" t="n">
        <v>0.21</v>
      </c>
      <c r="V56" t="n">
        <v>0.83</v>
      </c>
      <c r="W56" t="n">
        <v>0.91</v>
      </c>
      <c r="X56" t="n">
        <v>18.81</v>
      </c>
      <c r="Y56" t="n">
        <v>0.5</v>
      </c>
      <c r="Z56" t="n">
        <v>10</v>
      </c>
    </row>
    <row r="57">
      <c r="A57" t="n">
        <v>2</v>
      </c>
      <c r="B57" t="n">
        <v>60</v>
      </c>
      <c r="C57" t="inlineStr">
        <is>
          <t xml:space="preserve">CONCLUIDO	</t>
        </is>
      </c>
      <c r="D57" t="n">
        <v>0.8783</v>
      </c>
      <c r="E57" t="n">
        <v>113.85</v>
      </c>
      <c r="F57" t="n">
        <v>105.59</v>
      </c>
      <c r="G57" t="n">
        <v>26.4</v>
      </c>
      <c r="H57" t="n">
        <v>0.42</v>
      </c>
      <c r="I57" t="n">
        <v>240</v>
      </c>
      <c r="J57" t="n">
        <v>127.27</v>
      </c>
      <c r="K57" t="n">
        <v>45</v>
      </c>
      <c r="L57" t="n">
        <v>3</v>
      </c>
      <c r="M57" t="n">
        <v>238</v>
      </c>
      <c r="N57" t="n">
        <v>19.27</v>
      </c>
      <c r="O57" t="n">
        <v>15930.42</v>
      </c>
      <c r="P57" t="n">
        <v>995.5</v>
      </c>
      <c r="Q57" t="n">
        <v>5797.06</v>
      </c>
      <c r="R57" t="n">
        <v>542.71</v>
      </c>
      <c r="S57" t="n">
        <v>167.7</v>
      </c>
      <c r="T57" t="n">
        <v>186869.24</v>
      </c>
      <c r="U57" t="n">
        <v>0.31</v>
      </c>
      <c r="V57" t="n">
        <v>0.89</v>
      </c>
      <c r="W57" t="n">
        <v>0.65</v>
      </c>
      <c r="X57" t="n">
        <v>11.05</v>
      </c>
      <c r="Y57" t="n">
        <v>0.5</v>
      </c>
      <c r="Z57" t="n">
        <v>10</v>
      </c>
    </row>
    <row r="58">
      <c r="A58" t="n">
        <v>3</v>
      </c>
      <c r="B58" t="n">
        <v>60</v>
      </c>
      <c r="C58" t="inlineStr">
        <is>
          <t xml:space="preserve">CONCLUIDO	</t>
        </is>
      </c>
      <c r="D58" t="n">
        <v>0.9222</v>
      </c>
      <c r="E58" t="n">
        <v>108.43</v>
      </c>
      <c r="F58" t="n">
        <v>102.06</v>
      </c>
      <c r="G58" t="n">
        <v>36.89</v>
      </c>
      <c r="H58" t="n">
        <v>0.55</v>
      </c>
      <c r="I58" t="n">
        <v>166</v>
      </c>
      <c r="J58" t="n">
        <v>128.59</v>
      </c>
      <c r="K58" t="n">
        <v>45</v>
      </c>
      <c r="L58" t="n">
        <v>4</v>
      </c>
      <c r="M58" t="n">
        <v>164</v>
      </c>
      <c r="N58" t="n">
        <v>19.59</v>
      </c>
      <c r="O58" t="n">
        <v>16093.6</v>
      </c>
      <c r="P58" t="n">
        <v>915.77</v>
      </c>
      <c r="Q58" t="n">
        <v>5797.05</v>
      </c>
      <c r="R58" t="n">
        <v>422.61</v>
      </c>
      <c r="S58" t="n">
        <v>167.7</v>
      </c>
      <c r="T58" t="n">
        <v>127186.71</v>
      </c>
      <c r="U58" t="n">
        <v>0.4</v>
      </c>
      <c r="V58" t="n">
        <v>0.92</v>
      </c>
      <c r="W58" t="n">
        <v>0.54</v>
      </c>
      <c r="X58" t="n">
        <v>7.52</v>
      </c>
      <c r="Y58" t="n">
        <v>0.5</v>
      </c>
      <c r="Z58" t="n">
        <v>10</v>
      </c>
    </row>
    <row r="59">
      <c r="A59" t="n">
        <v>4</v>
      </c>
      <c r="B59" t="n">
        <v>60</v>
      </c>
      <c r="C59" t="inlineStr">
        <is>
          <t xml:space="preserve">CONCLUIDO	</t>
        </is>
      </c>
      <c r="D59" t="n">
        <v>0.9497</v>
      </c>
      <c r="E59" t="n">
        <v>105.3</v>
      </c>
      <c r="F59" t="n">
        <v>100.05</v>
      </c>
      <c r="G59" t="n">
        <v>49.2</v>
      </c>
      <c r="H59" t="n">
        <v>0.68</v>
      </c>
      <c r="I59" t="n">
        <v>122</v>
      </c>
      <c r="J59" t="n">
        <v>129.92</v>
      </c>
      <c r="K59" t="n">
        <v>45</v>
      </c>
      <c r="L59" t="n">
        <v>5</v>
      </c>
      <c r="M59" t="n">
        <v>119</v>
      </c>
      <c r="N59" t="n">
        <v>19.92</v>
      </c>
      <c r="O59" t="n">
        <v>16257.24</v>
      </c>
      <c r="P59" t="n">
        <v>843.02</v>
      </c>
      <c r="Q59" t="n">
        <v>5797.12</v>
      </c>
      <c r="R59" t="n">
        <v>354.44</v>
      </c>
      <c r="S59" t="n">
        <v>167.7</v>
      </c>
      <c r="T59" t="n">
        <v>93324.03</v>
      </c>
      <c r="U59" t="n">
        <v>0.47</v>
      </c>
      <c r="V59" t="n">
        <v>0.9399999999999999</v>
      </c>
      <c r="W59" t="n">
        <v>0.47</v>
      </c>
      <c r="X59" t="n">
        <v>5.5</v>
      </c>
      <c r="Y59" t="n">
        <v>0.5</v>
      </c>
      <c r="Z59" t="n">
        <v>10</v>
      </c>
    </row>
    <row r="60">
      <c r="A60" t="n">
        <v>5</v>
      </c>
      <c r="B60" t="n">
        <v>60</v>
      </c>
      <c r="C60" t="inlineStr">
        <is>
          <t xml:space="preserve">CONCLUIDO	</t>
        </is>
      </c>
      <c r="D60" t="n">
        <v>0.9631999999999999</v>
      </c>
      <c r="E60" t="n">
        <v>103.82</v>
      </c>
      <c r="F60" t="n">
        <v>99.13</v>
      </c>
      <c r="G60" t="n">
        <v>59.48</v>
      </c>
      <c r="H60" t="n">
        <v>0.8100000000000001</v>
      </c>
      <c r="I60" t="n">
        <v>100</v>
      </c>
      <c r="J60" t="n">
        <v>131.25</v>
      </c>
      <c r="K60" t="n">
        <v>45</v>
      </c>
      <c r="L60" t="n">
        <v>6</v>
      </c>
      <c r="M60" t="n">
        <v>25</v>
      </c>
      <c r="N60" t="n">
        <v>20.25</v>
      </c>
      <c r="O60" t="n">
        <v>16421.36</v>
      </c>
      <c r="P60" t="n">
        <v>794.52</v>
      </c>
      <c r="Q60" t="n">
        <v>5797.05</v>
      </c>
      <c r="R60" t="n">
        <v>320.07</v>
      </c>
      <c r="S60" t="n">
        <v>167.7</v>
      </c>
      <c r="T60" t="n">
        <v>76246.24000000001</v>
      </c>
      <c r="U60" t="n">
        <v>0.52</v>
      </c>
      <c r="V60" t="n">
        <v>0.95</v>
      </c>
      <c r="W60" t="n">
        <v>0.53</v>
      </c>
      <c r="X60" t="n">
        <v>4.59</v>
      </c>
      <c r="Y60" t="n">
        <v>0.5</v>
      </c>
      <c r="Z60" t="n">
        <v>10</v>
      </c>
    </row>
    <row r="61">
      <c r="A61" t="n">
        <v>6</v>
      </c>
      <c r="B61" t="n">
        <v>60</v>
      </c>
      <c r="C61" t="inlineStr">
        <is>
          <t xml:space="preserve">CONCLUIDO	</t>
        </is>
      </c>
      <c r="D61" t="n">
        <v>0.9638</v>
      </c>
      <c r="E61" t="n">
        <v>103.75</v>
      </c>
      <c r="F61" t="n">
        <v>99.11</v>
      </c>
      <c r="G61" t="n">
        <v>60.68</v>
      </c>
      <c r="H61" t="n">
        <v>0.93</v>
      </c>
      <c r="I61" t="n">
        <v>98</v>
      </c>
      <c r="J61" t="n">
        <v>132.58</v>
      </c>
      <c r="K61" t="n">
        <v>45</v>
      </c>
      <c r="L61" t="n">
        <v>7</v>
      </c>
      <c r="M61" t="n">
        <v>0</v>
      </c>
      <c r="N61" t="n">
        <v>20.59</v>
      </c>
      <c r="O61" t="n">
        <v>16585.95</v>
      </c>
      <c r="P61" t="n">
        <v>797.73</v>
      </c>
      <c r="Q61" t="n">
        <v>5797.02</v>
      </c>
      <c r="R61" t="n">
        <v>318.72</v>
      </c>
      <c r="S61" t="n">
        <v>167.7</v>
      </c>
      <c r="T61" t="n">
        <v>75580.74000000001</v>
      </c>
      <c r="U61" t="n">
        <v>0.53</v>
      </c>
      <c r="V61" t="n">
        <v>0.95</v>
      </c>
      <c r="W61" t="n">
        <v>0.5600000000000001</v>
      </c>
      <c r="X61" t="n">
        <v>4.58</v>
      </c>
      <c r="Y61" t="n">
        <v>0.5</v>
      </c>
      <c r="Z61" t="n">
        <v>10</v>
      </c>
    </row>
    <row r="62">
      <c r="A62" t="n">
        <v>0</v>
      </c>
      <c r="B62" t="n">
        <v>80</v>
      </c>
      <c r="C62" t="inlineStr">
        <is>
          <t xml:space="preserve">CONCLUIDO	</t>
        </is>
      </c>
      <c r="D62" t="n">
        <v>0.4517</v>
      </c>
      <c r="E62" t="n">
        <v>221.4</v>
      </c>
      <c r="F62" t="n">
        <v>170.2</v>
      </c>
      <c r="G62" t="n">
        <v>6.73</v>
      </c>
      <c r="H62" t="n">
        <v>0.11</v>
      </c>
      <c r="I62" t="n">
        <v>1517</v>
      </c>
      <c r="J62" t="n">
        <v>159.12</v>
      </c>
      <c r="K62" t="n">
        <v>50.28</v>
      </c>
      <c r="L62" t="n">
        <v>1</v>
      </c>
      <c r="M62" t="n">
        <v>1515</v>
      </c>
      <c r="N62" t="n">
        <v>27.84</v>
      </c>
      <c r="O62" t="n">
        <v>19859.16</v>
      </c>
      <c r="P62" t="n">
        <v>2063.47</v>
      </c>
      <c r="Q62" t="n">
        <v>5798.2</v>
      </c>
      <c r="R62" t="n">
        <v>2743.13</v>
      </c>
      <c r="S62" t="n">
        <v>167.7</v>
      </c>
      <c r="T62" t="n">
        <v>1280692.64</v>
      </c>
      <c r="U62" t="n">
        <v>0.06</v>
      </c>
      <c r="V62" t="n">
        <v>0.55</v>
      </c>
      <c r="W62" t="n">
        <v>2.71</v>
      </c>
      <c r="X62" t="n">
        <v>75.64</v>
      </c>
      <c r="Y62" t="n">
        <v>0.5</v>
      </c>
      <c r="Z62" t="n">
        <v>10</v>
      </c>
    </row>
    <row r="63">
      <c r="A63" t="n">
        <v>1</v>
      </c>
      <c r="B63" t="n">
        <v>80</v>
      </c>
      <c r="C63" t="inlineStr">
        <is>
          <t xml:space="preserve">CONCLUIDO	</t>
        </is>
      </c>
      <c r="D63" t="n">
        <v>0.7299</v>
      </c>
      <c r="E63" t="n">
        <v>137</v>
      </c>
      <c r="F63" t="n">
        <v>118.34</v>
      </c>
      <c r="G63" t="n">
        <v>14</v>
      </c>
      <c r="H63" t="n">
        <v>0.22</v>
      </c>
      <c r="I63" t="n">
        <v>507</v>
      </c>
      <c r="J63" t="n">
        <v>160.54</v>
      </c>
      <c r="K63" t="n">
        <v>50.28</v>
      </c>
      <c r="L63" t="n">
        <v>2</v>
      </c>
      <c r="M63" t="n">
        <v>505</v>
      </c>
      <c r="N63" t="n">
        <v>28.26</v>
      </c>
      <c r="O63" t="n">
        <v>20034.4</v>
      </c>
      <c r="P63" t="n">
        <v>1398.37</v>
      </c>
      <c r="Q63" t="n">
        <v>5797.36</v>
      </c>
      <c r="R63" t="n">
        <v>975.0599999999999</v>
      </c>
      <c r="S63" t="n">
        <v>167.7</v>
      </c>
      <c r="T63" t="n">
        <v>401705.37</v>
      </c>
      <c r="U63" t="n">
        <v>0.17</v>
      </c>
      <c r="V63" t="n">
        <v>0.8</v>
      </c>
      <c r="W63" t="n">
        <v>1.09</v>
      </c>
      <c r="X63" t="n">
        <v>23.79</v>
      </c>
      <c r="Y63" t="n">
        <v>0.5</v>
      </c>
      <c r="Z63" t="n">
        <v>10</v>
      </c>
    </row>
    <row r="64">
      <c r="A64" t="n">
        <v>2</v>
      </c>
      <c r="B64" t="n">
        <v>80</v>
      </c>
      <c r="C64" t="inlineStr">
        <is>
          <t xml:space="preserve">CONCLUIDO	</t>
        </is>
      </c>
      <c r="D64" t="n">
        <v>0.83</v>
      </c>
      <c r="E64" t="n">
        <v>120.48</v>
      </c>
      <c r="F64" t="n">
        <v>108.46</v>
      </c>
      <c r="G64" t="n">
        <v>21.62</v>
      </c>
      <c r="H64" t="n">
        <v>0.33</v>
      </c>
      <c r="I64" t="n">
        <v>301</v>
      </c>
      <c r="J64" t="n">
        <v>161.97</v>
      </c>
      <c r="K64" t="n">
        <v>50.28</v>
      </c>
      <c r="L64" t="n">
        <v>3</v>
      </c>
      <c r="M64" t="n">
        <v>299</v>
      </c>
      <c r="N64" t="n">
        <v>28.69</v>
      </c>
      <c r="O64" t="n">
        <v>20210.21</v>
      </c>
      <c r="P64" t="n">
        <v>1248.77</v>
      </c>
      <c r="Q64" t="n">
        <v>5797.17</v>
      </c>
      <c r="R64" t="n">
        <v>639.59</v>
      </c>
      <c r="S64" t="n">
        <v>167.7</v>
      </c>
      <c r="T64" t="n">
        <v>235003.48</v>
      </c>
      <c r="U64" t="n">
        <v>0.26</v>
      </c>
      <c r="V64" t="n">
        <v>0.87</v>
      </c>
      <c r="W64" t="n">
        <v>0.76</v>
      </c>
      <c r="X64" t="n">
        <v>13.92</v>
      </c>
      <c r="Y64" t="n">
        <v>0.5</v>
      </c>
      <c r="Z64" t="n">
        <v>10</v>
      </c>
    </row>
    <row r="65">
      <c r="A65" t="n">
        <v>3</v>
      </c>
      <c r="B65" t="n">
        <v>80</v>
      </c>
      <c r="C65" t="inlineStr">
        <is>
          <t xml:space="preserve">CONCLUIDO	</t>
        </is>
      </c>
      <c r="D65" t="n">
        <v>0.8821</v>
      </c>
      <c r="E65" t="n">
        <v>113.36</v>
      </c>
      <c r="F65" t="n">
        <v>104.24</v>
      </c>
      <c r="G65" t="n">
        <v>29.64</v>
      </c>
      <c r="H65" t="n">
        <v>0.43</v>
      </c>
      <c r="I65" t="n">
        <v>211</v>
      </c>
      <c r="J65" t="n">
        <v>163.4</v>
      </c>
      <c r="K65" t="n">
        <v>50.28</v>
      </c>
      <c r="L65" t="n">
        <v>4</v>
      </c>
      <c r="M65" t="n">
        <v>209</v>
      </c>
      <c r="N65" t="n">
        <v>29.12</v>
      </c>
      <c r="O65" t="n">
        <v>20386.62</v>
      </c>
      <c r="P65" t="n">
        <v>1167.55</v>
      </c>
      <c r="Q65" t="n">
        <v>5797.04</v>
      </c>
      <c r="R65" t="n">
        <v>496.56</v>
      </c>
      <c r="S65" t="n">
        <v>167.7</v>
      </c>
      <c r="T65" t="n">
        <v>163935.91</v>
      </c>
      <c r="U65" t="n">
        <v>0.34</v>
      </c>
      <c r="V65" t="n">
        <v>0.9</v>
      </c>
      <c r="W65" t="n">
        <v>0.61</v>
      </c>
      <c r="X65" t="n">
        <v>9.699999999999999</v>
      </c>
      <c r="Y65" t="n">
        <v>0.5</v>
      </c>
      <c r="Z65" t="n">
        <v>10</v>
      </c>
    </row>
    <row r="66">
      <c r="A66" t="n">
        <v>4</v>
      </c>
      <c r="B66" t="n">
        <v>80</v>
      </c>
      <c r="C66" t="inlineStr">
        <is>
          <t xml:space="preserve">CONCLUIDO	</t>
        </is>
      </c>
      <c r="D66" t="n">
        <v>0.9144</v>
      </c>
      <c r="E66" t="n">
        <v>109.37</v>
      </c>
      <c r="F66" t="n">
        <v>101.89</v>
      </c>
      <c r="G66" t="n">
        <v>38.21</v>
      </c>
      <c r="H66" t="n">
        <v>0.54</v>
      </c>
      <c r="I66" t="n">
        <v>160</v>
      </c>
      <c r="J66" t="n">
        <v>164.83</v>
      </c>
      <c r="K66" t="n">
        <v>50.28</v>
      </c>
      <c r="L66" t="n">
        <v>5</v>
      </c>
      <c r="M66" t="n">
        <v>158</v>
      </c>
      <c r="N66" t="n">
        <v>29.55</v>
      </c>
      <c r="O66" t="n">
        <v>20563.61</v>
      </c>
      <c r="P66" t="n">
        <v>1107.39</v>
      </c>
      <c r="Q66" t="n">
        <v>5796.99</v>
      </c>
      <c r="R66" t="n">
        <v>416.76</v>
      </c>
      <c r="S66" t="n">
        <v>167.7</v>
      </c>
      <c r="T66" t="n">
        <v>124289.81</v>
      </c>
      <c r="U66" t="n">
        <v>0.4</v>
      </c>
      <c r="V66" t="n">
        <v>0.92</v>
      </c>
      <c r="W66" t="n">
        <v>0.54</v>
      </c>
      <c r="X66" t="n">
        <v>7.35</v>
      </c>
      <c r="Y66" t="n">
        <v>0.5</v>
      </c>
      <c r="Z66" t="n">
        <v>10</v>
      </c>
    </row>
    <row r="67">
      <c r="A67" t="n">
        <v>5</v>
      </c>
      <c r="B67" t="n">
        <v>80</v>
      </c>
      <c r="C67" t="inlineStr">
        <is>
          <t xml:space="preserve">CONCLUIDO	</t>
        </is>
      </c>
      <c r="D67" t="n">
        <v>0.9365</v>
      </c>
      <c r="E67" t="n">
        <v>106.78</v>
      </c>
      <c r="F67" t="n">
        <v>100.33</v>
      </c>
      <c r="G67" t="n">
        <v>47.03</v>
      </c>
      <c r="H67" t="n">
        <v>0.64</v>
      </c>
      <c r="I67" t="n">
        <v>128</v>
      </c>
      <c r="J67" t="n">
        <v>166.27</v>
      </c>
      <c r="K67" t="n">
        <v>50.28</v>
      </c>
      <c r="L67" t="n">
        <v>6</v>
      </c>
      <c r="M67" t="n">
        <v>126</v>
      </c>
      <c r="N67" t="n">
        <v>29.99</v>
      </c>
      <c r="O67" t="n">
        <v>20741.2</v>
      </c>
      <c r="P67" t="n">
        <v>1055.75</v>
      </c>
      <c r="Q67" t="n">
        <v>5797.04</v>
      </c>
      <c r="R67" t="n">
        <v>364.34</v>
      </c>
      <c r="S67" t="n">
        <v>167.7</v>
      </c>
      <c r="T67" t="n">
        <v>98240.99000000001</v>
      </c>
      <c r="U67" t="n">
        <v>0.46</v>
      </c>
      <c r="V67" t="n">
        <v>0.9399999999999999</v>
      </c>
      <c r="W67" t="n">
        <v>0.47</v>
      </c>
      <c r="X67" t="n">
        <v>5.79</v>
      </c>
      <c r="Y67" t="n">
        <v>0.5</v>
      </c>
      <c r="Z67" t="n">
        <v>10</v>
      </c>
    </row>
    <row r="68">
      <c r="A68" t="n">
        <v>6</v>
      </c>
      <c r="B68" t="n">
        <v>80</v>
      </c>
      <c r="C68" t="inlineStr">
        <is>
          <t xml:space="preserve">CONCLUIDO	</t>
        </is>
      </c>
      <c r="D68" t="n">
        <v>0.9537</v>
      </c>
      <c r="E68" t="n">
        <v>104.85</v>
      </c>
      <c r="F68" t="n">
        <v>99.18000000000001</v>
      </c>
      <c r="G68" t="n">
        <v>57.22</v>
      </c>
      <c r="H68" t="n">
        <v>0.74</v>
      </c>
      <c r="I68" t="n">
        <v>104</v>
      </c>
      <c r="J68" t="n">
        <v>167.72</v>
      </c>
      <c r="K68" t="n">
        <v>50.28</v>
      </c>
      <c r="L68" t="n">
        <v>7</v>
      </c>
      <c r="M68" t="n">
        <v>102</v>
      </c>
      <c r="N68" t="n">
        <v>30.44</v>
      </c>
      <c r="O68" t="n">
        <v>20919.39</v>
      </c>
      <c r="P68" t="n">
        <v>1004.65</v>
      </c>
      <c r="Q68" t="n">
        <v>5797.08</v>
      </c>
      <c r="R68" t="n">
        <v>324.87</v>
      </c>
      <c r="S68" t="n">
        <v>167.7</v>
      </c>
      <c r="T68" t="n">
        <v>78626.33</v>
      </c>
      <c r="U68" t="n">
        <v>0.52</v>
      </c>
      <c r="V68" t="n">
        <v>0.95</v>
      </c>
      <c r="W68" t="n">
        <v>0.44</v>
      </c>
      <c r="X68" t="n">
        <v>4.64</v>
      </c>
      <c r="Y68" t="n">
        <v>0.5</v>
      </c>
      <c r="Z68" t="n">
        <v>10</v>
      </c>
    </row>
    <row r="69">
      <c r="A69" t="n">
        <v>7</v>
      </c>
      <c r="B69" t="n">
        <v>80</v>
      </c>
      <c r="C69" t="inlineStr">
        <is>
          <t xml:space="preserve">CONCLUIDO	</t>
        </is>
      </c>
      <c r="D69" t="n">
        <v>0.9717</v>
      </c>
      <c r="E69" t="n">
        <v>102.91</v>
      </c>
      <c r="F69" t="n">
        <v>97.81</v>
      </c>
      <c r="G69" t="n">
        <v>68.23999999999999</v>
      </c>
      <c r="H69" t="n">
        <v>0.84</v>
      </c>
      <c r="I69" t="n">
        <v>86</v>
      </c>
      <c r="J69" t="n">
        <v>169.17</v>
      </c>
      <c r="K69" t="n">
        <v>50.28</v>
      </c>
      <c r="L69" t="n">
        <v>8</v>
      </c>
      <c r="M69" t="n">
        <v>82</v>
      </c>
      <c r="N69" t="n">
        <v>30.89</v>
      </c>
      <c r="O69" t="n">
        <v>21098.19</v>
      </c>
      <c r="P69" t="n">
        <v>944.48</v>
      </c>
      <c r="Q69" t="n">
        <v>5796.99</v>
      </c>
      <c r="R69" t="n">
        <v>278.73</v>
      </c>
      <c r="S69" t="n">
        <v>167.7</v>
      </c>
      <c r="T69" t="n">
        <v>55649.29</v>
      </c>
      <c r="U69" t="n">
        <v>0.6</v>
      </c>
      <c r="V69" t="n">
        <v>0.96</v>
      </c>
      <c r="W69" t="n">
        <v>0.38</v>
      </c>
      <c r="X69" t="n">
        <v>3.27</v>
      </c>
      <c r="Y69" t="n">
        <v>0.5</v>
      </c>
      <c r="Z69" t="n">
        <v>10</v>
      </c>
    </row>
    <row r="70">
      <c r="A70" t="n">
        <v>8</v>
      </c>
      <c r="B70" t="n">
        <v>80</v>
      </c>
      <c r="C70" t="inlineStr">
        <is>
          <t xml:space="preserve">CONCLUIDO	</t>
        </is>
      </c>
      <c r="D70" t="n">
        <v>0.9723000000000001</v>
      </c>
      <c r="E70" t="n">
        <v>102.85</v>
      </c>
      <c r="F70" t="n">
        <v>98.08</v>
      </c>
      <c r="G70" t="n">
        <v>77.43000000000001</v>
      </c>
      <c r="H70" t="n">
        <v>0.9399999999999999</v>
      </c>
      <c r="I70" t="n">
        <v>76</v>
      </c>
      <c r="J70" t="n">
        <v>170.62</v>
      </c>
      <c r="K70" t="n">
        <v>50.28</v>
      </c>
      <c r="L70" t="n">
        <v>9</v>
      </c>
      <c r="M70" t="n">
        <v>35</v>
      </c>
      <c r="N70" t="n">
        <v>31.34</v>
      </c>
      <c r="O70" t="n">
        <v>21277.6</v>
      </c>
      <c r="P70" t="n">
        <v>918.36</v>
      </c>
      <c r="Q70" t="n">
        <v>5797</v>
      </c>
      <c r="R70" t="n">
        <v>286.17</v>
      </c>
      <c r="S70" t="n">
        <v>167.7</v>
      </c>
      <c r="T70" t="n">
        <v>59416.99</v>
      </c>
      <c r="U70" t="n">
        <v>0.59</v>
      </c>
      <c r="V70" t="n">
        <v>0.96</v>
      </c>
      <c r="W70" t="n">
        <v>0.45</v>
      </c>
      <c r="X70" t="n">
        <v>3.54</v>
      </c>
      <c r="Y70" t="n">
        <v>0.5</v>
      </c>
      <c r="Z70" t="n">
        <v>10</v>
      </c>
    </row>
    <row r="71">
      <c r="A71" t="n">
        <v>9</v>
      </c>
      <c r="B71" t="n">
        <v>80</v>
      </c>
      <c r="C71" t="inlineStr">
        <is>
          <t xml:space="preserve">CONCLUIDO	</t>
        </is>
      </c>
      <c r="D71" t="n">
        <v>0.9745</v>
      </c>
      <c r="E71" t="n">
        <v>102.62</v>
      </c>
      <c r="F71" t="n">
        <v>97.91</v>
      </c>
      <c r="G71" t="n">
        <v>79.39</v>
      </c>
      <c r="H71" t="n">
        <v>1.03</v>
      </c>
      <c r="I71" t="n">
        <v>74</v>
      </c>
      <c r="J71" t="n">
        <v>172.08</v>
      </c>
      <c r="K71" t="n">
        <v>50.28</v>
      </c>
      <c r="L71" t="n">
        <v>10</v>
      </c>
      <c r="M71" t="n">
        <v>2</v>
      </c>
      <c r="N71" t="n">
        <v>31.8</v>
      </c>
      <c r="O71" t="n">
        <v>21457.64</v>
      </c>
      <c r="P71" t="n">
        <v>916.24</v>
      </c>
      <c r="Q71" t="n">
        <v>5796.98</v>
      </c>
      <c r="R71" t="n">
        <v>278.81</v>
      </c>
      <c r="S71" t="n">
        <v>167.7</v>
      </c>
      <c r="T71" t="n">
        <v>55749.06</v>
      </c>
      <c r="U71" t="n">
        <v>0.6</v>
      </c>
      <c r="V71" t="n">
        <v>0.96</v>
      </c>
      <c r="W71" t="n">
        <v>0.49</v>
      </c>
      <c r="X71" t="n">
        <v>3.37</v>
      </c>
      <c r="Y71" t="n">
        <v>0.5</v>
      </c>
      <c r="Z71" t="n">
        <v>10</v>
      </c>
    </row>
    <row r="72">
      <c r="A72" t="n">
        <v>10</v>
      </c>
      <c r="B72" t="n">
        <v>80</v>
      </c>
      <c r="C72" t="inlineStr">
        <is>
          <t xml:space="preserve">CONCLUIDO	</t>
        </is>
      </c>
      <c r="D72" t="n">
        <v>0.9744</v>
      </c>
      <c r="E72" t="n">
        <v>102.62</v>
      </c>
      <c r="F72" t="n">
        <v>97.91</v>
      </c>
      <c r="G72" t="n">
        <v>79.39</v>
      </c>
      <c r="H72" t="n">
        <v>1.12</v>
      </c>
      <c r="I72" t="n">
        <v>74</v>
      </c>
      <c r="J72" t="n">
        <v>173.55</v>
      </c>
      <c r="K72" t="n">
        <v>50.28</v>
      </c>
      <c r="L72" t="n">
        <v>11</v>
      </c>
      <c r="M72" t="n">
        <v>0</v>
      </c>
      <c r="N72" t="n">
        <v>32.27</v>
      </c>
      <c r="O72" t="n">
        <v>21638.31</v>
      </c>
      <c r="P72" t="n">
        <v>923.7</v>
      </c>
      <c r="Q72" t="n">
        <v>5797.03</v>
      </c>
      <c r="R72" t="n">
        <v>278.81</v>
      </c>
      <c r="S72" t="n">
        <v>167.7</v>
      </c>
      <c r="T72" t="n">
        <v>55748.24</v>
      </c>
      <c r="U72" t="n">
        <v>0.6</v>
      </c>
      <c r="V72" t="n">
        <v>0.96</v>
      </c>
      <c r="W72" t="n">
        <v>0.49</v>
      </c>
      <c r="X72" t="n">
        <v>3.38</v>
      </c>
      <c r="Y72" t="n">
        <v>0.5</v>
      </c>
      <c r="Z72" t="n">
        <v>10</v>
      </c>
    </row>
    <row r="73">
      <c r="A73" t="n">
        <v>0</v>
      </c>
      <c r="B73" t="n">
        <v>35</v>
      </c>
      <c r="C73" t="inlineStr">
        <is>
          <t xml:space="preserve">CONCLUIDO	</t>
        </is>
      </c>
      <c r="D73" t="n">
        <v>0.7093</v>
      </c>
      <c r="E73" t="n">
        <v>140.98</v>
      </c>
      <c r="F73" t="n">
        <v>127.25</v>
      </c>
      <c r="G73" t="n">
        <v>11.11</v>
      </c>
      <c r="H73" t="n">
        <v>0.22</v>
      </c>
      <c r="I73" t="n">
        <v>687</v>
      </c>
      <c r="J73" t="n">
        <v>80.84</v>
      </c>
      <c r="K73" t="n">
        <v>35.1</v>
      </c>
      <c r="L73" t="n">
        <v>1</v>
      </c>
      <c r="M73" t="n">
        <v>685</v>
      </c>
      <c r="N73" t="n">
        <v>9.74</v>
      </c>
      <c r="O73" t="n">
        <v>10204.21</v>
      </c>
      <c r="P73" t="n">
        <v>944.45</v>
      </c>
      <c r="Q73" t="n">
        <v>5797.54</v>
      </c>
      <c r="R73" t="n">
        <v>1278.21</v>
      </c>
      <c r="S73" t="n">
        <v>167.7</v>
      </c>
      <c r="T73" t="n">
        <v>552379.8100000001</v>
      </c>
      <c r="U73" t="n">
        <v>0.13</v>
      </c>
      <c r="V73" t="n">
        <v>0.74</v>
      </c>
      <c r="W73" t="n">
        <v>1.38</v>
      </c>
      <c r="X73" t="n">
        <v>32.71</v>
      </c>
      <c r="Y73" t="n">
        <v>0.5</v>
      </c>
      <c r="Z73" t="n">
        <v>10</v>
      </c>
    </row>
    <row r="74">
      <c r="A74" t="n">
        <v>1</v>
      </c>
      <c r="B74" t="n">
        <v>35</v>
      </c>
      <c r="C74" t="inlineStr">
        <is>
          <t xml:space="preserve">CONCLUIDO	</t>
        </is>
      </c>
      <c r="D74" t="n">
        <v>0.8861</v>
      </c>
      <c r="E74" t="n">
        <v>112.86</v>
      </c>
      <c r="F74" t="n">
        <v>106.5</v>
      </c>
      <c r="G74" t="n">
        <v>24.67</v>
      </c>
      <c r="H74" t="n">
        <v>0.43</v>
      </c>
      <c r="I74" t="n">
        <v>259</v>
      </c>
      <c r="J74" t="n">
        <v>82.04000000000001</v>
      </c>
      <c r="K74" t="n">
        <v>35.1</v>
      </c>
      <c r="L74" t="n">
        <v>2</v>
      </c>
      <c r="M74" t="n">
        <v>257</v>
      </c>
      <c r="N74" t="n">
        <v>9.94</v>
      </c>
      <c r="O74" t="n">
        <v>10352.53</v>
      </c>
      <c r="P74" t="n">
        <v>715.84</v>
      </c>
      <c r="Q74" t="n">
        <v>5797.18</v>
      </c>
      <c r="R74" t="n">
        <v>574.22</v>
      </c>
      <c r="S74" t="n">
        <v>167.7</v>
      </c>
      <c r="T74" t="n">
        <v>202525.44</v>
      </c>
      <c r="U74" t="n">
        <v>0.29</v>
      </c>
      <c r="V74" t="n">
        <v>0.88</v>
      </c>
      <c r="W74" t="n">
        <v>0.67</v>
      </c>
      <c r="X74" t="n">
        <v>11.96</v>
      </c>
      <c r="Y74" t="n">
        <v>0.5</v>
      </c>
      <c r="Z74" t="n">
        <v>10</v>
      </c>
    </row>
    <row r="75">
      <c r="A75" t="n">
        <v>2</v>
      </c>
      <c r="B75" t="n">
        <v>35</v>
      </c>
      <c r="C75" t="inlineStr">
        <is>
          <t xml:space="preserve">CONCLUIDO	</t>
        </is>
      </c>
      <c r="D75" t="n">
        <v>0.9336</v>
      </c>
      <c r="E75" t="n">
        <v>107.11</v>
      </c>
      <c r="F75" t="n">
        <v>102.32</v>
      </c>
      <c r="G75" t="n">
        <v>36.54</v>
      </c>
      <c r="H75" t="n">
        <v>0.63</v>
      </c>
      <c r="I75" t="n">
        <v>168</v>
      </c>
      <c r="J75" t="n">
        <v>83.25</v>
      </c>
      <c r="K75" t="n">
        <v>35.1</v>
      </c>
      <c r="L75" t="n">
        <v>3</v>
      </c>
      <c r="M75" t="n">
        <v>11</v>
      </c>
      <c r="N75" t="n">
        <v>10.15</v>
      </c>
      <c r="O75" t="n">
        <v>10501.19</v>
      </c>
      <c r="P75" t="n">
        <v>631.02</v>
      </c>
      <c r="Q75" t="n">
        <v>5797.11</v>
      </c>
      <c r="R75" t="n">
        <v>424.79</v>
      </c>
      <c r="S75" t="n">
        <v>167.7</v>
      </c>
      <c r="T75" t="n">
        <v>128266.81</v>
      </c>
      <c r="U75" t="n">
        <v>0.39</v>
      </c>
      <c r="V75" t="n">
        <v>0.92</v>
      </c>
      <c r="W75" t="n">
        <v>0.74</v>
      </c>
      <c r="X75" t="n">
        <v>7.78</v>
      </c>
      <c r="Y75" t="n">
        <v>0.5</v>
      </c>
      <c r="Z75" t="n">
        <v>10</v>
      </c>
    </row>
    <row r="76">
      <c r="A76" t="n">
        <v>3</v>
      </c>
      <c r="B76" t="n">
        <v>35</v>
      </c>
      <c r="C76" t="inlineStr">
        <is>
          <t xml:space="preserve">CONCLUIDO	</t>
        </is>
      </c>
      <c r="D76" t="n">
        <v>0.9335</v>
      </c>
      <c r="E76" t="n">
        <v>107.13</v>
      </c>
      <c r="F76" t="n">
        <v>102.36</v>
      </c>
      <c r="G76" t="n">
        <v>36.78</v>
      </c>
      <c r="H76" t="n">
        <v>0.83</v>
      </c>
      <c r="I76" t="n">
        <v>167</v>
      </c>
      <c r="J76" t="n">
        <v>84.45999999999999</v>
      </c>
      <c r="K76" t="n">
        <v>35.1</v>
      </c>
      <c r="L76" t="n">
        <v>4</v>
      </c>
      <c r="M76" t="n">
        <v>0</v>
      </c>
      <c r="N76" t="n">
        <v>10.36</v>
      </c>
      <c r="O76" t="n">
        <v>10650.22</v>
      </c>
      <c r="P76" t="n">
        <v>638.84</v>
      </c>
      <c r="Q76" t="n">
        <v>5797.26</v>
      </c>
      <c r="R76" t="n">
        <v>425.44</v>
      </c>
      <c r="S76" t="n">
        <v>167.7</v>
      </c>
      <c r="T76" t="n">
        <v>128598.71</v>
      </c>
      <c r="U76" t="n">
        <v>0.39</v>
      </c>
      <c r="V76" t="n">
        <v>0.92</v>
      </c>
      <c r="W76" t="n">
        <v>0.76</v>
      </c>
      <c r="X76" t="n">
        <v>7.82</v>
      </c>
      <c r="Y76" t="n">
        <v>0.5</v>
      </c>
      <c r="Z76" t="n">
        <v>10</v>
      </c>
    </row>
    <row r="77">
      <c r="A77" t="n">
        <v>0</v>
      </c>
      <c r="B77" t="n">
        <v>50</v>
      </c>
      <c r="C77" t="inlineStr">
        <is>
          <t xml:space="preserve">CONCLUIDO	</t>
        </is>
      </c>
      <c r="D77" t="n">
        <v>0.6139</v>
      </c>
      <c r="E77" t="n">
        <v>162.9</v>
      </c>
      <c r="F77" t="n">
        <v>139.95</v>
      </c>
      <c r="G77" t="n">
        <v>8.92</v>
      </c>
      <c r="H77" t="n">
        <v>0.16</v>
      </c>
      <c r="I77" t="n">
        <v>941</v>
      </c>
      <c r="J77" t="n">
        <v>107.41</v>
      </c>
      <c r="K77" t="n">
        <v>41.65</v>
      </c>
      <c r="L77" t="n">
        <v>1</v>
      </c>
      <c r="M77" t="n">
        <v>939</v>
      </c>
      <c r="N77" t="n">
        <v>14.77</v>
      </c>
      <c r="O77" t="n">
        <v>13481.73</v>
      </c>
      <c r="P77" t="n">
        <v>1289.38</v>
      </c>
      <c r="Q77" t="n">
        <v>5797.66</v>
      </c>
      <c r="R77" t="n">
        <v>1710.95</v>
      </c>
      <c r="S77" t="n">
        <v>167.7</v>
      </c>
      <c r="T77" t="n">
        <v>767482.6800000001</v>
      </c>
      <c r="U77" t="n">
        <v>0.1</v>
      </c>
      <c r="V77" t="n">
        <v>0.67</v>
      </c>
      <c r="W77" t="n">
        <v>1.77</v>
      </c>
      <c r="X77" t="n">
        <v>45.4</v>
      </c>
      <c r="Y77" t="n">
        <v>0.5</v>
      </c>
      <c r="Z77" t="n">
        <v>10</v>
      </c>
    </row>
    <row r="78">
      <c r="A78" t="n">
        <v>1</v>
      </c>
      <c r="B78" t="n">
        <v>50</v>
      </c>
      <c r="C78" t="inlineStr">
        <is>
          <t xml:space="preserve">CONCLUIDO	</t>
        </is>
      </c>
      <c r="D78" t="n">
        <v>0.829</v>
      </c>
      <c r="E78" t="n">
        <v>120.62</v>
      </c>
      <c r="F78" t="n">
        <v>110.81</v>
      </c>
      <c r="G78" t="n">
        <v>19</v>
      </c>
      <c r="H78" t="n">
        <v>0.32</v>
      </c>
      <c r="I78" t="n">
        <v>350</v>
      </c>
      <c r="J78" t="n">
        <v>108.68</v>
      </c>
      <c r="K78" t="n">
        <v>41.65</v>
      </c>
      <c r="L78" t="n">
        <v>2</v>
      </c>
      <c r="M78" t="n">
        <v>348</v>
      </c>
      <c r="N78" t="n">
        <v>15.03</v>
      </c>
      <c r="O78" t="n">
        <v>13638.32</v>
      </c>
      <c r="P78" t="n">
        <v>967.6900000000001</v>
      </c>
      <c r="Q78" t="n">
        <v>5797.15</v>
      </c>
      <c r="R78" t="n">
        <v>719.76</v>
      </c>
      <c r="S78" t="n">
        <v>167.7</v>
      </c>
      <c r="T78" t="n">
        <v>274841.98</v>
      </c>
      <c r="U78" t="n">
        <v>0.23</v>
      </c>
      <c r="V78" t="n">
        <v>0.85</v>
      </c>
      <c r="W78" t="n">
        <v>0.83</v>
      </c>
      <c r="X78" t="n">
        <v>16.27</v>
      </c>
      <c r="Y78" t="n">
        <v>0.5</v>
      </c>
      <c r="Z78" t="n">
        <v>10</v>
      </c>
    </row>
    <row r="79">
      <c r="A79" t="n">
        <v>2</v>
      </c>
      <c r="B79" t="n">
        <v>50</v>
      </c>
      <c r="C79" t="inlineStr">
        <is>
          <t xml:space="preserve">CONCLUIDO	</t>
        </is>
      </c>
      <c r="D79" t="n">
        <v>0.9038</v>
      </c>
      <c r="E79" t="n">
        <v>110.64</v>
      </c>
      <c r="F79" t="n">
        <v>104.03</v>
      </c>
      <c r="G79" t="n">
        <v>30.3</v>
      </c>
      <c r="H79" t="n">
        <v>0.48</v>
      </c>
      <c r="I79" t="n">
        <v>206</v>
      </c>
      <c r="J79" t="n">
        <v>109.96</v>
      </c>
      <c r="K79" t="n">
        <v>41.65</v>
      </c>
      <c r="L79" t="n">
        <v>3</v>
      </c>
      <c r="M79" t="n">
        <v>204</v>
      </c>
      <c r="N79" t="n">
        <v>15.31</v>
      </c>
      <c r="O79" t="n">
        <v>13795.21</v>
      </c>
      <c r="P79" t="n">
        <v>853.51</v>
      </c>
      <c r="Q79" t="n">
        <v>5797.13</v>
      </c>
      <c r="R79" t="n">
        <v>489</v>
      </c>
      <c r="S79" t="n">
        <v>167.7</v>
      </c>
      <c r="T79" t="n">
        <v>160181.61</v>
      </c>
      <c r="U79" t="n">
        <v>0.34</v>
      </c>
      <c r="V79" t="n">
        <v>0.91</v>
      </c>
      <c r="W79" t="n">
        <v>0.62</v>
      </c>
      <c r="X79" t="n">
        <v>9.48</v>
      </c>
      <c r="Y79" t="n">
        <v>0.5</v>
      </c>
      <c r="Z79" t="n">
        <v>10</v>
      </c>
    </row>
    <row r="80">
      <c r="A80" t="n">
        <v>3</v>
      </c>
      <c r="B80" t="n">
        <v>50</v>
      </c>
      <c r="C80" t="inlineStr">
        <is>
          <t xml:space="preserve">CONCLUIDO	</t>
        </is>
      </c>
      <c r="D80" t="n">
        <v>0.9435</v>
      </c>
      <c r="E80" t="n">
        <v>105.99</v>
      </c>
      <c r="F80" t="n">
        <v>100.86</v>
      </c>
      <c r="G80" t="n">
        <v>43.54</v>
      </c>
      <c r="H80" t="n">
        <v>0.63</v>
      </c>
      <c r="I80" t="n">
        <v>139</v>
      </c>
      <c r="J80" t="n">
        <v>111.23</v>
      </c>
      <c r="K80" t="n">
        <v>41.65</v>
      </c>
      <c r="L80" t="n">
        <v>4</v>
      </c>
      <c r="M80" t="n">
        <v>133</v>
      </c>
      <c r="N80" t="n">
        <v>15.58</v>
      </c>
      <c r="O80" t="n">
        <v>13952.52</v>
      </c>
      <c r="P80" t="n">
        <v>766.95</v>
      </c>
      <c r="Q80" t="n">
        <v>5797.1</v>
      </c>
      <c r="R80" t="n">
        <v>381.98</v>
      </c>
      <c r="S80" t="n">
        <v>167.7</v>
      </c>
      <c r="T80" t="n">
        <v>107008.66</v>
      </c>
      <c r="U80" t="n">
        <v>0.44</v>
      </c>
      <c r="V80" t="n">
        <v>0.93</v>
      </c>
      <c r="W80" t="n">
        <v>0.51</v>
      </c>
      <c r="X80" t="n">
        <v>6.32</v>
      </c>
      <c r="Y80" t="n">
        <v>0.5</v>
      </c>
      <c r="Z80" t="n">
        <v>10</v>
      </c>
    </row>
    <row r="81">
      <c r="A81" t="n">
        <v>4</v>
      </c>
      <c r="B81" t="n">
        <v>50</v>
      </c>
      <c r="C81" t="inlineStr">
        <is>
          <t xml:space="preserve">CONCLUIDO	</t>
        </is>
      </c>
      <c r="D81" t="n">
        <v>0.9548</v>
      </c>
      <c r="E81" t="n">
        <v>104.73</v>
      </c>
      <c r="F81" t="n">
        <v>100.07</v>
      </c>
      <c r="G81" t="n">
        <v>50.88</v>
      </c>
      <c r="H81" t="n">
        <v>0.78</v>
      </c>
      <c r="I81" t="n">
        <v>118</v>
      </c>
      <c r="J81" t="n">
        <v>112.51</v>
      </c>
      <c r="K81" t="n">
        <v>41.65</v>
      </c>
      <c r="L81" t="n">
        <v>5</v>
      </c>
      <c r="M81" t="n">
        <v>4</v>
      </c>
      <c r="N81" t="n">
        <v>15.86</v>
      </c>
      <c r="O81" t="n">
        <v>14110.24</v>
      </c>
      <c r="P81" t="n">
        <v>732.41</v>
      </c>
      <c r="Q81" t="n">
        <v>5797.31</v>
      </c>
      <c r="R81" t="n">
        <v>350.18</v>
      </c>
      <c r="S81" t="n">
        <v>167.7</v>
      </c>
      <c r="T81" t="n">
        <v>91213.66</v>
      </c>
      <c r="U81" t="n">
        <v>0.48</v>
      </c>
      <c r="V81" t="n">
        <v>0.9399999999999999</v>
      </c>
      <c r="W81" t="n">
        <v>0.61</v>
      </c>
      <c r="X81" t="n">
        <v>5.53</v>
      </c>
      <c r="Y81" t="n">
        <v>0.5</v>
      </c>
      <c r="Z81" t="n">
        <v>10</v>
      </c>
    </row>
    <row r="82">
      <c r="A82" t="n">
        <v>5</v>
      </c>
      <c r="B82" t="n">
        <v>50</v>
      </c>
      <c r="C82" t="inlineStr">
        <is>
          <t xml:space="preserve">CONCLUIDO	</t>
        </is>
      </c>
      <c r="D82" t="n">
        <v>0.9558</v>
      </c>
      <c r="E82" t="n">
        <v>104.62</v>
      </c>
      <c r="F82" t="n">
        <v>99.98999999999999</v>
      </c>
      <c r="G82" t="n">
        <v>51.28</v>
      </c>
      <c r="H82" t="n">
        <v>0.93</v>
      </c>
      <c r="I82" t="n">
        <v>117</v>
      </c>
      <c r="J82" t="n">
        <v>113.79</v>
      </c>
      <c r="K82" t="n">
        <v>41.65</v>
      </c>
      <c r="L82" t="n">
        <v>6</v>
      </c>
      <c r="M82" t="n">
        <v>0</v>
      </c>
      <c r="N82" t="n">
        <v>16.14</v>
      </c>
      <c r="O82" t="n">
        <v>14268.39</v>
      </c>
      <c r="P82" t="n">
        <v>738.65</v>
      </c>
      <c r="Q82" t="n">
        <v>5797.32</v>
      </c>
      <c r="R82" t="n">
        <v>347.13</v>
      </c>
      <c r="S82" t="n">
        <v>167.7</v>
      </c>
      <c r="T82" t="n">
        <v>89692.59</v>
      </c>
      <c r="U82" t="n">
        <v>0.48</v>
      </c>
      <c r="V82" t="n">
        <v>0.9399999999999999</v>
      </c>
      <c r="W82" t="n">
        <v>0.62</v>
      </c>
      <c r="X82" t="n">
        <v>5.45</v>
      </c>
      <c r="Y82" t="n">
        <v>0.5</v>
      </c>
      <c r="Z82" t="n">
        <v>10</v>
      </c>
    </row>
    <row r="83">
      <c r="A83" t="n">
        <v>0</v>
      </c>
      <c r="B83" t="n">
        <v>25</v>
      </c>
      <c r="C83" t="inlineStr">
        <is>
          <t xml:space="preserve">CONCLUIDO	</t>
        </is>
      </c>
      <c r="D83" t="n">
        <v>0.7863</v>
      </c>
      <c r="E83" t="n">
        <v>127.18</v>
      </c>
      <c r="F83" t="n">
        <v>118.36</v>
      </c>
      <c r="G83" t="n">
        <v>14.03</v>
      </c>
      <c r="H83" t="n">
        <v>0.28</v>
      </c>
      <c r="I83" t="n">
        <v>506</v>
      </c>
      <c r="J83" t="n">
        <v>61.76</v>
      </c>
      <c r="K83" t="n">
        <v>28.92</v>
      </c>
      <c r="L83" t="n">
        <v>1</v>
      </c>
      <c r="M83" t="n">
        <v>504</v>
      </c>
      <c r="N83" t="n">
        <v>6.84</v>
      </c>
      <c r="O83" t="n">
        <v>7851.41</v>
      </c>
      <c r="P83" t="n">
        <v>698.02</v>
      </c>
      <c r="Q83" t="n">
        <v>5797.44</v>
      </c>
      <c r="R83" t="n">
        <v>975.77</v>
      </c>
      <c r="S83" t="n">
        <v>167.7</v>
      </c>
      <c r="T83" t="n">
        <v>402067.6</v>
      </c>
      <c r="U83" t="n">
        <v>0.17</v>
      </c>
      <c r="V83" t="n">
        <v>0.8</v>
      </c>
      <c r="W83" t="n">
        <v>1.08</v>
      </c>
      <c r="X83" t="n">
        <v>23.81</v>
      </c>
      <c r="Y83" t="n">
        <v>0.5</v>
      </c>
      <c r="Z83" t="n">
        <v>10</v>
      </c>
    </row>
    <row r="84">
      <c r="A84" t="n">
        <v>1</v>
      </c>
      <c r="B84" t="n">
        <v>25</v>
      </c>
      <c r="C84" t="inlineStr">
        <is>
          <t xml:space="preserve">CONCLUIDO	</t>
        </is>
      </c>
      <c r="D84" t="n">
        <v>0.9046999999999999</v>
      </c>
      <c r="E84" t="n">
        <v>110.54</v>
      </c>
      <c r="F84" t="n">
        <v>105.49</v>
      </c>
      <c r="G84" t="n">
        <v>27.05</v>
      </c>
      <c r="H84" t="n">
        <v>0.55</v>
      </c>
      <c r="I84" t="n">
        <v>234</v>
      </c>
      <c r="J84" t="n">
        <v>62.92</v>
      </c>
      <c r="K84" t="n">
        <v>28.92</v>
      </c>
      <c r="L84" t="n">
        <v>2</v>
      </c>
      <c r="M84" t="n">
        <v>4</v>
      </c>
      <c r="N84" t="n">
        <v>7</v>
      </c>
      <c r="O84" t="n">
        <v>7994.37</v>
      </c>
      <c r="P84" t="n">
        <v>550.66</v>
      </c>
      <c r="Q84" t="n">
        <v>5797.22</v>
      </c>
      <c r="R84" t="n">
        <v>528.38</v>
      </c>
      <c r="S84" t="n">
        <v>167.7</v>
      </c>
      <c r="T84" t="n">
        <v>179732.96</v>
      </c>
      <c r="U84" t="n">
        <v>0.32</v>
      </c>
      <c r="V84" t="n">
        <v>0.89</v>
      </c>
      <c r="W84" t="n">
        <v>0.95</v>
      </c>
      <c r="X84" t="n">
        <v>10.95</v>
      </c>
      <c r="Y84" t="n">
        <v>0.5</v>
      </c>
      <c r="Z84" t="n">
        <v>10</v>
      </c>
    </row>
    <row r="85">
      <c r="A85" t="n">
        <v>2</v>
      </c>
      <c r="B85" t="n">
        <v>25</v>
      </c>
      <c r="C85" t="inlineStr">
        <is>
          <t xml:space="preserve">CONCLUIDO	</t>
        </is>
      </c>
      <c r="D85" t="n">
        <v>0.9054</v>
      </c>
      <c r="E85" t="n">
        <v>110.45</v>
      </c>
      <c r="F85" t="n">
        <v>105.42</v>
      </c>
      <c r="G85" t="n">
        <v>27.15</v>
      </c>
      <c r="H85" t="n">
        <v>0.8100000000000001</v>
      </c>
      <c r="I85" t="n">
        <v>233</v>
      </c>
      <c r="J85" t="n">
        <v>64.08</v>
      </c>
      <c r="K85" t="n">
        <v>28.92</v>
      </c>
      <c r="L85" t="n">
        <v>3</v>
      </c>
      <c r="M85" t="n">
        <v>0</v>
      </c>
      <c r="N85" t="n">
        <v>7.16</v>
      </c>
      <c r="O85" t="n">
        <v>8137.65</v>
      </c>
      <c r="P85" t="n">
        <v>559.11</v>
      </c>
      <c r="Q85" t="n">
        <v>5797.2</v>
      </c>
      <c r="R85" t="n">
        <v>525.91</v>
      </c>
      <c r="S85" t="n">
        <v>167.7</v>
      </c>
      <c r="T85" t="n">
        <v>178500.02</v>
      </c>
      <c r="U85" t="n">
        <v>0.32</v>
      </c>
      <c r="V85" t="n">
        <v>0.89</v>
      </c>
      <c r="W85" t="n">
        <v>0.95</v>
      </c>
      <c r="X85" t="n">
        <v>10.88</v>
      </c>
      <c r="Y85" t="n">
        <v>0.5</v>
      </c>
      <c r="Z85" t="n">
        <v>10</v>
      </c>
    </row>
    <row r="86">
      <c r="A86" t="n">
        <v>0</v>
      </c>
      <c r="B86" t="n">
        <v>85</v>
      </c>
      <c r="C86" t="inlineStr">
        <is>
          <t xml:space="preserve">CONCLUIDO	</t>
        </is>
      </c>
      <c r="D86" t="n">
        <v>0.4267</v>
      </c>
      <c r="E86" t="n">
        <v>234.35</v>
      </c>
      <c r="F86" t="n">
        <v>176.6</v>
      </c>
      <c r="G86" t="n">
        <v>6.48</v>
      </c>
      <c r="H86" t="n">
        <v>0.11</v>
      </c>
      <c r="I86" t="n">
        <v>1634</v>
      </c>
      <c r="J86" t="n">
        <v>167.88</v>
      </c>
      <c r="K86" t="n">
        <v>51.39</v>
      </c>
      <c r="L86" t="n">
        <v>1</v>
      </c>
      <c r="M86" t="n">
        <v>1632</v>
      </c>
      <c r="N86" t="n">
        <v>30.49</v>
      </c>
      <c r="O86" t="n">
        <v>20939.59</v>
      </c>
      <c r="P86" t="n">
        <v>2219.66</v>
      </c>
      <c r="Q86" t="n">
        <v>5798.41</v>
      </c>
      <c r="R86" t="n">
        <v>2961.17</v>
      </c>
      <c r="S86" t="n">
        <v>167.7</v>
      </c>
      <c r="T86" t="n">
        <v>1389128.38</v>
      </c>
      <c r="U86" t="n">
        <v>0.06</v>
      </c>
      <c r="V86" t="n">
        <v>0.53</v>
      </c>
      <c r="W86" t="n">
        <v>2.9</v>
      </c>
      <c r="X86" t="n">
        <v>82.04000000000001</v>
      </c>
      <c r="Y86" t="n">
        <v>0.5</v>
      </c>
      <c r="Z86" t="n">
        <v>10</v>
      </c>
    </row>
    <row r="87">
      <c r="A87" t="n">
        <v>1</v>
      </c>
      <c r="B87" t="n">
        <v>85</v>
      </c>
      <c r="C87" t="inlineStr">
        <is>
          <t xml:space="preserve">CONCLUIDO	</t>
        </is>
      </c>
      <c r="D87" t="n">
        <v>0.7139</v>
      </c>
      <c r="E87" t="n">
        <v>140.07</v>
      </c>
      <c r="F87" t="n">
        <v>119.63</v>
      </c>
      <c r="G87" t="n">
        <v>13.47</v>
      </c>
      <c r="H87" t="n">
        <v>0.21</v>
      </c>
      <c r="I87" t="n">
        <v>533</v>
      </c>
      <c r="J87" t="n">
        <v>169.33</v>
      </c>
      <c r="K87" t="n">
        <v>51.39</v>
      </c>
      <c r="L87" t="n">
        <v>2</v>
      </c>
      <c r="M87" t="n">
        <v>531</v>
      </c>
      <c r="N87" t="n">
        <v>30.94</v>
      </c>
      <c r="O87" t="n">
        <v>21118.46</v>
      </c>
      <c r="P87" t="n">
        <v>1468.67</v>
      </c>
      <c r="Q87" t="n">
        <v>5797.41</v>
      </c>
      <c r="R87" t="n">
        <v>1019.13</v>
      </c>
      <c r="S87" t="n">
        <v>167.7</v>
      </c>
      <c r="T87" t="n">
        <v>423613.06</v>
      </c>
      <c r="U87" t="n">
        <v>0.16</v>
      </c>
      <c r="V87" t="n">
        <v>0.79</v>
      </c>
      <c r="W87" t="n">
        <v>1.13</v>
      </c>
      <c r="X87" t="n">
        <v>25.08</v>
      </c>
      <c r="Y87" t="n">
        <v>0.5</v>
      </c>
      <c r="Z87" t="n">
        <v>10</v>
      </c>
    </row>
    <row r="88">
      <c r="A88" t="n">
        <v>2</v>
      </c>
      <c r="B88" t="n">
        <v>85</v>
      </c>
      <c r="C88" t="inlineStr">
        <is>
          <t xml:space="preserve">CONCLUIDO	</t>
        </is>
      </c>
      <c r="D88" t="n">
        <v>0.8178</v>
      </c>
      <c r="E88" t="n">
        <v>122.28</v>
      </c>
      <c r="F88" t="n">
        <v>109.2</v>
      </c>
      <c r="G88" t="n">
        <v>20.73</v>
      </c>
      <c r="H88" t="n">
        <v>0.31</v>
      </c>
      <c r="I88" t="n">
        <v>316</v>
      </c>
      <c r="J88" t="n">
        <v>170.79</v>
      </c>
      <c r="K88" t="n">
        <v>51.39</v>
      </c>
      <c r="L88" t="n">
        <v>3</v>
      </c>
      <c r="M88" t="n">
        <v>314</v>
      </c>
      <c r="N88" t="n">
        <v>31.4</v>
      </c>
      <c r="O88" t="n">
        <v>21297.94</v>
      </c>
      <c r="P88" t="n">
        <v>1309.87</v>
      </c>
      <c r="Q88" t="n">
        <v>5797.11</v>
      </c>
      <c r="R88" t="n">
        <v>665.09</v>
      </c>
      <c r="S88" t="n">
        <v>167.7</v>
      </c>
      <c r="T88" t="n">
        <v>247676.59</v>
      </c>
      <c r="U88" t="n">
        <v>0.25</v>
      </c>
      <c r="V88" t="n">
        <v>0.86</v>
      </c>
      <c r="W88" t="n">
        <v>0.78</v>
      </c>
      <c r="X88" t="n">
        <v>14.66</v>
      </c>
      <c r="Y88" t="n">
        <v>0.5</v>
      </c>
      <c r="Z88" t="n">
        <v>10</v>
      </c>
    </row>
    <row r="89">
      <c r="A89" t="n">
        <v>3</v>
      </c>
      <c r="B89" t="n">
        <v>85</v>
      </c>
      <c r="C89" t="inlineStr">
        <is>
          <t xml:space="preserve">CONCLUIDO	</t>
        </is>
      </c>
      <c r="D89" t="n">
        <v>0.873</v>
      </c>
      <c r="E89" t="n">
        <v>114.54</v>
      </c>
      <c r="F89" t="n">
        <v>104.68</v>
      </c>
      <c r="G89" t="n">
        <v>28.42</v>
      </c>
      <c r="H89" t="n">
        <v>0.41</v>
      </c>
      <c r="I89" t="n">
        <v>221</v>
      </c>
      <c r="J89" t="n">
        <v>172.25</v>
      </c>
      <c r="K89" t="n">
        <v>51.39</v>
      </c>
      <c r="L89" t="n">
        <v>4</v>
      </c>
      <c r="M89" t="n">
        <v>219</v>
      </c>
      <c r="N89" t="n">
        <v>31.86</v>
      </c>
      <c r="O89" t="n">
        <v>21478.05</v>
      </c>
      <c r="P89" t="n">
        <v>1224.05</v>
      </c>
      <c r="Q89" t="n">
        <v>5797.11</v>
      </c>
      <c r="R89" t="n">
        <v>511.57</v>
      </c>
      <c r="S89" t="n">
        <v>167.7</v>
      </c>
      <c r="T89" t="n">
        <v>171393.37</v>
      </c>
      <c r="U89" t="n">
        <v>0.33</v>
      </c>
      <c r="V89" t="n">
        <v>0.9</v>
      </c>
      <c r="W89" t="n">
        <v>0.63</v>
      </c>
      <c r="X89" t="n">
        <v>10.14</v>
      </c>
      <c r="Y89" t="n">
        <v>0.5</v>
      </c>
      <c r="Z89" t="n">
        <v>10</v>
      </c>
    </row>
    <row r="90">
      <c r="A90" t="n">
        <v>4</v>
      </c>
      <c r="B90" t="n">
        <v>85</v>
      </c>
      <c r="C90" t="inlineStr">
        <is>
          <t xml:space="preserve">CONCLUIDO	</t>
        </is>
      </c>
      <c r="D90" t="n">
        <v>0.9077</v>
      </c>
      <c r="E90" t="n">
        <v>110.17</v>
      </c>
      <c r="F90" t="n">
        <v>102.1</v>
      </c>
      <c r="G90" t="n">
        <v>36.47</v>
      </c>
      <c r="H90" t="n">
        <v>0.51</v>
      </c>
      <c r="I90" t="n">
        <v>168</v>
      </c>
      <c r="J90" t="n">
        <v>173.71</v>
      </c>
      <c r="K90" t="n">
        <v>51.39</v>
      </c>
      <c r="L90" t="n">
        <v>5</v>
      </c>
      <c r="M90" t="n">
        <v>166</v>
      </c>
      <c r="N90" t="n">
        <v>32.32</v>
      </c>
      <c r="O90" t="n">
        <v>21658.78</v>
      </c>
      <c r="P90" t="n">
        <v>1163.44</v>
      </c>
      <c r="Q90" t="n">
        <v>5797.16</v>
      </c>
      <c r="R90" t="n">
        <v>424.32</v>
      </c>
      <c r="S90" t="n">
        <v>167.7</v>
      </c>
      <c r="T90" t="n">
        <v>128034.15</v>
      </c>
      <c r="U90" t="n">
        <v>0.4</v>
      </c>
      <c r="V90" t="n">
        <v>0.92</v>
      </c>
      <c r="W90" t="n">
        <v>0.54</v>
      </c>
      <c r="X90" t="n">
        <v>7.56</v>
      </c>
      <c r="Y90" t="n">
        <v>0.5</v>
      </c>
      <c r="Z90" t="n">
        <v>10</v>
      </c>
    </row>
    <row r="91">
      <c r="A91" t="n">
        <v>5</v>
      </c>
      <c r="B91" t="n">
        <v>85</v>
      </c>
      <c r="C91" t="inlineStr">
        <is>
          <t xml:space="preserve">CONCLUIDO	</t>
        </is>
      </c>
      <c r="D91" t="n">
        <v>0.9291</v>
      </c>
      <c r="E91" t="n">
        <v>107.63</v>
      </c>
      <c r="F91" t="n">
        <v>100.68</v>
      </c>
      <c r="G91" t="n">
        <v>44.75</v>
      </c>
      <c r="H91" t="n">
        <v>0.61</v>
      </c>
      <c r="I91" t="n">
        <v>135</v>
      </c>
      <c r="J91" t="n">
        <v>175.18</v>
      </c>
      <c r="K91" t="n">
        <v>51.39</v>
      </c>
      <c r="L91" t="n">
        <v>6</v>
      </c>
      <c r="M91" t="n">
        <v>133</v>
      </c>
      <c r="N91" t="n">
        <v>32.79</v>
      </c>
      <c r="O91" t="n">
        <v>21840.16</v>
      </c>
      <c r="P91" t="n">
        <v>1114.97</v>
      </c>
      <c r="Q91" t="n">
        <v>5797.05</v>
      </c>
      <c r="R91" t="n">
        <v>376.04</v>
      </c>
      <c r="S91" t="n">
        <v>167.7</v>
      </c>
      <c r="T91" t="n">
        <v>104058.94</v>
      </c>
      <c r="U91" t="n">
        <v>0.45</v>
      </c>
      <c r="V91" t="n">
        <v>0.9399999999999999</v>
      </c>
      <c r="W91" t="n">
        <v>0.49</v>
      </c>
      <c r="X91" t="n">
        <v>6.14</v>
      </c>
      <c r="Y91" t="n">
        <v>0.5</v>
      </c>
      <c r="Z91" t="n">
        <v>10</v>
      </c>
    </row>
    <row r="92">
      <c r="A92" t="n">
        <v>6</v>
      </c>
      <c r="B92" t="n">
        <v>85</v>
      </c>
      <c r="C92" t="inlineStr">
        <is>
          <t xml:space="preserve">CONCLUIDO	</t>
        </is>
      </c>
      <c r="D92" t="n">
        <v>0.9463</v>
      </c>
      <c r="E92" t="n">
        <v>105.67</v>
      </c>
      <c r="F92" t="n">
        <v>99.54000000000001</v>
      </c>
      <c r="G92" t="n">
        <v>53.8</v>
      </c>
      <c r="H92" t="n">
        <v>0.7</v>
      </c>
      <c r="I92" t="n">
        <v>111</v>
      </c>
      <c r="J92" t="n">
        <v>176.66</v>
      </c>
      <c r="K92" t="n">
        <v>51.39</v>
      </c>
      <c r="L92" t="n">
        <v>7</v>
      </c>
      <c r="M92" t="n">
        <v>109</v>
      </c>
      <c r="N92" t="n">
        <v>33.27</v>
      </c>
      <c r="O92" t="n">
        <v>22022.17</v>
      </c>
      <c r="P92" t="n">
        <v>1066.49</v>
      </c>
      <c r="Q92" t="n">
        <v>5797.07</v>
      </c>
      <c r="R92" t="n">
        <v>337.25</v>
      </c>
      <c r="S92" t="n">
        <v>167.7</v>
      </c>
      <c r="T92" t="n">
        <v>84784.02</v>
      </c>
      <c r="U92" t="n">
        <v>0.5</v>
      </c>
      <c r="V92" t="n">
        <v>0.95</v>
      </c>
      <c r="W92" t="n">
        <v>0.45</v>
      </c>
      <c r="X92" t="n">
        <v>5</v>
      </c>
      <c r="Y92" t="n">
        <v>0.5</v>
      </c>
      <c r="Z92" t="n">
        <v>10</v>
      </c>
    </row>
    <row r="93">
      <c r="A93" t="n">
        <v>7</v>
      </c>
      <c r="B93" t="n">
        <v>85</v>
      </c>
      <c r="C93" t="inlineStr">
        <is>
          <t xml:space="preserve">CONCLUIDO	</t>
        </is>
      </c>
      <c r="D93" t="n">
        <v>0.9606</v>
      </c>
      <c r="E93" t="n">
        <v>104.1</v>
      </c>
      <c r="F93" t="n">
        <v>98.56999999999999</v>
      </c>
      <c r="G93" t="n">
        <v>63.6</v>
      </c>
      <c r="H93" t="n">
        <v>0.8</v>
      </c>
      <c r="I93" t="n">
        <v>93</v>
      </c>
      <c r="J93" t="n">
        <v>178.14</v>
      </c>
      <c r="K93" t="n">
        <v>51.39</v>
      </c>
      <c r="L93" t="n">
        <v>8</v>
      </c>
      <c r="M93" t="n">
        <v>91</v>
      </c>
      <c r="N93" t="n">
        <v>33.75</v>
      </c>
      <c r="O93" t="n">
        <v>22204.83</v>
      </c>
      <c r="P93" t="n">
        <v>1018.93</v>
      </c>
      <c r="Q93" t="n">
        <v>5797.02</v>
      </c>
      <c r="R93" t="n">
        <v>304.28</v>
      </c>
      <c r="S93" t="n">
        <v>167.7</v>
      </c>
      <c r="T93" t="n">
        <v>68388.52</v>
      </c>
      <c r="U93" t="n">
        <v>0.55</v>
      </c>
      <c r="V93" t="n">
        <v>0.96</v>
      </c>
      <c r="W93" t="n">
        <v>0.43</v>
      </c>
      <c r="X93" t="n">
        <v>4.03</v>
      </c>
      <c r="Y93" t="n">
        <v>0.5</v>
      </c>
      <c r="Z93" t="n">
        <v>10</v>
      </c>
    </row>
    <row r="94">
      <c r="A94" t="n">
        <v>8</v>
      </c>
      <c r="B94" t="n">
        <v>85</v>
      </c>
      <c r="C94" t="inlineStr">
        <is>
          <t xml:space="preserve">CONCLUIDO	</t>
        </is>
      </c>
      <c r="D94" t="n">
        <v>0.9671999999999999</v>
      </c>
      <c r="E94" t="n">
        <v>103.39</v>
      </c>
      <c r="F94" t="n">
        <v>98.34</v>
      </c>
      <c r="G94" t="n">
        <v>74.69</v>
      </c>
      <c r="H94" t="n">
        <v>0.89</v>
      </c>
      <c r="I94" t="n">
        <v>79</v>
      </c>
      <c r="J94" t="n">
        <v>179.63</v>
      </c>
      <c r="K94" t="n">
        <v>51.39</v>
      </c>
      <c r="L94" t="n">
        <v>9</v>
      </c>
      <c r="M94" t="n">
        <v>73</v>
      </c>
      <c r="N94" t="n">
        <v>34.24</v>
      </c>
      <c r="O94" t="n">
        <v>22388.15</v>
      </c>
      <c r="P94" t="n">
        <v>978.14</v>
      </c>
      <c r="Q94" t="n">
        <v>5797.04</v>
      </c>
      <c r="R94" t="n">
        <v>297.19</v>
      </c>
      <c r="S94" t="n">
        <v>167.7</v>
      </c>
      <c r="T94" t="n">
        <v>64912.86</v>
      </c>
      <c r="U94" t="n">
        <v>0.5600000000000001</v>
      </c>
      <c r="V94" t="n">
        <v>0.96</v>
      </c>
      <c r="W94" t="n">
        <v>0.41</v>
      </c>
      <c r="X94" t="n">
        <v>3.8</v>
      </c>
      <c r="Y94" t="n">
        <v>0.5</v>
      </c>
      <c r="Z94" t="n">
        <v>10</v>
      </c>
    </row>
    <row r="95">
      <c r="A95" t="n">
        <v>9</v>
      </c>
      <c r="B95" t="n">
        <v>85</v>
      </c>
      <c r="C95" t="inlineStr">
        <is>
          <t xml:space="preserve">CONCLUIDO	</t>
        </is>
      </c>
      <c r="D95" t="n">
        <v>0.9745</v>
      </c>
      <c r="E95" t="n">
        <v>102.61</v>
      </c>
      <c r="F95" t="n">
        <v>97.84</v>
      </c>
      <c r="G95" t="n">
        <v>82.68000000000001</v>
      </c>
      <c r="H95" t="n">
        <v>0.98</v>
      </c>
      <c r="I95" t="n">
        <v>71</v>
      </c>
      <c r="J95" t="n">
        <v>181.12</v>
      </c>
      <c r="K95" t="n">
        <v>51.39</v>
      </c>
      <c r="L95" t="n">
        <v>10</v>
      </c>
      <c r="M95" t="n">
        <v>20</v>
      </c>
      <c r="N95" t="n">
        <v>34.73</v>
      </c>
      <c r="O95" t="n">
        <v>22572.13</v>
      </c>
      <c r="P95" t="n">
        <v>946.4</v>
      </c>
      <c r="Q95" t="n">
        <v>5797.03</v>
      </c>
      <c r="R95" t="n">
        <v>277.45</v>
      </c>
      <c r="S95" t="n">
        <v>167.7</v>
      </c>
      <c r="T95" t="n">
        <v>55081.9</v>
      </c>
      <c r="U95" t="n">
        <v>0.6</v>
      </c>
      <c r="V95" t="n">
        <v>0.96</v>
      </c>
      <c r="W95" t="n">
        <v>0.45</v>
      </c>
      <c r="X95" t="n">
        <v>3.3</v>
      </c>
      <c r="Y95" t="n">
        <v>0.5</v>
      </c>
      <c r="Z95" t="n">
        <v>10</v>
      </c>
    </row>
    <row r="96">
      <c r="A96" t="n">
        <v>10</v>
      </c>
      <c r="B96" t="n">
        <v>85</v>
      </c>
      <c r="C96" t="inlineStr">
        <is>
          <t xml:space="preserve">CONCLUIDO	</t>
        </is>
      </c>
      <c r="D96" t="n">
        <v>0.9752</v>
      </c>
      <c r="E96" t="n">
        <v>102.55</v>
      </c>
      <c r="F96" t="n">
        <v>97.8</v>
      </c>
      <c r="G96" t="n">
        <v>83.83</v>
      </c>
      <c r="H96" t="n">
        <v>1.07</v>
      </c>
      <c r="I96" t="n">
        <v>70</v>
      </c>
      <c r="J96" t="n">
        <v>182.62</v>
      </c>
      <c r="K96" t="n">
        <v>51.39</v>
      </c>
      <c r="L96" t="n">
        <v>11</v>
      </c>
      <c r="M96" t="n">
        <v>0</v>
      </c>
      <c r="N96" t="n">
        <v>35.22</v>
      </c>
      <c r="O96" t="n">
        <v>22756.91</v>
      </c>
      <c r="P96" t="n">
        <v>947.97</v>
      </c>
      <c r="Q96" t="n">
        <v>5796.99</v>
      </c>
      <c r="R96" t="n">
        <v>275.61</v>
      </c>
      <c r="S96" t="n">
        <v>167.7</v>
      </c>
      <c r="T96" t="n">
        <v>54167.06</v>
      </c>
      <c r="U96" t="n">
        <v>0.61</v>
      </c>
      <c r="V96" t="n">
        <v>0.96</v>
      </c>
      <c r="W96" t="n">
        <v>0.47</v>
      </c>
      <c r="X96" t="n">
        <v>3.26</v>
      </c>
      <c r="Y96" t="n">
        <v>0.5</v>
      </c>
      <c r="Z96" t="n">
        <v>10</v>
      </c>
    </row>
    <row r="97">
      <c r="A97" t="n">
        <v>0</v>
      </c>
      <c r="B97" t="n">
        <v>20</v>
      </c>
      <c r="C97" t="inlineStr">
        <is>
          <t xml:space="preserve">CONCLUIDO	</t>
        </is>
      </c>
      <c r="D97" t="n">
        <v>0.8333</v>
      </c>
      <c r="E97" t="n">
        <v>120.01</v>
      </c>
      <c r="F97" t="n">
        <v>113.34</v>
      </c>
      <c r="G97" t="n">
        <v>16.92</v>
      </c>
      <c r="H97" t="n">
        <v>0.34</v>
      </c>
      <c r="I97" t="n">
        <v>402</v>
      </c>
      <c r="J97" t="n">
        <v>51.33</v>
      </c>
      <c r="K97" t="n">
        <v>24.83</v>
      </c>
      <c r="L97" t="n">
        <v>1</v>
      </c>
      <c r="M97" t="n">
        <v>394</v>
      </c>
      <c r="N97" t="n">
        <v>5.51</v>
      </c>
      <c r="O97" t="n">
        <v>6564.78</v>
      </c>
      <c r="P97" t="n">
        <v>555.11</v>
      </c>
      <c r="Q97" t="n">
        <v>5797.57</v>
      </c>
      <c r="R97" t="n">
        <v>805.24</v>
      </c>
      <c r="S97" t="n">
        <v>167.7</v>
      </c>
      <c r="T97" t="n">
        <v>317320.45</v>
      </c>
      <c r="U97" t="n">
        <v>0.21</v>
      </c>
      <c r="V97" t="n">
        <v>0.83</v>
      </c>
      <c r="W97" t="n">
        <v>0.93</v>
      </c>
      <c r="X97" t="n">
        <v>18.8</v>
      </c>
      <c r="Y97" t="n">
        <v>0.5</v>
      </c>
      <c r="Z97" t="n">
        <v>10</v>
      </c>
    </row>
    <row r="98">
      <c r="A98" t="n">
        <v>1</v>
      </c>
      <c r="B98" t="n">
        <v>20</v>
      </c>
      <c r="C98" t="inlineStr">
        <is>
          <t xml:space="preserve">CONCLUIDO	</t>
        </is>
      </c>
      <c r="D98" t="n">
        <v>0.8815</v>
      </c>
      <c r="E98" t="n">
        <v>113.45</v>
      </c>
      <c r="F98" t="n">
        <v>108.14</v>
      </c>
      <c r="G98" t="n">
        <v>22.3</v>
      </c>
      <c r="H98" t="n">
        <v>0.66</v>
      </c>
      <c r="I98" t="n">
        <v>291</v>
      </c>
      <c r="J98" t="n">
        <v>52.47</v>
      </c>
      <c r="K98" t="n">
        <v>24.83</v>
      </c>
      <c r="L98" t="n">
        <v>2</v>
      </c>
      <c r="M98" t="n">
        <v>0</v>
      </c>
      <c r="N98" t="n">
        <v>5.64</v>
      </c>
      <c r="O98" t="n">
        <v>6705.1</v>
      </c>
      <c r="P98" t="n">
        <v>505.06</v>
      </c>
      <c r="Q98" t="n">
        <v>5797.16</v>
      </c>
      <c r="R98" t="n">
        <v>615.4400000000001</v>
      </c>
      <c r="S98" t="n">
        <v>167.7</v>
      </c>
      <c r="T98" t="n">
        <v>222979.02</v>
      </c>
      <c r="U98" t="n">
        <v>0.27</v>
      </c>
      <c r="V98" t="n">
        <v>0.87</v>
      </c>
      <c r="W98" t="n">
        <v>1.13</v>
      </c>
      <c r="X98" t="n">
        <v>13.6</v>
      </c>
      <c r="Y98" t="n">
        <v>0.5</v>
      </c>
      <c r="Z98" t="n">
        <v>10</v>
      </c>
    </row>
    <row r="99">
      <c r="A99" t="n">
        <v>0</v>
      </c>
      <c r="B99" t="n">
        <v>65</v>
      </c>
      <c r="C99" t="inlineStr">
        <is>
          <t xml:space="preserve">CONCLUIDO	</t>
        </is>
      </c>
      <c r="D99" t="n">
        <v>0.5292</v>
      </c>
      <c r="E99" t="n">
        <v>188.98</v>
      </c>
      <c r="F99" t="n">
        <v>153.86</v>
      </c>
      <c r="G99" t="n">
        <v>7.63</v>
      </c>
      <c r="H99" t="n">
        <v>0.13</v>
      </c>
      <c r="I99" t="n">
        <v>1210</v>
      </c>
      <c r="J99" t="n">
        <v>133.21</v>
      </c>
      <c r="K99" t="n">
        <v>46.47</v>
      </c>
      <c r="L99" t="n">
        <v>1</v>
      </c>
      <c r="M99" t="n">
        <v>1208</v>
      </c>
      <c r="N99" t="n">
        <v>20.75</v>
      </c>
      <c r="O99" t="n">
        <v>16663.42</v>
      </c>
      <c r="P99" t="n">
        <v>1651.94</v>
      </c>
      <c r="Q99" t="n">
        <v>5797.91</v>
      </c>
      <c r="R99" t="n">
        <v>2184.83</v>
      </c>
      <c r="S99" t="n">
        <v>167.7</v>
      </c>
      <c r="T99" t="n">
        <v>1003078.85</v>
      </c>
      <c r="U99" t="n">
        <v>0.08</v>
      </c>
      <c r="V99" t="n">
        <v>0.61</v>
      </c>
      <c r="W99" t="n">
        <v>2.21</v>
      </c>
      <c r="X99" t="n">
        <v>59.3</v>
      </c>
      <c r="Y99" t="n">
        <v>0.5</v>
      </c>
      <c r="Z99" t="n">
        <v>10</v>
      </c>
    </row>
    <row r="100">
      <c r="A100" t="n">
        <v>1</v>
      </c>
      <c r="B100" t="n">
        <v>65</v>
      </c>
      <c r="C100" t="inlineStr">
        <is>
          <t xml:space="preserve">CONCLUIDO	</t>
        </is>
      </c>
      <c r="D100" t="n">
        <v>0.7782</v>
      </c>
      <c r="E100" t="n">
        <v>128.5</v>
      </c>
      <c r="F100" t="n">
        <v>114.61</v>
      </c>
      <c r="G100" t="n">
        <v>15.99</v>
      </c>
      <c r="H100" t="n">
        <v>0.26</v>
      </c>
      <c r="I100" t="n">
        <v>430</v>
      </c>
      <c r="J100" t="n">
        <v>134.55</v>
      </c>
      <c r="K100" t="n">
        <v>46.47</v>
      </c>
      <c r="L100" t="n">
        <v>2</v>
      </c>
      <c r="M100" t="n">
        <v>428</v>
      </c>
      <c r="N100" t="n">
        <v>21.09</v>
      </c>
      <c r="O100" t="n">
        <v>16828.84</v>
      </c>
      <c r="P100" t="n">
        <v>1188.1</v>
      </c>
      <c r="Q100" t="n">
        <v>5797.35</v>
      </c>
      <c r="R100" t="n">
        <v>848.64</v>
      </c>
      <c r="S100" t="n">
        <v>167.7</v>
      </c>
      <c r="T100" t="n">
        <v>338881.29</v>
      </c>
      <c r="U100" t="n">
        <v>0.2</v>
      </c>
      <c r="V100" t="n">
        <v>0.82</v>
      </c>
      <c r="W100" t="n">
        <v>0.96</v>
      </c>
      <c r="X100" t="n">
        <v>20.07</v>
      </c>
      <c r="Y100" t="n">
        <v>0.5</v>
      </c>
      <c r="Z100" t="n">
        <v>10</v>
      </c>
    </row>
    <row r="101">
      <c r="A101" t="n">
        <v>2</v>
      </c>
      <c r="B101" t="n">
        <v>65</v>
      </c>
      <c r="C101" t="inlineStr">
        <is>
          <t xml:space="preserve">CONCLUIDO	</t>
        </is>
      </c>
      <c r="D101" t="n">
        <v>0.866</v>
      </c>
      <c r="E101" t="n">
        <v>115.47</v>
      </c>
      <c r="F101" t="n">
        <v>106.32</v>
      </c>
      <c r="G101" t="n">
        <v>24.92</v>
      </c>
      <c r="H101" t="n">
        <v>0.39</v>
      </c>
      <c r="I101" t="n">
        <v>256</v>
      </c>
      <c r="J101" t="n">
        <v>135.9</v>
      </c>
      <c r="K101" t="n">
        <v>46.47</v>
      </c>
      <c r="L101" t="n">
        <v>3</v>
      </c>
      <c r="M101" t="n">
        <v>254</v>
      </c>
      <c r="N101" t="n">
        <v>21.43</v>
      </c>
      <c r="O101" t="n">
        <v>16994.64</v>
      </c>
      <c r="P101" t="n">
        <v>1061.34</v>
      </c>
      <c r="Q101" t="n">
        <v>5797.14</v>
      </c>
      <c r="R101" t="n">
        <v>567.26</v>
      </c>
      <c r="S101" t="n">
        <v>167.7</v>
      </c>
      <c r="T101" t="n">
        <v>199060.75</v>
      </c>
      <c r="U101" t="n">
        <v>0.3</v>
      </c>
      <c r="V101" t="n">
        <v>0.89</v>
      </c>
      <c r="W101" t="n">
        <v>0.68</v>
      </c>
      <c r="X101" t="n">
        <v>11.78</v>
      </c>
      <c r="Y101" t="n">
        <v>0.5</v>
      </c>
      <c r="Z101" t="n">
        <v>10</v>
      </c>
    </row>
    <row r="102">
      <c r="A102" t="n">
        <v>3</v>
      </c>
      <c r="B102" t="n">
        <v>65</v>
      </c>
      <c r="C102" t="inlineStr">
        <is>
          <t xml:space="preserve">CONCLUIDO	</t>
        </is>
      </c>
      <c r="D102" t="n">
        <v>0.9116</v>
      </c>
      <c r="E102" t="n">
        <v>109.7</v>
      </c>
      <c r="F102" t="n">
        <v>102.67</v>
      </c>
      <c r="G102" t="n">
        <v>34.61</v>
      </c>
      <c r="H102" t="n">
        <v>0.52</v>
      </c>
      <c r="I102" t="n">
        <v>178</v>
      </c>
      <c r="J102" t="n">
        <v>137.25</v>
      </c>
      <c r="K102" t="n">
        <v>46.47</v>
      </c>
      <c r="L102" t="n">
        <v>4</v>
      </c>
      <c r="M102" t="n">
        <v>176</v>
      </c>
      <c r="N102" t="n">
        <v>21.78</v>
      </c>
      <c r="O102" t="n">
        <v>17160.92</v>
      </c>
      <c r="P102" t="n">
        <v>982.78</v>
      </c>
      <c r="Q102" t="n">
        <v>5797.13</v>
      </c>
      <c r="R102" t="n">
        <v>443.44</v>
      </c>
      <c r="S102" t="n">
        <v>167.7</v>
      </c>
      <c r="T102" t="n">
        <v>137540.05</v>
      </c>
      <c r="U102" t="n">
        <v>0.38</v>
      </c>
      <c r="V102" t="n">
        <v>0.92</v>
      </c>
      <c r="W102" t="n">
        <v>0.5600000000000001</v>
      </c>
      <c r="X102" t="n">
        <v>8.130000000000001</v>
      </c>
      <c r="Y102" t="n">
        <v>0.5</v>
      </c>
      <c r="Z102" t="n">
        <v>10</v>
      </c>
    </row>
    <row r="103">
      <c r="A103" t="n">
        <v>4</v>
      </c>
      <c r="B103" t="n">
        <v>65</v>
      </c>
      <c r="C103" t="inlineStr">
        <is>
          <t xml:space="preserve">CONCLUIDO	</t>
        </is>
      </c>
      <c r="D103" t="n">
        <v>0.9401</v>
      </c>
      <c r="E103" t="n">
        <v>106.37</v>
      </c>
      <c r="F103" t="n">
        <v>100.57</v>
      </c>
      <c r="G103" t="n">
        <v>45.37</v>
      </c>
      <c r="H103" t="n">
        <v>0.64</v>
      </c>
      <c r="I103" t="n">
        <v>133</v>
      </c>
      <c r="J103" t="n">
        <v>138.6</v>
      </c>
      <c r="K103" t="n">
        <v>46.47</v>
      </c>
      <c r="L103" t="n">
        <v>5</v>
      </c>
      <c r="M103" t="n">
        <v>131</v>
      </c>
      <c r="N103" t="n">
        <v>22.13</v>
      </c>
      <c r="O103" t="n">
        <v>17327.69</v>
      </c>
      <c r="P103" t="n">
        <v>916.58</v>
      </c>
      <c r="Q103" t="n">
        <v>5796.98</v>
      </c>
      <c r="R103" t="n">
        <v>372.31</v>
      </c>
      <c r="S103" t="n">
        <v>167.7</v>
      </c>
      <c r="T103" t="n">
        <v>102204.02</v>
      </c>
      <c r="U103" t="n">
        <v>0.45</v>
      </c>
      <c r="V103" t="n">
        <v>0.9399999999999999</v>
      </c>
      <c r="W103" t="n">
        <v>0.49</v>
      </c>
      <c r="X103" t="n">
        <v>6.03</v>
      </c>
      <c r="Y103" t="n">
        <v>0.5</v>
      </c>
      <c r="Z103" t="n">
        <v>10</v>
      </c>
    </row>
    <row r="104">
      <c r="A104" t="n">
        <v>5</v>
      </c>
      <c r="B104" t="n">
        <v>65</v>
      </c>
      <c r="C104" t="inlineStr">
        <is>
          <t xml:space="preserve">CONCLUIDO	</t>
        </is>
      </c>
      <c r="D104" t="n">
        <v>0.9603</v>
      </c>
      <c r="E104" t="n">
        <v>104.13</v>
      </c>
      <c r="F104" t="n">
        <v>99.15000000000001</v>
      </c>
      <c r="G104" t="n">
        <v>57.76</v>
      </c>
      <c r="H104" t="n">
        <v>0.76</v>
      </c>
      <c r="I104" t="n">
        <v>103</v>
      </c>
      <c r="J104" t="n">
        <v>139.95</v>
      </c>
      <c r="K104" t="n">
        <v>46.47</v>
      </c>
      <c r="L104" t="n">
        <v>6</v>
      </c>
      <c r="M104" t="n">
        <v>95</v>
      </c>
      <c r="N104" t="n">
        <v>22.49</v>
      </c>
      <c r="O104" t="n">
        <v>17494.97</v>
      </c>
      <c r="P104" t="n">
        <v>852.16</v>
      </c>
      <c r="Q104" t="n">
        <v>5797.01</v>
      </c>
      <c r="R104" t="n">
        <v>323.63</v>
      </c>
      <c r="S104" t="n">
        <v>167.7</v>
      </c>
      <c r="T104" t="n">
        <v>78013.08</v>
      </c>
      <c r="U104" t="n">
        <v>0.52</v>
      </c>
      <c r="V104" t="n">
        <v>0.95</v>
      </c>
      <c r="W104" t="n">
        <v>0.45</v>
      </c>
      <c r="X104" t="n">
        <v>4.61</v>
      </c>
      <c r="Y104" t="n">
        <v>0.5</v>
      </c>
      <c r="Z104" t="n">
        <v>10</v>
      </c>
    </row>
    <row r="105">
      <c r="A105" t="n">
        <v>6</v>
      </c>
      <c r="B105" t="n">
        <v>65</v>
      </c>
      <c r="C105" t="inlineStr">
        <is>
          <t xml:space="preserve">CONCLUIDO	</t>
        </is>
      </c>
      <c r="D105" t="n">
        <v>0.9686</v>
      </c>
      <c r="E105" t="n">
        <v>103.24</v>
      </c>
      <c r="F105" t="n">
        <v>98.58</v>
      </c>
      <c r="G105" t="n">
        <v>65</v>
      </c>
      <c r="H105" t="n">
        <v>0.88</v>
      </c>
      <c r="I105" t="n">
        <v>91</v>
      </c>
      <c r="J105" t="n">
        <v>141.31</v>
      </c>
      <c r="K105" t="n">
        <v>46.47</v>
      </c>
      <c r="L105" t="n">
        <v>7</v>
      </c>
      <c r="M105" t="n">
        <v>4</v>
      </c>
      <c r="N105" t="n">
        <v>22.85</v>
      </c>
      <c r="O105" t="n">
        <v>17662.75</v>
      </c>
      <c r="P105" t="n">
        <v>820.64</v>
      </c>
      <c r="Q105" t="n">
        <v>5797.03</v>
      </c>
      <c r="R105" t="n">
        <v>300.37</v>
      </c>
      <c r="S105" t="n">
        <v>167.7</v>
      </c>
      <c r="T105" t="n">
        <v>66441.02</v>
      </c>
      <c r="U105" t="n">
        <v>0.5600000000000001</v>
      </c>
      <c r="V105" t="n">
        <v>0.95</v>
      </c>
      <c r="W105" t="n">
        <v>0.54</v>
      </c>
      <c r="X105" t="n">
        <v>4.04</v>
      </c>
      <c r="Y105" t="n">
        <v>0.5</v>
      </c>
      <c r="Z105" t="n">
        <v>10</v>
      </c>
    </row>
    <row r="106">
      <c r="A106" t="n">
        <v>7</v>
      </c>
      <c r="B106" t="n">
        <v>65</v>
      </c>
      <c r="C106" t="inlineStr">
        <is>
          <t xml:space="preserve">CONCLUIDO	</t>
        </is>
      </c>
      <c r="D106" t="n">
        <v>0.9686</v>
      </c>
      <c r="E106" t="n">
        <v>103.25</v>
      </c>
      <c r="F106" t="n">
        <v>98.59</v>
      </c>
      <c r="G106" t="n">
        <v>65</v>
      </c>
      <c r="H106" t="n">
        <v>0.99</v>
      </c>
      <c r="I106" t="n">
        <v>91</v>
      </c>
      <c r="J106" t="n">
        <v>142.68</v>
      </c>
      <c r="K106" t="n">
        <v>46.47</v>
      </c>
      <c r="L106" t="n">
        <v>8</v>
      </c>
      <c r="M106" t="n">
        <v>0</v>
      </c>
      <c r="N106" t="n">
        <v>23.21</v>
      </c>
      <c r="O106" t="n">
        <v>17831.04</v>
      </c>
      <c r="P106" t="n">
        <v>826.76</v>
      </c>
      <c r="Q106" t="n">
        <v>5797.04</v>
      </c>
      <c r="R106" t="n">
        <v>300.68</v>
      </c>
      <c r="S106" t="n">
        <v>167.7</v>
      </c>
      <c r="T106" t="n">
        <v>66596.74000000001</v>
      </c>
      <c r="U106" t="n">
        <v>0.5600000000000001</v>
      </c>
      <c r="V106" t="n">
        <v>0.95</v>
      </c>
      <c r="W106" t="n">
        <v>0.54</v>
      </c>
      <c r="X106" t="n">
        <v>4.05</v>
      </c>
      <c r="Y106" t="n">
        <v>0.5</v>
      </c>
      <c r="Z106" t="n">
        <v>10</v>
      </c>
    </row>
    <row r="107">
      <c r="A107" t="n">
        <v>0</v>
      </c>
      <c r="B107" t="n">
        <v>75</v>
      </c>
      <c r="C107" t="inlineStr">
        <is>
          <t xml:space="preserve">CONCLUIDO	</t>
        </is>
      </c>
      <c r="D107" t="n">
        <v>0.4768</v>
      </c>
      <c r="E107" t="n">
        <v>209.72</v>
      </c>
      <c r="F107" t="n">
        <v>164.39</v>
      </c>
      <c r="G107" t="n">
        <v>7</v>
      </c>
      <c r="H107" t="n">
        <v>0.12</v>
      </c>
      <c r="I107" t="n">
        <v>1409</v>
      </c>
      <c r="J107" t="n">
        <v>150.44</v>
      </c>
      <c r="K107" t="n">
        <v>49.1</v>
      </c>
      <c r="L107" t="n">
        <v>1</v>
      </c>
      <c r="M107" t="n">
        <v>1407</v>
      </c>
      <c r="N107" t="n">
        <v>25.34</v>
      </c>
      <c r="O107" t="n">
        <v>18787.76</v>
      </c>
      <c r="P107" t="n">
        <v>1918.82</v>
      </c>
      <c r="Q107" t="n">
        <v>5798.11</v>
      </c>
      <c r="R107" t="n">
        <v>2544.69</v>
      </c>
      <c r="S107" t="n">
        <v>167.7</v>
      </c>
      <c r="T107" t="n">
        <v>1182011.07</v>
      </c>
      <c r="U107" t="n">
        <v>0.07000000000000001</v>
      </c>
      <c r="V107" t="n">
        <v>0.57</v>
      </c>
      <c r="W107" t="n">
        <v>2.53</v>
      </c>
      <c r="X107" t="n">
        <v>69.84</v>
      </c>
      <c r="Y107" t="n">
        <v>0.5</v>
      </c>
      <c r="Z107" t="n">
        <v>10</v>
      </c>
    </row>
    <row r="108">
      <c r="A108" t="n">
        <v>1</v>
      </c>
      <c r="B108" t="n">
        <v>75</v>
      </c>
      <c r="C108" t="inlineStr">
        <is>
          <t xml:space="preserve">CONCLUIDO	</t>
        </is>
      </c>
      <c r="D108" t="n">
        <v>0.7454</v>
      </c>
      <c r="E108" t="n">
        <v>134.15</v>
      </c>
      <c r="F108" t="n">
        <v>117.15</v>
      </c>
      <c r="G108" t="n">
        <v>14.58</v>
      </c>
      <c r="H108" t="n">
        <v>0.23</v>
      </c>
      <c r="I108" t="n">
        <v>482</v>
      </c>
      <c r="J108" t="n">
        <v>151.83</v>
      </c>
      <c r="K108" t="n">
        <v>49.1</v>
      </c>
      <c r="L108" t="n">
        <v>2</v>
      </c>
      <c r="M108" t="n">
        <v>480</v>
      </c>
      <c r="N108" t="n">
        <v>25.73</v>
      </c>
      <c r="O108" t="n">
        <v>18959.54</v>
      </c>
      <c r="P108" t="n">
        <v>1329.26</v>
      </c>
      <c r="Q108" t="n">
        <v>5797.3</v>
      </c>
      <c r="R108" t="n">
        <v>934.7</v>
      </c>
      <c r="S108" t="n">
        <v>167.7</v>
      </c>
      <c r="T108" t="n">
        <v>381651.47</v>
      </c>
      <c r="U108" t="n">
        <v>0.18</v>
      </c>
      <c r="V108" t="n">
        <v>0.8</v>
      </c>
      <c r="W108" t="n">
        <v>1.05</v>
      </c>
      <c r="X108" t="n">
        <v>22.6</v>
      </c>
      <c r="Y108" t="n">
        <v>0.5</v>
      </c>
      <c r="Z108" t="n">
        <v>10</v>
      </c>
    </row>
    <row r="109">
      <c r="A109" t="n">
        <v>2</v>
      </c>
      <c r="B109" t="n">
        <v>75</v>
      </c>
      <c r="C109" t="inlineStr">
        <is>
          <t xml:space="preserve">CONCLUIDO	</t>
        </is>
      </c>
      <c r="D109" t="n">
        <v>0.842</v>
      </c>
      <c r="E109" t="n">
        <v>118.76</v>
      </c>
      <c r="F109" t="n">
        <v>107.74</v>
      </c>
      <c r="G109" t="n">
        <v>22.6</v>
      </c>
      <c r="H109" t="n">
        <v>0.35</v>
      </c>
      <c r="I109" t="n">
        <v>286</v>
      </c>
      <c r="J109" t="n">
        <v>153.23</v>
      </c>
      <c r="K109" t="n">
        <v>49.1</v>
      </c>
      <c r="L109" t="n">
        <v>3</v>
      </c>
      <c r="M109" t="n">
        <v>284</v>
      </c>
      <c r="N109" t="n">
        <v>26.13</v>
      </c>
      <c r="O109" t="n">
        <v>19131.85</v>
      </c>
      <c r="P109" t="n">
        <v>1187.04</v>
      </c>
      <c r="Q109" t="n">
        <v>5797.23</v>
      </c>
      <c r="R109" t="n">
        <v>615.53</v>
      </c>
      <c r="S109" t="n">
        <v>167.7</v>
      </c>
      <c r="T109" t="n">
        <v>223047.37</v>
      </c>
      <c r="U109" t="n">
        <v>0.27</v>
      </c>
      <c r="V109" t="n">
        <v>0.87</v>
      </c>
      <c r="W109" t="n">
        <v>0.73</v>
      </c>
      <c r="X109" t="n">
        <v>13.2</v>
      </c>
      <c r="Y109" t="n">
        <v>0.5</v>
      </c>
      <c r="Z109" t="n">
        <v>10</v>
      </c>
    </row>
    <row r="110">
      <c r="A110" t="n">
        <v>3</v>
      </c>
      <c r="B110" t="n">
        <v>75</v>
      </c>
      <c r="C110" t="inlineStr">
        <is>
          <t xml:space="preserve">CONCLUIDO	</t>
        </is>
      </c>
      <c r="D110" t="n">
        <v>0.8923</v>
      </c>
      <c r="E110" t="n">
        <v>112.07</v>
      </c>
      <c r="F110" t="n">
        <v>103.69</v>
      </c>
      <c r="G110" t="n">
        <v>31.11</v>
      </c>
      <c r="H110" t="n">
        <v>0.46</v>
      </c>
      <c r="I110" t="n">
        <v>200</v>
      </c>
      <c r="J110" t="n">
        <v>154.63</v>
      </c>
      <c r="K110" t="n">
        <v>49.1</v>
      </c>
      <c r="L110" t="n">
        <v>4</v>
      </c>
      <c r="M110" t="n">
        <v>198</v>
      </c>
      <c r="N110" t="n">
        <v>26.53</v>
      </c>
      <c r="O110" t="n">
        <v>19304.72</v>
      </c>
      <c r="P110" t="n">
        <v>1107.4</v>
      </c>
      <c r="Q110" t="n">
        <v>5797.03</v>
      </c>
      <c r="R110" t="n">
        <v>477.95</v>
      </c>
      <c r="S110" t="n">
        <v>167.7</v>
      </c>
      <c r="T110" t="n">
        <v>154687.85</v>
      </c>
      <c r="U110" t="n">
        <v>0.35</v>
      </c>
      <c r="V110" t="n">
        <v>0.91</v>
      </c>
      <c r="W110" t="n">
        <v>0.59</v>
      </c>
      <c r="X110" t="n">
        <v>9.15</v>
      </c>
      <c r="Y110" t="n">
        <v>0.5</v>
      </c>
      <c r="Z110" t="n">
        <v>10</v>
      </c>
    </row>
    <row r="111">
      <c r="A111" t="n">
        <v>4</v>
      </c>
      <c r="B111" t="n">
        <v>75</v>
      </c>
      <c r="C111" t="inlineStr">
        <is>
          <t xml:space="preserve">CONCLUIDO	</t>
        </is>
      </c>
      <c r="D111" t="n">
        <v>0.9233</v>
      </c>
      <c r="E111" t="n">
        <v>108.31</v>
      </c>
      <c r="F111" t="n">
        <v>101.42</v>
      </c>
      <c r="G111" t="n">
        <v>40.3</v>
      </c>
      <c r="H111" t="n">
        <v>0.57</v>
      </c>
      <c r="I111" t="n">
        <v>151</v>
      </c>
      <c r="J111" t="n">
        <v>156.03</v>
      </c>
      <c r="K111" t="n">
        <v>49.1</v>
      </c>
      <c r="L111" t="n">
        <v>5</v>
      </c>
      <c r="M111" t="n">
        <v>149</v>
      </c>
      <c r="N111" t="n">
        <v>26.94</v>
      </c>
      <c r="O111" t="n">
        <v>19478.15</v>
      </c>
      <c r="P111" t="n">
        <v>1044.88</v>
      </c>
      <c r="Q111" t="n">
        <v>5797.04</v>
      </c>
      <c r="R111" t="n">
        <v>400.84</v>
      </c>
      <c r="S111" t="n">
        <v>167.7</v>
      </c>
      <c r="T111" t="n">
        <v>116378.14</v>
      </c>
      <c r="U111" t="n">
        <v>0.42</v>
      </c>
      <c r="V111" t="n">
        <v>0.93</v>
      </c>
      <c r="W111" t="n">
        <v>0.52</v>
      </c>
      <c r="X111" t="n">
        <v>6.88</v>
      </c>
      <c r="Y111" t="n">
        <v>0.5</v>
      </c>
      <c r="Z111" t="n">
        <v>10</v>
      </c>
    </row>
    <row r="112">
      <c r="A112" t="n">
        <v>5</v>
      </c>
      <c r="B112" t="n">
        <v>75</v>
      </c>
      <c r="C112" t="inlineStr">
        <is>
          <t xml:space="preserve">CONCLUIDO	</t>
        </is>
      </c>
      <c r="D112" t="n">
        <v>0.9441000000000001</v>
      </c>
      <c r="E112" t="n">
        <v>105.92</v>
      </c>
      <c r="F112" t="n">
        <v>99.97</v>
      </c>
      <c r="G112" t="n">
        <v>49.99</v>
      </c>
      <c r="H112" t="n">
        <v>0.67</v>
      </c>
      <c r="I112" t="n">
        <v>120</v>
      </c>
      <c r="J112" t="n">
        <v>157.44</v>
      </c>
      <c r="K112" t="n">
        <v>49.1</v>
      </c>
      <c r="L112" t="n">
        <v>6</v>
      </c>
      <c r="M112" t="n">
        <v>118</v>
      </c>
      <c r="N112" t="n">
        <v>27.35</v>
      </c>
      <c r="O112" t="n">
        <v>19652.13</v>
      </c>
      <c r="P112" t="n">
        <v>991.16</v>
      </c>
      <c r="Q112" t="n">
        <v>5797.01</v>
      </c>
      <c r="R112" t="n">
        <v>351.9</v>
      </c>
      <c r="S112" t="n">
        <v>167.7</v>
      </c>
      <c r="T112" t="n">
        <v>92061.33</v>
      </c>
      <c r="U112" t="n">
        <v>0.48</v>
      </c>
      <c r="V112" t="n">
        <v>0.9399999999999999</v>
      </c>
      <c r="W112" t="n">
        <v>0.47</v>
      </c>
      <c r="X112" t="n">
        <v>5.43</v>
      </c>
      <c r="Y112" t="n">
        <v>0.5</v>
      </c>
      <c r="Z112" t="n">
        <v>10</v>
      </c>
    </row>
    <row r="113">
      <c r="A113" t="n">
        <v>6</v>
      </c>
      <c r="B113" t="n">
        <v>75</v>
      </c>
      <c r="C113" t="inlineStr">
        <is>
          <t xml:space="preserve">CONCLUIDO	</t>
        </is>
      </c>
      <c r="D113" t="n">
        <v>0.9611</v>
      </c>
      <c r="E113" t="n">
        <v>104.04</v>
      </c>
      <c r="F113" t="n">
        <v>98.8</v>
      </c>
      <c r="G113" t="n">
        <v>61.12</v>
      </c>
      <c r="H113" t="n">
        <v>0.78</v>
      </c>
      <c r="I113" t="n">
        <v>97</v>
      </c>
      <c r="J113" t="n">
        <v>158.86</v>
      </c>
      <c r="K113" t="n">
        <v>49.1</v>
      </c>
      <c r="L113" t="n">
        <v>7</v>
      </c>
      <c r="M113" t="n">
        <v>94</v>
      </c>
      <c r="N113" t="n">
        <v>27.77</v>
      </c>
      <c r="O113" t="n">
        <v>19826.68</v>
      </c>
      <c r="P113" t="n">
        <v>935.47</v>
      </c>
      <c r="Q113" t="n">
        <v>5797.07</v>
      </c>
      <c r="R113" t="n">
        <v>312.24</v>
      </c>
      <c r="S113" t="n">
        <v>167.7</v>
      </c>
      <c r="T113" t="n">
        <v>72347.25999999999</v>
      </c>
      <c r="U113" t="n">
        <v>0.54</v>
      </c>
      <c r="V113" t="n">
        <v>0.95</v>
      </c>
      <c r="W113" t="n">
        <v>0.43</v>
      </c>
      <c r="X113" t="n">
        <v>4.26</v>
      </c>
      <c r="Y113" t="n">
        <v>0.5</v>
      </c>
      <c r="Z113" t="n">
        <v>10</v>
      </c>
    </row>
    <row r="114">
      <c r="A114" t="n">
        <v>7</v>
      </c>
      <c r="B114" t="n">
        <v>75</v>
      </c>
      <c r="C114" t="inlineStr">
        <is>
          <t xml:space="preserve">CONCLUIDO	</t>
        </is>
      </c>
      <c r="D114" t="n">
        <v>0.9671999999999999</v>
      </c>
      <c r="E114" t="n">
        <v>103.39</v>
      </c>
      <c r="F114" t="n">
        <v>98.58</v>
      </c>
      <c r="G114" t="n">
        <v>71.26000000000001</v>
      </c>
      <c r="H114" t="n">
        <v>0.88</v>
      </c>
      <c r="I114" t="n">
        <v>83</v>
      </c>
      <c r="J114" t="n">
        <v>160.28</v>
      </c>
      <c r="K114" t="n">
        <v>49.1</v>
      </c>
      <c r="L114" t="n">
        <v>8</v>
      </c>
      <c r="M114" t="n">
        <v>47</v>
      </c>
      <c r="N114" t="n">
        <v>28.19</v>
      </c>
      <c r="O114" t="n">
        <v>20001.93</v>
      </c>
      <c r="P114" t="n">
        <v>894.87</v>
      </c>
      <c r="Q114" t="n">
        <v>5797.06</v>
      </c>
      <c r="R114" t="n">
        <v>304.31</v>
      </c>
      <c r="S114" t="n">
        <v>167.7</v>
      </c>
      <c r="T114" t="n">
        <v>68452.71000000001</v>
      </c>
      <c r="U114" t="n">
        <v>0.55</v>
      </c>
      <c r="V114" t="n">
        <v>0.95</v>
      </c>
      <c r="W114" t="n">
        <v>0.44</v>
      </c>
      <c r="X114" t="n">
        <v>4.04</v>
      </c>
      <c r="Y114" t="n">
        <v>0.5</v>
      </c>
      <c r="Z114" t="n">
        <v>10</v>
      </c>
    </row>
    <row r="115">
      <c r="A115" t="n">
        <v>8</v>
      </c>
      <c r="B115" t="n">
        <v>75</v>
      </c>
      <c r="C115" t="inlineStr">
        <is>
          <t xml:space="preserve">CONCLUIDO	</t>
        </is>
      </c>
      <c r="D115" t="n">
        <v>0.9717</v>
      </c>
      <c r="E115" t="n">
        <v>102.91</v>
      </c>
      <c r="F115" t="n">
        <v>98.22</v>
      </c>
      <c r="G115" t="n">
        <v>74.59999999999999</v>
      </c>
      <c r="H115" t="n">
        <v>0.99</v>
      </c>
      <c r="I115" t="n">
        <v>79</v>
      </c>
      <c r="J115" t="n">
        <v>161.71</v>
      </c>
      <c r="K115" t="n">
        <v>49.1</v>
      </c>
      <c r="L115" t="n">
        <v>9</v>
      </c>
      <c r="M115" t="n">
        <v>1</v>
      </c>
      <c r="N115" t="n">
        <v>28.61</v>
      </c>
      <c r="O115" t="n">
        <v>20177.64</v>
      </c>
      <c r="P115" t="n">
        <v>885.62</v>
      </c>
      <c r="Q115" t="n">
        <v>5797.06</v>
      </c>
      <c r="R115" t="n">
        <v>288.97</v>
      </c>
      <c r="S115" t="n">
        <v>167.7</v>
      </c>
      <c r="T115" t="n">
        <v>60804.38</v>
      </c>
      <c r="U115" t="n">
        <v>0.58</v>
      </c>
      <c r="V115" t="n">
        <v>0.96</v>
      </c>
      <c r="W115" t="n">
        <v>0.51</v>
      </c>
      <c r="X115" t="n">
        <v>3.68</v>
      </c>
      <c r="Y115" t="n">
        <v>0.5</v>
      </c>
      <c r="Z115" t="n">
        <v>10</v>
      </c>
    </row>
    <row r="116">
      <c r="A116" t="n">
        <v>9</v>
      </c>
      <c r="B116" t="n">
        <v>75</v>
      </c>
      <c r="C116" t="inlineStr">
        <is>
          <t xml:space="preserve">CONCLUIDO	</t>
        </is>
      </c>
      <c r="D116" t="n">
        <v>0.9718</v>
      </c>
      <c r="E116" t="n">
        <v>102.9</v>
      </c>
      <c r="F116" t="n">
        <v>98.20999999999999</v>
      </c>
      <c r="G116" t="n">
        <v>74.59</v>
      </c>
      <c r="H116" t="n">
        <v>1.09</v>
      </c>
      <c r="I116" t="n">
        <v>79</v>
      </c>
      <c r="J116" t="n">
        <v>163.13</v>
      </c>
      <c r="K116" t="n">
        <v>49.1</v>
      </c>
      <c r="L116" t="n">
        <v>10</v>
      </c>
      <c r="M116" t="n">
        <v>0</v>
      </c>
      <c r="N116" t="n">
        <v>29.04</v>
      </c>
      <c r="O116" t="n">
        <v>20353.94</v>
      </c>
      <c r="P116" t="n">
        <v>893.12</v>
      </c>
      <c r="Q116" t="n">
        <v>5797.04</v>
      </c>
      <c r="R116" t="n">
        <v>288.84</v>
      </c>
      <c r="S116" t="n">
        <v>167.7</v>
      </c>
      <c r="T116" t="n">
        <v>60735.28</v>
      </c>
      <c r="U116" t="n">
        <v>0.58</v>
      </c>
      <c r="V116" t="n">
        <v>0.96</v>
      </c>
      <c r="W116" t="n">
        <v>0.51</v>
      </c>
      <c r="X116" t="n">
        <v>3.67</v>
      </c>
      <c r="Y116" t="n">
        <v>0.5</v>
      </c>
      <c r="Z116" t="n">
        <v>10</v>
      </c>
    </row>
    <row r="117">
      <c r="A117" t="n">
        <v>0</v>
      </c>
      <c r="B117" t="n">
        <v>95</v>
      </c>
      <c r="C117" t="inlineStr">
        <is>
          <t xml:space="preserve">CONCLUIDO	</t>
        </is>
      </c>
      <c r="D117" t="n">
        <v>0.3785</v>
      </c>
      <c r="E117" t="n">
        <v>264.17</v>
      </c>
      <c r="F117" t="n">
        <v>191.13</v>
      </c>
      <c r="G117" t="n">
        <v>6.05</v>
      </c>
      <c r="H117" t="n">
        <v>0.1</v>
      </c>
      <c r="I117" t="n">
        <v>1896</v>
      </c>
      <c r="J117" t="n">
        <v>185.69</v>
      </c>
      <c r="K117" t="n">
        <v>53.44</v>
      </c>
      <c r="L117" t="n">
        <v>1</v>
      </c>
      <c r="M117" t="n">
        <v>1894</v>
      </c>
      <c r="N117" t="n">
        <v>36.26</v>
      </c>
      <c r="O117" t="n">
        <v>23136.14</v>
      </c>
      <c r="P117" t="n">
        <v>2568.95</v>
      </c>
      <c r="Q117" t="n">
        <v>5798.4</v>
      </c>
      <c r="R117" t="n">
        <v>3458.73</v>
      </c>
      <c r="S117" t="n">
        <v>167.7</v>
      </c>
      <c r="T117" t="n">
        <v>1636598.64</v>
      </c>
      <c r="U117" t="n">
        <v>0.05</v>
      </c>
      <c r="V117" t="n">
        <v>0.49</v>
      </c>
      <c r="W117" t="n">
        <v>3.32</v>
      </c>
      <c r="X117" t="n">
        <v>96.56</v>
      </c>
      <c r="Y117" t="n">
        <v>0.5</v>
      </c>
      <c r="Z117" t="n">
        <v>10</v>
      </c>
    </row>
    <row r="118">
      <c r="A118" t="n">
        <v>1</v>
      </c>
      <c r="B118" t="n">
        <v>95</v>
      </c>
      <c r="C118" t="inlineStr">
        <is>
          <t xml:space="preserve">CONCLUIDO	</t>
        </is>
      </c>
      <c r="D118" t="n">
        <v>0.6835</v>
      </c>
      <c r="E118" t="n">
        <v>146.31</v>
      </c>
      <c r="F118" t="n">
        <v>122.1</v>
      </c>
      <c r="G118" t="n">
        <v>12.54</v>
      </c>
      <c r="H118" t="n">
        <v>0.19</v>
      </c>
      <c r="I118" t="n">
        <v>584</v>
      </c>
      <c r="J118" t="n">
        <v>187.21</v>
      </c>
      <c r="K118" t="n">
        <v>53.44</v>
      </c>
      <c r="L118" t="n">
        <v>2</v>
      </c>
      <c r="M118" t="n">
        <v>582</v>
      </c>
      <c r="N118" t="n">
        <v>36.77</v>
      </c>
      <c r="O118" t="n">
        <v>23322.88</v>
      </c>
      <c r="P118" t="n">
        <v>1608.7</v>
      </c>
      <c r="Q118" t="n">
        <v>5797.39</v>
      </c>
      <c r="R118" t="n">
        <v>1102.96</v>
      </c>
      <c r="S118" t="n">
        <v>167.7</v>
      </c>
      <c r="T118" t="n">
        <v>465272.18</v>
      </c>
      <c r="U118" t="n">
        <v>0.15</v>
      </c>
      <c r="V118" t="n">
        <v>0.77</v>
      </c>
      <c r="W118" t="n">
        <v>1.21</v>
      </c>
      <c r="X118" t="n">
        <v>27.56</v>
      </c>
      <c r="Y118" t="n">
        <v>0.5</v>
      </c>
      <c r="Z118" t="n">
        <v>10</v>
      </c>
    </row>
    <row r="119">
      <c r="A119" t="n">
        <v>2</v>
      </c>
      <c r="B119" t="n">
        <v>95</v>
      </c>
      <c r="C119" t="inlineStr">
        <is>
          <t xml:space="preserve">CONCLUIDO	</t>
        </is>
      </c>
      <c r="D119" t="n">
        <v>0.7946</v>
      </c>
      <c r="E119" t="n">
        <v>125.85</v>
      </c>
      <c r="F119" t="n">
        <v>110.54</v>
      </c>
      <c r="G119" t="n">
        <v>19.22</v>
      </c>
      <c r="H119" t="n">
        <v>0.28</v>
      </c>
      <c r="I119" t="n">
        <v>345</v>
      </c>
      <c r="J119" t="n">
        <v>188.73</v>
      </c>
      <c r="K119" t="n">
        <v>53.44</v>
      </c>
      <c r="L119" t="n">
        <v>3</v>
      </c>
      <c r="M119" t="n">
        <v>343</v>
      </c>
      <c r="N119" t="n">
        <v>37.29</v>
      </c>
      <c r="O119" t="n">
        <v>23510.33</v>
      </c>
      <c r="P119" t="n">
        <v>1428.88</v>
      </c>
      <c r="Q119" t="n">
        <v>5797.22</v>
      </c>
      <c r="R119" t="n">
        <v>710.33</v>
      </c>
      <c r="S119" t="n">
        <v>167.7</v>
      </c>
      <c r="T119" t="n">
        <v>270151.72</v>
      </c>
      <c r="U119" t="n">
        <v>0.24</v>
      </c>
      <c r="V119" t="n">
        <v>0.85</v>
      </c>
      <c r="W119" t="n">
        <v>0.82</v>
      </c>
      <c r="X119" t="n">
        <v>16</v>
      </c>
      <c r="Y119" t="n">
        <v>0.5</v>
      </c>
      <c r="Z119" t="n">
        <v>10</v>
      </c>
    </row>
    <row r="120">
      <c r="A120" t="n">
        <v>3</v>
      </c>
      <c r="B120" t="n">
        <v>95</v>
      </c>
      <c r="C120" t="inlineStr">
        <is>
          <t xml:space="preserve">CONCLUIDO	</t>
        </is>
      </c>
      <c r="D120" t="n">
        <v>0.8538</v>
      </c>
      <c r="E120" t="n">
        <v>117.12</v>
      </c>
      <c r="F120" t="n">
        <v>105.65</v>
      </c>
      <c r="G120" t="n">
        <v>26.19</v>
      </c>
      <c r="H120" t="n">
        <v>0.37</v>
      </c>
      <c r="I120" t="n">
        <v>242</v>
      </c>
      <c r="J120" t="n">
        <v>190.25</v>
      </c>
      <c r="K120" t="n">
        <v>53.44</v>
      </c>
      <c r="L120" t="n">
        <v>4</v>
      </c>
      <c r="M120" t="n">
        <v>240</v>
      </c>
      <c r="N120" t="n">
        <v>37.82</v>
      </c>
      <c r="O120" t="n">
        <v>23698.48</v>
      </c>
      <c r="P120" t="n">
        <v>1339.31</v>
      </c>
      <c r="Q120" t="n">
        <v>5797.16</v>
      </c>
      <c r="R120" t="n">
        <v>544.29</v>
      </c>
      <c r="S120" t="n">
        <v>167.7</v>
      </c>
      <c r="T120" t="n">
        <v>187647.85</v>
      </c>
      <c r="U120" t="n">
        <v>0.31</v>
      </c>
      <c r="V120" t="n">
        <v>0.89</v>
      </c>
      <c r="W120" t="n">
        <v>0.66</v>
      </c>
      <c r="X120" t="n">
        <v>11.1</v>
      </c>
      <c r="Y120" t="n">
        <v>0.5</v>
      </c>
      <c r="Z120" t="n">
        <v>10</v>
      </c>
    </row>
    <row r="121">
      <c r="A121" t="n">
        <v>4</v>
      </c>
      <c r="B121" t="n">
        <v>95</v>
      </c>
      <c r="C121" t="inlineStr">
        <is>
          <t xml:space="preserve">CONCLUIDO	</t>
        </is>
      </c>
      <c r="D121" t="n">
        <v>0.89</v>
      </c>
      <c r="E121" t="n">
        <v>112.36</v>
      </c>
      <c r="F121" t="n">
        <v>103</v>
      </c>
      <c r="G121" t="n">
        <v>33.41</v>
      </c>
      <c r="H121" t="n">
        <v>0.46</v>
      </c>
      <c r="I121" t="n">
        <v>185</v>
      </c>
      <c r="J121" t="n">
        <v>191.78</v>
      </c>
      <c r="K121" t="n">
        <v>53.44</v>
      </c>
      <c r="L121" t="n">
        <v>5</v>
      </c>
      <c r="M121" t="n">
        <v>183</v>
      </c>
      <c r="N121" t="n">
        <v>38.35</v>
      </c>
      <c r="O121" t="n">
        <v>23887.36</v>
      </c>
      <c r="P121" t="n">
        <v>1278.77</v>
      </c>
      <c r="Q121" t="n">
        <v>5797.13</v>
      </c>
      <c r="R121" t="n">
        <v>454.42</v>
      </c>
      <c r="S121" t="n">
        <v>167.7</v>
      </c>
      <c r="T121" t="n">
        <v>142997.3</v>
      </c>
      <c r="U121" t="n">
        <v>0.37</v>
      </c>
      <c r="V121" t="n">
        <v>0.91</v>
      </c>
      <c r="W121" t="n">
        <v>0.58</v>
      </c>
      <c r="X121" t="n">
        <v>8.460000000000001</v>
      </c>
      <c r="Y121" t="n">
        <v>0.5</v>
      </c>
      <c r="Z121" t="n">
        <v>10</v>
      </c>
    </row>
    <row r="122">
      <c r="A122" t="n">
        <v>5</v>
      </c>
      <c r="B122" t="n">
        <v>95</v>
      </c>
      <c r="C122" t="inlineStr">
        <is>
          <t xml:space="preserve">CONCLUIDO	</t>
        </is>
      </c>
      <c r="D122" t="n">
        <v>0.9154</v>
      </c>
      <c r="E122" t="n">
        <v>109.24</v>
      </c>
      <c r="F122" t="n">
        <v>101.26</v>
      </c>
      <c r="G122" t="n">
        <v>41.05</v>
      </c>
      <c r="H122" t="n">
        <v>0.55</v>
      </c>
      <c r="I122" t="n">
        <v>148</v>
      </c>
      <c r="J122" t="n">
        <v>193.32</v>
      </c>
      <c r="K122" t="n">
        <v>53.44</v>
      </c>
      <c r="L122" t="n">
        <v>6</v>
      </c>
      <c r="M122" t="n">
        <v>146</v>
      </c>
      <c r="N122" t="n">
        <v>38.89</v>
      </c>
      <c r="O122" t="n">
        <v>24076.95</v>
      </c>
      <c r="P122" t="n">
        <v>1229.01</v>
      </c>
      <c r="Q122" t="n">
        <v>5797.01</v>
      </c>
      <c r="R122" t="n">
        <v>395.69</v>
      </c>
      <c r="S122" t="n">
        <v>167.7</v>
      </c>
      <c r="T122" t="n">
        <v>113817.38</v>
      </c>
      <c r="U122" t="n">
        <v>0.42</v>
      </c>
      <c r="V122" t="n">
        <v>0.93</v>
      </c>
      <c r="W122" t="n">
        <v>0.51</v>
      </c>
      <c r="X122" t="n">
        <v>6.72</v>
      </c>
      <c r="Y122" t="n">
        <v>0.5</v>
      </c>
      <c r="Z122" t="n">
        <v>10</v>
      </c>
    </row>
    <row r="123">
      <c r="A123" t="n">
        <v>6</v>
      </c>
      <c r="B123" t="n">
        <v>95</v>
      </c>
      <c r="C123" t="inlineStr">
        <is>
          <t xml:space="preserve">CONCLUIDO	</t>
        </is>
      </c>
      <c r="D123" t="n">
        <v>0.9332</v>
      </c>
      <c r="E123" t="n">
        <v>107.16</v>
      </c>
      <c r="F123" t="n">
        <v>100.11</v>
      </c>
      <c r="G123" t="n">
        <v>48.83</v>
      </c>
      <c r="H123" t="n">
        <v>0.64</v>
      </c>
      <c r="I123" t="n">
        <v>123</v>
      </c>
      <c r="J123" t="n">
        <v>194.86</v>
      </c>
      <c r="K123" t="n">
        <v>53.44</v>
      </c>
      <c r="L123" t="n">
        <v>7</v>
      </c>
      <c r="M123" t="n">
        <v>121</v>
      </c>
      <c r="N123" t="n">
        <v>39.43</v>
      </c>
      <c r="O123" t="n">
        <v>24267.28</v>
      </c>
      <c r="P123" t="n">
        <v>1185.76</v>
      </c>
      <c r="Q123" t="n">
        <v>5797.01</v>
      </c>
      <c r="R123" t="n">
        <v>356.39</v>
      </c>
      <c r="S123" t="n">
        <v>167.7</v>
      </c>
      <c r="T123" t="n">
        <v>94290.03</v>
      </c>
      <c r="U123" t="n">
        <v>0.47</v>
      </c>
      <c r="V123" t="n">
        <v>0.9399999999999999</v>
      </c>
      <c r="W123" t="n">
        <v>0.48</v>
      </c>
      <c r="X123" t="n">
        <v>5.57</v>
      </c>
      <c r="Y123" t="n">
        <v>0.5</v>
      </c>
      <c r="Z123" t="n">
        <v>10</v>
      </c>
    </row>
    <row r="124">
      <c r="A124" t="n">
        <v>7</v>
      </c>
      <c r="B124" t="n">
        <v>95</v>
      </c>
      <c r="C124" t="inlineStr">
        <is>
          <t xml:space="preserve">CONCLUIDO	</t>
        </is>
      </c>
      <c r="D124" t="n">
        <v>0.9476</v>
      </c>
      <c r="E124" t="n">
        <v>105.53</v>
      </c>
      <c r="F124" t="n">
        <v>99.19</v>
      </c>
      <c r="G124" t="n">
        <v>57.22</v>
      </c>
      <c r="H124" t="n">
        <v>0.72</v>
      </c>
      <c r="I124" t="n">
        <v>104</v>
      </c>
      <c r="J124" t="n">
        <v>196.41</v>
      </c>
      <c r="K124" t="n">
        <v>53.44</v>
      </c>
      <c r="L124" t="n">
        <v>8</v>
      </c>
      <c r="M124" t="n">
        <v>102</v>
      </c>
      <c r="N124" t="n">
        <v>39.98</v>
      </c>
      <c r="O124" t="n">
        <v>24458.36</v>
      </c>
      <c r="P124" t="n">
        <v>1147.07</v>
      </c>
      <c r="Q124" t="n">
        <v>5797.02</v>
      </c>
      <c r="R124" t="n">
        <v>325.3</v>
      </c>
      <c r="S124" t="n">
        <v>167.7</v>
      </c>
      <c r="T124" t="n">
        <v>78843.84</v>
      </c>
      <c r="U124" t="n">
        <v>0.52</v>
      </c>
      <c r="V124" t="n">
        <v>0.95</v>
      </c>
      <c r="W124" t="n">
        <v>0.44</v>
      </c>
      <c r="X124" t="n">
        <v>4.65</v>
      </c>
      <c r="Y124" t="n">
        <v>0.5</v>
      </c>
      <c r="Z124" t="n">
        <v>10</v>
      </c>
    </row>
    <row r="125">
      <c r="A125" t="n">
        <v>8</v>
      </c>
      <c r="B125" t="n">
        <v>95</v>
      </c>
      <c r="C125" t="inlineStr">
        <is>
          <t xml:space="preserve">CONCLUIDO	</t>
        </is>
      </c>
      <c r="D125" t="n">
        <v>0.9621</v>
      </c>
      <c r="E125" t="n">
        <v>103.94</v>
      </c>
      <c r="F125" t="n">
        <v>98.16</v>
      </c>
      <c r="G125" t="n">
        <v>66.18000000000001</v>
      </c>
      <c r="H125" t="n">
        <v>0.8100000000000001</v>
      </c>
      <c r="I125" t="n">
        <v>89</v>
      </c>
      <c r="J125" t="n">
        <v>197.97</v>
      </c>
      <c r="K125" t="n">
        <v>53.44</v>
      </c>
      <c r="L125" t="n">
        <v>9</v>
      </c>
      <c r="M125" t="n">
        <v>87</v>
      </c>
      <c r="N125" t="n">
        <v>40.53</v>
      </c>
      <c r="O125" t="n">
        <v>24650.18</v>
      </c>
      <c r="P125" t="n">
        <v>1102.85</v>
      </c>
      <c r="Q125" t="n">
        <v>5797.03</v>
      </c>
      <c r="R125" t="n">
        <v>289.66</v>
      </c>
      <c r="S125" t="n">
        <v>167.7</v>
      </c>
      <c r="T125" t="n">
        <v>61096.08</v>
      </c>
      <c r="U125" t="n">
        <v>0.58</v>
      </c>
      <c r="V125" t="n">
        <v>0.96</v>
      </c>
      <c r="W125" t="n">
        <v>0.42</v>
      </c>
      <c r="X125" t="n">
        <v>3.62</v>
      </c>
      <c r="Y125" t="n">
        <v>0.5</v>
      </c>
      <c r="Z125" t="n">
        <v>10</v>
      </c>
    </row>
    <row r="126">
      <c r="A126" t="n">
        <v>9</v>
      </c>
      <c r="B126" t="n">
        <v>95</v>
      </c>
      <c r="C126" t="inlineStr">
        <is>
          <t xml:space="preserve">CONCLUIDO	</t>
        </is>
      </c>
      <c r="D126" t="n">
        <v>0.9655</v>
      </c>
      <c r="E126" t="n">
        <v>103.57</v>
      </c>
      <c r="F126" t="n">
        <v>98.2</v>
      </c>
      <c r="G126" t="n">
        <v>75.54000000000001</v>
      </c>
      <c r="H126" t="n">
        <v>0.89</v>
      </c>
      <c r="I126" t="n">
        <v>78</v>
      </c>
      <c r="J126" t="n">
        <v>199.53</v>
      </c>
      <c r="K126" t="n">
        <v>53.44</v>
      </c>
      <c r="L126" t="n">
        <v>10</v>
      </c>
      <c r="M126" t="n">
        <v>76</v>
      </c>
      <c r="N126" t="n">
        <v>41.1</v>
      </c>
      <c r="O126" t="n">
        <v>24842.77</v>
      </c>
      <c r="P126" t="n">
        <v>1072.44</v>
      </c>
      <c r="Q126" t="n">
        <v>5797</v>
      </c>
      <c r="R126" t="n">
        <v>292.16</v>
      </c>
      <c r="S126" t="n">
        <v>167.7</v>
      </c>
      <c r="T126" t="n">
        <v>62404.03</v>
      </c>
      <c r="U126" t="n">
        <v>0.57</v>
      </c>
      <c r="V126" t="n">
        <v>0.96</v>
      </c>
      <c r="W126" t="n">
        <v>0.4</v>
      </c>
      <c r="X126" t="n">
        <v>3.66</v>
      </c>
      <c r="Y126" t="n">
        <v>0.5</v>
      </c>
      <c r="Z126" t="n">
        <v>10</v>
      </c>
    </row>
    <row r="127">
      <c r="A127" t="n">
        <v>10</v>
      </c>
      <c r="B127" t="n">
        <v>95</v>
      </c>
      <c r="C127" t="inlineStr">
        <is>
          <t xml:space="preserve">CONCLUIDO	</t>
        </is>
      </c>
      <c r="D127" t="n">
        <v>0.9731</v>
      </c>
      <c r="E127" t="n">
        <v>102.76</v>
      </c>
      <c r="F127" t="n">
        <v>97.73</v>
      </c>
      <c r="G127" t="n">
        <v>84.98</v>
      </c>
      <c r="H127" t="n">
        <v>0.97</v>
      </c>
      <c r="I127" t="n">
        <v>69</v>
      </c>
      <c r="J127" t="n">
        <v>201.1</v>
      </c>
      <c r="K127" t="n">
        <v>53.44</v>
      </c>
      <c r="L127" t="n">
        <v>11</v>
      </c>
      <c r="M127" t="n">
        <v>62</v>
      </c>
      <c r="N127" t="n">
        <v>41.66</v>
      </c>
      <c r="O127" t="n">
        <v>25036.12</v>
      </c>
      <c r="P127" t="n">
        <v>1028.19</v>
      </c>
      <c r="Q127" t="n">
        <v>5796.98</v>
      </c>
      <c r="R127" t="n">
        <v>275.98</v>
      </c>
      <c r="S127" t="n">
        <v>167.7</v>
      </c>
      <c r="T127" t="n">
        <v>54359.25</v>
      </c>
      <c r="U127" t="n">
        <v>0.61</v>
      </c>
      <c r="V127" t="n">
        <v>0.96</v>
      </c>
      <c r="W127" t="n">
        <v>0.39</v>
      </c>
      <c r="X127" t="n">
        <v>3.19</v>
      </c>
      <c r="Y127" t="n">
        <v>0.5</v>
      </c>
      <c r="Z127" t="n">
        <v>10</v>
      </c>
    </row>
    <row r="128">
      <c r="A128" t="n">
        <v>11</v>
      </c>
      <c r="B128" t="n">
        <v>95</v>
      </c>
      <c r="C128" t="inlineStr">
        <is>
          <t xml:space="preserve">CONCLUIDO	</t>
        </is>
      </c>
      <c r="D128" t="n">
        <v>0.978</v>
      </c>
      <c r="E128" t="n">
        <v>102.25</v>
      </c>
      <c r="F128" t="n">
        <v>97.44</v>
      </c>
      <c r="G128" t="n">
        <v>92.8</v>
      </c>
      <c r="H128" t="n">
        <v>1.05</v>
      </c>
      <c r="I128" t="n">
        <v>63</v>
      </c>
      <c r="J128" t="n">
        <v>202.67</v>
      </c>
      <c r="K128" t="n">
        <v>53.44</v>
      </c>
      <c r="L128" t="n">
        <v>12</v>
      </c>
      <c r="M128" t="n">
        <v>17</v>
      </c>
      <c r="N128" t="n">
        <v>42.24</v>
      </c>
      <c r="O128" t="n">
        <v>25230.25</v>
      </c>
      <c r="P128" t="n">
        <v>1006.36</v>
      </c>
      <c r="Q128" t="n">
        <v>5797</v>
      </c>
      <c r="R128" t="n">
        <v>264.22</v>
      </c>
      <c r="S128" t="n">
        <v>167.7</v>
      </c>
      <c r="T128" t="n">
        <v>48509.17</v>
      </c>
      <c r="U128" t="n">
        <v>0.63</v>
      </c>
      <c r="V128" t="n">
        <v>0.97</v>
      </c>
      <c r="W128" t="n">
        <v>0.44</v>
      </c>
      <c r="X128" t="n">
        <v>2.9</v>
      </c>
      <c r="Y128" t="n">
        <v>0.5</v>
      </c>
      <c r="Z128" t="n">
        <v>10</v>
      </c>
    </row>
    <row r="129">
      <c r="A129" t="n">
        <v>12</v>
      </c>
      <c r="B129" t="n">
        <v>95</v>
      </c>
      <c r="C129" t="inlineStr">
        <is>
          <t xml:space="preserve">CONCLUIDO	</t>
        </is>
      </c>
      <c r="D129" t="n">
        <v>0.9776</v>
      </c>
      <c r="E129" t="n">
        <v>102.29</v>
      </c>
      <c r="F129" t="n">
        <v>97.47</v>
      </c>
      <c r="G129" t="n">
        <v>92.83</v>
      </c>
      <c r="H129" t="n">
        <v>1.13</v>
      </c>
      <c r="I129" t="n">
        <v>63</v>
      </c>
      <c r="J129" t="n">
        <v>204.25</v>
      </c>
      <c r="K129" t="n">
        <v>53.44</v>
      </c>
      <c r="L129" t="n">
        <v>13</v>
      </c>
      <c r="M129" t="n">
        <v>1</v>
      </c>
      <c r="N129" t="n">
        <v>42.82</v>
      </c>
      <c r="O129" t="n">
        <v>25425.3</v>
      </c>
      <c r="P129" t="n">
        <v>1009.57</v>
      </c>
      <c r="Q129" t="n">
        <v>5797.06</v>
      </c>
      <c r="R129" t="n">
        <v>264.89</v>
      </c>
      <c r="S129" t="n">
        <v>167.7</v>
      </c>
      <c r="T129" t="n">
        <v>48840.16</v>
      </c>
      <c r="U129" t="n">
        <v>0.63</v>
      </c>
      <c r="V129" t="n">
        <v>0.97</v>
      </c>
      <c r="W129" t="n">
        <v>0.45</v>
      </c>
      <c r="X129" t="n">
        <v>2.93</v>
      </c>
      <c r="Y129" t="n">
        <v>0.5</v>
      </c>
      <c r="Z129" t="n">
        <v>10</v>
      </c>
    </row>
    <row r="130">
      <c r="A130" t="n">
        <v>13</v>
      </c>
      <c r="B130" t="n">
        <v>95</v>
      </c>
      <c r="C130" t="inlineStr">
        <is>
          <t xml:space="preserve">CONCLUIDO	</t>
        </is>
      </c>
      <c r="D130" t="n">
        <v>0.9775</v>
      </c>
      <c r="E130" t="n">
        <v>102.3</v>
      </c>
      <c r="F130" t="n">
        <v>97.48999999999999</v>
      </c>
      <c r="G130" t="n">
        <v>92.84</v>
      </c>
      <c r="H130" t="n">
        <v>1.21</v>
      </c>
      <c r="I130" t="n">
        <v>63</v>
      </c>
      <c r="J130" t="n">
        <v>205.84</v>
      </c>
      <c r="K130" t="n">
        <v>53.44</v>
      </c>
      <c r="L130" t="n">
        <v>14</v>
      </c>
      <c r="M130" t="n">
        <v>0</v>
      </c>
      <c r="N130" t="n">
        <v>43.4</v>
      </c>
      <c r="O130" t="n">
        <v>25621.03</v>
      </c>
      <c r="P130" t="n">
        <v>1016.48</v>
      </c>
      <c r="Q130" t="n">
        <v>5797.06</v>
      </c>
      <c r="R130" t="n">
        <v>265.24</v>
      </c>
      <c r="S130" t="n">
        <v>167.7</v>
      </c>
      <c r="T130" t="n">
        <v>49017.71</v>
      </c>
      <c r="U130" t="n">
        <v>0.63</v>
      </c>
      <c r="V130" t="n">
        <v>0.97</v>
      </c>
      <c r="W130" t="n">
        <v>0.46</v>
      </c>
      <c r="X130" t="n">
        <v>2.95</v>
      </c>
      <c r="Y130" t="n">
        <v>0.5</v>
      </c>
      <c r="Z130" t="n">
        <v>10</v>
      </c>
    </row>
    <row r="131">
      <c r="A131" t="n">
        <v>0</v>
      </c>
      <c r="B131" t="n">
        <v>55</v>
      </c>
      <c r="C131" t="inlineStr">
        <is>
          <t xml:space="preserve">CONCLUIDO	</t>
        </is>
      </c>
      <c r="D131" t="n">
        <v>0.5846</v>
      </c>
      <c r="E131" t="n">
        <v>171.05</v>
      </c>
      <c r="F131" t="n">
        <v>144.41</v>
      </c>
      <c r="G131" t="n">
        <v>8.43</v>
      </c>
      <c r="H131" t="n">
        <v>0.15</v>
      </c>
      <c r="I131" t="n">
        <v>1028</v>
      </c>
      <c r="J131" t="n">
        <v>116.05</v>
      </c>
      <c r="K131" t="n">
        <v>43.4</v>
      </c>
      <c r="L131" t="n">
        <v>1</v>
      </c>
      <c r="M131" t="n">
        <v>1026</v>
      </c>
      <c r="N131" t="n">
        <v>16.65</v>
      </c>
      <c r="O131" t="n">
        <v>14546.17</v>
      </c>
      <c r="P131" t="n">
        <v>1406.75</v>
      </c>
      <c r="Q131" t="n">
        <v>5797.85</v>
      </c>
      <c r="R131" t="n">
        <v>1862.8</v>
      </c>
      <c r="S131" t="n">
        <v>167.7</v>
      </c>
      <c r="T131" t="n">
        <v>842970.99</v>
      </c>
      <c r="U131" t="n">
        <v>0.09</v>
      </c>
      <c r="V131" t="n">
        <v>0.65</v>
      </c>
      <c r="W131" t="n">
        <v>1.92</v>
      </c>
      <c r="X131" t="n">
        <v>49.86</v>
      </c>
      <c r="Y131" t="n">
        <v>0.5</v>
      </c>
      <c r="Z131" t="n">
        <v>10</v>
      </c>
    </row>
    <row r="132">
      <c r="A132" t="n">
        <v>1</v>
      </c>
      <c r="B132" t="n">
        <v>55</v>
      </c>
      <c r="C132" t="inlineStr">
        <is>
          <t xml:space="preserve">CONCLUIDO	</t>
        </is>
      </c>
      <c r="D132" t="n">
        <v>0.8113</v>
      </c>
      <c r="E132" t="n">
        <v>123.26</v>
      </c>
      <c r="F132" t="n">
        <v>112.15</v>
      </c>
      <c r="G132" t="n">
        <v>17.8</v>
      </c>
      <c r="H132" t="n">
        <v>0.3</v>
      </c>
      <c r="I132" t="n">
        <v>378</v>
      </c>
      <c r="J132" t="n">
        <v>117.34</v>
      </c>
      <c r="K132" t="n">
        <v>43.4</v>
      </c>
      <c r="L132" t="n">
        <v>2</v>
      </c>
      <c r="M132" t="n">
        <v>376</v>
      </c>
      <c r="N132" t="n">
        <v>16.94</v>
      </c>
      <c r="O132" t="n">
        <v>14705.49</v>
      </c>
      <c r="P132" t="n">
        <v>1043.83</v>
      </c>
      <c r="Q132" t="n">
        <v>5797.27</v>
      </c>
      <c r="R132" t="n">
        <v>765.11</v>
      </c>
      <c r="S132" t="n">
        <v>167.7</v>
      </c>
      <c r="T132" t="n">
        <v>297379.27</v>
      </c>
      <c r="U132" t="n">
        <v>0.22</v>
      </c>
      <c r="V132" t="n">
        <v>0.84</v>
      </c>
      <c r="W132" t="n">
        <v>0.88</v>
      </c>
      <c r="X132" t="n">
        <v>17.61</v>
      </c>
      <c r="Y132" t="n">
        <v>0.5</v>
      </c>
      <c r="Z132" t="n">
        <v>10</v>
      </c>
    </row>
    <row r="133">
      <c r="A133" t="n">
        <v>2</v>
      </c>
      <c r="B133" t="n">
        <v>55</v>
      </c>
      <c r="C133" t="inlineStr">
        <is>
          <t xml:space="preserve">CONCLUIDO	</t>
        </is>
      </c>
      <c r="D133" t="n">
        <v>0.8913</v>
      </c>
      <c r="E133" t="n">
        <v>112.2</v>
      </c>
      <c r="F133" t="n">
        <v>104.79</v>
      </c>
      <c r="G133" t="n">
        <v>28.19</v>
      </c>
      <c r="H133" t="n">
        <v>0.45</v>
      </c>
      <c r="I133" t="n">
        <v>223</v>
      </c>
      <c r="J133" t="n">
        <v>118.63</v>
      </c>
      <c r="K133" t="n">
        <v>43.4</v>
      </c>
      <c r="L133" t="n">
        <v>3</v>
      </c>
      <c r="M133" t="n">
        <v>221</v>
      </c>
      <c r="N133" t="n">
        <v>17.23</v>
      </c>
      <c r="O133" t="n">
        <v>14865.24</v>
      </c>
      <c r="P133" t="n">
        <v>926.4299999999999</v>
      </c>
      <c r="Q133" t="n">
        <v>5797.13</v>
      </c>
      <c r="R133" t="n">
        <v>515.22</v>
      </c>
      <c r="S133" t="n">
        <v>167.7</v>
      </c>
      <c r="T133" t="n">
        <v>173208.01</v>
      </c>
      <c r="U133" t="n">
        <v>0.33</v>
      </c>
      <c r="V133" t="n">
        <v>0.9</v>
      </c>
      <c r="W133" t="n">
        <v>0.63</v>
      </c>
      <c r="X133" t="n">
        <v>10.25</v>
      </c>
      <c r="Y133" t="n">
        <v>0.5</v>
      </c>
      <c r="Z133" t="n">
        <v>10</v>
      </c>
    </row>
    <row r="134">
      <c r="A134" t="n">
        <v>3</v>
      </c>
      <c r="B134" t="n">
        <v>55</v>
      </c>
      <c r="C134" t="inlineStr">
        <is>
          <t xml:space="preserve">CONCLUIDO	</t>
        </is>
      </c>
      <c r="D134" t="n">
        <v>0.9324</v>
      </c>
      <c r="E134" t="n">
        <v>107.25</v>
      </c>
      <c r="F134" t="n">
        <v>101.51</v>
      </c>
      <c r="G134" t="n">
        <v>39.81</v>
      </c>
      <c r="H134" t="n">
        <v>0.59</v>
      </c>
      <c r="I134" t="n">
        <v>153</v>
      </c>
      <c r="J134" t="n">
        <v>119.93</v>
      </c>
      <c r="K134" t="n">
        <v>43.4</v>
      </c>
      <c r="L134" t="n">
        <v>4</v>
      </c>
      <c r="M134" t="n">
        <v>151</v>
      </c>
      <c r="N134" t="n">
        <v>17.53</v>
      </c>
      <c r="O134" t="n">
        <v>15025.44</v>
      </c>
      <c r="P134" t="n">
        <v>843.84</v>
      </c>
      <c r="Q134" t="n">
        <v>5797.15</v>
      </c>
      <c r="R134" t="n">
        <v>404.15</v>
      </c>
      <c r="S134" t="n">
        <v>167.7</v>
      </c>
      <c r="T134" t="n">
        <v>118021.02</v>
      </c>
      <c r="U134" t="n">
        <v>0.41</v>
      </c>
      <c r="V134" t="n">
        <v>0.93</v>
      </c>
      <c r="W134" t="n">
        <v>0.52</v>
      </c>
      <c r="X134" t="n">
        <v>6.97</v>
      </c>
      <c r="Y134" t="n">
        <v>0.5</v>
      </c>
      <c r="Z134" t="n">
        <v>10</v>
      </c>
    </row>
    <row r="135">
      <c r="A135" t="n">
        <v>4</v>
      </c>
      <c r="B135" t="n">
        <v>55</v>
      </c>
      <c r="C135" t="inlineStr">
        <is>
          <t xml:space="preserve">CONCLUIDO	</t>
        </is>
      </c>
      <c r="D135" t="n">
        <v>0.9576</v>
      </c>
      <c r="E135" t="n">
        <v>104.43</v>
      </c>
      <c r="F135" t="n">
        <v>99.64</v>
      </c>
      <c r="G135" t="n">
        <v>52.91</v>
      </c>
      <c r="H135" t="n">
        <v>0.73</v>
      </c>
      <c r="I135" t="n">
        <v>113</v>
      </c>
      <c r="J135" t="n">
        <v>121.23</v>
      </c>
      <c r="K135" t="n">
        <v>43.4</v>
      </c>
      <c r="L135" t="n">
        <v>5</v>
      </c>
      <c r="M135" t="n">
        <v>71</v>
      </c>
      <c r="N135" t="n">
        <v>17.83</v>
      </c>
      <c r="O135" t="n">
        <v>15186.08</v>
      </c>
      <c r="P135" t="n">
        <v>772.25</v>
      </c>
      <c r="Q135" t="n">
        <v>5797.04</v>
      </c>
      <c r="R135" t="n">
        <v>339.19</v>
      </c>
      <c r="S135" t="n">
        <v>167.7</v>
      </c>
      <c r="T135" t="n">
        <v>85741.50999999999</v>
      </c>
      <c r="U135" t="n">
        <v>0.49</v>
      </c>
      <c r="V135" t="n">
        <v>0.9399999999999999</v>
      </c>
      <c r="W135" t="n">
        <v>0.5</v>
      </c>
      <c r="X135" t="n">
        <v>5.1</v>
      </c>
      <c r="Y135" t="n">
        <v>0.5</v>
      </c>
      <c r="Z135" t="n">
        <v>10</v>
      </c>
    </row>
    <row r="136">
      <c r="A136" t="n">
        <v>5</v>
      </c>
      <c r="B136" t="n">
        <v>55</v>
      </c>
      <c r="C136" t="inlineStr">
        <is>
          <t xml:space="preserve">CONCLUIDO	</t>
        </is>
      </c>
      <c r="D136" t="n">
        <v>0.9597</v>
      </c>
      <c r="E136" t="n">
        <v>104.19</v>
      </c>
      <c r="F136" t="n">
        <v>99.55</v>
      </c>
      <c r="G136" t="n">
        <v>55.82</v>
      </c>
      <c r="H136" t="n">
        <v>0.86</v>
      </c>
      <c r="I136" t="n">
        <v>107</v>
      </c>
      <c r="J136" t="n">
        <v>122.54</v>
      </c>
      <c r="K136" t="n">
        <v>43.4</v>
      </c>
      <c r="L136" t="n">
        <v>6</v>
      </c>
      <c r="M136" t="n">
        <v>1</v>
      </c>
      <c r="N136" t="n">
        <v>18.14</v>
      </c>
      <c r="O136" t="n">
        <v>15347.16</v>
      </c>
      <c r="P136" t="n">
        <v>766.0700000000001</v>
      </c>
      <c r="Q136" t="n">
        <v>5797.04</v>
      </c>
      <c r="R136" t="n">
        <v>333.15</v>
      </c>
      <c r="S136" t="n">
        <v>167.7</v>
      </c>
      <c r="T136" t="n">
        <v>82750.35000000001</v>
      </c>
      <c r="U136" t="n">
        <v>0.5</v>
      </c>
      <c r="V136" t="n">
        <v>0.95</v>
      </c>
      <c r="W136" t="n">
        <v>0.58</v>
      </c>
      <c r="X136" t="n">
        <v>5.01</v>
      </c>
      <c r="Y136" t="n">
        <v>0.5</v>
      </c>
      <c r="Z136" t="n">
        <v>10</v>
      </c>
    </row>
    <row r="137">
      <c r="A137" t="n">
        <v>6</v>
      </c>
      <c r="B137" t="n">
        <v>55</v>
      </c>
      <c r="C137" t="inlineStr">
        <is>
          <t xml:space="preserve">CONCLUIDO	</t>
        </is>
      </c>
      <c r="D137" t="n">
        <v>0.9597</v>
      </c>
      <c r="E137" t="n">
        <v>104.2</v>
      </c>
      <c r="F137" t="n">
        <v>99.56</v>
      </c>
      <c r="G137" t="n">
        <v>55.83</v>
      </c>
      <c r="H137" t="n">
        <v>1</v>
      </c>
      <c r="I137" t="n">
        <v>107</v>
      </c>
      <c r="J137" t="n">
        <v>123.85</v>
      </c>
      <c r="K137" t="n">
        <v>43.4</v>
      </c>
      <c r="L137" t="n">
        <v>7</v>
      </c>
      <c r="M137" t="n">
        <v>0</v>
      </c>
      <c r="N137" t="n">
        <v>18.45</v>
      </c>
      <c r="O137" t="n">
        <v>15508.69</v>
      </c>
      <c r="P137" t="n">
        <v>773.9400000000001</v>
      </c>
      <c r="Q137" t="n">
        <v>5797.06</v>
      </c>
      <c r="R137" t="n">
        <v>333.24</v>
      </c>
      <c r="S137" t="n">
        <v>167.7</v>
      </c>
      <c r="T137" t="n">
        <v>82795.73</v>
      </c>
      <c r="U137" t="n">
        <v>0.5</v>
      </c>
      <c r="V137" t="n">
        <v>0.95</v>
      </c>
      <c r="W137" t="n">
        <v>0.59</v>
      </c>
      <c r="X137" t="n">
        <v>5.02</v>
      </c>
      <c r="Y137" t="n">
        <v>0.5</v>
      </c>
      <c r="Z137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INDEX(resultados!$A$2:$ZZ$137, 1, MATCH($B$1, resultados!$A$1:$ZZ$1, 0))</f>
        <v/>
      </c>
      <c r="B7">
        <f>INDEX(resultados!$A$2:$ZZ$137, 1, MATCH($B$2, resultados!$A$1:$ZZ$1, 0))</f>
        <v/>
      </c>
      <c r="C7">
        <f>INDEX(resultados!$A$2:$ZZ$137, 1, MATCH($B$3, resultados!$A$1:$ZZ$1, 0))</f>
        <v/>
      </c>
    </row>
    <row r="8">
      <c r="A8">
        <f>INDEX(resultados!$A$2:$ZZ$137, 2, MATCH($B$1, resultados!$A$1:$ZZ$1, 0))</f>
        <v/>
      </c>
      <c r="B8">
        <f>INDEX(resultados!$A$2:$ZZ$137, 2, MATCH($B$2, resultados!$A$1:$ZZ$1, 0))</f>
        <v/>
      </c>
      <c r="C8">
        <f>INDEX(resultados!$A$2:$ZZ$137, 2, MATCH($B$3, resultados!$A$1:$ZZ$1, 0))</f>
        <v/>
      </c>
    </row>
    <row r="9">
      <c r="A9">
        <f>INDEX(resultados!$A$2:$ZZ$137, 3, MATCH($B$1, resultados!$A$1:$ZZ$1, 0))</f>
        <v/>
      </c>
      <c r="B9">
        <f>INDEX(resultados!$A$2:$ZZ$137, 3, MATCH($B$2, resultados!$A$1:$ZZ$1, 0))</f>
        <v/>
      </c>
      <c r="C9">
        <f>INDEX(resultados!$A$2:$ZZ$137, 3, MATCH($B$3, resultados!$A$1:$ZZ$1, 0))</f>
        <v/>
      </c>
    </row>
    <row r="10">
      <c r="A10">
        <f>INDEX(resultados!$A$2:$ZZ$137, 4, MATCH($B$1, resultados!$A$1:$ZZ$1, 0))</f>
        <v/>
      </c>
      <c r="B10">
        <f>INDEX(resultados!$A$2:$ZZ$137, 4, MATCH($B$2, resultados!$A$1:$ZZ$1, 0))</f>
        <v/>
      </c>
      <c r="C10">
        <f>INDEX(resultados!$A$2:$ZZ$137, 4, MATCH($B$3, resultados!$A$1:$ZZ$1, 0))</f>
        <v/>
      </c>
    </row>
    <row r="11">
      <c r="A11">
        <f>INDEX(resultados!$A$2:$ZZ$137, 5, MATCH($B$1, resultados!$A$1:$ZZ$1, 0))</f>
        <v/>
      </c>
      <c r="B11">
        <f>INDEX(resultados!$A$2:$ZZ$137, 5, MATCH($B$2, resultados!$A$1:$ZZ$1, 0))</f>
        <v/>
      </c>
      <c r="C11">
        <f>INDEX(resultados!$A$2:$ZZ$137, 5, MATCH($B$3, resultados!$A$1:$ZZ$1, 0))</f>
        <v/>
      </c>
    </row>
    <row r="12">
      <c r="A12">
        <f>INDEX(resultados!$A$2:$ZZ$137, 6, MATCH($B$1, resultados!$A$1:$ZZ$1, 0))</f>
        <v/>
      </c>
      <c r="B12">
        <f>INDEX(resultados!$A$2:$ZZ$137, 6, MATCH($B$2, resultados!$A$1:$ZZ$1, 0))</f>
        <v/>
      </c>
      <c r="C12">
        <f>INDEX(resultados!$A$2:$ZZ$137, 6, MATCH($B$3, resultados!$A$1:$ZZ$1, 0))</f>
        <v/>
      </c>
    </row>
    <row r="13">
      <c r="A13">
        <f>INDEX(resultados!$A$2:$ZZ$137, 7, MATCH($B$1, resultados!$A$1:$ZZ$1, 0))</f>
        <v/>
      </c>
      <c r="B13">
        <f>INDEX(resultados!$A$2:$ZZ$137, 7, MATCH($B$2, resultados!$A$1:$ZZ$1, 0))</f>
        <v/>
      </c>
      <c r="C13">
        <f>INDEX(resultados!$A$2:$ZZ$137, 7, MATCH($B$3, resultados!$A$1:$ZZ$1, 0))</f>
        <v/>
      </c>
    </row>
    <row r="14">
      <c r="A14">
        <f>INDEX(resultados!$A$2:$ZZ$137, 8, MATCH($B$1, resultados!$A$1:$ZZ$1, 0))</f>
        <v/>
      </c>
      <c r="B14">
        <f>INDEX(resultados!$A$2:$ZZ$137, 8, MATCH($B$2, resultados!$A$1:$ZZ$1, 0))</f>
        <v/>
      </c>
      <c r="C14">
        <f>INDEX(resultados!$A$2:$ZZ$137, 8, MATCH($B$3, resultados!$A$1:$ZZ$1, 0))</f>
        <v/>
      </c>
    </row>
    <row r="15">
      <c r="A15">
        <f>INDEX(resultados!$A$2:$ZZ$137, 9, MATCH($B$1, resultados!$A$1:$ZZ$1, 0))</f>
        <v/>
      </c>
      <c r="B15">
        <f>INDEX(resultados!$A$2:$ZZ$137, 9, MATCH($B$2, resultados!$A$1:$ZZ$1, 0))</f>
        <v/>
      </c>
      <c r="C15">
        <f>INDEX(resultados!$A$2:$ZZ$137, 9, MATCH($B$3, resultados!$A$1:$ZZ$1, 0))</f>
        <v/>
      </c>
    </row>
    <row r="16">
      <c r="A16">
        <f>INDEX(resultados!$A$2:$ZZ$137, 10, MATCH($B$1, resultados!$A$1:$ZZ$1, 0))</f>
        <v/>
      </c>
      <c r="B16">
        <f>INDEX(resultados!$A$2:$ZZ$137, 10, MATCH($B$2, resultados!$A$1:$ZZ$1, 0))</f>
        <v/>
      </c>
      <c r="C16">
        <f>INDEX(resultados!$A$2:$ZZ$137, 10, MATCH($B$3, resultados!$A$1:$ZZ$1, 0))</f>
        <v/>
      </c>
    </row>
    <row r="17">
      <c r="A17">
        <f>INDEX(resultados!$A$2:$ZZ$137, 11, MATCH($B$1, resultados!$A$1:$ZZ$1, 0))</f>
        <v/>
      </c>
      <c r="B17">
        <f>INDEX(resultados!$A$2:$ZZ$137, 11, MATCH($B$2, resultados!$A$1:$ZZ$1, 0))</f>
        <v/>
      </c>
      <c r="C17">
        <f>INDEX(resultados!$A$2:$ZZ$137, 11, MATCH($B$3, resultados!$A$1:$ZZ$1, 0))</f>
        <v/>
      </c>
    </row>
    <row r="18">
      <c r="A18">
        <f>INDEX(resultados!$A$2:$ZZ$137, 12, MATCH($B$1, resultados!$A$1:$ZZ$1, 0))</f>
        <v/>
      </c>
      <c r="B18">
        <f>INDEX(resultados!$A$2:$ZZ$137, 12, MATCH($B$2, resultados!$A$1:$ZZ$1, 0))</f>
        <v/>
      </c>
      <c r="C18">
        <f>INDEX(resultados!$A$2:$ZZ$137, 12, MATCH($B$3, resultados!$A$1:$ZZ$1, 0))</f>
        <v/>
      </c>
    </row>
    <row r="19">
      <c r="A19">
        <f>INDEX(resultados!$A$2:$ZZ$137, 13, MATCH($B$1, resultados!$A$1:$ZZ$1, 0))</f>
        <v/>
      </c>
      <c r="B19">
        <f>INDEX(resultados!$A$2:$ZZ$137, 13, MATCH($B$2, resultados!$A$1:$ZZ$1, 0))</f>
        <v/>
      </c>
      <c r="C19">
        <f>INDEX(resultados!$A$2:$ZZ$137, 13, MATCH($B$3, resultados!$A$1:$ZZ$1, 0))</f>
        <v/>
      </c>
    </row>
    <row r="20">
      <c r="A20">
        <f>INDEX(resultados!$A$2:$ZZ$137, 14, MATCH($B$1, resultados!$A$1:$ZZ$1, 0))</f>
        <v/>
      </c>
      <c r="B20">
        <f>INDEX(resultados!$A$2:$ZZ$137, 14, MATCH($B$2, resultados!$A$1:$ZZ$1, 0))</f>
        <v/>
      </c>
      <c r="C20">
        <f>INDEX(resultados!$A$2:$ZZ$137, 14, MATCH($B$3, resultados!$A$1:$ZZ$1, 0))</f>
        <v/>
      </c>
    </row>
    <row r="21">
      <c r="A21">
        <f>INDEX(resultados!$A$2:$ZZ$137, 15, MATCH($B$1, resultados!$A$1:$ZZ$1, 0))</f>
        <v/>
      </c>
      <c r="B21">
        <f>INDEX(resultados!$A$2:$ZZ$137, 15, MATCH($B$2, resultados!$A$1:$ZZ$1, 0))</f>
        <v/>
      </c>
      <c r="C21">
        <f>INDEX(resultados!$A$2:$ZZ$137, 15, MATCH($B$3, resultados!$A$1:$ZZ$1, 0))</f>
        <v/>
      </c>
    </row>
    <row r="22">
      <c r="A22">
        <f>INDEX(resultados!$A$2:$ZZ$137, 16, MATCH($B$1, resultados!$A$1:$ZZ$1, 0))</f>
        <v/>
      </c>
      <c r="B22">
        <f>INDEX(resultados!$A$2:$ZZ$137, 16, MATCH($B$2, resultados!$A$1:$ZZ$1, 0))</f>
        <v/>
      </c>
      <c r="C22">
        <f>INDEX(resultados!$A$2:$ZZ$137, 16, MATCH($B$3, resultados!$A$1:$ZZ$1, 0))</f>
        <v/>
      </c>
    </row>
    <row r="23">
      <c r="A23">
        <f>INDEX(resultados!$A$2:$ZZ$137, 17, MATCH($B$1, resultados!$A$1:$ZZ$1, 0))</f>
        <v/>
      </c>
      <c r="B23">
        <f>INDEX(resultados!$A$2:$ZZ$137, 17, MATCH($B$2, resultados!$A$1:$ZZ$1, 0))</f>
        <v/>
      </c>
      <c r="C23">
        <f>INDEX(resultados!$A$2:$ZZ$137, 17, MATCH($B$3, resultados!$A$1:$ZZ$1, 0))</f>
        <v/>
      </c>
    </row>
    <row r="24">
      <c r="A24">
        <f>INDEX(resultados!$A$2:$ZZ$137, 18, MATCH($B$1, resultados!$A$1:$ZZ$1, 0))</f>
        <v/>
      </c>
      <c r="B24">
        <f>INDEX(resultados!$A$2:$ZZ$137, 18, MATCH($B$2, resultados!$A$1:$ZZ$1, 0))</f>
        <v/>
      </c>
      <c r="C24">
        <f>INDEX(resultados!$A$2:$ZZ$137, 18, MATCH($B$3, resultados!$A$1:$ZZ$1, 0))</f>
        <v/>
      </c>
    </row>
    <row r="25">
      <c r="A25">
        <f>INDEX(resultados!$A$2:$ZZ$137, 19, MATCH($B$1, resultados!$A$1:$ZZ$1, 0))</f>
        <v/>
      </c>
      <c r="B25">
        <f>INDEX(resultados!$A$2:$ZZ$137, 19, MATCH($B$2, resultados!$A$1:$ZZ$1, 0))</f>
        <v/>
      </c>
      <c r="C25">
        <f>INDEX(resultados!$A$2:$ZZ$137, 19, MATCH($B$3, resultados!$A$1:$ZZ$1, 0))</f>
        <v/>
      </c>
    </row>
    <row r="26">
      <c r="A26">
        <f>INDEX(resultados!$A$2:$ZZ$137, 20, MATCH($B$1, resultados!$A$1:$ZZ$1, 0))</f>
        <v/>
      </c>
      <c r="B26">
        <f>INDEX(resultados!$A$2:$ZZ$137, 20, MATCH($B$2, resultados!$A$1:$ZZ$1, 0))</f>
        <v/>
      </c>
      <c r="C26">
        <f>INDEX(resultados!$A$2:$ZZ$137, 20, MATCH($B$3, resultados!$A$1:$ZZ$1, 0))</f>
        <v/>
      </c>
    </row>
    <row r="27">
      <c r="A27">
        <f>INDEX(resultados!$A$2:$ZZ$137, 21, MATCH($B$1, resultados!$A$1:$ZZ$1, 0))</f>
        <v/>
      </c>
      <c r="B27">
        <f>INDEX(resultados!$A$2:$ZZ$137, 21, MATCH($B$2, resultados!$A$1:$ZZ$1, 0))</f>
        <v/>
      </c>
      <c r="C27">
        <f>INDEX(resultados!$A$2:$ZZ$137, 21, MATCH($B$3, resultados!$A$1:$ZZ$1, 0))</f>
        <v/>
      </c>
    </row>
    <row r="28">
      <c r="A28">
        <f>INDEX(resultados!$A$2:$ZZ$137, 22, MATCH($B$1, resultados!$A$1:$ZZ$1, 0))</f>
        <v/>
      </c>
      <c r="B28">
        <f>INDEX(resultados!$A$2:$ZZ$137, 22, MATCH($B$2, resultados!$A$1:$ZZ$1, 0))</f>
        <v/>
      </c>
      <c r="C28">
        <f>INDEX(resultados!$A$2:$ZZ$137, 22, MATCH($B$3, resultados!$A$1:$ZZ$1, 0))</f>
        <v/>
      </c>
    </row>
    <row r="29">
      <c r="A29">
        <f>INDEX(resultados!$A$2:$ZZ$137, 23, MATCH($B$1, resultados!$A$1:$ZZ$1, 0))</f>
        <v/>
      </c>
      <c r="B29">
        <f>INDEX(resultados!$A$2:$ZZ$137, 23, MATCH($B$2, resultados!$A$1:$ZZ$1, 0))</f>
        <v/>
      </c>
      <c r="C29">
        <f>INDEX(resultados!$A$2:$ZZ$137, 23, MATCH($B$3, resultados!$A$1:$ZZ$1, 0))</f>
        <v/>
      </c>
    </row>
    <row r="30">
      <c r="A30">
        <f>INDEX(resultados!$A$2:$ZZ$137, 24, MATCH($B$1, resultados!$A$1:$ZZ$1, 0))</f>
        <v/>
      </c>
      <c r="B30">
        <f>INDEX(resultados!$A$2:$ZZ$137, 24, MATCH($B$2, resultados!$A$1:$ZZ$1, 0))</f>
        <v/>
      </c>
      <c r="C30">
        <f>INDEX(resultados!$A$2:$ZZ$137, 24, MATCH($B$3, resultados!$A$1:$ZZ$1, 0))</f>
        <v/>
      </c>
    </row>
    <row r="31">
      <c r="A31">
        <f>INDEX(resultados!$A$2:$ZZ$137, 25, MATCH($B$1, resultados!$A$1:$ZZ$1, 0))</f>
        <v/>
      </c>
      <c r="B31">
        <f>INDEX(resultados!$A$2:$ZZ$137, 25, MATCH($B$2, resultados!$A$1:$ZZ$1, 0))</f>
        <v/>
      </c>
      <c r="C31">
        <f>INDEX(resultados!$A$2:$ZZ$137, 25, MATCH($B$3, resultados!$A$1:$ZZ$1, 0))</f>
        <v/>
      </c>
    </row>
    <row r="32">
      <c r="A32">
        <f>INDEX(resultados!$A$2:$ZZ$137, 26, MATCH($B$1, resultados!$A$1:$ZZ$1, 0))</f>
        <v/>
      </c>
      <c r="B32">
        <f>INDEX(resultados!$A$2:$ZZ$137, 26, MATCH($B$2, resultados!$A$1:$ZZ$1, 0))</f>
        <v/>
      </c>
      <c r="C32">
        <f>INDEX(resultados!$A$2:$ZZ$137, 26, MATCH($B$3, resultados!$A$1:$ZZ$1, 0))</f>
        <v/>
      </c>
    </row>
    <row r="33">
      <c r="A33">
        <f>INDEX(resultados!$A$2:$ZZ$137, 27, MATCH($B$1, resultados!$A$1:$ZZ$1, 0))</f>
        <v/>
      </c>
      <c r="B33">
        <f>INDEX(resultados!$A$2:$ZZ$137, 27, MATCH($B$2, resultados!$A$1:$ZZ$1, 0))</f>
        <v/>
      </c>
      <c r="C33">
        <f>INDEX(resultados!$A$2:$ZZ$137, 27, MATCH($B$3, resultados!$A$1:$ZZ$1, 0))</f>
        <v/>
      </c>
    </row>
    <row r="34">
      <c r="A34">
        <f>INDEX(resultados!$A$2:$ZZ$137, 28, MATCH($B$1, resultados!$A$1:$ZZ$1, 0))</f>
        <v/>
      </c>
      <c r="B34">
        <f>INDEX(resultados!$A$2:$ZZ$137, 28, MATCH($B$2, resultados!$A$1:$ZZ$1, 0))</f>
        <v/>
      </c>
      <c r="C34">
        <f>INDEX(resultados!$A$2:$ZZ$137, 28, MATCH($B$3, resultados!$A$1:$ZZ$1, 0))</f>
        <v/>
      </c>
    </row>
    <row r="35">
      <c r="A35">
        <f>INDEX(resultados!$A$2:$ZZ$137, 29, MATCH($B$1, resultados!$A$1:$ZZ$1, 0))</f>
        <v/>
      </c>
      <c r="B35">
        <f>INDEX(resultados!$A$2:$ZZ$137, 29, MATCH($B$2, resultados!$A$1:$ZZ$1, 0))</f>
        <v/>
      </c>
      <c r="C35">
        <f>INDEX(resultados!$A$2:$ZZ$137, 29, MATCH($B$3, resultados!$A$1:$ZZ$1, 0))</f>
        <v/>
      </c>
    </row>
    <row r="36">
      <c r="A36">
        <f>INDEX(resultados!$A$2:$ZZ$137, 30, MATCH($B$1, resultados!$A$1:$ZZ$1, 0))</f>
        <v/>
      </c>
      <c r="B36">
        <f>INDEX(resultados!$A$2:$ZZ$137, 30, MATCH($B$2, resultados!$A$1:$ZZ$1, 0))</f>
        <v/>
      </c>
      <c r="C36">
        <f>INDEX(resultados!$A$2:$ZZ$137, 30, MATCH($B$3, resultados!$A$1:$ZZ$1, 0))</f>
        <v/>
      </c>
    </row>
    <row r="37">
      <c r="A37">
        <f>INDEX(resultados!$A$2:$ZZ$137, 31, MATCH($B$1, resultados!$A$1:$ZZ$1, 0))</f>
        <v/>
      </c>
      <c r="B37">
        <f>INDEX(resultados!$A$2:$ZZ$137, 31, MATCH($B$2, resultados!$A$1:$ZZ$1, 0))</f>
        <v/>
      </c>
      <c r="C37">
        <f>INDEX(resultados!$A$2:$ZZ$137, 31, MATCH($B$3, resultados!$A$1:$ZZ$1, 0))</f>
        <v/>
      </c>
    </row>
    <row r="38">
      <c r="A38">
        <f>INDEX(resultados!$A$2:$ZZ$137, 32, MATCH($B$1, resultados!$A$1:$ZZ$1, 0))</f>
        <v/>
      </c>
      <c r="B38">
        <f>INDEX(resultados!$A$2:$ZZ$137, 32, MATCH($B$2, resultados!$A$1:$ZZ$1, 0))</f>
        <v/>
      </c>
      <c r="C38">
        <f>INDEX(resultados!$A$2:$ZZ$137, 32, MATCH($B$3, resultados!$A$1:$ZZ$1, 0))</f>
        <v/>
      </c>
    </row>
    <row r="39">
      <c r="A39">
        <f>INDEX(resultados!$A$2:$ZZ$137, 33, MATCH($B$1, resultados!$A$1:$ZZ$1, 0))</f>
        <v/>
      </c>
      <c r="B39">
        <f>INDEX(resultados!$A$2:$ZZ$137, 33, MATCH($B$2, resultados!$A$1:$ZZ$1, 0))</f>
        <v/>
      </c>
      <c r="C39">
        <f>INDEX(resultados!$A$2:$ZZ$137, 33, MATCH($B$3, resultados!$A$1:$ZZ$1, 0))</f>
        <v/>
      </c>
    </row>
    <row r="40">
      <c r="A40">
        <f>INDEX(resultados!$A$2:$ZZ$137, 34, MATCH($B$1, resultados!$A$1:$ZZ$1, 0))</f>
        <v/>
      </c>
      <c r="B40">
        <f>INDEX(resultados!$A$2:$ZZ$137, 34, MATCH($B$2, resultados!$A$1:$ZZ$1, 0))</f>
        <v/>
      </c>
      <c r="C40">
        <f>INDEX(resultados!$A$2:$ZZ$137, 34, MATCH($B$3, resultados!$A$1:$ZZ$1, 0))</f>
        <v/>
      </c>
    </row>
    <row r="41">
      <c r="A41">
        <f>INDEX(resultados!$A$2:$ZZ$137, 35, MATCH($B$1, resultados!$A$1:$ZZ$1, 0))</f>
        <v/>
      </c>
      <c r="B41">
        <f>INDEX(resultados!$A$2:$ZZ$137, 35, MATCH($B$2, resultados!$A$1:$ZZ$1, 0))</f>
        <v/>
      </c>
      <c r="C41">
        <f>INDEX(resultados!$A$2:$ZZ$137, 35, MATCH($B$3, resultados!$A$1:$ZZ$1, 0))</f>
        <v/>
      </c>
    </row>
    <row r="42">
      <c r="A42">
        <f>INDEX(resultados!$A$2:$ZZ$137, 36, MATCH($B$1, resultados!$A$1:$ZZ$1, 0))</f>
        <v/>
      </c>
      <c r="B42">
        <f>INDEX(resultados!$A$2:$ZZ$137, 36, MATCH($B$2, resultados!$A$1:$ZZ$1, 0))</f>
        <v/>
      </c>
      <c r="C42">
        <f>INDEX(resultados!$A$2:$ZZ$137, 36, MATCH($B$3, resultados!$A$1:$ZZ$1, 0))</f>
        <v/>
      </c>
    </row>
    <row r="43">
      <c r="A43">
        <f>INDEX(resultados!$A$2:$ZZ$137, 37, MATCH($B$1, resultados!$A$1:$ZZ$1, 0))</f>
        <v/>
      </c>
      <c r="B43">
        <f>INDEX(resultados!$A$2:$ZZ$137, 37, MATCH($B$2, resultados!$A$1:$ZZ$1, 0))</f>
        <v/>
      </c>
      <c r="C43">
        <f>INDEX(resultados!$A$2:$ZZ$137, 37, MATCH($B$3, resultados!$A$1:$ZZ$1, 0))</f>
        <v/>
      </c>
    </row>
    <row r="44">
      <c r="A44">
        <f>INDEX(resultados!$A$2:$ZZ$137, 38, MATCH($B$1, resultados!$A$1:$ZZ$1, 0))</f>
        <v/>
      </c>
      <c r="B44">
        <f>INDEX(resultados!$A$2:$ZZ$137, 38, MATCH($B$2, resultados!$A$1:$ZZ$1, 0))</f>
        <v/>
      </c>
      <c r="C44">
        <f>INDEX(resultados!$A$2:$ZZ$137, 38, MATCH($B$3, resultados!$A$1:$ZZ$1, 0))</f>
        <v/>
      </c>
    </row>
    <row r="45">
      <c r="A45">
        <f>INDEX(resultados!$A$2:$ZZ$137, 39, MATCH($B$1, resultados!$A$1:$ZZ$1, 0))</f>
        <v/>
      </c>
      <c r="B45">
        <f>INDEX(resultados!$A$2:$ZZ$137, 39, MATCH($B$2, resultados!$A$1:$ZZ$1, 0))</f>
        <v/>
      </c>
      <c r="C45">
        <f>INDEX(resultados!$A$2:$ZZ$137, 39, MATCH($B$3, resultados!$A$1:$ZZ$1, 0))</f>
        <v/>
      </c>
    </row>
    <row r="46">
      <c r="A46">
        <f>INDEX(resultados!$A$2:$ZZ$137, 40, MATCH($B$1, resultados!$A$1:$ZZ$1, 0))</f>
        <v/>
      </c>
      <c r="B46">
        <f>INDEX(resultados!$A$2:$ZZ$137, 40, MATCH($B$2, resultados!$A$1:$ZZ$1, 0))</f>
        <v/>
      </c>
      <c r="C46">
        <f>INDEX(resultados!$A$2:$ZZ$137, 40, MATCH($B$3, resultados!$A$1:$ZZ$1, 0))</f>
        <v/>
      </c>
    </row>
    <row r="47">
      <c r="A47">
        <f>INDEX(resultados!$A$2:$ZZ$137, 41, MATCH($B$1, resultados!$A$1:$ZZ$1, 0))</f>
        <v/>
      </c>
      <c r="B47">
        <f>INDEX(resultados!$A$2:$ZZ$137, 41, MATCH($B$2, resultados!$A$1:$ZZ$1, 0))</f>
        <v/>
      </c>
      <c r="C47">
        <f>INDEX(resultados!$A$2:$ZZ$137, 41, MATCH($B$3, resultados!$A$1:$ZZ$1, 0))</f>
        <v/>
      </c>
    </row>
    <row r="48">
      <c r="A48">
        <f>INDEX(resultados!$A$2:$ZZ$137, 42, MATCH($B$1, resultados!$A$1:$ZZ$1, 0))</f>
        <v/>
      </c>
      <c r="B48">
        <f>INDEX(resultados!$A$2:$ZZ$137, 42, MATCH($B$2, resultados!$A$1:$ZZ$1, 0))</f>
        <v/>
      </c>
      <c r="C48">
        <f>INDEX(resultados!$A$2:$ZZ$137, 42, MATCH($B$3, resultados!$A$1:$ZZ$1, 0))</f>
        <v/>
      </c>
    </row>
    <row r="49">
      <c r="A49">
        <f>INDEX(resultados!$A$2:$ZZ$137, 43, MATCH($B$1, resultados!$A$1:$ZZ$1, 0))</f>
        <v/>
      </c>
      <c r="B49">
        <f>INDEX(resultados!$A$2:$ZZ$137, 43, MATCH($B$2, resultados!$A$1:$ZZ$1, 0))</f>
        <v/>
      </c>
      <c r="C49">
        <f>INDEX(resultados!$A$2:$ZZ$137, 43, MATCH($B$3, resultados!$A$1:$ZZ$1, 0))</f>
        <v/>
      </c>
    </row>
    <row r="50">
      <c r="A50">
        <f>INDEX(resultados!$A$2:$ZZ$137, 44, MATCH($B$1, resultados!$A$1:$ZZ$1, 0))</f>
        <v/>
      </c>
      <c r="B50">
        <f>INDEX(resultados!$A$2:$ZZ$137, 44, MATCH($B$2, resultados!$A$1:$ZZ$1, 0))</f>
        <v/>
      </c>
      <c r="C50">
        <f>INDEX(resultados!$A$2:$ZZ$137, 44, MATCH($B$3, resultados!$A$1:$ZZ$1, 0))</f>
        <v/>
      </c>
    </row>
    <row r="51">
      <c r="A51">
        <f>INDEX(resultados!$A$2:$ZZ$137, 45, MATCH($B$1, resultados!$A$1:$ZZ$1, 0))</f>
        <v/>
      </c>
      <c r="B51">
        <f>INDEX(resultados!$A$2:$ZZ$137, 45, MATCH($B$2, resultados!$A$1:$ZZ$1, 0))</f>
        <v/>
      </c>
      <c r="C51">
        <f>INDEX(resultados!$A$2:$ZZ$137, 45, MATCH($B$3, resultados!$A$1:$ZZ$1, 0))</f>
        <v/>
      </c>
    </row>
    <row r="52">
      <c r="A52">
        <f>INDEX(resultados!$A$2:$ZZ$137, 46, MATCH($B$1, resultados!$A$1:$ZZ$1, 0))</f>
        <v/>
      </c>
      <c r="B52">
        <f>INDEX(resultados!$A$2:$ZZ$137, 46, MATCH($B$2, resultados!$A$1:$ZZ$1, 0))</f>
        <v/>
      </c>
      <c r="C52">
        <f>INDEX(resultados!$A$2:$ZZ$137, 46, MATCH($B$3, resultados!$A$1:$ZZ$1, 0))</f>
        <v/>
      </c>
    </row>
    <row r="53">
      <c r="A53">
        <f>INDEX(resultados!$A$2:$ZZ$137, 47, MATCH($B$1, resultados!$A$1:$ZZ$1, 0))</f>
        <v/>
      </c>
      <c r="B53">
        <f>INDEX(resultados!$A$2:$ZZ$137, 47, MATCH($B$2, resultados!$A$1:$ZZ$1, 0))</f>
        <v/>
      </c>
      <c r="C53">
        <f>INDEX(resultados!$A$2:$ZZ$137, 47, MATCH($B$3, resultados!$A$1:$ZZ$1, 0))</f>
        <v/>
      </c>
    </row>
    <row r="54">
      <c r="A54">
        <f>INDEX(resultados!$A$2:$ZZ$137, 48, MATCH($B$1, resultados!$A$1:$ZZ$1, 0))</f>
        <v/>
      </c>
      <c r="B54">
        <f>INDEX(resultados!$A$2:$ZZ$137, 48, MATCH($B$2, resultados!$A$1:$ZZ$1, 0))</f>
        <v/>
      </c>
      <c r="C54">
        <f>INDEX(resultados!$A$2:$ZZ$137, 48, MATCH($B$3, resultados!$A$1:$ZZ$1, 0))</f>
        <v/>
      </c>
    </row>
    <row r="55">
      <c r="A55">
        <f>INDEX(resultados!$A$2:$ZZ$137, 49, MATCH($B$1, resultados!$A$1:$ZZ$1, 0))</f>
        <v/>
      </c>
      <c r="B55">
        <f>INDEX(resultados!$A$2:$ZZ$137, 49, MATCH($B$2, resultados!$A$1:$ZZ$1, 0))</f>
        <v/>
      </c>
      <c r="C55">
        <f>INDEX(resultados!$A$2:$ZZ$137, 49, MATCH($B$3, resultados!$A$1:$ZZ$1, 0))</f>
        <v/>
      </c>
    </row>
    <row r="56">
      <c r="A56">
        <f>INDEX(resultados!$A$2:$ZZ$137, 50, MATCH($B$1, resultados!$A$1:$ZZ$1, 0))</f>
        <v/>
      </c>
      <c r="B56">
        <f>INDEX(resultados!$A$2:$ZZ$137, 50, MATCH($B$2, resultados!$A$1:$ZZ$1, 0))</f>
        <v/>
      </c>
      <c r="C56">
        <f>INDEX(resultados!$A$2:$ZZ$137, 50, MATCH($B$3, resultados!$A$1:$ZZ$1, 0))</f>
        <v/>
      </c>
    </row>
    <row r="57">
      <c r="A57">
        <f>INDEX(resultados!$A$2:$ZZ$137, 51, MATCH($B$1, resultados!$A$1:$ZZ$1, 0))</f>
        <v/>
      </c>
      <c r="B57">
        <f>INDEX(resultados!$A$2:$ZZ$137, 51, MATCH($B$2, resultados!$A$1:$ZZ$1, 0))</f>
        <v/>
      </c>
      <c r="C57">
        <f>INDEX(resultados!$A$2:$ZZ$137, 51, MATCH($B$3, resultados!$A$1:$ZZ$1, 0))</f>
        <v/>
      </c>
    </row>
    <row r="58">
      <c r="A58">
        <f>INDEX(resultados!$A$2:$ZZ$137, 52, MATCH($B$1, resultados!$A$1:$ZZ$1, 0))</f>
        <v/>
      </c>
      <c r="B58">
        <f>INDEX(resultados!$A$2:$ZZ$137, 52, MATCH($B$2, resultados!$A$1:$ZZ$1, 0))</f>
        <v/>
      </c>
      <c r="C58">
        <f>INDEX(resultados!$A$2:$ZZ$137, 52, MATCH($B$3, resultados!$A$1:$ZZ$1, 0))</f>
        <v/>
      </c>
    </row>
    <row r="59">
      <c r="A59">
        <f>INDEX(resultados!$A$2:$ZZ$137, 53, MATCH($B$1, resultados!$A$1:$ZZ$1, 0))</f>
        <v/>
      </c>
      <c r="B59">
        <f>INDEX(resultados!$A$2:$ZZ$137, 53, MATCH($B$2, resultados!$A$1:$ZZ$1, 0))</f>
        <v/>
      </c>
      <c r="C59">
        <f>INDEX(resultados!$A$2:$ZZ$137, 53, MATCH($B$3, resultados!$A$1:$ZZ$1, 0))</f>
        <v/>
      </c>
    </row>
    <row r="60">
      <c r="A60">
        <f>INDEX(resultados!$A$2:$ZZ$137, 54, MATCH($B$1, resultados!$A$1:$ZZ$1, 0))</f>
        <v/>
      </c>
      <c r="B60">
        <f>INDEX(resultados!$A$2:$ZZ$137, 54, MATCH($B$2, resultados!$A$1:$ZZ$1, 0))</f>
        <v/>
      </c>
      <c r="C60">
        <f>INDEX(resultados!$A$2:$ZZ$137, 54, MATCH($B$3, resultados!$A$1:$ZZ$1, 0))</f>
        <v/>
      </c>
    </row>
    <row r="61">
      <c r="A61">
        <f>INDEX(resultados!$A$2:$ZZ$137, 55, MATCH($B$1, resultados!$A$1:$ZZ$1, 0))</f>
        <v/>
      </c>
      <c r="B61">
        <f>INDEX(resultados!$A$2:$ZZ$137, 55, MATCH($B$2, resultados!$A$1:$ZZ$1, 0))</f>
        <v/>
      </c>
      <c r="C61">
        <f>INDEX(resultados!$A$2:$ZZ$137, 55, MATCH($B$3, resultados!$A$1:$ZZ$1, 0))</f>
        <v/>
      </c>
    </row>
    <row r="62">
      <c r="A62">
        <f>INDEX(resultados!$A$2:$ZZ$137, 56, MATCH($B$1, resultados!$A$1:$ZZ$1, 0))</f>
        <v/>
      </c>
      <c r="B62">
        <f>INDEX(resultados!$A$2:$ZZ$137, 56, MATCH($B$2, resultados!$A$1:$ZZ$1, 0))</f>
        <v/>
      </c>
      <c r="C62">
        <f>INDEX(resultados!$A$2:$ZZ$137, 56, MATCH($B$3, resultados!$A$1:$ZZ$1, 0))</f>
        <v/>
      </c>
    </row>
    <row r="63">
      <c r="A63">
        <f>INDEX(resultados!$A$2:$ZZ$137, 57, MATCH($B$1, resultados!$A$1:$ZZ$1, 0))</f>
        <v/>
      </c>
      <c r="B63">
        <f>INDEX(resultados!$A$2:$ZZ$137, 57, MATCH($B$2, resultados!$A$1:$ZZ$1, 0))</f>
        <v/>
      </c>
      <c r="C63">
        <f>INDEX(resultados!$A$2:$ZZ$137, 57, MATCH($B$3, resultados!$A$1:$ZZ$1, 0))</f>
        <v/>
      </c>
    </row>
    <row r="64">
      <c r="A64">
        <f>INDEX(resultados!$A$2:$ZZ$137, 58, MATCH($B$1, resultados!$A$1:$ZZ$1, 0))</f>
        <v/>
      </c>
      <c r="B64">
        <f>INDEX(resultados!$A$2:$ZZ$137, 58, MATCH($B$2, resultados!$A$1:$ZZ$1, 0))</f>
        <v/>
      </c>
      <c r="C64">
        <f>INDEX(resultados!$A$2:$ZZ$137, 58, MATCH($B$3, resultados!$A$1:$ZZ$1, 0))</f>
        <v/>
      </c>
    </row>
    <row r="65">
      <c r="A65">
        <f>INDEX(resultados!$A$2:$ZZ$137, 59, MATCH($B$1, resultados!$A$1:$ZZ$1, 0))</f>
        <v/>
      </c>
      <c r="B65">
        <f>INDEX(resultados!$A$2:$ZZ$137, 59, MATCH($B$2, resultados!$A$1:$ZZ$1, 0))</f>
        <v/>
      </c>
      <c r="C65">
        <f>INDEX(resultados!$A$2:$ZZ$137, 59, MATCH($B$3, resultados!$A$1:$ZZ$1, 0))</f>
        <v/>
      </c>
    </row>
    <row r="66">
      <c r="A66">
        <f>INDEX(resultados!$A$2:$ZZ$137, 60, MATCH($B$1, resultados!$A$1:$ZZ$1, 0))</f>
        <v/>
      </c>
      <c r="B66">
        <f>INDEX(resultados!$A$2:$ZZ$137, 60, MATCH($B$2, resultados!$A$1:$ZZ$1, 0))</f>
        <v/>
      </c>
      <c r="C66">
        <f>INDEX(resultados!$A$2:$ZZ$137, 60, MATCH($B$3, resultados!$A$1:$ZZ$1, 0))</f>
        <v/>
      </c>
    </row>
    <row r="67">
      <c r="A67">
        <f>INDEX(resultados!$A$2:$ZZ$137, 61, MATCH($B$1, resultados!$A$1:$ZZ$1, 0))</f>
        <v/>
      </c>
      <c r="B67">
        <f>INDEX(resultados!$A$2:$ZZ$137, 61, MATCH($B$2, resultados!$A$1:$ZZ$1, 0))</f>
        <v/>
      </c>
      <c r="C67">
        <f>INDEX(resultados!$A$2:$ZZ$137, 61, MATCH($B$3, resultados!$A$1:$ZZ$1, 0))</f>
        <v/>
      </c>
    </row>
    <row r="68">
      <c r="A68">
        <f>INDEX(resultados!$A$2:$ZZ$137, 62, MATCH($B$1, resultados!$A$1:$ZZ$1, 0))</f>
        <v/>
      </c>
      <c r="B68">
        <f>INDEX(resultados!$A$2:$ZZ$137, 62, MATCH($B$2, resultados!$A$1:$ZZ$1, 0))</f>
        <v/>
      </c>
      <c r="C68">
        <f>INDEX(resultados!$A$2:$ZZ$137, 62, MATCH($B$3, resultados!$A$1:$ZZ$1, 0))</f>
        <v/>
      </c>
    </row>
    <row r="69">
      <c r="A69">
        <f>INDEX(resultados!$A$2:$ZZ$137, 63, MATCH($B$1, resultados!$A$1:$ZZ$1, 0))</f>
        <v/>
      </c>
      <c r="B69">
        <f>INDEX(resultados!$A$2:$ZZ$137, 63, MATCH($B$2, resultados!$A$1:$ZZ$1, 0))</f>
        <v/>
      </c>
      <c r="C69">
        <f>INDEX(resultados!$A$2:$ZZ$137, 63, MATCH($B$3, resultados!$A$1:$ZZ$1, 0))</f>
        <v/>
      </c>
    </row>
    <row r="70">
      <c r="A70">
        <f>INDEX(resultados!$A$2:$ZZ$137, 64, MATCH($B$1, resultados!$A$1:$ZZ$1, 0))</f>
        <v/>
      </c>
      <c r="B70">
        <f>INDEX(resultados!$A$2:$ZZ$137, 64, MATCH($B$2, resultados!$A$1:$ZZ$1, 0))</f>
        <v/>
      </c>
      <c r="C70">
        <f>INDEX(resultados!$A$2:$ZZ$137, 64, MATCH($B$3, resultados!$A$1:$ZZ$1, 0))</f>
        <v/>
      </c>
    </row>
    <row r="71">
      <c r="A71">
        <f>INDEX(resultados!$A$2:$ZZ$137, 65, MATCH($B$1, resultados!$A$1:$ZZ$1, 0))</f>
        <v/>
      </c>
      <c r="B71">
        <f>INDEX(resultados!$A$2:$ZZ$137, 65, MATCH($B$2, resultados!$A$1:$ZZ$1, 0))</f>
        <v/>
      </c>
      <c r="C71">
        <f>INDEX(resultados!$A$2:$ZZ$137, 65, MATCH($B$3, resultados!$A$1:$ZZ$1, 0))</f>
        <v/>
      </c>
    </row>
    <row r="72">
      <c r="A72">
        <f>INDEX(resultados!$A$2:$ZZ$137, 66, MATCH($B$1, resultados!$A$1:$ZZ$1, 0))</f>
        <v/>
      </c>
      <c r="B72">
        <f>INDEX(resultados!$A$2:$ZZ$137, 66, MATCH($B$2, resultados!$A$1:$ZZ$1, 0))</f>
        <v/>
      </c>
      <c r="C72">
        <f>INDEX(resultados!$A$2:$ZZ$137, 66, MATCH($B$3, resultados!$A$1:$ZZ$1, 0))</f>
        <v/>
      </c>
    </row>
    <row r="73">
      <c r="A73">
        <f>INDEX(resultados!$A$2:$ZZ$137, 67, MATCH($B$1, resultados!$A$1:$ZZ$1, 0))</f>
        <v/>
      </c>
      <c r="B73">
        <f>INDEX(resultados!$A$2:$ZZ$137, 67, MATCH($B$2, resultados!$A$1:$ZZ$1, 0))</f>
        <v/>
      </c>
      <c r="C73">
        <f>INDEX(resultados!$A$2:$ZZ$137, 67, MATCH($B$3, resultados!$A$1:$ZZ$1, 0))</f>
        <v/>
      </c>
    </row>
    <row r="74">
      <c r="A74">
        <f>INDEX(resultados!$A$2:$ZZ$137, 68, MATCH($B$1, resultados!$A$1:$ZZ$1, 0))</f>
        <v/>
      </c>
      <c r="B74">
        <f>INDEX(resultados!$A$2:$ZZ$137, 68, MATCH($B$2, resultados!$A$1:$ZZ$1, 0))</f>
        <v/>
      </c>
      <c r="C74">
        <f>INDEX(resultados!$A$2:$ZZ$137, 68, MATCH($B$3, resultados!$A$1:$ZZ$1, 0))</f>
        <v/>
      </c>
    </row>
    <row r="75">
      <c r="A75">
        <f>INDEX(resultados!$A$2:$ZZ$137, 69, MATCH($B$1, resultados!$A$1:$ZZ$1, 0))</f>
        <v/>
      </c>
      <c r="B75">
        <f>INDEX(resultados!$A$2:$ZZ$137, 69, MATCH($B$2, resultados!$A$1:$ZZ$1, 0))</f>
        <v/>
      </c>
      <c r="C75">
        <f>INDEX(resultados!$A$2:$ZZ$137, 69, MATCH($B$3, resultados!$A$1:$ZZ$1, 0))</f>
        <v/>
      </c>
    </row>
    <row r="76">
      <c r="A76">
        <f>INDEX(resultados!$A$2:$ZZ$137, 70, MATCH($B$1, resultados!$A$1:$ZZ$1, 0))</f>
        <v/>
      </c>
      <c r="B76">
        <f>INDEX(resultados!$A$2:$ZZ$137, 70, MATCH($B$2, resultados!$A$1:$ZZ$1, 0))</f>
        <v/>
      </c>
      <c r="C76">
        <f>INDEX(resultados!$A$2:$ZZ$137, 70, MATCH($B$3, resultados!$A$1:$ZZ$1, 0))</f>
        <v/>
      </c>
    </row>
    <row r="77">
      <c r="A77">
        <f>INDEX(resultados!$A$2:$ZZ$137, 71, MATCH($B$1, resultados!$A$1:$ZZ$1, 0))</f>
        <v/>
      </c>
      <c r="B77">
        <f>INDEX(resultados!$A$2:$ZZ$137, 71, MATCH($B$2, resultados!$A$1:$ZZ$1, 0))</f>
        <v/>
      </c>
      <c r="C77">
        <f>INDEX(resultados!$A$2:$ZZ$137, 71, MATCH($B$3, resultados!$A$1:$ZZ$1, 0))</f>
        <v/>
      </c>
    </row>
    <row r="78">
      <c r="A78">
        <f>INDEX(resultados!$A$2:$ZZ$137, 72, MATCH($B$1, resultados!$A$1:$ZZ$1, 0))</f>
        <v/>
      </c>
      <c r="B78">
        <f>INDEX(resultados!$A$2:$ZZ$137, 72, MATCH($B$2, resultados!$A$1:$ZZ$1, 0))</f>
        <v/>
      </c>
      <c r="C78">
        <f>INDEX(resultados!$A$2:$ZZ$137, 72, MATCH($B$3, resultados!$A$1:$ZZ$1, 0))</f>
        <v/>
      </c>
    </row>
    <row r="79">
      <c r="A79">
        <f>INDEX(resultados!$A$2:$ZZ$137, 73, MATCH($B$1, resultados!$A$1:$ZZ$1, 0))</f>
        <v/>
      </c>
      <c r="B79">
        <f>INDEX(resultados!$A$2:$ZZ$137, 73, MATCH($B$2, resultados!$A$1:$ZZ$1, 0))</f>
        <v/>
      </c>
      <c r="C79">
        <f>INDEX(resultados!$A$2:$ZZ$137, 73, MATCH($B$3, resultados!$A$1:$ZZ$1, 0))</f>
        <v/>
      </c>
    </row>
    <row r="80">
      <c r="A80">
        <f>INDEX(resultados!$A$2:$ZZ$137, 74, MATCH($B$1, resultados!$A$1:$ZZ$1, 0))</f>
        <v/>
      </c>
      <c r="B80">
        <f>INDEX(resultados!$A$2:$ZZ$137, 74, MATCH($B$2, resultados!$A$1:$ZZ$1, 0))</f>
        <v/>
      </c>
      <c r="C80">
        <f>INDEX(resultados!$A$2:$ZZ$137, 74, MATCH($B$3, resultados!$A$1:$ZZ$1, 0))</f>
        <v/>
      </c>
    </row>
    <row r="81">
      <c r="A81">
        <f>INDEX(resultados!$A$2:$ZZ$137, 75, MATCH($B$1, resultados!$A$1:$ZZ$1, 0))</f>
        <v/>
      </c>
      <c r="B81">
        <f>INDEX(resultados!$A$2:$ZZ$137, 75, MATCH($B$2, resultados!$A$1:$ZZ$1, 0))</f>
        <v/>
      </c>
      <c r="C81">
        <f>INDEX(resultados!$A$2:$ZZ$137, 75, MATCH($B$3, resultados!$A$1:$ZZ$1, 0))</f>
        <v/>
      </c>
    </row>
    <row r="82">
      <c r="A82">
        <f>INDEX(resultados!$A$2:$ZZ$137, 76, MATCH($B$1, resultados!$A$1:$ZZ$1, 0))</f>
        <v/>
      </c>
      <c r="B82">
        <f>INDEX(resultados!$A$2:$ZZ$137, 76, MATCH($B$2, resultados!$A$1:$ZZ$1, 0))</f>
        <v/>
      </c>
      <c r="C82">
        <f>INDEX(resultados!$A$2:$ZZ$137, 76, MATCH($B$3, resultados!$A$1:$ZZ$1, 0))</f>
        <v/>
      </c>
    </row>
    <row r="83">
      <c r="A83">
        <f>INDEX(resultados!$A$2:$ZZ$137, 77, MATCH($B$1, resultados!$A$1:$ZZ$1, 0))</f>
        <v/>
      </c>
      <c r="B83">
        <f>INDEX(resultados!$A$2:$ZZ$137, 77, MATCH($B$2, resultados!$A$1:$ZZ$1, 0))</f>
        <v/>
      </c>
      <c r="C83">
        <f>INDEX(resultados!$A$2:$ZZ$137, 77, MATCH($B$3, resultados!$A$1:$ZZ$1, 0))</f>
        <v/>
      </c>
    </row>
    <row r="84">
      <c r="A84">
        <f>INDEX(resultados!$A$2:$ZZ$137, 78, MATCH($B$1, resultados!$A$1:$ZZ$1, 0))</f>
        <v/>
      </c>
      <c r="B84">
        <f>INDEX(resultados!$A$2:$ZZ$137, 78, MATCH($B$2, resultados!$A$1:$ZZ$1, 0))</f>
        <v/>
      </c>
      <c r="C84">
        <f>INDEX(resultados!$A$2:$ZZ$137, 78, MATCH($B$3, resultados!$A$1:$ZZ$1, 0))</f>
        <v/>
      </c>
    </row>
    <row r="85">
      <c r="A85">
        <f>INDEX(resultados!$A$2:$ZZ$137, 79, MATCH($B$1, resultados!$A$1:$ZZ$1, 0))</f>
        <v/>
      </c>
      <c r="B85">
        <f>INDEX(resultados!$A$2:$ZZ$137, 79, MATCH($B$2, resultados!$A$1:$ZZ$1, 0))</f>
        <v/>
      </c>
      <c r="C85">
        <f>INDEX(resultados!$A$2:$ZZ$137, 79, MATCH($B$3, resultados!$A$1:$ZZ$1, 0))</f>
        <v/>
      </c>
    </row>
    <row r="86">
      <c r="A86">
        <f>INDEX(resultados!$A$2:$ZZ$137, 80, MATCH($B$1, resultados!$A$1:$ZZ$1, 0))</f>
        <v/>
      </c>
      <c r="B86">
        <f>INDEX(resultados!$A$2:$ZZ$137, 80, MATCH($B$2, resultados!$A$1:$ZZ$1, 0))</f>
        <v/>
      </c>
      <c r="C86">
        <f>INDEX(resultados!$A$2:$ZZ$137, 80, MATCH($B$3, resultados!$A$1:$ZZ$1, 0))</f>
        <v/>
      </c>
    </row>
    <row r="87">
      <c r="A87">
        <f>INDEX(resultados!$A$2:$ZZ$137, 81, MATCH($B$1, resultados!$A$1:$ZZ$1, 0))</f>
        <v/>
      </c>
      <c r="B87">
        <f>INDEX(resultados!$A$2:$ZZ$137, 81, MATCH($B$2, resultados!$A$1:$ZZ$1, 0))</f>
        <v/>
      </c>
      <c r="C87">
        <f>INDEX(resultados!$A$2:$ZZ$137, 81, MATCH($B$3, resultados!$A$1:$ZZ$1, 0))</f>
        <v/>
      </c>
    </row>
    <row r="88">
      <c r="A88">
        <f>INDEX(resultados!$A$2:$ZZ$137, 82, MATCH($B$1, resultados!$A$1:$ZZ$1, 0))</f>
        <v/>
      </c>
      <c r="B88">
        <f>INDEX(resultados!$A$2:$ZZ$137, 82, MATCH($B$2, resultados!$A$1:$ZZ$1, 0))</f>
        <v/>
      </c>
      <c r="C88">
        <f>INDEX(resultados!$A$2:$ZZ$137, 82, MATCH($B$3, resultados!$A$1:$ZZ$1, 0))</f>
        <v/>
      </c>
    </row>
    <row r="89">
      <c r="A89">
        <f>INDEX(resultados!$A$2:$ZZ$137, 83, MATCH($B$1, resultados!$A$1:$ZZ$1, 0))</f>
        <v/>
      </c>
      <c r="B89">
        <f>INDEX(resultados!$A$2:$ZZ$137, 83, MATCH($B$2, resultados!$A$1:$ZZ$1, 0))</f>
        <v/>
      </c>
      <c r="C89">
        <f>INDEX(resultados!$A$2:$ZZ$137, 83, MATCH($B$3, resultados!$A$1:$ZZ$1, 0))</f>
        <v/>
      </c>
    </row>
    <row r="90">
      <c r="A90">
        <f>INDEX(resultados!$A$2:$ZZ$137, 84, MATCH($B$1, resultados!$A$1:$ZZ$1, 0))</f>
        <v/>
      </c>
      <c r="B90">
        <f>INDEX(resultados!$A$2:$ZZ$137, 84, MATCH($B$2, resultados!$A$1:$ZZ$1, 0))</f>
        <v/>
      </c>
      <c r="C90">
        <f>INDEX(resultados!$A$2:$ZZ$137, 84, MATCH($B$3, resultados!$A$1:$ZZ$1, 0))</f>
        <v/>
      </c>
    </row>
    <row r="91">
      <c r="A91">
        <f>INDEX(resultados!$A$2:$ZZ$137, 85, MATCH($B$1, resultados!$A$1:$ZZ$1, 0))</f>
        <v/>
      </c>
      <c r="B91">
        <f>INDEX(resultados!$A$2:$ZZ$137, 85, MATCH($B$2, resultados!$A$1:$ZZ$1, 0))</f>
        <v/>
      </c>
      <c r="C91">
        <f>INDEX(resultados!$A$2:$ZZ$137, 85, MATCH($B$3, resultados!$A$1:$ZZ$1, 0))</f>
        <v/>
      </c>
    </row>
    <row r="92">
      <c r="A92">
        <f>INDEX(resultados!$A$2:$ZZ$137, 86, MATCH($B$1, resultados!$A$1:$ZZ$1, 0))</f>
        <v/>
      </c>
      <c r="B92">
        <f>INDEX(resultados!$A$2:$ZZ$137, 86, MATCH($B$2, resultados!$A$1:$ZZ$1, 0))</f>
        <v/>
      </c>
      <c r="C92">
        <f>INDEX(resultados!$A$2:$ZZ$137, 86, MATCH($B$3, resultados!$A$1:$ZZ$1, 0))</f>
        <v/>
      </c>
    </row>
    <row r="93">
      <c r="A93">
        <f>INDEX(resultados!$A$2:$ZZ$137, 87, MATCH($B$1, resultados!$A$1:$ZZ$1, 0))</f>
        <v/>
      </c>
      <c r="B93">
        <f>INDEX(resultados!$A$2:$ZZ$137, 87, MATCH($B$2, resultados!$A$1:$ZZ$1, 0))</f>
        <v/>
      </c>
      <c r="C93">
        <f>INDEX(resultados!$A$2:$ZZ$137, 87, MATCH($B$3, resultados!$A$1:$ZZ$1, 0))</f>
        <v/>
      </c>
    </row>
    <row r="94">
      <c r="A94">
        <f>INDEX(resultados!$A$2:$ZZ$137, 88, MATCH($B$1, resultados!$A$1:$ZZ$1, 0))</f>
        <v/>
      </c>
      <c r="B94">
        <f>INDEX(resultados!$A$2:$ZZ$137, 88, MATCH($B$2, resultados!$A$1:$ZZ$1, 0))</f>
        <v/>
      </c>
      <c r="C94">
        <f>INDEX(resultados!$A$2:$ZZ$137, 88, MATCH($B$3, resultados!$A$1:$ZZ$1, 0))</f>
        <v/>
      </c>
    </row>
    <row r="95">
      <c r="A95">
        <f>INDEX(resultados!$A$2:$ZZ$137, 89, MATCH($B$1, resultados!$A$1:$ZZ$1, 0))</f>
        <v/>
      </c>
      <c r="B95">
        <f>INDEX(resultados!$A$2:$ZZ$137, 89, MATCH($B$2, resultados!$A$1:$ZZ$1, 0))</f>
        <v/>
      </c>
      <c r="C95">
        <f>INDEX(resultados!$A$2:$ZZ$137, 89, MATCH($B$3, resultados!$A$1:$ZZ$1, 0))</f>
        <v/>
      </c>
    </row>
    <row r="96">
      <c r="A96">
        <f>INDEX(resultados!$A$2:$ZZ$137, 90, MATCH($B$1, resultados!$A$1:$ZZ$1, 0))</f>
        <v/>
      </c>
      <c r="B96">
        <f>INDEX(resultados!$A$2:$ZZ$137, 90, MATCH($B$2, resultados!$A$1:$ZZ$1, 0))</f>
        <v/>
      </c>
      <c r="C96">
        <f>INDEX(resultados!$A$2:$ZZ$137, 90, MATCH($B$3, resultados!$A$1:$ZZ$1, 0))</f>
        <v/>
      </c>
    </row>
    <row r="97">
      <c r="A97">
        <f>INDEX(resultados!$A$2:$ZZ$137, 91, MATCH($B$1, resultados!$A$1:$ZZ$1, 0))</f>
        <v/>
      </c>
      <c r="B97">
        <f>INDEX(resultados!$A$2:$ZZ$137, 91, MATCH($B$2, resultados!$A$1:$ZZ$1, 0))</f>
        <v/>
      </c>
      <c r="C97">
        <f>INDEX(resultados!$A$2:$ZZ$137, 91, MATCH($B$3, resultados!$A$1:$ZZ$1, 0))</f>
        <v/>
      </c>
    </row>
    <row r="98">
      <c r="A98">
        <f>INDEX(resultados!$A$2:$ZZ$137, 92, MATCH($B$1, resultados!$A$1:$ZZ$1, 0))</f>
        <v/>
      </c>
      <c r="B98">
        <f>INDEX(resultados!$A$2:$ZZ$137, 92, MATCH($B$2, resultados!$A$1:$ZZ$1, 0))</f>
        <v/>
      </c>
      <c r="C98">
        <f>INDEX(resultados!$A$2:$ZZ$137, 92, MATCH($B$3, resultados!$A$1:$ZZ$1, 0))</f>
        <v/>
      </c>
    </row>
    <row r="99">
      <c r="A99">
        <f>INDEX(resultados!$A$2:$ZZ$137, 93, MATCH($B$1, resultados!$A$1:$ZZ$1, 0))</f>
        <v/>
      </c>
      <c r="B99">
        <f>INDEX(resultados!$A$2:$ZZ$137, 93, MATCH($B$2, resultados!$A$1:$ZZ$1, 0))</f>
        <v/>
      </c>
      <c r="C99">
        <f>INDEX(resultados!$A$2:$ZZ$137, 93, MATCH($B$3, resultados!$A$1:$ZZ$1, 0))</f>
        <v/>
      </c>
    </row>
    <row r="100">
      <c r="A100">
        <f>INDEX(resultados!$A$2:$ZZ$137, 94, MATCH($B$1, resultados!$A$1:$ZZ$1, 0))</f>
        <v/>
      </c>
      <c r="B100">
        <f>INDEX(resultados!$A$2:$ZZ$137, 94, MATCH($B$2, resultados!$A$1:$ZZ$1, 0))</f>
        <v/>
      </c>
      <c r="C100">
        <f>INDEX(resultados!$A$2:$ZZ$137, 94, MATCH($B$3, resultados!$A$1:$ZZ$1, 0))</f>
        <v/>
      </c>
    </row>
    <row r="101">
      <c r="A101">
        <f>INDEX(resultados!$A$2:$ZZ$137, 95, MATCH($B$1, resultados!$A$1:$ZZ$1, 0))</f>
        <v/>
      </c>
      <c r="B101">
        <f>INDEX(resultados!$A$2:$ZZ$137, 95, MATCH($B$2, resultados!$A$1:$ZZ$1, 0))</f>
        <v/>
      </c>
      <c r="C101">
        <f>INDEX(resultados!$A$2:$ZZ$137, 95, MATCH($B$3, resultados!$A$1:$ZZ$1, 0))</f>
        <v/>
      </c>
    </row>
    <row r="102">
      <c r="A102">
        <f>INDEX(resultados!$A$2:$ZZ$137, 96, MATCH($B$1, resultados!$A$1:$ZZ$1, 0))</f>
        <v/>
      </c>
      <c r="B102">
        <f>INDEX(resultados!$A$2:$ZZ$137, 96, MATCH($B$2, resultados!$A$1:$ZZ$1, 0))</f>
        <v/>
      </c>
      <c r="C102">
        <f>INDEX(resultados!$A$2:$ZZ$137, 96, MATCH($B$3, resultados!$A$1:$ZZ$1, 0))</f>
        <v/>
      </c>
    </row>
    <row r="103">
      <c r="A103">
        <f>INDEX(resultados!$A$2:$ZZ$137, 97, MATCH($B$1, resultados!$A$1:$ZZ$1, 0))</f>
        <v/>
      </c>
      <c r="B103">
        <f>INDEX(resultados!$A$2:$ZZ$137, 97, MATCH($B$2, resultados!$A$1:$ZZ$1, 0))</f>
        <v/>
      </c>
      <c r="C103">
        <f>INDEX(resultados!$A$2:$ZZ$137, 97, MATCH($B$3, resultados!$A$1:$ZZ$1, 0))</f>
        <v/>
      </c>
    </row>
    <row r="104">
      <c r="A104">
        <f>INDEX(resultados!$A$2:$ZZ$137, 98, MATCH($B$1, resultados!$A$1:$ZZ$1, 0))</f>
        <v/>
      </c>
      <c r="B104">
        <f>INDEX(resultados!$A$2:$ZZ$137, 98, MATCH($B$2, resultados!$A$1:$ZZ$1, 0))</f>
        <v/>
      </c>
      <c r="C104">
        <f>INDEX(resultados!$A$2:$ZZ$137, 98, MATCH($B$3, resultados!$A$1:$ZZ$1, 0))</f>
        <v/>
      </c>
    </row>
    <row r="105">
      <c r="A105">
        <f>INDEX(resultados!$A$2:$ZZ$137, 99, MATCH($B$1, resultados!$A$1:$ZZ$1, 0))</f>
        <v/>
      </c>
      <c r="B105">
        <f>INDEX(resultados!$A$2:$ZZ$137, 99, MATCH($B$2, resultados!$A$1:$ZZ$1, 0))</f>
        <v/>
      </c>
      <c r="C105">
        <f>INDEX(resultados!$A$2:$ZZ$137, 99, MATCH($B$3, resultados!$A$1:$ZZ$1, 0))</f>
        <v/>
      </c>
    </row>
    <row r="106">
      <c r="A106">
        <f>INDEX(resultados!$A$2:$ZZ$137, 100, MATCH($B$1, resultados!$A$1:$ZZ$1, 0))</f>
        <v/>
      </c>
      <c r="B106">
        <f>INDEX(resultados!$A$2:$ZZ$137, 100, MATCH($B$2, resultados!$A$1:$ZZ$1, 0))</f>
        <v/>
      </c>
      <c r="C106">
        <f>INDEX(resultados!$A$2:$ZZ$137, 100, MATCH($B$3, resultados!$A$1:$ZZ$1, 0))</f>
        <v/>
      </c>
    </row>
    <row r="107">
      <c r="A107">
        <f>INDEX(resultados!$A$2:$ZZ$137, 101, MATCH($B$1, resultados!$A$1:$ZZ$1, 0))</f>
        <v/>
      </c>
      <c r="B107">
        <f>INDEX(resultados!$A$2:$ZZ$137, 101, MATCH($B$2, resultados!$A$1:$ZZ$1, 0))</f>
        <v/>
      </c>
      <c r="C107">
        <f>INDEX(resultados!$A$2:$ZZ$137, 101, MATCH($B$3, resultados!$A$1:$ZZ$1, 0))</f>
        <v/>
      </c>
    </row>
    <row r="108">
      <c r="A108">
        <f>INDEX(resultados!$A$2:$ZZ$137, 102, MATCH($B$1, resultados!$A$1:$ZZ$1, 0))</f>
        <v/>
      </c>
      <c r="B108">
        <f>INDEX(resultados!$A$2:$ZZ$137, 102, MATCH($B$2, resultados!$A$1:$ZZ$1, 0))</f>
        <v/>
      </c>
      <c r="C108">
        <f>INDEX(resultados!$A$2:$ZZ$137, 102, MATCH($B$3, resultados!$A$1:$ZZ$1, 0))</f>
        <v/>
      </c>
    </row>
    <row r="109">
      <c r="A109">
        <f>INDEX(resultados!$A$2:$ZZ$137, 103, MATCH($B$1, resultados!$A$1:$ZZ$1, 0))</f>
        <v/>
      </c>
      <c r="B109">
        <f>INDEX(resultados!$A$2:$ZZ$137, 103, MATCH($B$2, resultados!$A$1:$ZZ$1, 0))</f>
        <v/>
      </c>
      <c r="C109">
        <f>INDEX(resultados!$A$2:$ZZ$137, 103, MATCH($B$3, resultados!$A$1:$ZZ$1, 0))</f>
        <v/>
      </c>
    </row>
    <row r="110">
      <c r="A110">
        <f>INDEX(resultados!$A$2:$ZZ$137, 104, MATCH($B$1, resultados!$A$1:$ZZ$1, 0))</f>
        <v/>
      </c>
      <c r="B110">
        <f>INDEX(resultados!$A$2:$ZZ$137, 104, MATCH($B$2, resultados!$A$1:$ZZ$1, 0))</f>
        <v/>
      </c>
      <c r="C110">
        <f>INDEX(resultados!$A$2:$ZZ$137, 104, MATCH($B$3, resultados!$A$1:$ZZ$1, 0))</f>
        <v/>
      </c>
    </row>
    <row r="111">
      <c r="A111">
        <f>INDEX(resultados!$A$2:$ZZ$137, 105, MATCH($B$1, resultados!$A$1:$ZZ$1, 0))</f>
        <v/>
      </c>
      <c r="B111">
        <f>INDEX(resultados!$A$2:$ZZ$137, 105, MATCH($B$2, resultados!$A$1:$ZZ$1, 0))</f>
        <v/>
      </c>
      <c r="C111">
        <f>INDEX(resultados!$A$2:$ZZ$137, 105, MATCH($B$3, resultados!$A$1:$ZZ$1, 0))</f>
        <v/>
      </c>
    </row>
    <row r="112">
      <c r="A112">
        <f>INDEX(resultados!$A$2:$ZZ$137, 106, MATCH($B$1, resultados!$A$1:$ZZ$1, 0))</f>
        <v/>
      </c>
      <c r="B112">
        <f>INDEX(resultados!$A$2:$ZZ$137, 106, MATCH($B$2, resultados!$A$1:$ZZ$1, 0))</f>
        <v/>
      </c>
      <c r="C112">
        <f>INDEX(resultados!$A$2:$ZZ$137, 106, MATCH($B$3, resultados!$A$1:$ZZ$1, 0))</f>
        <v/>
      </c>
    </row>
    <row r="113">
      <c r="A113">
        <f>INDEX(resultados!$A$2:$ZZ$137, 107, MATCH($B$1, resultados!$A$1:$ZZ$1, 0))</f>
        <v/>
      </c>
      <c r="B113">
        <f>INDEX(resultados!$A$2:$ZZ$137, 107, MATCH($B$2, resultados!$A$1:$ZZ$1, 0))</f>
        <v/>
      </c>
      <c r="C113">
        <f>INDEX(resultados!$A$2:$ZZ$137, 107, MATCH($B$3, resultados!$A$1:$ZZ$1, 0))</f>
        <v/>
      </c>
    </row>
    <row r="114">
      <c r="A114">
        <f>INDEX(resultados!$A$2:$ZZ$137, 108, MATCH($B$1, resultados!$A$1:$ZZ$1, 0))</f>
        <v/>
      </c>
      <c r="B114">
        <f>INDEX(resultados!$A$2:$ZZ$137, 108, MATCH($B$2, resultados!$A$1:$ZZ$1, 0))</f>
        <v/>
      </c>
      <c r="C114">
        <f>INDEX(resultados!$A$2:$ZZ$137, 108, MATCH($B$3, resultados!$A$1:$ZZ$1, 0))</f>
        <v/>
      </c>
    </row>
    <row r="115">
      <c r="A115">
        <f>INDEX(resultados!$A$2:$ZZ$137, 109, MATCH($B$1, resultados!$A$1:$ZZ$1, 0))</f>
        <v/>
      </c>
      <c r="B115">
        <f>INDEX(resultados!$A$2:$ZZ$137, 109, MATCH($B$2, resultados!$A$1:$ZZ$1, 0))</f>
        <v/>
      </c>
      <c r="C115">
        <f>INDEX(resultados!$A$2:$ZZ$137, 109, MATCH($B$3, resultados!$A$1:$ZZ$1, 0))</f>
        <v/>
      </c>
    </row>
    <row r="116">
      <c r="A116">
        <f>INDEX(resultados!$A$2:$ZZ$137, 110, MATCH($B$1, resultados!$A$1:$ZZ$1, 0))</f>
        <v/>
      </c>
      <c r="B116">
        <f>INDEX(resultados!$A$2:$ZZ$137, 110, MATCH($B$2, resultados!$A$1:$ZZ$1, 0))</f>
        <v/>
      </c>
      <c r="C116">
        <f>INDEX(resultados!$A$2:$ZZ$137, 110, MATCH($B$3, resultados!$A$1:$ZZ$1, 0))</f>
        <v/>
      </c>
    </row>
    <row r="117">
      <c r="A117">
        <f>INDEX(resultados!$A$2:$ZZ$137, 111, MATCH($B$1, resultados!$A$1:$ZZ$1, 0))</f>
        <v/>
      </c>
      <c r="B117">
        <f>INDEX(resultados!$A$2:$ZZ$137, 111, MATCH($B$2, resultados!$A$1:$ZZ$1, 0))</f>
        <v/>
      </c>
      <c r="C117">
        <f>INDEX(resultados!$A$2:$ZZ$137, 111, MATCH($B$3, resultados!$A$1:$ZZ$1, 0))</f>
        <v/>
      </c>
    </row>
    <row r="118">
      <c r="A118">
        <f>INDEX(resultados!$A$2:$ZZ$137, 112, MATCH($B$1, resultados!$A$1:$ZZ$1, 0))</f>
        <v/>
      </c>
      <c r="B118">
        <f>INDEX(resultados!$A$2:$ZZ$137, 112, MATCH($B$2, resultados!$A$1:$ZZ$1, 0))</f>
        <v/>
      </c>
      <c r="C118">
        <f>INDEX(resultados!$A$2:$ZZ$137, 112, MATCH($B$3, resultados!$A$1:$ZZ$1, 0))</f>
        <v/>
      </c>
    </row>
    <row r="119">
      <c r="A119">
        <f>INDEX(resultados!$A$2:$ZZ$137, 113, MATCH($B$1, resultados!$A$1:$ZZ$1, 0))</f>
        <v/>
      </c>
      <c r="B119">
        <f>INDEX(resultados!$A$2:$ZZ$137, 113, MATCH($B$2, resultados!$A$1:$ZZ$1, 0))</f>
        <v/>
      </c>
      <c r="C119">
        <f>INDEX(resultados!$A$2:$ZZ$137, 113, MATCH($B$3, resultados!$A$1:$ZZ$1, 0))</f>
        <v/>
      </c>
    </row>
    <row r="120">
      <c r="A120">
        <f>INDEX(resultados!$A$2:$ZZ$137, 114, MATCH($B$1, resultados!$A$1:$ZZ$1, 0))</f>
        <v/>
      </c>
      <c r="B120">
        <f>INDEX(resultados!$A$2:$ZZ$137, 114, MATCH($B$2, resultados!$A$1:$ZZ$1, 0))</f>
        <v/>
      </c>
      <c r="C120">
        <f>INDEX(resultados!$A$2:$ZZ$137, 114, MATCH($B$3, resultados!$A$1:$ZZ$1, 0))</f>
        <v/>
      </c>
    </row>
    <row r="121">
      <c r="A121">
        <f>INDEX(resultados!$A$2:$ZZ$137, 115, MATCH($B$1, resultados!$A$1:$ZZ$1, 0))</f>
        <v/>
      </c>
      <c r="B121">
        <f>INDEX(resultados!$A$2:$ZZ$137, 115, MATCH($B$2, resultados!$A$1:$ZZ$1, 0))</f>
        <v/>
      </c>
      <c r="C121">
        <f>INDEX(resultados!$A$2:$ZZ$137, 115, MATCH($B$3, resultados!$A$1:$ZZ$1, 0))</f>
        <v/>
      </c>
    </row>
    <row r="122">
      <c r="A122">
        <f>INDEX(resultados!$A$2:$ZZ$137, 116, MATCH($B$1, resultados!$A$1:$ZZ$1, 0))</f>
        <v/>
      </c>
      <c r="B122">
        <f>INDEX(resultados!$A$2:$ZZ$137, 116, MATCH($B$2, resultados!$A$1:$ZZ$1, 0))</f>
        <v/>
      </c>
      <c r="C122">
        <f>INDEX(resultados!$A$2:$ZZ$137, 116, MATCH($B$3, resultados!$A$1:$ZZ$1, 0))</f>
        <v/>
      </c>
    </row>
    <row r="123">
      <c r="A123">
        <f>INDEX(resultados!$A$2:$ZZ$137, 117, MATCH($B$1, resultados!$A$1:$ZZ$1, 0))</f>
        <v/>
      </c>
      <c r="B123">
        <f>INDEX(resultados!$A$2:$ZZ$137, 117, MATCH($B$2, resultados!$A$1:$ZZ$1, 0))</f>
        <v/>
      </c>
      <c r="C123">
        <f>INDEX(resultados!$A$2:$ZZ$137, 117, MATCH($B$3, resultados!$A$1:$ZZ$1, 0))</f>
        <v/>
      </c>
    </row>
    <row r="124">
      <c r="A124">
        <f>INDEX(resultados!$A$2:$ZZ$137, 118, MATCH($B$1, resultados!$A$1:$ZZ$1, 0))</f>
        <v/>
      </c>
      <c r="B124">
        <f>INDEX(resultados!$A$2:$ZZ$137, 118, MATCH($B$2, resultados!$A$1:$ZZ$1, 0))</f>
        <v/>
      </c>
      <c r="C124">
        <f>INDEX(resultados!$A$2:$ZZ$137, 118, MATCH($B$3, resultados!$A$1:$ZZ$1, 0))</f>
        <v/>
      </c>
    </row>
    <row r="125">
      <c r="A125">
        <f>INDEX(resultados!$A$2:$ZZ$137, 119, MATCH($B$1, resultados!$A$1:$ZZ$1, 0))</f>
        <v/>
      </c>
      <c r="B125">
        <f>INDEX(resultados!$A$2:$ZZ$137, 119, MATCH($B$2, resultados!$A$1:$ZZ$1, 0))</f>
        <v/>
      </c>
      <c r="C125">
        <f>INDEX(resultados!$A$2:$ZZ$137, 119, MATCH($B$3, resultados!$A$1:$ZZ$1, 0))</f>
        <v/>
      </c>
    </row>
    <row r="126">
      <c r="A126">
        <f>INDEX(resultados!$A$2:$ZZ$137, 120, MATCH($B$1, resultados!$A$1:$ZZ$1, 0))</f>
        <v/>
      </c>
      <c r="B126">
        <f>INDEX(resultados!$A$2:$ZZ$137, 120, MATCH($B$2, resultados!$A$1:$ZZ$1, 0))</f>
        <v/>
      </c>
      <c r="C126">
        <f>INDEX(resultados!$A$2:$ZZ$137, 120, MATCH($B$3, resultados!$A$1:$ZZ$1, 0))</f>
        <v/>
      </c>
    </row>
    <row r="127">
      <c r="A127">
        <f>INDEX(resultados!$A$2:$ZZ$137, 121, MATCH($B$1, resultados!$A$1:$ZZ$1, 0))</f>
        <v/>
      </c>
      <c r="B127">
        <f>INDEX(resultados!$A$2:$ZZ$137, 121, MATCH($B$2, resultados!$A$1:$ZZ$1, 0))</f>
        <v/>
      </c>
      <c r="C127">
        <f>INDEX(resultados!$A$2:$ZZ$137, 121, MATCH($B$3, resultados!$A$1:$ZZ$1, 0))</f>
        <v/>
      </c>
    </row>
    <row r="128">
      <c r="A128">
        <f>INDEX(resultados!$A$2:$ZZ$137, 122, MATCH($B$1, resultados!$A$1:$ZZ$1, 0))</f>
        <v/>
      </c>
      <c r="B128">
        <f>INDEX(resultados!$A$2:$ZZ$137, 122, MATCH($B$2, resultados!$A$1:$ZZ$1, 0))</f>
        <v/>
      </c>
      <c r="C128">
        <f>INDEX(resultados!$A$2:$ZZ$137, 122, MATCH($B$3, resultados!$A$1:$ZZ$1, 0))</f>
        <v/>
      </c>
    </row>
    <row r="129">
      <c r="A129">
        <f>INDEX(resultados!$A$2:$ZZ$137, 123, MATCH($B$1, resultados!$A$1:$ZZ$1, 0))</f>
        <v/>
      </c>
      <c r="B129">
        <f>INDEX(resultados!$A$2:$ZZ$137, 123, MATCH($B$2, resultados!$A$1:$ZZ$1, 0))</f>
        <v/>
      </c>
      <c r="C129">
        <f>INDEX(resultados!$A$2:$ZZ$137, 123, MATCH($B$3, resultados!$A$1:$ZZ$1, 0))</f>
        <v/>
      </c>
    </row>
    <row r="130">
      <c r="A130">
        <f>INDEX(resultados!$A$2:$ZZ$137, 124, MATCH($B$1, resultados!$A$1:$ZZ$1, 0))</f>
        <v/>
      </c>
      <c r="B130">
        <f>INDEX(resultados!$A$2:$ZZ$137, 124, MATCH($B$2, resultados!$A$1:$ZZ$1, 0))</f>
        <v/>
      </c>
      <c r="C130">
        <f>INDEX(resultados!$A$2:$ZZ$137, 124, MATCH($B$3, resultados!$A$1:$ZZ$1, 0))</f>
        <v/>
      </c>
    </row>
    <row r="131">
      <c r="A131">
        <f>INDEX(resultados!$A$2:$ZZ$137, 125, MATCH($B$1, resultados!$A$1:$ZZ$1, 0))</f>
        <v/>
      </c>
      <c r="B131">
        <f>INDEX(resultados!$A$2:$ZZ$137, 125, MATCH($B$2, resultados!$A$1:$ZZ$1, 0))</f>
        <v/>
      </c>
      <c r="C131">
        <f>INDEX(resultados!$A$2:$ZZ$137, 125, MATCH($B$3, resultados!$A$1:$ZZ$1, 0))</f>
        <v/>
      </c>
    </row>
    <row r="132">
      <c r="A132">
        <f>INDEX(resultados!$A$2:$ZZ$137, 126, MATCH($B$1, resultados!$A$1:$ZZ$1, 0))</f>
        <v/>
      </c>
      <c r="B132">
        <f>INDEX(resultados!$A$2:$ZZ$137, 126, MATCH($B$2, resultados!$A$1:$ZZ$1, 0))</f>
        <v/>
      </c>
      <c r="C132">
        <f>INDEX(resultados!$A$2:$ZZ$137, 126, MATCH($B$3, resultados!$A$1:$ZZ$1, 0))</f>
        <v/>
      </c>
    </row>
    <row r="133">
      <c r="A133">
        <f>INDEX(resultados!$A$2:$ZZ$137, 127, MATCH($B$1, resultados!$A$1:$ZZ$1, 0))</f>
        <v/>
      </c>
      <c r="B133">
        <f>INDEX(resultados!$A$2:$ZZ$137, 127, MATCH($B$2, resultados!$A$1:$ZZ$1, 0))</f>
        <v/>
      </c>
      <c r="C133">
        <f>INDEX(resultados!$A$2:$ZZ$137, 127, MATCH($B$3, resultados!$A$1:$ZZ$1, 0))</f>
        <v/>
      </c>
    </row>
    <row r="134">
      <c r="A134">
        <f>INDEX(resultados!$A$2:$ZZ$137, 128, MATCH($B$1, resultados!$A$1:$ZZ$1, 0))</f>
        <v/>
      </c>
      <c r="B134">
        <f>INDEX(resultados!$A$2:$ZZ$137, 128, MATCH($B$2, resultados!$A$1:$ZZ$1, 0))</f>
        <v/>
      </c>
      <c r="C134">
        <f>INDEX(resultados!$A$2:$ZZ$137, 128, MATCH($B$3, resultados!$A$1:$ZZ$1, 0))</f>
        <v/>
      </c>
    </row>
    <row r="135">
      <c r="A135">
        <f>INDEX(resultados!$A$2:$ZZ$137, 129, MATCH($B$1, resultados!$A$1:$ZZ$1, 0))</f>
        <v/>
      </c>
      <c r="B135">
        <f>INDEX(resultados!$A$2:$ZZ$137, 129, MATCH($B$2, resultados!$A$1:$ZZ$1, 0))</f>
        <v/>
      </c>
      <c r="C135">
        <f>INDEX(resultados!$A$2:$ZZ$137, 129, MATCH($B$3, resultados!$A$1:$ZZ$1, 0))</f>
        <v/>
      </c>
    </row>
    <row r="136">
      <c r="A136">
        <f>INDEX(resultados!$A$2:$ZZ$137, 130, MATCH($B$1, resultados!$A$1:$ZZ$1, 0))</f>
        <v/>
      </c>
      <c r="B136">
        <f>INDEX(resultados!$A$2:$ZZ$137, 130, MATCH($B$2, resultados!$A$1:$ZZ$1, 0))</f>
        <v/>
      </c>
      <c r="C136">
        <f>INDEX(resultados!$A$2:$ZZ$137, 130, MATCH($B$3, resultados!$A$1:$ZZ$1, 0))</f>
        <v/>
      </c>
    </row>
    <row r="137">
      <c r="A137">
        <f>INDEX(resultados!$A$2:$ZZ$137, 131, MATCH($B$1, resultados!$A$1:$ZZ$1, 0))</f>
        <v/>
      </c>
      <c r="B137">
        <f>INDEX(resultados!$A$2:$ZZ$137, 131, MATCH($B$2, resultados!$A$1:$ZZ$1, 0))</f>
        <v/>
      </c>
      <c r="C137">
        <f>INDEX(resultados!$A$2:$ZZ$137, 131, MATCH($B$3, resultados!$A$1:$ZZ$1, 0))</f>
        <v/>
      </c>
    </row>
    <row r="138">
      <c r="A138">
        <f>INDEX(resultados!$A$2:$ZZ$137, 132, MATCH($B$1, resultados!$A$1:$ZZ$1, 0))</f>
        <v/>
      </c>
      <c r="B138">
        <f>INDEX(resultados!$A$2:$ZZ$137, 132, MATCH($B$2, resultados!$A$1:$ZZ$1, 0))</f>
        <v/>
      </c>
      <c r="C138">
        <f>INDEX(resultados!$A$2:$ZZ$137, 132, MATCH($B$3, resultados!$A$1:$ZZ$1, 0))</f>
        <v/>
      </c>
    </row>
    <row r="139">
      <c r="A139">
        <f>INDEX(resultados!$A$2:$ZZ$137, 133, MATCH($B$1, resultados!$A$1:$ZZ$1, 0))</f>
        <v/>
      </c>
      <c r="B139">
        <f>INDEX(resultados!$A$2:$ZZ$137, 133, MATCH($B$2, resultados!$A$1:$ZZ$1, 0))</f>
        <v/>
      </c>
      <c r="C139">
        <f>INDEX(resultados!$A$2:$ZZ$137, 133, MATCH($B$3, resultados!$A$1:$ZZ$1, 0))</f>
        <v/>
      </c>
    </row>
    <row r="140">
      <c r="A140">
        <f>INDEX(resultados!$A$2:$ZZ$137, 134, MATCH($B$1, resultados!$A$1:$ZZ$1, 0))</f>
        <v/>
      </c>
      <c r="B140">
        <f>INDEX(resultados!$A$2:$ZZ$137, 134, MATCH($B$2, resultados!$A$1:$ZZ$1, 0))</f>
        <v/>
      </c>
      <c r="C140">
        <f>INDEX(resultados!$A$2:$ZZ$137, 134, MATCH($B$3, resultados!$A$1:$ZZ$1, 0))</f>
        <v/>
      </c>
    </row>
    <row r="141">
      <c r="A141">
        <f>INDEX(resultados!$A$2:$ZZ$137, 135, MATCH($B$1, resultados!$A$1:$ZZ$1, 0))</f>
        <v/>
      </c>
      <c r="B141">
        <f>INDEX(resultados!$A$2:$ZZ$137, 135, MATCH($B$2, resultados!$A$1:$ZZ$1, 0))</f>
        <v/>
      </c>
      <c r="C141">
        <f>INDEX(resultados!$A$2:$ZZ$137, 135, MATCH($B$3, resultados!$A$1:$ZZ$1, 0))</f>
        <v/>
      </c>
    </row>
    <row r="142">
      <c r="A142">
        <f>INDEX(resultados!$A$2:$ZZ$137, 136, MATCH($B$1, resultados!$A$1:$ZZ$1, 0))</f>
        <v/>
      </c>
      <c r="B142">
        <f>INDEX(resultados!$A$2:$ZZ$137, 136, MATCH($B$2, resultados!$A$1:$ZZ$1, 0))</f>
        <v/>
      </c>
      <c r="C142">
        <f>INDEX(resultados!$A$2:$ZZ$137, 136,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0.7459</v>
      </c>
      <c r="E2" t="n">
        <v>134.07</v>
      </c>
      <c r="F2" t="n">
        <v>122.91</v>
      </c>
      <c r="G2" t="n">
        <v>12.31</v>
      </c>
      <c r="H2" t="n">
        <v>0.24</v>
      </c>
      <c r="I2" t="n">
        <v>599</v>
      </c>
      <c r="J2" t="n">
        <v>71.52</v>
      </c>
      <c r="K2" t="n">
        <v>32.27</v>
      </c>
      <c r="L2" t="n">
        <v>1</v>
      </c>
      <c r="M2" t="n">
        <v>597</v>
      </c>
      <c r="N2" t="n">
        <v>8.25</v>
      </c>
      <c r="O2" t="n">
        <v>9054.6</v>
      </c>
      <c r="P2" t="n">
        <v>824.66</v>
      </c>
      <c r="Q2" t="n">
        <v>5797.41</v>
      </c>
      <c r="R2" t="n">
        <v>1130.46</v>
      </c>
      <c r="S2" t="n">
        <v>167.7</v>
      </c>
      <c r="T2" t="n">
        <v>478947.51</v>
      </c>
      <c r="U2" t="n">
        <v>0.15</v>
      </c>
      <c r="V2" t="n">
        <v>0.77</v>
      </c>
      <c r="W2" t="n">
        <v>1.23</v>
      </c>
      <c r="X2" t="n">
        <v>28.36</v>
      </c>
      <c r="Y2" t="n">
        <v>0.5</v>
      </c>
      <c r="Z2" t="n">
        <v>10</v>
      </c>
      <c r="AA2" t="n">
        <v>1386.806353367632</v>
      </c>
      <c r="AB2" t="n">
        <v>1897.489634255925</v>
      </c>
      <c r="AC2" t="n">
        <v>1716.395886705967</v>
      </c>
      <c r="AD2" t="n">
        <v>1386806.353367632</v>
      </c>
      <c r="AE2" t="n">
        <v>1897489.634255925</v>
      </c>
      <c r="AF2" t="n">
        <v>1.278657016274342e-06</v>
      </c>
      <c r="AG2" t="n">
        <v>1.3965625</v>
      </c>
      <c r="AH2" t="n">
        <v>1716395.886705967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0.9078000000000001</v>
      </c>
      <c r="E3" t="n">
        <v>110.16</v>
      </c>
      <c r="F3" t="n">
        <v>104.84</v>
      </c>
      <c r="G3" t="n">
        <v>28.21</v>
      </c>
      <c r="H3" t="n">
        <v>0.48</v>
      </c>
      <c r="I3" t="n">
        <v>223</v>
      </c>
      <c r="J3" t="n">
        <v>72.7</v>
      </c>
      <c r="K3" t="n">
        <v>32.27</v>
      </c>
      <c r="L3" t="n">
        <v>2</v>
      </c>
      <c r="M3" t="n">
        <v>188</v>
      </c>
      <c r="N3" t="n">
        <v>8.43</v>
      </c>
      <c r="O3" t="n">
        <v>9200.25</v>
      </c>
      <c r="P3" t="n">
        <v>615.03</v>
      </c>
      <c r="Q3" t="n">
        <v>5797.18</v>
      </c>
      <c r="R3" t="n">
        <v>515.71</v>
      </c>
      <c r="S3" t="n">
        <v>167.7</v>
      </c>
      <c r="T3" t="n">
        <v>173453.56</v>
      </c>
      <c r="U3" t="n">
        <v>0.33</v>
      </c>
      <c r="V3" t="n">
        <v>0.9</v>
      </c>
      <c r="W3" t="n">
        <v>0.68</v>
      </c>
      <c r="X3" t="n">
        <v>10.3</v>
      </c>
      <c r="Y3" t="n">
        <v>0.5</v>
      </c>
      <c r="Z3" t="n">
        <v>10</v>
      </c>
      <c r="AA3" t="n">
        <v>888.0863585718859</v>
      </c>
      <c r="AB3" t="n">
        <v>1215.118935403037</v>
      </c>
      <c r="AC3" t="n">
        <v>1099.149689638308</v>
      </c>
      <c r="AD3" t="n">
        <v>888086.3585718859</v>
      </c>
      <c r="AE3" t="n">
        <v>1215118.935403037</v>
      </c>
      <c r="AF3" t="n">
        <v>1.5561936444213e-06</v>
      </c>
      <c r="AG3" t="n">
        <v>1.1475</v>
      </c>
      <c r="AH3" t="n">
        <v>1099149.689638308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0.9213</v>
      </c>
      <c r="E4" t="n">
        <v>108.54</v>
      </c>
      <c r="F4" t="n">
        <v>103.66</v>
      </c>
      <c r="G4" t="n">
        <v>31.9</v>
      </c>
      <c r="H4" t="n">
        <v>0.71</v>
      </c>
      <c r="I4" t="n">
        <v>195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596.5</v>
      </c>
      <c r="Q4" t="n">
        <v>5797.2</v>
      </c>
      <c r="R4" t="n">
        <v>468.14</v>
      </c>
      <c r="S4" t="n">
        <v>167.7</v>
      </c>
      <c r="T4" t="n">
        <v>149807.2</v>
      </c>
      <c r="U4" t="n">
        <v>0.36</v>
      </c>
      <c r="V4" t="n">
        <v>0.91</v>
      </c>
      <c r="W4" t="n">
        <v>0.84</v>
      </c>
      <c r="X4" t="n">
        <v>9.119999999999999</v>
      </c>
      <c r="Y4" t="n">
        <v>0.5</v>
      </c>
      <c r="Z4" t="n">
        <v>10</v>
      </c>
      <c r="AA4" t="n">
        <v>854.3272781167753</v>
      </c>
      <c r="AB4" t="n">
        <v>1168.928272178838</v>
      </c>
      <c r="AC4" t="n">
        <v>1057.367398483223</v>
      </c>
      <c r="AD4" t="n">
        <v>854327.2781167753</v>
      </c>
      <c r="AE4" t="n">
        <v>1168928.272178838</v>
      </c>
      <c r="AF4" t="n">
        <v>1.579335982160546e-06</v>
      </c>
      <c r="AG4" t="n">
        <v>1.130625</v>
      </c>
      <c r="AH4" t="n">
        <v>1057367.398483223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0.8419</v>
      </c>
      <c r="E2" t="n">
        <v>118.78</v>
      </c>
      <c r="F2" t="n">
        <v>112.76</v>
      </c>
      <c r="G2" t="n">
        <v>17.39</v>
      </c>
      <c r="H2" t="n">
        <v>0.43</v>
      </c>
      <c r="I2" t="n">
        <v>389</v>
      </c>
      <c r="J2" t="n">
        <v>39.78</v>
      </c>
      <c r="K2" t="n">
        <v>19.54</v>
      </c>
      <c r="L2" t="n">
        <v>1</v>
      </c>
      <c r="M2" t="n">
        <v>4</v>
      </c>
      <c r="N2" t="n">
        <v>4.24</v>
      </c>
      <c r="O2" t="n">
        <v>5140</v>
      </c>
      <c r="P2" t="n">
        <v>438.37</v>
      </c>
      <c r="Q2" t="n">
        <v>5797.38</v>
      </c>
      <c r="R2" t="n">
        <v>767.6</v>
      </c>
      <c r="S2" t="n">
        <v>167.7</v>
      </c>
      <c r="T2" t="n">
        <v>298569.22</v>
      </c>
      <c r="U2" t="n">
        <v>0.22</v>
      </c>
      <c r="V2" t="n">
        <v>0.83</v>
      </c>
      <c r="W2" t="n">
        <v>1.41</v>
      </c>
      <c r="X2" t="n">
        <v>18.22</v>
      </c>
      <c r="Y2" t="n">
        <v>0.5</v>
      </c>
      <c r="Z2" t="n">
        <v>10</v>
      </c>
      <c r="AA2" t="n">
        <v>715.3844257743375</v>
      </c>
      <c r="AB2" t="n">
        <v>978.8205318778839</v>
      </c>
      <c r="AC2" t="n">
        <v>885.4032740987026</v>
      </c>
      <c r="AD2" t="n">
        <v>715384.4257743375</v>
      </c>
      <c r="AE2" t="n">
        <v>978820.5318778839</v>
      </c>
      <c r="AF2" t="n">
        <v>1.549020416322193e-06</v>
      </c>
      <c r="AG2" t="n">
        <v>1.237291666666667</v>
      </c>
      <c r="AH2" t="n">
        <v>885403.2740987026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0.8424</v>
      </c>
      <c r="E3" t="n">
        <v>118.71</v>
      </c>
      <c r="F3" t="n">
        <v>112.7</v>
      </c>
      <c r="G3" t="n">
        <v>17.43</v>
      </c>
      <c r="H3" t="n">
        <v>0.84</v>
      </c>
      <c r="I3" t="n">
        <v>388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449.15</v>
      </c>
      <c r="Q3" t="n">
        <v>5797.31</v>
      </c>
      <c r="R3" t="n">
        <v>765.35</v>
      </c>
      <c r="S3" t="n">
        <v>167.7</v>
      </c>
      <c r="T3" t="n">
        <v>297446.1</v>
      </c>
      <c r="U3" t="n">
        <v>0.22</v>
      </c>
      <c r="V3" t="n">
        <v>0.84</v>
      </c>
      <c r="W3" t="n">
        <v>1.41</v>
      </c>
      <c r="X3" t="n">
        <v>18.15</v>
      </c>
      <c r="Y3" t="n">
        <v>0.5</v>
      </c>
      <c r="Z3" t="n">
        <v>10</v>
      </c>
      <c r="AA3" t="n">
        <v>725.9661722162982</v>
      </c>
      <c r="AB3" t="n">
        <v>993.29894419348</v>
      </c>
      <c r="AC3" t="n">
        <v>898.4998870634774</v>
      </c>
      <c r="AD3" t="n">
        <v>725966.1722162982</v>
      </c>
      <c r="AE3" t="n">
        <v>993298.94419348</v>
      </c>
      <c r="AF3" t="n">
        <v>1.549940371433443e-06</v>
      </c>
      <c r="AG3" t="n">
        <v>1.2365625</v>
      </c>
      <c r="AH3" t="n">
        <v>898499.8870634774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0.5026</v>
      </c>
      <c r="E2" t="n">
        <v>198.96</v>
      </c>
      <c r="F2" t="n">
        <v>158.97</v>
      </c>
      <c r="G2" t="n">
        <v>7.3</v>
      </c>
      <c r="H2" t="n">
        <v>0.12</v>
      </c>
      <c r="I2" t="n">
        <v>1307</v>
      </c>
      <c r="J2" t="n">
        <v>141.81</v>
      </c>
      <c r="K2" t="n">
        <v>47.83</v>
      </c>
      <c r="L2" t="n">
        <v>1</v>
      </c>
      <c r="M2" t="n">
        <v>1305</v>
      </c>
      <c r="N2" t="n">
        <v>22.98</v>
      </c>
      <c r="O2" t="n">
        <v>17723.39</v>
      </c>
      <c r="P2" t="n">
        <v>1782.14</v>
      </c>
      <c r="Q2" t="n">
        <v>5797.97</v>
      </c>
      <c r="R2" t="n">
        <v>2359.23</v>
      </c>
      <c r="S2" t="n">
        <v>167.7</v>
      </c>
      <c r="T2" t="n">
        <v>1089793.88</v>
      </c>
      <c r="U2" t="n">
        <v>0.07000000000000001</v>
      </c>
      <c r="V2" t="n">
        <v>0.59</v>
      </c>
      <c r="W2" t="n">
        <v>2.37</v>
      </c>
      <c r="X2" t="n">
        <v>64.42</v>
      </c>
      <c r="Y2" t="n">
        <v>0.5</v>
      </c>
      <c r="Z2" t="n">
        <v>10</v>
      </c>
      <c r="AA2" t="n">
        <v>4227.08183948016</v>
      </c>
      <c r="AB2" t="n">
        <v>5783.679858466343</v>
      </c>
      <c r="AC2" t="n">
        <v>5231.693570219761</v>
      </c>
      <c r="AD2" t="n">
        <v>4227081.83948016</v>
      </c>
      <c r="AE2" t="n">
        <v>5783679.858466343</v>
      </c>
      <c r="AF2" t="n">
        <v>7.733492875081512e-07</v>
      </c>
      <c r="AG2" t="n">
        <v>2.0725</v>
      </c>
      <c r="AH2" t="n">
        <v>5231693.570219761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0.7618</v>
      </c>
      <c r="E3" t="n">
        <v>131.27</v>
      </c>
      <c r="F3" t="n">
        <v>115.87</v>
      </c>
      <c r="G3" t="n">
        <v>15.25</v>
      </c>
      <c r="H3" t="n">
        <v>0.25</v>
      </c>
      <c r="I3" t="n">
        <v>456</v>
      </c>
      <c r="J3" t="n">
        <v>143.17</v>
      </c>
      <c r="K3" t="n">
        <v>47.83</v>
      </c>
      <c r="L3" t="n">
        <v>2</v>
      </c>
      <c r="M3" t="n">
        <v>454</v>
      </c>
      <c r="N3" t="n">
        <v>23.34</v>
      </c>
      <c r="O3" t="n">
        <v>17891.86</v>
      </c>
      <c r="P3" t="n">
        <v>1258.53</v>
      </c>
      <c r="Q3" t="n">
        <v>5797.19</v>
      </c>
      <c r="R3" t="n">
        <v>891.12</v>
      </c>
      <c r="S3" t="n">
        <v>167.7</v>
      </c>
      <c r="T3" t="n">
        <v>359993.29</v>
      </c>
      <c r="U3" t="n">
        <v>0.19</v>
      </c>
      <c r="V3" t="n">
        <v>0.8100000000000001</v>
      </c>
      <c r="W3" t="n">
        <v>1.01</v>
      </c>
      <c r="X3" t="n">
        <v>21.32</v>
      </c>
      <c r="Y3" t="n">
        <v>0.5</v>
      </c>
      <c r="Z3" t="n">
        <v>10</v>
      </c>
      <c r="AA3" t="n">
        <v>1988.315441954117</v>
      </c>
      <c r="AB3" t="n">
        <v>2720.500905968076</v>
      </c>
      <c r="AC3" t="n">
        <v>2460.860117749485</v>
      </c>
      <c r="AD3" t="n">
        <v>1988315.441954118</v>
      </c>
      <c r="AE3" t="n">
        <v>2720500.905968077</v>
      </c>
      <c r="AF3" t="n">
        <v>1.172179640317767e-06</v>
      </c>
      <c r="AG3" t="n">
        <v>1.367395833333333</v>
      </c>
      <c r="AH3" t="n">
        <v>2460860.117749485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0.8541</v>
      </c>
      <c r="E4" t="n">
        <v>117.08</v>
      </c>
      <c r="F4" t="n">
        <v>107.02</v>
      </c>
      <c r="G4" t="n">
        <v>23.69</v>
      </c>
      <c r="H4" t="n">
        <v>0.37</v>
      </c>
      <c r="I4" t="n">
        <v>271</v>
      </c>
      <c r="J4" t="n">
        <v>144.54</v>
      </c>
      <c r="K4" t="n">
        <v>47.83</v>
      </c>
      <c r="L4" t="n">
        <v>3</v>
      </c>
      <c r="M4" t="n">
        <v>269</v>
      </c>
      <c r="N4" t="n">
        <v>23.71</v>
      </c>
      <c r="O4" t="n">
        <v>18060.85</v>
      </c>
      <c r="P4" t="n">
        <v>1125.33</v>
      </c>
      <c r="Q4" t="n">
        <v>5797.1</v>
      </c>
      <c r="R4" t="n">
        <v>590.71</v>
      </c>
      <c r="S4" t="n">
        <v>167.7</v>
      </c>
      <c r="T4" t="n">
        <v>210710.74</v>
      </c>
      <c r="U4" t="n">
        <v>0.28</v>
      </c>
      <c r="V4" t="n">
        <v>0.88</v>
      </c>
      <c r="W4" t="n">
        <v>0.71</v>
      </c>
      <c r="X4" t="n">
        <v>12.48</v>
      </c>
      <c r="Y4" t="n">
        <v>0.5</v>
      </c>
      <c r="Z4" t="n">
        <v>10</v>
      </c>
      <c r="AA4" t="n">
        <v>1600.744540493869</v>
      </c>
      <c r="AB4" t="n">
        <v>2190.209300168739</v>
      </c>
      <c r="AC4" t="n">
        <v>1981.178798538693</v>
      </c>
      <c r="AD4" t="n">
        <v>1600744.540493869</v>
      </c>
      <c r="AE4" t="n">
        <v>2190209.300168739</v>
      </c>
      <c r="AF4" t="n">
        <v>1.31420140561224e-06</v>
      </c>
      <c r="AG4" t="n">
        <v>1.219583333333333</v>
      </c>
      <c r="AH4" t="n">
        <v>1981178.798538693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0.9019</v>
      </c>
      <c r="E5" t="n">
        <v>110.87</v>
      </c>
      <c r="F5" t="n">
        <v>103.18</v>
      </c>
      <c r="G5" t="n">
        <v>32.76</v>
      </c>
      <c r="H5" t="n">
        <v>0.49</v>
      </c>
      <c r="I5" t="n">
        <v>189</v>
      </c>
      <c r="J5" t="n">
        <v>145.92</v>
      </c>
      <c r="K5" t="n">
        <v>47.83</v>
      </c>
      <c r="L5" t="n">
        <v>4</v>
      </c>
      <c r="M5" t="n">
        <v>187</v>
      </c>
      <c r="N5" t="n">
        <v>24.09</v>
      </c>
      <c r="O5" t="n">
        <v>18230.35</v>
      </c>
      <c r="P5" t="n">
        <v>1045.68</v>
      </c>
      <c r="Q5" t="n">
        <v>5797.03</v>
      </c>
      <c r="R5" t="n">
        <v>460.83</v>
      </c>
      <c r="S5" t="n">
        <v>167.7</v>
      </c>
      <c r="T5" t="n">
        <v>146182.33</v>
      </c>
      <c r="U5" t="n">
        <v>0.36</v>
      </c>
      <c r="V5" t="n">
        <v>0.91</v>
      </c>
      <c r="W5" t="n">
        <v>0.58</v>
      </c>
      <c r="X5" t="n">
        <v>8.640000000000001</v>
      </c>
      <c r="Y5" t="n">
        <v>0.5</v>
      </c>
      <c r="Z5" t="n">
        <v>10</v>
      </c>
      <c r="AA5" t="n">
        <v>1423.858579969484</v>
      </c>
      <c r="AB5" t="n">
        <v>1948.186125321452</v>
      </c>
      <c r="AC5" t="n">
        <v>1762.253975817172</v>
      </c>
      <c r="AD5" t="n">
        <v>1423858.579969484</v>
      </c>
      <c r="AE5" t="n">
        <v>1948186.125321452</v>
      </c>
      <c r="AF5" t="n">
        <v>1.387751138885001e-06</v>
      </c>
      <c r="AG5" t="n">
        <v>1.154895833333333</v>
      </c>
      <c r="AH5" t="n">
        <v>1762253.975817172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0.9317</v>
      </c>
      <c r="E6" t="n">
        <v>107.33</v>
      </c>
      <c r="F6" t="n">
        <v>101</v>
      </c>
      <c r="G6" t="n">
        <v>42.68</v>
      </c>
      <c r="H6" t="n">
        <v>0.6</v>
      </c>
      <c r="I6" t="n">
        <v>142</v>
      </c>
      <c r="J6" t="n">
        <v>147.3</v>
      </c>
      <c r="K6" t="n">
        <v>47.83</v>
      </c>
      <c r="L6" t="n">
        <v>5</v>
      </c>
      <c r="M6" t="n">
        <v>140</v>
      </c>
      <c r="N6" t="n">
        <v>24.47</v>
      </c>
      <c r="O6" t="n">
        <v>18400.38</v>
      </c>
      <c r="P6" t="n">
        <v>981.85</v>
      </c>
      <c r="Q6" t="n">
        <v>5797.03</v>
      </c>
      <c r="R6" t="n">
        <v>386.92</v>
      </c>
      <c r="S6" t="n">
        <v>167.7</v>
      </c>
      <c r="T6" t="n">
        <v>109462.76</v>
      </c>
      <c r="U6" t="n">
        <v>0.43</v>
      </c>
      <c r="V6" t="n">
        <v>0.93</v>
      </c>
      <c r="W6" t="n">
        <v>0.5</v>
      </c>
      <c r="X6" t="n">
        <v>6.46</v>
      </c>
      <c r="Y6" t="n">
        <v>0.5</v>
      </c>
      <c r="Z6" t="n">
        <v>10</v>
      </c>
      <c r="AA6" t="n">
        <v>1310.343423842997</v>
      </c>
      <c r="AB6" t="n">
        <v>1792.869680773946</v>
      </c>
      <c r="AC6" t="n">
        <v>1621.760714749281</v>
      </c>
      <c r="AD6" t="n">
        <v>1310343.423842997</v>
      </c>
      <c r="AE6" t="n">
        <v>1792869.680773946</v>
      </c>
      <c r="AF6" t="n">
        <v>1.433604319879316e-06</v>
      </c>
      <c r="AG6" t="n">
        <v>1.118020833333333</v>
      </c>
      <c r="AH6" t="n">
        <v>1621760.714749281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0.9522</v>
      </c>
      <c r="E7" t="n">
        <v>105.02</v>
      </c>
      <c r="F7" t="n">
        <v>99.56</v>
      </c>
      <c r="G7" t="n">
        <v>53.34</v>
      </c>
      <c r="H7" t="n">
        <v>0.71</v>
      </c>
      <c r="I7" t="n">
        <v>112</v>
      </c>
      <c r="J7" t="n">
        <v>148.68</v>
      </c>
      <c r="K7" t="n">
        <v>47.83</v>
      </c>
      <c r="L7" t="n">
        <v>6</v>
      </c>
      <c r="M7" t="n">
        <v>110</v>
      </c>
      <c r="N7" t="n">
        <v>24.85</v>
      </c>
      <c r="O7" t="n">
        <v>18570.94</v>
      </c>
      <c r="P7" t="n">
        <v>925.16</v>
      </c>
      <c r="Q7" t="n">
        <v>5797.03</v>
      </c>
      <c r="R7" t="n">
        <v>337.86</v>
      </c>
      <c r="S7" t="n">
        <v>167.7</v>
      </c>
      <c r="T7" t="n">
        <v>85080.94</v>
      </c>
      <c r="U7" t="n">
        <v>0.5</v>
      </c>
      <c r="V7" t="n">
        <v>0.95</v>
      </c>
      <c r="W7" t="n">
        <v>0.46</v>
      </c>
      <c r="X7" t="n">
        <v>5.02</v>
      </c>
      <c r="Y7" t="n">
        <v>0.5</v>
      </c>
      <c r="Z7" t="n">
        <v>10</v>
      </c>
      <c r="AA7" t="n">
        <v>1224.916952985186</v>
      </c>
      <c r="AB7" t="n">
        <v>1675.98541459638</v>
      </c>
      <c r="AC7" t="n">
        <v>1516.031718887604</v>
      </c>
      <c r="AD7" t="n">
        <v>1224916.952985186</v>
      </c>
      <c r="AE7" t="n">
        <v>1675985.41459638</v>
      </c>
      <c r="AF7" t="n">
        <v>1.465147615529768e-06</v>
      </c>
      <c r="AG7" t="n">
        <v>1.093958333333333</v>
      </c>
      <c r="AH7" t="n">
        <v>1516031.718887604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0.9679</v>
      </c>
      <c r="E8" t="n">
        <v>103.31</v>
      </c>
      <c r="F8" t="n">
        <v>98.45999999999999</v>
      </c>
      <c r="G8" t="n">
        <v>64.92</v>
      </c>
      <c r="H8" t="n">
        <v>0.83</v>
      </c>
      <c r="I8" t="n">
        <v>91</v>
      </c>
      <c r="J8" t="n">
        <v>150.07</v>
      </c>
      <c r="K8" t="n">
        <v>47.83</v>
      </c>
      <c r="L8" t="n">
        <v>7</v>
      </c>
      <c r="M8" t="n">
        <v>70</v>
      </c>
      <c r="N8" t="n">
        <v>25.24</v>
      </c>
      <c r="O8" t="n">
        <v>18742.03</v>
      </c>
      <c r="P8" t="n">
        <v>868.51</v>
      </c>
      <c r="Q8" t="n">
        <v>5797.03</v>
      </c>
      <c r="R8" t="n">
        <v>299.32</v>
      </c>
      <c r="S8" t="n">
        <v>167.7</v>
      </c>
      <c r="T8" t="n">
        <v>65916.8</v>
      </c>
      <c r="U8" t="n">
        <v>0.5600000000000001</v>
      </c>
      <c r="V8" t="n">
        <v>0.96</v>
      </c>
      <c r="W8" t="n">
        <v>0.45</v>
      </c>
      <c r="X8" t="n">
        <v>3.92</v>
      </c>
      <c r="Y8" t="n">
        <v>0.5</v>
      </c>
      <c r="Z8" t="n">
        <v>10</v>
      </c>
      <c r="AA8" t="n">
        <v>1150.044976042786</v>
      </c>
      <c r="AB8" t="n">
        <v>1573.542272625288</v>
      </c>
      <c r="AC8" t="n">
        <v>1423.36560660638</v>
      </c>
      <c r="AD8" t="n">
        <v>1150044.976042786</v>
      </c>
      <c r="AE8" t="n">
        <v>1573542.272625288</v>
      </c>
      <c r="AF8" t="n">
        <v>1.489305163905968e-06</v>
      </c>
      <c r="AG8" t="n">
        <v>1.076145833333333</v>
      </c>
      <c r="AH8" t="n">
        <v>1423365.60660638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0.9671</v>
      </c>
      <c r="E9" t="n">
        <v>103.4</v>
      </c>
      <c r="F9" t="n">
        <v>98.72</v>
      </c>
      <c r="G9" t="n">
        <v>69.69</v>
      </c>
      <c r="H9" t="n">
        <v>0.9399999999999999</v>
      </c>
      <c r="I9" t="n">
        <v>85</v>
      </c>
      <c r="J9" t="n">
        <v>151.46</v>
      </c>
      <c r="K9" t="n">
        <v>47.83</v>
      </c>
      <c r="L9" t="n">
        <v>8</v>
      </c>
      <c r="M9" t="n">
        <v>4</v>
      </c>
      <c r="N9" t="n">
        <v>25.63</v>
      </c>
      <c r="O9" t="n">
        <v>18913.66</v>
      </c>
      <c r="P9" t="n">
        <v>856.6799999999999</v>
      </c>
      <c r="Q9" t="n">
        <v>5796.97</v>
      </c>
      <c r="R9" t="n">
        <v>308.41</v>
      </c>
      <c r="S9" t="n">
        <v>167.7</v>
      </c>
      <c r="T9" t="n">
        <v>70493.5</v>
      </c>
      <c r="U9" t="n">
        <v>0.54</v>
      </c>
      <c r="V9" t="n">
        <v>0.95</v>
      </c>
      <c r="W9" t="n">
        <v>0.47</v>
      </c>
      <c r="X9" t="n">
        <v>4.18</v>
      </c>
      <c r="Y9" t="n">
        <v>0.5</v>
      </c>
      <c r="Z9" t="n">
        <v>10</v>
      </c>
      <c r="AA9" t="n">
        <v>1141.306341035545</v>
      </c>
      <c r="AB9" t="n">
        <v>1561.585686687012</v>
      </c>
      <c r="AC9" t="n">
        <v>1412.550140448879</v>
      </c>
      <c r="AD9" t="n">
        <v>1141306.341035545</v>
      </c>
      <c r="AE9" t="n">
        <v>1561585.686687012</v>
      </c>
      <c r="AF9" t="n">
        <v>1.488074206026926e-06</v>
      </c>
      <c r="AG9" t="n">
        <v>1.077083333333333</v>
      </c>
      <c r="AH9" t="n">
        <v>1412550.140448879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0.9673</v>
      </c>
      <c r="E10" t="n">
        <v>103.38</v>
      </c>
      <c r="F10" t="n">
        <v>98.72</v>
      </c>
      <c r="G10" t="n">
        <v>70.52</v>
      </c>
      <c r="H10" t="n">
        <v>1.04</v>
      </c>
      <c r="I10" t="n">
        <v>84</v>
      </c>
      <c r="J10" t="n">
        <v>152.85</v>
      </c>
      <c r="K10" t="n">
        <v>47.83</v>
      </c>
      <c r="L10" t="n">
        <v>9</v>
      </c>
      <c r="M10" t="n">
        <v>0</v>
      </c>
      <c r="N10" t="n">
        <v>26.03</v>
      </c>
      <c r="O10" t="n">
        <v>19085.83</v>
      </c>
      <c r="P10" t="n">
        <v>863.48</v>
      </c>
      <c r="Q10" t="n">
        <v>5796.95</v>
      </c>
      <c r="R10" t="n">
        <v>308.12</v>
      </c>
      <c r="S10" t="n">
        <v>167.7</v>
      </c>
      <c r="T10" t="n">
        <v>70351.55</v>
      </c>
      <c r="U10" t="n">
        <v>0.54</v>
      </c>
      <c r="V10" t="n">
        <v>0.95</v>
      </c>
      <c r="W10" t="n">
        <v>0.48</v>
      </c>
      <c r="X10" t="n">
        <v>4.18</v>
      </c>
      <c r="Y10" t="n">
        <v>0.5</v>
      </c>
      <c r="Z10" t="n">
        <v>10</v>
      </c>
      <c r="AA10" t="n">
        <v>1147.191749240607</v>
      </c>
      <c r="AB10" t="n">
        <v>1569.638361839064</v>
      </c>
      <c r="AC10" t="n">
        <v>1419.83427958642</v>
      </c>
      <c r="AD10" t="n">
        <v>1147191.749240607</v>
      </c>
      <c r="AE10" t="n">
        <v>1569638.361839064</v>
      </c>
      <c r="AF10" t="n">
        <v>1.488381945496686e-06</v>
      </c>
      <c r="AG10" t="n">
        <v>1.076875</v>
      </c>
      <c r="AH10" t="n">
        <v>1419834.27958642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0.4023</v>
      </c>
      <c r="E2" t="n">
        <v>248.56</v>
      </c>
      <c r="F2" t="n">
        <v>183.56</v>
      </c>
      <c r="G2" t="n">
        <v>6.26</v>
      </c>
      <c r="H2" t="n">
        <v>0.1</v>
      </c>
      <c r="I2" t="n">
        <v>1760</v>
      </c>
      <c r="J2" t="n">
        <v>176.73</v>
      </c>
      <c r="K2" t="n">
        <v>52.44</v>
      </c>
      <c r="L2" t="n">
        <v>1</v>
      </c>
      <c r="M2" t="n">
        <v>1758</v>
      </c>
      <c r="N2" t="n">
        <v>33.29</v>
      </c>
      <c r="O2" t="n">
        <v>22031.19</v>
      </c>
      <c r="P2" t="n">
        <v>2387.67</v>
      </c>
      <c r="Q2" t="n">
        <v>5798.24</v>
      </c>
      <c r="R2" t="n">
        <v>3199.42</v>
      </c>
      <c r="S2" t="n">
        <v>167.7</v>
      </c>
      <c r="T2" t="n">
        <v>1507621.54</v>
      </c>
      <c r="U2" t="n">
        <v>0.05</v>
      </c>
      <c r="V2" t="n">
        <v>0.51</v>
      </c>
      <c r="W2" t="n">
        <v>3.12</v>
      </c>
      <c r="X2" t="n">
        <v>89</v>
      </c>
      <c r="Y2" t="n">
        <v>0.5</v>
      </c>
      <c r="Z2" t="n">
        <v>10</v>
      </c>
      <c r="AA2" t="n">
        <v>6984.37267771203</v>
      </c>
      <c r="AB2" t="n">
        <v>9556.32682642205</v>
      </c>
      <c r="AC2" t="n">
        <v>8644.284406496907</v>
      </c>
      <c r="AD2" t="n">
        <v>6984372.67771203</v>
      </c>
      <c r="AE2" t="n">
        <v>9556326.826422049</v>
      </c>
      <c r="AF2" t="n">
        <v>5.965053884739408e-07</v>
      </c>
      <c r="AG2" t="n">
        <v>2.589166666666667</v>
      </c>
      <c r="AH2" t="n">
        <v>8644284.406496907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0.6989</v>
      </c>
      <c r="E3" t="n">
        <v>143.07</v>
      </c>
      <c r="F3" t="n">
        <v>120.81</v>
      </c>
      <c r="G3" t="n">
        <v>12.99</v>
      </c>
      <c r="H3" t="n">
        <v>0.2</v>
      </c>
      <c r="I3" t="n">
        <v>558</v>
      </c>
      <c r="J3" t="n">
        <v>178.21</v>
      </c>
      <c r="K3" t="n">
        <v>52.44</v>
      </c>
      <c r="L3" t="n">
        <v>2</v>
      </c>
      <c r="M3" t="n">
        <v>556</v>
      </c>
      <c r="N3" t="n">
        <v>33.77</v>
      </c>
      <c r="O3" t="n">
        <v>22213.89</v>
      </c>
      <c r="P3" t="n">
        <v>1537.97</v>
      </c>
      <c r="Q3" t="n">
        <v>5797.43</v>
      </c>
      <c r="R3" t="n">
        <v>1059.34</v>
      </c>
      <c r="S3" t="n">
        <v>167.7</v>
      </c>
      <c r="T3" t="n">
        <v>443594.57</v>
      </c>
      <c r="U3" t="n">
        <v>0.16</v>
      </c>
      <c r="V3" t="n">
        <v>0.78</v>
      </c>
      <c r="W3" t="n">
        <v>1.17</v>
      </c>
      <c r="X3" t="n">
        <v>26.27</v>
      </c>
      <c r="Y3" t="n">
        <v>0.5</v>
      </c>
      <c r="Z3" t="n">
        <v>10</v>
      </c>
      <c r="AA3" t="n">
        <v>2606.723624471326</v>
      </c>
      <c r="AB3" t="n">
        <v>3566.634263531854</v>
      </c>
      <c r="AC3" t="n">
        <v>3226.239695222868</v>
      </c>
      <c r="AD3" t="n">
        <v>2606723.624471326</v>
      </c>
      <c r="AE3" t="n">
        <v>3566634.263531854</v>
      </c>
      <c r="AF3" t="n">
        <v>1.036285398967033e-06</v>
      </c>
      <c r="AG3" t="n">
        <v>1.4903125</v>
      </c>
      <c r="AH3" t="n">
        <v>3226239.695222868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0.8067</v>
      </c>
      <c r="E4" t="n">
        <v>123.96</v>
      </c>
      <c r="F4" t="n">
        <v>109.81</v>
      </c>
      <c r="G4" t="n">
        <v>19.96</v>
      </c>
      <c r="H4" t="n">
        <v>0.3</v>
      </c>
      <c r="I4" t="n">
        <v>330</v>
      </c>
      <c r="J4" t="n">
        <v>179.7</v>
      </c>
      <c r="K4" t="n">
        <v>52.44</v>
      </c>
      <c r="L4" t="n">
        <v>3</v>
      </c>
      <c r="M4" t="n">
        <v>328</v>
      </c>
      <c r="N4" t="n">
        <v>34.26</v>
      </c>
      <c r="O4" t="n">
        <v>22397.24</v>
      </c>
      <c r="P4" t="n">
        <v>1368.73</v>
      </c>
      <c r="Q4" t="n">
        <v>5797.26</v>
      </c>
      <c r="R4" t="n">
        <v>685.66</v>
      </c>
      <c r="S4" t="n">
        <v>167.7</v>
      </c>
      <c r="T4" t="n">
        <v>257890.53</v>
      </c>
      <c r="U4" t="n">
        <v>0.24</v>
      </c>
      <c r="V4" t="n">
        <v>0.86</v>
      </c>
      <c r="W4" t="n">
        <v>0.8</v>
      </c>
      <c r="X4" t="n">
        <v>15.26</v>
      </c>
      <c r="Y4" t="n">
        <v>0.5</v>
      </c>
      <c r="Z4" t="n">
        <v>10</v>
      </c>
      <c r="AA4" t="n">
        <v>2021.924267536456</v>
      </c>
      <c r="AB4" t="n">
        <v>2766.485983846571</v>
      </c>
      <c r="AC4" t="n">
        <v>2502.456444335718</v>
      </c>
      <c r="AD4" t="n">
        <v>2021924.267536456</v>
      </c>
      <c r="AE4" t="n">
        <v>2766485.983846571</v>
      </c>
      <c r="AF4" t="n">
        <v>1.196124526179289e-06</v>
      </c>
      <c r="AG4" t="n">
        <v>1.29125</v>
      </c>
      <c r="AH4" t="n">
        <v>2502456.444335718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0.863</v>
      </c>
      <c r="E5" t="n">
        <v>115.88</v>
      </c>
      <c r="F5" t="n">
        <v>105.21</v>
      </c>
      <c r="G5" t="n">
        <v>27.21</v>
      </c>
      <c r="H5" t="n">
        <v>0.39</v>
      </c>
      <c r="I5" t="n">
        <v>232</v>
      </c>
      <c r="J5" t="n">
        <v>181.19</v>
      </c>
      <c r="K5" t="n">
        <v>52.44</v>
      </c>
      <c r="L5" t="n">
        <v>4</v>
      </c>
      <c r="M5" t="n">
        <v>230</v>
      </c>
      <c r="N5" t="n">
        <v>34.75</v>
      </c>
      <c r="O5" t="n">
        <v>22581.25</v>
      </c>
      <c r="P5" t="n">
        <v>1282.72</v>
      </c>
      <c r="Q5" t="n">
        <v>5797.15</v>
      </c>
      <c r="R5" t="n">
        <v>529.47</v>
      </c>
      <c r="S5" t="n">
        <v>167.7</v>
      </c>
      <c r="T5" t="n">
        <v>180289.14</v>
      </c>
      <c r="U5" t="n">
        <v>0.32</v>
      </c>
      <c r="V5" t="n">
        <v>0.89</v>
      </c>
      <c r="W5" t="n">
        <v>0.65</v>
      </c>
      <c r="X5" t="n">
        <v>10.67</v>
      </c>
      <c r="Y5" t="n">
        <v>0.5</v>
      </c>
      <c r="Z5" t="n">
        <v>10</v>
      </c>
      <c r="AA5" t="n">
        <v>1782.234497503146</v>
      </c>
      <c r="AB5" t="n">
        <v>2438.531866120644</v>
      </c>
      <c r="AC5" t="n">
        <v>2205.801807319059</v>
      </c>
      <c r="AD5" t="n">
        <v>1782234.497503146</v>
      </c>
      <c r="AE5" t="n">
        <v>2438531.866120644</v>
      </c>
      <c r="AF5" t="n">
        <v>1.279602660335598e-06</v>
      </c>
      <c r="AG5" t="n">
        <v>1.207083333333333</v>
      </c>
      <c r="AH5" t="n">
        <v>2205801.807319059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0.8983</v>
      </c>
      <c r="E6" t="n">
        <v>111.33</v>
      </c>
      <c r="F6" t="n">
        <v>102.61</v>
      </c>
      <c r="G6" t="n">
        <v>34.78</v>
      </c>
      <c r="H6" t="n">
        <v>0.49</v>
      </c>
      <c r="I6" t="n">
        <v>177</v>
      </c>
      <c r="J6" t="n">
        <v>182.69</v>
      </c>
      <c r="K6" t="n">
        <v>52.44</v>
      </c>
      <c r="L6" t="n">
        <v>5</v>
      </c>
      <c r="M6" t="n">
        <v>175</v>
      </c>
      <c r="N6" t="n">
        <v>35.25</v>
      </c>
      <c r="O6" t="n">
        <v>22766.06</v>
      </c>
      <c r="P6" t="n">
        <v>1222.4</v>
      </c>
      <c r="Q6" t="n">
        <v>5797.14</v>
      </c>
      <c r="R6" t="n">
        <v>441.5</v>
      </c>
      <c r="S6" t="n">
        <v>167.7</v>
      </c>
      <c r="T6" t="n">
        <v>136575.59</v>
      </c>
      <c r="U6" t="n">
        <v>0.38</v>
      </c>
      <c r="V6" t="n">
        <v>0.92</v>
      </c>
      <c r="W6" t="n">
        <v>0.5600000000000001</v>
      </c>
      <c r="X6" t="n">
        <v>8.07</v>
      </c>
      <c r="Y6" t="n">
        <v>0.5</v>
      </c>
      <c r="Z6" t="n">
        <v>10</v>
      </c>
      <c r="AA6" t="n">
        <v>1642.331545001193</v>
      </c>
      <c r="AB6" t="n">
        <v>2247.110474424812</v>
      </c>
      <c r="AC6" t="n">
        <v>2032.649404585066</v>
      </c>
      <c r="AD6" t="n">
        <v>1642331.545001193</v>
      </c>
      <c r="AE6" t="n">
        <v>2247110.474424812</v>
      </c>
      <c r="AF6" t="n">
        <v>1.33194330217783e-06</v>
      </c>
      <c r="AG6" t="n">
        <v>1.1596875</v>
      </c>
      <c r="AH6" t="n">
        <v>2032649.404585066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0.9219000000000001</v>
      </c>
      <c r="E7" t="n">
        <v>108.47</v>
      </c>
      <c r="F7" t="n">
        <v>101</v>
      </c>
      <c r="G7" t="n">
        <v>42.68</v>
      </c>
      <c r="H7" t="n">
        <v>0.58</v>
      </c>
      <c r="I7" t="n">
        <v>142</v>
      </c>
      <c r="J7" t="n">
        <v>184.19</v>
      </c>
      <c r="K7" t="n">
        <v>52.44</v>
      </c>
      <c r="L7" t="n">
        <v>6</v>
      </c>
      <c r="M7" t="n">
        <v>140</v>
      </c>
      <c r="N7" t="n">
        <v>35.75</v>
      </c>
      <c r="O7" t="n">
        <v>22951.43</v>
      </c>
      <c r="P7" t="n">
        <v>1173.17</v>
      </c>
      <c r="Q7" t="n">
        <v>5797.07</v>
      </c>
      <c r="R7" t="n">
        <v>386.76</v>
      </c>
      <c r="S7" t="n">
        <v>167.7</v>
      </c>
      <c r="T7" t="n">
        <v>109384.14</v>
      </c>
      <c r="U7" t="n">
        <v>0.43</v>
      </c>
      <c r="V7" t="n">
        <v>0.93</v>
      </c>
      <c r="W7" t="n">
        <v>0.5</v>
      </c>
      <c r="X7" t="n">
        <v>6.46</v>
      </c>
      <c r="Y7" t="n">
        <v>0.5</v>
      </c>
      <c r="Z7" t="n">
        <v>10</v>
      </c>
      <c r="AA7" t="n">
        <v>1546.916655187018</v>
      </c>
      <c r="AB7" t="n">
        <v>2116.559612773204</v>
      </c>
      <c r="AC7" t="n">
        <v>1914.558133940203</v>
      </c>
      <c r="AD7" t="n">
        <v>1546916.655187018</v>
      </c>
      <c r="AE7" t="n">
        <v>2116559.612773204</v>
      </c>
      <c r="AF7" t="n">
        <v>1.366935912587934e-06</v>
      </c>
      <c r="AG7" t="n">
        <v>1.129895833333333</v>
      </c>
      <c r="AH7" t="n">
        <v>1914558.133940203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0.9399</v>
      </c>
      <c r="E8" t="n">
        <v>106.4</v>
      </c>
      <c r="F8" t="n">
        <v>99.81999999999999</v>
      </c>
      <c r="G8" t="n">
        <v>51.19</v>
      </c>
      <c r="H8" t="n">
        <v>0.67</v>
      </c>
      <c r="I8" t="n">
        <v>117</v>
      </c>
      <c r="J8" t="n">
        <v>185.7</v>
      </c>
      <c r="K8" t="n">
        <v>52.44</v>
      </c>
      <c r="L8" t="n">
        <v>7</v>
      </c>
      <c r="M8" t="n">
        <v>115</v>
      </c>
      <c r="N8" t="n">
        <v>36.26</v>
      </c>
      <c r="O8" t="n">
        <v>23137.49</v>
      </c>
      <c r="P8" t="n">
        <v>1129.02</v>
      </c>
      <c r="Q8" t="n">
        <v>5797.04</v>
      </c>
      <c r="R8" t="n">
        <v>346.57</v>
      </c>
      <c r="S8" t="n">
        <v>167.7</v>
      </c>
      <c r="T8" t="n">
        <v>89413.07000000001</v>
      </c>
      <c r="U8" t="n">
        <v>0.48</v>
      </c>
      <c r="V8" t="n">
        <v>0.9399999999999999</v>
      </c>
      <c r="W8" t="n">
        <v>0.46</v>
      </c>
      <c r="X8" t="n">
        <v>5.28</v>
      </c>
      <c r="Y8" t="n">
        <v>0.5</v>
      </c>
      <c r="Z8" t="n">
        <v>10</v>
      </c>
      <c r="AA8" t="n">
        <v>1471.450417045739</v>
      </c>
      <c r="AB8" t="n">
        <v>2013.303376412852</v>
      </c>
      <c r="AC8" t="n">
        <v>1821.156527857044</v>
      </c>
      <c r="AD8" t="n">
        <v>1471450.417045739</v>
      </c>
      <c r="AE8" t="n">
        <v>2013303.376412852</v>
      </c>
      <c r="AF8" t="n">
        <v>1.393625191714285e-06</v>
      </c>
      <c r="AG8" t="n">
        <v>1.108333333333333</v>
      </c>
      <c r="AH8" t="n">
        <v>1821156.527857044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0.9535</v>
      </c>
      <c r="E9" t="n">
        <v>104.88</v>
      </c>
      <c r="F9" t="n">
        <v>98.94</v>
      </c>
      <c r="G9" t="n">
        <v>59.96</v>
      </c>
      <c r="H9" t="n">
        <v>0.76</v>
      </c>
      <c r="I9" t="n">
        <v>99</v>
      </c>
      <c r="J9" t="n">
        <v>187.22</v>
      </c>
      <c r="K9" t="n">
        <v>52.44</v>
      </c>
      <c r="L9" t="n">
        <v>8</v>
      </c>
      <c r="M9" t="n">
        <v>97</v>
      </c>
      <c r="N9" t="n">
        <v>36.78</v>
      </c>
      <c r="O9" t="n">
        <v>23324.24</v>
      </c>
      <c r="P9" t="n">
        <v>1085.12</v>
      </c>
      <c r="Q9" t="n">
        <v>5797.03</v>
      </c>
      <c r="R9" t="n">
        <v>316.56</v>
      </c>
      <c r="S9" t="n">
        <v>167.7</v>
      </c>
      <c r="T9" t="n">
        <v>74496.56</v>
      </c>
      <c r="U9" t="n">
        <v>0.53</v>
      </c>
      <c r="V9" t="n">
        <v>0.95</v>
      </c>
      <c r="W9" t="n">
        <v>0.44</v>
      </c>
      <c r="X9" t="n">
        <v>4.4</v>
      </c>
      <c r="Y9" t="n">
        <v>0.5</v>
      </c>
      <c r="Z9" t="n">
        <v>10</v>
      </c>
      <c r="AA9" t="n">
        <v>1406.742007388747</v>
      </c>
      <c r="AB9" t="n">
        <v>1924.766475586599</v>
      </c>
      <c r="AC9" t="n">
        <v>1741.069464583328</v>
      </c>
      <c r="AD9" t="n">
        <v>1406742.007388747</v>
      </c>
      <c r="AE9" t="n">
        <v>1924766.475586599</v>
      </c>
      <c r="AF9" t="n">
        <v>1.413790424831973e-06</v>
      </c>
      <c r="AG9" t="n">
        <v>1.0925</v>
      </c>
      <c r="AH9" t="n">
        <v>1741069.464583328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0.961</v>
      </c>
      <c r="E10" t="n">
        <v>104.06</v>
      </c>
      <c r="F10" t="n">
        <v>98.62</v>
      </c>
      <c r="G10" t="n">
        <v>69.61</v>
      </c>
      <c r="H10" t="n">
        <v>0.85</v>
      </c>
      <c r="I10" t="n">
        <v>85</v>
      </c>
      <c r="J10" t="n">
        <v>188.74</v>
      </c>
      <c r="K10" t="n">
        <v>52.44</v>
      </c>
      <c r="L10" t="n">
        <v>9</v>
      </c>
      <c r="M10" t="n">
        <v>83</v>
      </c>
      <c r="N10" t="n">
        <v>37.3</v>
      </c>
      <c r="O10" t="n">
        <v>23511.69</v>
      </c>
      <c r="P10" t="n">
        <v>1049.56</v>
      </c>
      <c r="Q10" t="n">
        <v>5796.98</v>
      </c>
      <c r="R10" t="n">
        <v>308.62</v>
      </c>
      <c r="S10" t="n">
        <v>167.7</v>
      </c>
      <c r="T10" t="n">
        <v>70596.17999999999</v>
      </c>
      <c r="U10" t="n">
        <v>0.54</v>
      </c>
      <c r="V10" t="n">
        <v>0.95</v>
      </c>
      <c r="W10" t="n">
        <v>0.36</v>
      </c>
      <c r="X10" t="n">
        <v>4.08</v>
      </c>
      <c r="Y10" t="n">
        <v>0.5</v>
      </c>
      <c r="Z10" t="n">
        <v>10</v>
      </c>
      <c r="AA10" t="n">
        <v>1362.237941725846</v>
      </c>
      <c r="AB10" t="n">
        <v>1863.87404956581</v>
      </c>
      <c r="AC10" t="n">
        <v>1685.988526238907</v>
      </c>
      <c r="AD10" t="n">
        <v>1362237.941725846</v>
      </c>
      <c r="AE10" t="n">
        <v>1863874.04956581</v>
      </c>
      <c r="AF10" t="n">
        <v>1.424910957801285e-06</v>
      </c>
      <c r="AG10" t="n">
        <v>1.083958333333333</v>
      </c>
      <c r="AH10" t="n">
        <v>1685988.526238907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0.9713000000000001</v>
      </c>
      <c r="E11" t="n">
        <v>102.95</v>
      </c>
      <c r="F11" t="n">
        <v>97.94</v>
      </c>
      <c r="G11" t="n">
        <v>80.5</v>
      </c>
      <c r="H11" t="n">
        <v>0.93</v>
      </c>
      <c r="I11" t="n">
        <v>73</v>
      </c>
      <c r="J11" t="n">
        <v>190.26</v>
      </c>
      <c r="K11" t="n">
        <v>52.44</v>
      </c>
      <c r="L11" t="n">
        <v>10</v>
      </c>
      <c r="M11" t="n">
        <v>66</v>
      </c>
      <c r="N11" t="n">
        <v>37.82</v>
      </c>
      <c r="O11" t="n">
        <v>23699.85</v>
      </c>
      <c r="P11" t="n">
        <v>1001.48</v>
      </c>
      <c r="Q11" t="n">
        <v>5797.01</v>
      </c>
      <c r="R11" t="n">
        <v>282.97</v>
      </c>
      <c r="S11" t="n">
        <v>167.7</v>
      </c>
      <c r="T11" t="n">
        <v>57830.03</v>
      </c>
      <c r="U11" t="n">
        <v>0.59</v>
      </c>
      <c r="V11" t="n">
        <v>0.96</v>
      </c>
      <c r="W11" t="n">
        <v>0.4</v>
      </c>
      <c r="X11" t="n">
        <v>3.4</v>
      </c>
      <c r="Y11" t="n">
        <v>0.5</v>
      </c>
      <c r="Z11" t="n">
        <v>10</v>
      </c>
      <c r="AA11" t="n">
        <v>1301.935548883338</v>
      </c>
      <c r="AB11" t="n">
        <v>1781.365655324876</v>
      </c>
      <c r="AC11" t="n">
        <v>1611.354617343069</v>
      </c>
      <c r="AD11" t="n">
        <v>1301935.548883338</v>
      </c>
      <c r="AE11" t="n">
        <v>1781365.655324876</v>
      </c>
      <c r="AF11" t="n">
        <v>1.440183156412475e-06</v>
      </c>
      <c r="AG11" t="n">
        <v>1.072395833333333</v>
      </c>
      <c r="AH11" t="n">
        <v>1611354.617343069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0.9764</v>
      </c>
      <c r="E12" t="n">
        <v>102.42</v>
      </c>
      <c r="F12" t="n">
        <v>97.61</v>
      </c>
      <c r="G12" t="n">
        <v>87.42</v>
      </c>
      <c r="H12" t="n">
        <v>1.02</v>
      </c>
      <c r="I12" t="n">
        <v>67</v>
      </c>
      <c r="J12" t="n">
        <v>191.79</v>
      </c>
      <c r="K12" t="n">
        <v>52.44</v>
      </c>
      <c r="L12" t="n">
        <v>11</v>
      </c>
      <c r="M12" t="n">
        <v>18</v>
      </c>
      <c r="N12" t="n">
        <v>38.35</v>
      </c>
      <c r="O12" t="n">
        <v>23888.73</v>
      </c>
      <c r="P12" t="n">
        <v>976.63</v>
      </c>
      <c r="Q12" t="n">
        <v>5797.01</v>
      </c>
      <c r="R12" t="n">
        <v>270</v>
      </c>
      <c r="S12" t="n">
        <v>167.7</v>
      </c>
      <c r="T12" t="n">
        <v>51376.28</v>
      </c>
      <c r="U12" t="n">
        <v>0.62</v>
      </c>
      <c r="V12" t="n">
        <v>0.96</v>
      </c>
      <c r="W12" t="n">
        <v>0.45</v>
      </c>
      <c r="X12" t="n">
        <v>3.08</v>
      </c>
      <c r="Y12" t="n">
        <v>0.5</v>
      </c>
      <c r="Z12" t="n">
        <v>10</v>
      </c>
      <c r="AA12" t="n">
        <v>1271.645067071183</v>
      </c>
      <c r="AB12" t="n">
        <v>1739.92088178774</v>
      </c>
      <c r="AC12" t="n">
        <v>1573.865274824212</v>
      </c>
      <c r="AD12" t="n">
        <v>1271645.067071183</v>
      </c>
      <c r="AE12" t="n">
        <v>1739920.88178774</v>
      </c>
      <c r="AF12" t="n">
        <v>1.447745118831608e-06</v>
      </c>
      <c r="AG12" t="n">
        <v>1.066875</v>
      </c>
      <c r="AH12" t="n">
        <v>1573865.274824212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0.9767</v>
      </c>
      <c r="E13" t="n">
        <v>102.39</v>
      </c>
      <c r="F13" t="n">
        <v>97.62</v>
      </c>
      <c r="G13" t="n">
        <v>88.75</v>
      </c>
      <c r="H13" t="n">
        <v>1.1</v>
      </c>
      <c r="I13" t="n">
        <v>66</v>
      </c>
      <c r="J13" t="n">
        <v>193.33</v>
      </c>
      <c r="K13" t="n">
        <v>52.44</v>
      </c>
      <c r="L13" t="n">
        <v>12</v>
      </c>
      <c r="M13" t="n">
        <v>2</v>
      </c>
      <c r="N13" t="n">
        <v>38.89</v>
      </c>
      <c r="O13" t="n">
        <v>24078.33</v>
      </c>
      <c r="P13" t="n">
        <v>979.12</v>
      </c>
      <c r="Q13" t="n">
        <v>5796.98</v>
      </c>
      <c r="R13" t="n">
        <v>269.68</v>
      </c>
      <c r="S13" t="n">
        <v>167.7</v>
      </c>
      <c r="T13" t="n">
        <v>51221.7</v>
      </c>
      <c r="U13" t="n">
        <v>0.62</v>
      </c>
      <c r="V13" t="n">
        <v>0.96</v>
      </c>
      <c r="W13" t="n">
        <v>0.47</v>
      </c>
      <c r="X13" t="n">
        <v>3.08</v>
      </c>
      <c r="Y13" t="n">
        <v>0.5</v>
      </c>
      <c r="Z13" t="n">
        <v>10</v>
      </c>
      <c r="AA13" t="n">
        <v>1273.515369941873</v>
      </c>
      <c r="AB13" t="n">
        <v>1742.479912687358</v>
      </c>
      <c r="AC13" t="n">
        <v>1576.180075406393</v>
      </c>
      <c r="AD13" t="n">
        <v>1273515.369941873</v>
      </c>
      <c r="AE13" t="n">
        <v>1742479.912687358</v>
      </c>
      <c r="AF13" t="n">
        <v>1.44818994015038e-06</v>
      </c>
      <c r="AG13" t="n">
        <v>1.0665625</v>
      </c>
      <c r="AH13" t="n">
        <v>1576180.075406393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0.9766</v>
      </c>
      <c r="E14" t="n">
        <v>102.39</v>
      </c>
      <c r="F14" t="n">
        <v>97.63</v>
      </c>
      <c r="G14" t="n">
        <v>88.75</v>
      </c>
      <c r="H14" t="n">
        <v>1.18</v>
      </c>
      <c r="I14" t="n">
        <v>66</v>
      </c>
      <c r="J14" t="n">
        <v>194.88</v>
      </c>
      <c r="K14" t="n">
        <v>52.44</v>
      </c>
      <c r="L14" t="n">
        <v>13</v>
      </c>
      <c r="M14" t="n">
        <v>0</v>
      </c>
      <c r="N14" t="n">
        <v>39.43</v>
      </c>
      <c r="O14" t="n">
        <v>24268.67</v>
      </c>
      <c r="P14" t="n">
        <v>986.47</v>
      </c>
      <c r="Q14" t="n">
        <v>5796.98</v>
      </c>
      <c r="R14" t="n">
        <v>269.71</v>
      </c>
      <c r="S14" t="n">
        <v>167.7</v>
      </c>
      <c r="T14" t="n">
        <v>51235.09</v>
      </c>
      <c r="U14" t="n">
        <v>0.62</v>
      </c>
      <c r="V14" t="n">
        <v>0.96</v>
      </c>
      <c r="W14" t="n">
        <v>0.47</v>
      </c>
      <c r="X14" t="n">
        <v>3.09</v>
      </c>
      <c r="Y14" t="n">
        <v>0.5</v>
      </c>
      <c r="Z14" t="n">
        <v>10</v>
      </c>
      <c r="AA14" t="n">
        <v>1280.2389286198</v>
      </c>
      <c r="AB14" t="n">
        <v>1751.679382292973</v>
      </c>
      <c r="AC14" t="n">
        <v>1584.501560544384</v>
      </c>
      <c r="AD14" t="n">
        <v>1280238.9286198</v>
      </c>
      <c r="AE14" t="n">
        <v>1751679.382292973</v>
      </c>
      <c r="AF14" t="n">
        <v>1.448041666377456e-06</v>
      </c>
      <c r="AG14" t="n">
        <v>1.0665625</v>
      </c>
      <c r="AH14" t="n">
        <v>1584501.560544384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0.7702</v>
      </c>
      <c r="E2" t="n">
        <v>129.84</v>
      </c>
      <c r="F2" t="n">
        <v>121.73</v>
      </c>
      <c r="G2" t="n">
        <v>12.57</v>
      </c>
      <c r="H2" t="n">
        <v>0.64</v>
      </c>
      <c r="I2" t="n">
        <v>581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352.25</v>
      </c>
      <c r="Q2" t="n">
        <v>5797.49</v>
      </c>
      <c r="R2" t="n">
        <v>1062.72</v>
      </c>
      <c r="S2" t="n">
        <v>167.7</v>
      </c>
      <c r="T2" t="n">
        <v>445164.91</v>
      </c>
      <c r="U2" t="n">
        <v>0.16</v>
      </c>
      <c r="V2" t="n">
        <v>0.77</v>
      </c>
      <c r="W2" t="n">
        <v>1.97</v>
      </c>
      <c r="X2" t="n">
        <v>27.19</v>
      </c>
      <c r="Y2" t="n">
        <v>0.5</v>
      </c>
      <c r="Z2" t="n">
        <v>10</v>
      </c>
      <c r="AA2" t="n">
        <v>660.8951044941564</v>
      </c>
      <c r="AB2" t="n">
        <v>904.2658386031439</v>
      </c>
      <c r="AC2" t="n">
        <v>817.9639761119346</v>
      </c>
      <c r="AD2" t="n">
        <v>660895.1044941564</v>
      </c>
      <c r="AE2" t="n">
        <v>904265.8386031439</v>
      </c>
      <c r="AF2" t="n">
        <v>1.467409009211794e-06</v>
      </c>
      <c r="AG2" t="n">
        <v>1.3525</v>
      </c>
      <c r="AH2" t="n">
        <v>817963.9761119346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0.6442</v>
      </c>
      <c r="E2" t="n">
        <v>155.24</v>
      </c>
      <c r="F2" t="n">
        <v>135.66</v>
      </c>
      <c r="G2" t="n">
        <v>9.51</v>
      </c>
      <c r="H2" t="n">
        <v>0.18</v>
      </c>
      <c r="I2" t="n">
        <v>856</v>
      </c>
      <c r="J2" t="n">
        <v>98.70999999999999</v>
      </c>
      <c r="K2" t="n">
        <v>39.72</v>
      </c>
      <c r="L2" t="n">
        <v>1</v>
      </c>
      <c r="M2" t="n">
        <v>854</v>
      </c>
      <c r="N2" t="n">
        <v>12.99</v>
      </c>
      <c r="O2" t="n">
        <v>12407.75</v>
      </c>
      <c r="P2" t="n">
        <v>1174.38</v>
      </c>
      <c r="Q2" t="n">
        <v>5797.69</v>
      </c>
      <c r="R2" t="n">
        <v>1564.43</v>
      </c>
      <c r="S2" t="n">
        <v>167.7</v>
      </c>
      <c r="T2" t="n">
        <v>694646.71</v>
      </c>
      <c r="U2" t="n">
        <v>0.11</v>
      </c>
      <c r="V2" t="n">
        <v>0.6899999999999999</v>
      </c>
      <c r="W2" t="n">
        <v>1.64</v>
      </c>
      <c r="X2" t="n">
        <v>41.1</v>
      </c>
      <c r="Y2" t="n">
        <v>0.5</v>
      </c>
      <c r="Z2" t="n">
        <v>10</v>
      </c>
      <c r="AA2" t="n">
        <v>2223.876349578014</v>
      </c>
      <c r="AB2" t="n">
        <v>3042.805731993065</v>
      </c>
      <c r="AC2" t="n">
        <v>2752.404623536199</v>
      </c>
      <c r="AD2" t="n">
        <v>2223876.349578015</v>
      </c>
      <c r="AE2" t="n">
        <v>3042805.731993065</v>
      </c>
      <c r="AF2" t="n">
        <v>1.051976955104574e-06</v>
      </c>
      <c r="AG2" t="n">
        <v>1.617083333333333</v>
      </c>
      <c r="AH2" t="n">
        <v>2752404.623536199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0.8468</v>
      </c>
      <c r="E3" t="n">
        <v>118.09</v>
      </c>
      <c r="F3" t="n">
        <v>109.48</v>
      </c>
      <c r="G3" t="n">
        <v>20.4</v>
      </c>
      <c r="H3" t="n">
        <v>0.35</v>
      </c>
      <c r="I3" t="n">
        <v>322</v>
      </c>
      <c r="J3" t="n">
        <v>99.95</v>
      </c>
      <c r="K3" t="n">
        <v>39.72</v>
      </c>
      <c r="L3" t="n">
        <v>2</v>
      </c>
      <c r="M3" t="n">
        <v>320</v>
      </c>
      <c r="N3" t="n">
        <v>13.24</v>
      </c>
      <c r="O3" t="n">
        <v>12561.45</v>
      </c>
      <c r="P3" t="n">
        <v>889.58</v>
      </c>
      <c r="Q3" t="n">
        <v>5797.16</v>
      </c>
      <c r="R3" t="n">
        <v>674.1799999999999</v>
      </c>
      <c r="S3" t="n">
        <v>167.7</v>
      </c>
      <c r="T3" t="n">
        <v>252191.64</v>
      </c>
      <c r="U3" t="n">
        <v>0.25</v>
      </c>
      <c r="V3" t="n">
        <v>0.86</v>
      </c>
      <c r="W3" t="n">
        <v>0.8</v>
      </c>
      <c r="X3" t="n">
        <v>14.94</v>
      </c>
      <c r="Y3" t="n">
        <v>0.5</v>
      </c>
      <c r="Z3" t="n">
        <v>10</v>
      </c>
      <c r="AA3" t="n">
        <v>1306.765891810795</v>
      </c>
      <c r="AB3" t="n">
        <v>1787.974743617913</v>
      </c>
      <c r="AC3" t="n">
        <v>1617.332943525332</v>
      </c>
      <c r="AD3" t="n">
        <v>1306765.891810796</v>
      </c>
      <c r="AE3" t="n">
        <v>1787974.743617913</v>
      </c>
      <c r="AF3" t="n">
        <v>1.382822237787261e-06</v>
      </c>
      <c r="AG3" t="n">
        <v>1.230104166666667</v>
      </c>
      <c r="AH3" t="n">
        <v>1617332.943525332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0.9179</v>
      </c>
      <c r="E4" t="n">
        <v>108.94</v>
      </c>
      <c r="F4" t="n">
        <v>103.11</v>
      </c>
      <c r="G4" t="n">
        <v>33.08</v>
      </c>
      <c r="H4" t="n">
        <v>0.52</v>
      </c>
      <c r="I4" t="n">
        <v>187</v>
      </c>
      <c r="J4" t="n">
        <v>101.2</v>
      </c>
      <c r="K4" t="n">
        <v>39.72</v>
      </c>
      <c r="L4" t="n">
        <v>3</v>
      </c>
      <c r="M4" t="n">
        <v>185</v>
      </c>
      <c r="N4" t="n">
        <v>13.49</v>
      </c>
      <c r="O4" t="n">
        <v>12715.54</v>
      </c>
      <c r="P4" t="n">
        <v>774.99</v>
      </c>
      <c r="Q4" t="n">
        <v>5797.02</v>
      </c>
      <c r="R4" t="n">
        <v>458.37</v>
      </c>
      <c r="S4" t="n">
        <v>167.7</v>
      </c>
      <c r="T4" t="n">
        <v>144963.97</v>
      </c>
      <c r="U4" t="n">
        <v>0.37</v>
      </c>
      <c r="V4" t="n">
        <v>0.91</v>
      </c>
      <c r="W4" t="n">
        <v>0.57</v>
      </c>
      <c r="X4" t="n">
        <v>8.57</v>
      </c>
      <c r="Y4" t="n">
        <v>0.5</v>
      </c>
      <c r="Z4" t="n">
        <v>10</v>
      </c>
      <c r="AA4" t="n">
        <v>1076.188703553389</v>
      </c>
      <c r="AB4" t="n">
        <v>1472.488862296512</v>
      </c>
      <c r="AC4" t="n">
        <v>1331.95659193003</v>
      </c>
      <c r="AD4" t="n">
        <v>1076188.703553389</v>
      </c>
      <c r="AE4" t="n">
        <v>1472488.862296512</v>
      </c>
      <c r="AF4" t="n">
        <v>1.498928356241057e-06</v>
      </c>
      <c r="AG4" t="n">
        <v>1.134791666666667</v>
      </c>
      <c r="AH4" t="n">
        <v>1331956.59193003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0.9486</v>
      </c>
      <c r="E5" t="n">
        <v>105.41</v>
      </c>
      <c r="F5" t="n">
        <v>100.69</v>
      </c>
      <c r="G5" t="n">
        <v>45.43</v>
      </c>
      <c r="H5" t="n">
        <v>0.6899999999999999</v>
      </c>
      <c r="I5" t="n">
        <v>133</v>
      </c>
      <c r="J5" t="n">
        <v>102.45</v>
      </c>
      <c r="K5" t="n">
        <v>39.72</v>
      </c>
      <c r="L5" t="n">
        <v>4</v>
      </c>
      <c r="M5" t="n">
        <v>38</v>
      </c>
      <c r="N5" t="n">
        <v>13.74</v>
      </c>
      <c r="O5" t="n">
        <v>12870.03</v>
      </c>
      <c r="P5" t="n">
        <v>701.01</v>
      </c>
      <c r="Q5" t="n">
        <v>5797.06</v>
      </c>
      <c r="R5" t="n">
        <v>372.04</v>
      </c>
      <c r="S5" t="n">
        <v>167.7</v>
      </c>
      <c r="T5" t="n">
        <v>102066.02</v>
      </c>
      <c r="U5" t="n">
        <v>0.45</v>
      </c>
      <c r="V5" t="n">
        <v>0.93</v>
      </c>
      <c r="W5" t="n">
        <v>0.62</v>
      </c>
      <c r="X5" t="n">
        <v>6.15</v>
      </c>
      <c r="Y5" t="n">
        <v>0.5</v>
      </c>
      <c r="Z5" t="n">
        <v>10</v>
      </c>
      <c r="AA5" t="n">
        <v>965.8664269408979</v>
      </c>
      <c r="AB5" t="n">
        <v>1321.541056359959</v>
      </c>
      <c r="AC5" t="n">
        <v>1195.415032735486</v>
      </c>
      <c r="AD5" t="n">
        <v>965866.4269408979</v>
      </c>
      <c r="AE5" t="n">
        <v>1321541.056359959</v>
      </c>
      <c r="AF5" t="n">
        <v>1.549061377851908e-06</v>
      </c>
      <c r="AG5" t="n">
        <v>1.098020833333333</v>
      </c>
      <c r="AH5" t="n">
        <v>1195415.032735486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0.9500999999999999</v>
      </c>
      <c r="E6" t="n">
        <v>105.25</v>
      </c>
      <c r="F6" t="n">
        <v>100.59</v>
      </c>
      <c r="G6" t="n">
        <v>46.43</v>
      </c>
      <c r="H6" t="n">
        <v>0.85</v>
      </c>
      <c r="I6" t="n">
        <v>130</v>
      </c>
      <c r="J6" t="n">
        <v>103.71</v>
      </c>
      <c r="K6" t="n">
        <v>39.72</v>
      </c>
      <c r="L6" t="n">
        <v>5</v>
      </c>
      <c r="M6" t="n">
        <v>0</v>
      </c>
      <c r="N6" t="n">
        <v>14</v>
      </c>
      <c r="O6" t="n">
        <v>13024.91</v>
      </c>
      <c r="P6" t="n">
        <v>703.65</v>
      </c>
      <c r="Q6" t="n">
        <v>5797.07</v>
      </c>
      <c r="R6" t="n">
        <v>367.1</v>
      </c>
      <c r="S6" t="n">
        <v>167.7</v>
      </c>
      <c r="T6" t="n">
        <v>99612.2</v>
      </c>
      <c r="U6" t="n">
        <v>0.46</v>
      </c>
      <c r="V6" t="n">
        <v>0.9399999999999999</v>
      </c>
      <c r="W6" t="n">
        <v>0.66</v>
      </c>
      <c r="X6" t="n">
        <v>6.05</v>
      </c>
      <c r="Y6" t="n">
        <v>0.5</v>
      </c>
      <c r="Z6" t="n">
        <v>10</v>
      </c>
      <c r="AA6" t="n">
        <v>966.4484951119103</v>
      </c>
      <c r="AB6" t="n">
        <v>1322.337467710573</v>
      </c>
      <c r="AC6" t="n">
        <v>1196.135435704568</v>
      </c>
      <c r="AD6" t="n">
        <v>966448.4951119104</v>
      </c>
      <c r="AE6" t="n">
        <v>1322337.467710573</v>
      </c>
      <c r="AF6" t="n">
        <v>1.551510874021819e-06</v>
      </c>
      <c r="AG6" t="n">
        <v>1.096354166666667</v>
      </c>
      <c r="AH6" t="n">
        <v>1196135.435704568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0.5562</v>
      </c>
      <c r="E2" t="n">
        <v>179.79</v>
      </c>
      <c r="F2" t="n">
        <v>149.08</v>
      </c>
      <c r="G2" t="n">
        <v>8</v>
      </c>
      <c r="H2" t="n">
        <v>0.14</v>
      </c>
      <c r="I2" t="n">
        <v>1118</v>
      </c>
      <c r="J2" t="n">
        <v>124.63</v>
      </c>
      <c r="K2" t="n">
        <v>45</v>
      </c>
      <c r="L2" t="n">
        <v>1</v>
      </c>
      <c r="M2" t="n">
        <v>1116</v>
      </c>
      <c r="N2" t="n">
        <v>18.64</v>
      </c>
      <c r="O2" t="n">
        <v>15605.44</v>
      </c>
      <c r="P2" t="n">
        <v>1527.84</v>
      </c>
      <c r="Q2" t="n">
        <v>5797.94</v>
      </c>
      <c r="R2" t="n">
        <v>2021.74</v>
      </c>
      <c r="S2" t="n">
        <v>167.7</v>
      </c>
      <c r="T2" t="n">
        <v>921992.89</v>
      </c>
      <c r="U2" t="n">
        <v>0.08</v>
      </c>
      <c r="V2" t="n">
        <v>0.63</v>
      </c>
      <c r="W2" t="n">
        <v>2.07</v>
      </c>
      <c r="X2" t="n">
        <v>54.53</v>
      </c>
      <c r="Y2" t="n">
        <v>0.5</v>
      </c>
      <c r="Z2" t="n">
        <v>10</v>
      </c>
      <c r="AA2" t="n">
        <v>3300.035663699645</v>
      </c>
      <c r="AB2" t="n">
        <v>4515.254382372559</v>
      </c>
      <c r="AC2" t="n">
        <v>4084.324841318079</v>
      </c>
      <c r="AD2" t="n">
        <v>3300035.663699645</v>
      </c>
      <c r="AE2" t="n">
        <v>4515254.382372559</v>
      </c>
      <c r="AF2" t="n">
        <v>8.744723889047281e-07</v>
      </c>
      <c r="AG2" t="n">
        <v>1.8728125</v>
      </c>
      <c r="AH2" t="n">
        <v>4084324.841318079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0.7948</v>
      </c>
      <c r="E3" t="n">
        <v>125.81</v>
      </c>
      <c r="F3" t="n">
        <v>113.36</v>
      </c>
      <c r="G3" t="n">
        <v>16.83</v>
      </c>
      <c r="H3" t="n">
        <v>0.28</v>
      </c>
      <c r="I3" t="n">
        <v>404</v>
      </c>
      <c r="J3" t="n">
        <v>125.95</v>
      </c>
      <c r="K3" t="n">
        <v>45</v>
      </c>
      <c r="L3" t="n">
        <v>2</v>
      </c>
      <c r="M3" t="n">
        <v>402</v>
      </c>
      <c r="N3" t="n">
        <v>18.95</v>
      </c>
      <c r="O3" t="n">
        <v>15767.7</v>
      </c>
      <c r="P3" t="n">
        <v>1116.26</v>
      </c>
      <c r="Q3" t="n">
        <v>5797.26</v>
      </c>
      <c r="R3" t="n">
        <v>805.98</v>
      </c>
      <c r="S3" t="n">
        <v>167.7</v>
      </c>
      <c r="T3" t="n">
        <v>317684.57</v>
      </c>
      <c r="U3" t="n">
        <v>0.21</v>
      </c>
      <c r="V3" t="n">
        <v>0.83</v>
      </c>
      <c r="W3" t="n">
        <v>0.91</v>
      </c>
      <c r="X3" t="n">
        <v>18.81</v>
      </c>
      <c r="Y3" t="n">
        <v>0.5</v>
      </c>
      <c r="Z3" t="n">
        <v>10</v>
      </c>
      <c r="AA3" t="n">
        <v>1707.807451538081</v>
      </c>
      <c r="AB3" t="n">
        <v>2336.697498341712</v>
      </c>
      <c r="AC3" t="n">
        <v>2113.686368675515</v>
      </c>
      <c r="AD3" t="n">
        <v>1707807.451538081</v>
      </c>
      <c r="AE3" t="n">
        <v>2336697.498341712</v>
      </c>
      <c r="AF3" t="n">
        <v>1.249605635924987e-06</v>
      </c>
      <c r="AG3" t="n">
        <v>1.310520833333333</v>
      </c>
      <c r="AH3" t="n">
        <v>2113686.368675515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0.8783</v>
      </c>
      <c r="E4" t="n">
        <v>113.85</v>
      </c>
      <c r="F4" t="n">
        <v>105.59</v>
      </c>
      <c r="G4" t="n">
        <v>26.4</v>
      </c>
      <c r="H4" t="n">
        <v>0.42</v>
      </c>
      <c r="I4" t="n">
        <v>240</v>
      </c>
      <c r="J4" t="n">
        <v>127.27</v>
      </c>
      <c r="K4" t="n">
        <v>45</v>
      </c>
      <c r="L4" t="n">
        <v>3</v>
      </c>
      <c r="M4" t="n">
        <v>238</v>
      </c>
      <c r="N4" t="n">
        <v>19.27</v>
      </c>
      <c r="O4" t="n">
        <v>15930.42</v>
      </c>
      <c r="P4" t="n">
        <v>995.5</v>
      </c>
      <c r="Q4" t="n">
        <v>5797.06</v>
      </c>
      <c r="R4" t="n">
        <v>542.71</v>
      </c>
      <c r="S4" t="n">
        <v>167.7</v>
      </c>
      <c r="T4" t="n">
        <v>186869.24</v>
      </c>
      <c r="U4" t="n">
        <v>0.31</v>
      </c>
      <c r="V4" t="n">
        <v>0.89</v>
      </c>
      <c r="W4" t="n">
        <v>0.65</v>
      </c>
      <c r="X4" t="n">
        <v>11.05</v>
      </c>
      <c r="Y4" t="n">
        <v>0.5</v>
      </c>
      <c r="Z4" t="n">
        <v>10</v>
      </c>
      <c r="AA4" t="n">
        <v>1396.130972761731</v>
      </c>
      <c r="AB4" t="n">
        <v>1910.247989884106</v>
      </c>
      <c r="AC4" t="n">
        <v>1727.936602779458</v>
      </c>
      <c r="AD4" t="n">
        <v>1396130.972761731</v>
      </c>
      <c r="AE4" t="n">
        <v>1910247.989884106</v>
      </c>
      <c r="AF4" t="n">
        <v>1.380886550116905e-06</v>
      </c>
      <c r="AG4" t="n">
        <v>1.1859375</v>
      </c>
      <c r="AH4" t="n">
        <v>1727936.602779458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0.9222</v>
      </c>
      <c r="E5" t="n">
        <v>108.43</v>
      </c>
      <c r="F5" t="n">
        <v>102.06</v>
      </c>
      <c r="G5" t="n">
        <v>36.89</v>
      </c>
      <c r="H5" t="n">
        <v>0.55</v>
      </c>
      <c r="I5" t="n">
        <v>166</v>
      </c>
      <c r="J5" t="n">
        <v>128.59</v>
      </c>
      <c r="K5" t="n">
        <v>45</v>
      </c>
      <c r="L5" t="n">
        <v>4</v>
      </c>
      <c r="M5" t="n">
        <v>164</v>
      </c>
      <c r="N5" t="n">
        <v>19.59</v>
      </c>
      <c r="O5" t="n">
        <v>16093.6</v>
      </c>
      <c r="P5" t="n">
        <v>915.77</v>
      </c>
      <c r="Q5" t="n">
        <v>5797.05</v>
      </c>
      <c r="R5" t="n">
        <v>422.61</v>
      </c>
      <c r="S5" t="n">
        <v>167.7</v>
      </c>
      <c r="T5" t="n">
        <v>127186.71</v>
      </c>
      <c r="U5" t="n">
        <v>0.4</v>
      </c>
      <c r="V5" t="n">
        <v>0.92</v>
      </c>
      <c r="W5" t="n">
        <v>0.54</v>
      </c>
      <c r="X5" t="n">
        <v>7.52</v>
      </c>
      <c r="Y5" t="n">
        <v>0.5</v>
      </c>
      <c r="Z5" t="n">
        <v>10</v>
      </c>
      <c r="AA5" t="n">
        <v>1241.595331855845</v>
      </c>
      <c r="AB5" t="n">
        <v>1698.80550836536</v>
      </c>
      <c r="AC5" t="n">
        <v>1536.673894935475</v>
      </c>
      <c r="AD5" t="n">
        <v>1241595.331855844</v>
      </c>
      <c r="AE5" t="n">
        <v>1698805.50836536</v>
      </c>
      <c r="AF5" t="n">
        <v>1.449907294224992e-06</v>
      </c>
      <c r="AG5" t="n">
        <v>1.129479166666667</v>
      </c>
      <c r="AH5" t="n">
        <v>1536673.894935475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0.9497</v>
      </c>
      <c r="E6" t="n">
        <v>105.3</v>
      </c>
      <c r="F6" t="n">
        <v>100.05</v>
      </c>
      <c r="G6" t="n">
        <v>49.2</v>
      </c>
      <c r="H6" t="n">
        <v>0.68</v>
      </c>
      <c r="I6" t="n">
        <v>122</v>
      </c>
      <c r="J6" t="n">
        <v>129.92</v>
      </c>
      <c r="K6" t="n">
        <v>45</v>
      </c>
      <c r="L6" t="n">
        <v>5</v>
      </c>
      <c r="M6" t="n">
        <v>119</v>
      </c>
      <c r="N6" t="n">
        <v>19.92</v>
      </c>
      <c r="O6" t="n">
        <v>16257.24</v>
      </c>
      <c r="P6" t="n">
        <v>843.02</v>
      </c>
      <c r="Q6" t="n">
        <v>5797.12</v>
      </c>
      <c r="R6" t="n">
        <v>354.44</v>
      </c>
      <c r="S6" t="n">
        <v>167.7</v>
      </c>
      <c r="T6" t="n">
        <v>93324.03</v>
      </c>
      <c r="U6" t="n">
        <v>0.47</v>
      </c>
      <c r="V6" t="n">
        <v>0.9399999999999999</v>
      </c>
      <c r="W6" t="n">
        <v>0.47</v>
      </c>
      <c r="X6" t="n">
        <v>5.5</v>
      </c>
      <c r="Y6" t="n">
        <v>0.5</v>
      </c>
      <c r="Z6" t="n">
        <v>10</v>
      </c>
      <c r="AA6" t="n">
        <v>1131.873043754685</v>
      </c>
      <c r="AB6" t="n">
        <v>1548.678633179636</v>
      </c>
      <c r="AC6" t="n">
        <v>1400.874918013084</v>
      </c>
      <c r="AD6" t="n">
        <v>1131873.043754685</v>
      </c>
      <c r="AE6" t="n">
        <v>1548678.633179636</v>
      </c>
      <c r="AF6" t="n">
        <v>1.493143523449875e-06</v>
      </c>
      <c r="AG6" t="n">
        <v>1.096875</v>
      </c>
      <c r="AH6" t="n">
        <v>1400874.918013084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0.9631999999999999</v>
      </c>
      <c r="E7" t="n">
        <v>103.82</v>
      </c>
      <c r="F7" t="n">
        <v>99.13</v>
      </c>
      <c r="G7" t="n">
        <v>59.48</v>
      </c>
      <c r="H7" t="n">
        <v>0.8100000000000001</v>
      </c>
      <c r="I7" t="n">
        <v>100</v>
      </c>
      <c r="J7" t="n">
        <v>131.25</v>
      </c>
      <c r="K7" t="n">
        <v>45</v>
      </c>
      <c r="L7" t="n">
        <v>6</v>
      </c>
      <c r="M7" t="n">
        <v>25</v>
      </c>
      <c r="N7" t="n">
        <v>20.25</v>
      </c>
      <c r="O7" t="n">
        <v>16421.36</v>
      </c>
      <c r="P7" t="n">
        <v>794.52</v>
      </c>
      <c r="Q7" t="n">
        <v>5797.05</v>
      </c>
      <c r="R7" t="n">
        <v>320.07</v>
      </c>
      <c r="S7" t="n">
        <v>167.7</v>
      </c>
      <c r="T7" t="n">
        <v>76246.24000000001</v>
      </c>
      <c r="U7" t="n">
        <v>0.52</v>
      </c>
      <c r="V7" t="n">
        <v>0.95</v>
      </c>
      <c r="W7" t="n">
        <v>0.53</v>
      </c>
      <c r="X7" t="n">
        <v>4.59</v>
      </c>
      <c r="Y7" t="n">
        <v>0.5</v>
      </c>
      <c r="Z7" t="n">
        <v>10</v>
      </c>
      <c r="AA7" t="n">
        <v>1068.97628672379</v>
      </c>
      <c r="AB7" t="n">
        <v>1462.620515400881</v>
      </c>
      <c r="AC7" t="n">
        <v>1323.030066211806</v>
      </c>
      <c r="AD7" t="n">
        <v>1068976.28672379</v>
      </c>
      <c r="AE7" t="n">
        <v>1462620.515400881</v>
      </c>
      <c r="AF7" t="n">
        <v>1.514368581432999e-06</v>
      </c>
      <c r="AG7" t="n">
        <v>1.081458333333333</v>
      </c>
      <c r="AH7" t="n">
        <v>1323030.066211806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0.9638</v>
      </c>
      <c r="E8" t="n">
        <v>103.75</v>
      </c>
      <c r="F8" t="n">
        <v>99.11</v>
      </c>
      <c r="G8" t="n">
        <v>60.68</v>
      </c>
      <c r="H8" t="n">
        <v>0.93</v>
      </c>
      <c r="I8" t="n">
        <v>98</v>
      </c>
      <c r="J8" t="n">
        <v>132.58</v>
      </c>
      <c r="K8" t="n">
        <v>45</v>
      </c>
      <c r="L8" t="n">
        <v>7</v>
      </c>
      <c r="M8" t="n">
        <v>0</v>
      </c>
      <c r="N8" t="n">
        <v>20.59</v>
      </c>
      <c r="O8" t="n">
        <v>16585.95</v>
      </c>
      <c r="P8" t="n">
        <v>797.73</v>
      </c>
      <c r="Q8" t="n">
        <v>5797.02</v>
      </c>
      <c r="R8" t="n">
        <v>318.72</v>
      </c>
      <c r="S8" t="n">
        <v>167.7</v>
      </c>
      <c r="T8" t="n">
        <v>75580.74000000001</v>
      </c>
      <c r="U8" t="n">
        <v>0.53</v>
      </c>
      <c r="V8" t="n">
        <v>0.95</v>
      </c>
      <c r="W8" t="n">
        <v>0.5600000000000001</v>
      </c>
      <c r="X8" t="n">
        <v>4.58</v>
      </c>
      <c r="Y8" t="n">
        <v>0.5</v>
      </c>
      <c r="Z8" t="n">
        <v>10</v>
      </c>
      <c r="AA8" t="n">
        <v>1071.14185045203</v>
      </c>
      <c r="AB8" t="n">
        <v>1465.583535231788</v>
      </c>
      <c r="AC8" t="n">
        <v>1325.710299588676</v>
      </c>
      <c r="AD8" t="n">
        <v>1071141.85045203</v>
      </c>
      <c r="AE8" t="n">
        <v>1465583.535231788</v>
      </c>
      <c r="AF8" t="n">
        <v>1.51531191734336e-06</v>
      </c>
      <c r="AG8" t="n">
        <v>1.080729166666667</v>
      </c>
      <c r="AH8" t="n">
        <v>1325710.299588677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2024-09-25T21:33:09Z</dcterms:created>
  <dcterms:modified xmlns:dcterms="http://purl.org/dc/terms/" xmlns:xsi="http://www.w3.org/2001/XMLSchema-instance" xsi:type="dcterms:W3CDTF">2024-09-25T21:33:09Z</dcterms:modified>
</cp:coreProperties>
</file>