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xVal>
          <yVal>
            <numRef>
              <f>gráficos!$B$7:$B$128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  <c r="AA2" t="n">
        <v>2971.239636255478</v>
      </c>
      <c r="AB2" t="n">
        <v>4065.381152166437</v>
      </c>
      <c r="AC2" t="n">
        <v>3677.386880801801</v>
      </c>
      <c r="AD2" t="n">
        <v>2971239.636255478</v>
      </c>
      <c r="AE2" t="n">
        <v>4065381.152166437</v>
      </c>
      <c r="AF2" t="n">
        <v>7.234000283595461e-07</v>
      </c>
      <c r="AG2" t="n">
        <v>1.344375</v>
      </c>
      <c r="AH2" t="n">
        <v>3677386.880801802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  <c r="AA3" t="n">
        <v>1364.173368026363</v>
      </c>
      <c r="AB3" t="n">
        <v>1866.522185215158</v>
      </c>
      <c r="AC3" t="n">
        <v>1688.383927538563</v>
      </c>
      <c r="AD3" t="n">
        <v>1364173.368026363</v>
      </c>
      <c r="AE3" t="n">
        <v>1866522.185215158</v>
      </c>
      <c r="AF3" t="n">
        <v>1.140466100466166e-06</v>
      </c>
      <c r="AG3" t="n">
        <v>0.8528125000000001</v>
      </c>
      <c r="AH3" t="n">
        <v>1688383.927538563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  <c r="AA4" t="n">
        <v>1091.596308268052</v>
      </c>
      <c r="AB4" t="n">
        <v>1493.57022680266</v>
      </c>
      <c r="AC4" t="n">
        <v>1351.025980595593</v>
      </c>
      <c r="AD4" t="n">
        <v>1091596.308268052</v>
      </c>
      <c r="AE4" t="n">
        <v>1493570.22680266</v>
      </c>
      <c r="AF4" t="n">
        <v>1.300122017928069e-06</v>
      </c>
      <c r="AG4" t="n">
        <v>0.7480208333333334</v>
      </c>
      <c r="AH4" t="n">
        <v>1351025.980595593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  <c r="AA5" t="n">
        <v>970.934141570525</v>
      </c>
      <c r="AB5" t="n">
        <v>1328.474927088005</v>
      </c>
      <c r="AC5" t="n">
        <v>1201.687144572996</v>
      </c>
      <c r="AD5" t="n">
        <v>970934.141570525</v>
      </c>
      <c r="AE5" t="n">
        <v>1328474.927088005</v>
      </c>
      <c r="AF5" t="n">
        <v>1.387139161246486e-06</v>
      </c>
      <c r="AG5" t="n">
        <v>0.7011458333333334</v>
      </c>
      <c r="AH5" t="n">
        <v>1201687.144572996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  <c r="AA6" t="n">
        <v>903.6045957155593</v>
      </c>
      <c r="AB6" t="n">
        <v>1236.351672079316</v>
      </c>
      <c r="AC6" t="n">
        <v>1118.356003726536</v>
      </c>
      <c r="AD6" t="n">
        <v>903604.5957155593</v>
      </c>
      <c r="AE6" t="n">
        <v>1236351.672079316</v>
      </c>
      <c r="AF6" t="n">
        <v>1.439330774030816e-06</v>
      </c>
      <c r="AG6" t="n">
        <v>0.6757291666666667</v>
      </c>
      <c r="AH6" t="n">
        <v>1118356.003726536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  <c r="AA7" t="n">
        <v>854.1951754726332</v>
      </c>
      <c r="AB7" t="n">
        <v>1168.747523513166</v>
      </c>
      <c r="AC7" t="n">
        <v>1057.20390021652</v>
      </c>
      <c r="AD7" t="n">
        <v>854195.1754726332</v>
      </c>
      <c r="AE7" t="n">
        <v>1168747.523513166</v>
      </c>
      <c r="AF7" t="n">
        <v>1.475556795068955e-06</v>
      </c>
      <c r="AG7" t="n">
        <v>0.6590625</v>
      </c>
      <c r="AH7" t="n">
        <v>1057203.90021652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  <c r="AA8" t="n">
        <v>815.6376368942825</v>
      </c>
      <c r="AB8" t="n">
        <v>1115.991398191718</v>
      </c>
      <c r="AC8" t="n">
        <v>1009.482745452064</v>
      </c>
      <c r="AD8" t="n">
        <v>815637.6368942825</v>
      </c>
      <c r="AE8" t="n">
        <v>1115991.398191717</v>
      </c>
      <c r="AF8" t="n">
        <v>1.503566605149991e-06</v>
      </c>
      <c r="AG8" t="n">
        <v>0.6467708333333334</v>
      </c>
      <c r="AH8" t="n">
        <v>1009482.745452064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  <c r="AA9" t="n">
        <v>784.639147670474</v>
      </c>
      <c r="AB9" t="n">
        <v>1073.577897678875</v>
      </c>
      <c r="AC9" t="n">
        <v>971.1171299004457</v>
      </c>
      <c r="AD9" t="n">
        <v>784639.147670474</v>
      </c>
      <c r="AE9" t="n">
        <v>1073577.897678875</v>
      </c>
      <c r="AF9" t="n">
        <v>1.524013766509147e-06</v>
      </c>
      <c r="AG9" t="n">
        <v>0.6381249999999999</v>
      </c>
      <c r="AH9" t="n">
        <v>971117.1299004457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  <c r="AA10" t="n">
        <v>754.1590014295036</v>
      </c>
      <c r="AB10" t="n">
        <v>1031.873616902831</v>
      </c>
      <c r="AC10" t="n">
        <v>933.3930471493413</v>
      </c>
      <c r="AD10" t="n">
        <v>754159.0014295037</v>
      </c>
      <c r="AE10" t="n">
        <v>1031873.616902831</v>
      </c>
      <c r="AF10" t="n">
        <v>1.53923242998651e-06</v>
      </c>
      <c r="AG10" t="n">
        <v>0.631875</v>
      </c>
      <c r="AH10" t="n">
        <v>933393.0471493413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  <c r="AA11" t="n">
        <v>728.3132988817821</v>
      </c>
      <c r="AB11" t="n">
        <v>996.5103864451154</v>
      </c>
      <c r="AC11" t="n">
        <v>901.4048337739043</v>
      </c>
      <c r="AD11" t="n">
        <v>728313.2988817821</v>
      </c>
      <c r="AE11" t="n">
        <v>996510.3864451154</v>
      </c>
      <c r="AF11" t="n">
        <v>1.55277050485901e-06</v>
      </c>
      <c r="AG11" t="n">
        <v>0.6263541666666667</v>
      </c>
      <c r="AH11" t="n">
        <v>901404.8337739044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  <c r="AA12" t="n">
        <v>707.1812220308863</v>
      </c>
      <c r="AB12" t="n">
        <v>967.5965466162863</v>
      </c>
      <c r="AC12" t="n">
        <v>875.2504902375097</v>
      </c>
      <c r="AD12" t="n">
        <v>707181.2220308862</v>
      </c>
      <c r="AE12" t="n">
        <v>967596.5466162864</v>
      </c>
      <c r="AF12" t="n">
        <v>1.561827010118545e-06</v>
      </c>
      <c r="AG12" t="n">
        <v>0.6227083333333333</v>
      </c>
      <c r="AH12" t="n">
        <v>875250.4902375097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  <c r="AA13" t="n">
        <v>699.4717659306826</v>
      </c>
      <c r="AB13" t="n">
        <v>957.0481286627888</v>
      </c>
      <c r="AC13" t="n">
        <v>865.7087984886964</v>
      </c>
      <c r="AD13" t="n">
        <v>699471.7659306827</v>
      </c>
      <c r="AE13" t="n">
        <v>957048.1286627888</v>
      </c>
      <c r="AF13" t="n">
        <v>1.566308579731511e-06</v>
      </c>
      <c r="AG13" t="n">
        <v>0.6209375</v>
      </c>
      <c r="AH13" t="n">
        <v>865708.7984886965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  <c r="AA14" t="n">
        <v>704.0763468583627</v>
      </c>
      <c r="AB14" t="n">
        <v>963.3483194278143</v>
      </c>
      <c r="AC14" t="n">
        <v>871.4077078894815</v>
      </c>
      <c r="AD14" t="n">
        <v>704076.3468583628</v>
      </c>
      <c r="AE14" t="n">
        <v>963348.3194278143</v>
      </c>
      <c r="AF14" t="n">
        <v>1.565281553361873e-06</v>
      </c>
      <c r="AG14" t="n">
        <v>0.6213541666666667</v>
      </c>
      <c r="AH14" t="n">
        <v>871407.7078894814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0.9184</v>
      </c>
      <c r="E2" t="n">
        <v>108.89</v>
      </c>
      <c r="F2" t="n">
        <v>82.97</v>
      </c>
      <c r="G2" t="n">
        <v>6.8</v>
      </c>
      <c r="H2" t="n">
        <v>0.11</v>
      </c>
      <c r="I2" t="n">
        <v>732</v>
      </c>
      <c r="J2" t="n">
        <v>159.12</v>
      </c>
      <c r="K2" t="n">
        <v>50.28</v>
      </c>
      <c r="L2" t="n">
        <v>1</v>
      </c>
      <c r="M2" t="n">
        <v>730</v>
      </c>
      <c r="N2" t="n">
        <v>27.84</v>
      </c>
      <c r="O2" t="n">
        <v>19859.16</v>
      </c>
      <c r="P2" t="n">
        <v>1004.33</v>
      </c>
      <c r="Q2" t="n">
        <v>3759.46</v>
      </c>
      <c r="R2" t="n">
        <v>1070.5</v>
      </c>
      <c r="S2" t="n">
        <v>98.13</v>
      </c>
      <c r="T2" t="n">
        <v>478590.42</v>
      </c>
      <c r="U2" t="n">
        <v>0.09</v>
      </c>
      <c r="V2" t="n">
        <v>0.59</v>
      </c>
      <c r="W2" t="n">
        <v>5.61</v>
      </c>
      <c r="X2" t="n">
        <v>28.81</v>
      </c>
      <c r="Y2" t="n">
        <v>0.5</v>
      </c>
      <c r="Z2" t="n">
        <v>10</v>
      </c>
      <c r="AA2" t="n">
        <v>2025.850288466755</v>
      </c>
      <c r="AB2" t="n">
        <v>2771.857738887226</v>
      </c>
      <c r="AC2" t="n">
        <v>2507.315526614599</v>
      </c>
      <c r="AD2" t="n">
        <v>2025850.288466755</v>
      </c>
      <c r="AE2" t="n">
        <v>2771857.738887226</v>
      </c>
      <c r="AF2" t="n">
        <v>8.870444968651955e-07</v>
      </c>
      <c r="AG2" t="n">
        <v>1.134270833333333</v>
      </c>
      <c r="AH2" t="n">
        <v>2507315.526614599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1.3199</v>
      </c>
      <c r="E3" t="n">
        <v>75.76000000000001</v>
      </c>
      <c r="F3" t="n">
        <v>64.58</v>
      </c>
      <c r="G3" t="n">
        <v>14.09</v>
      </c>
      <c r="H3" t="n">
        <v>0.22</v>
      </c>
      <c r="I3" t="n">
        <v>275</v>
      </c>
      <c r="J3" t="n">
        <v>160.54</v>
      </c>
      <c r="K3" t="n">
        <v>50.28</v>
      </c>
      <c r="L3" t="n">
        <v>2</v>
      </c>
      <c r="M3" t="n">
        <v>273</v>
      </c>
      <c r="N3" t="n">
        <v>28.26</v>
      </c>
      <c r="O3" t="n">
        <v>20034.4</v>
      </c>
      <c r="P3" t="n">
        <v>759.85</v>
      </c>
      <c r="Q3" t="n">
        <v>3758.9</v>
      </c>
      <c r="R3" t="n">
        <v>454.72</v>
      </c>
      <c r="S3" t="n">
        <v>98.13</v>
      </c>
      <c r="T3" t="n">
        <v>172983.05</v>
      </c>
      <c r="U3" t="n">
        <v>0.22</v>
      </c>
      <c r="V3" t="n">
        <v>0.76</v>
      </c>
      <c r="W3" t="n">
        <v>4.84</v>
      </c>
      <c r="X3" t="n">
        <v>10.43</v>
      </c>
      <c r="Y3" t="n">
        <v>0.5</v>
      </c>
      <c r="Z3" t="n">
        <v>10</v>
      </c>
      <c r="AA3" t="n">
        <v>1075.87808654935</v>
      </c>
      <c r="AB3" t="n">
        <v>1472.063862408131</v>
      </c>
      <c r="AC3" t="n">
        <v>1331.572153434506</v>
      </c>
      <c r="AD3" t="n">
        <v>1075878.08654935</v>
      </c>
      <c r="AE3" t="n">
        <v>1472063.862408131</v>
      </c>
      <c r="AF3" t="n">
        <v>1.274836706677234e-06</v>
      </c>
      <c r="AG3" t="n">
        <v>0.7891666666666667</v>
      </c>
      <c r="AH3" t="n">
        <v>1331572.153434506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1.4687</v>
      </c>
      <c r="E4" t="n">
        <v>68.09</v>
      </c>
      <c r="F4" t="n">
        <v>60.38</v>
      </c>
      <c r="G4" t="n">
        <v>21.69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690.11</v>
      </c>
      <c r="Q4" t="n">
        <v>3758.78</v>
      </c>
      <c r="R4" t="n">
        <v>314.68</v>
      </c>
      <c r="S4" t="n">
        <v>98.13</v>
      </c>
      <c r="T4" t="n">
        <v>103503.52</v>
      </c>
      <c r="U4" t="n">
        <v>0.31</v>
      </c>
      <c r="V4" t="n">
        <v>0.8100000000000001</v>
      </c>
      <c r="W4" t="n">
        <v>4.65</v>
      </c>
      <c r="X4" t="n">
        <v>6.23</v>
      </c>
      <c r="Y4" t="n">
        <v>0.5</v>
      </c>
      <c r="Z4" t="n">
        <v>10</v>
      </c>
      <c r="AA4" t="n">
        <v>885.5634345296511</v>
      </c>
      <c r="AB4" t="n">
        <v>1211.666959424898</v>
      </c>
      <c r="AC4" t="n">
        <v>1096.027165402644</v>
      </c>
      <c r="AD4" t="n">
        <v>885563.4345296511</v>
      </c>
      <c r="AE4" t="n">
        <v>1211666.959424898</v>
      </c>
      <c r="AF4" t="n">
        <v>1.41855645965365e-06</v>
      </c>
      <c r="AG4" t="n">
        <v>0.7092708333333334</v>
      </c>
      <c r="AH4" t="n">
        <v>1096027.165402644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1.5483</v>
      </c>
      <c r="E5" t="n">
        <v>64.59</v>
      </c>
      <c r="F5" t="n">
        <v>58.49</v>
      </c>
      <c r="G5" t="n">
        <v>30</v>
      </c>
      <c r="H5" t="n">
        <v>0.43</v>
      </c>
      <c r="I5" t="n">
        <v>117</v>
      </c>
      <c r="J5" t="n">
        <v>163.4</v>
      </c>
      <c r="K5" t="n">
        <v>50.28</v>
      </c>
      <c r="L5" t="n">
        <v>4</v>
      </c>
      <c r="M5" t="n">
        <v>115</v>
      </c>
      <c r="N5" t="n">
        <v>29.12</v>
      </c>
      <c r="O5" t="n">
        <v>20386.62</v>
      </c>
      <c r="P5" t="n">
        <v>646.58</v>
      </c>
      <c r="Q5" t="n">
        <v>3758.62</v>
      </c>
      <c r="R5" t="n">
        <v>251.83</v>
      </c>
      <c r="S5" t="n">
        <v>98.13</v>
      </c>
      <c r="T5" t="n">
        <v>72331.42</v>
      </c>
      <c r="U5" t="n">
        <v>0.39</v>
      </c>
      <c r="V5" t="n">
        <v>0.84</v>
      </c>
      <c r="W5" t="n">
        <v>4.56</v>
      </c>
      <c r="X5" t="n">
        <v>4.34</v>
      </c>
      <c r="Y5" t="n">
        <v>0.5</v>
      </c>
      <c r="Z5" t="n">
        <v>10</v>
      </c>
      <c r="AA5" t="n">
        <v>794.6655642607817</v>
      </c>
      <c r="AB5" t="n">
        <v>1087.296483192016</v>
      </c>
      <c r="AC5" t="n">
        <v>983.5264328663677</v>
      </c>
      <c r="AD5" t="n">
        <v>794665.5642607817</v>
      </c>
      <c r="AE5" t="n">
        <v>1087296.483192016</v>
      </c>
      <c r="AF5" t="n">
        <v>1.495438800627594e-06</v>
      </c>
      <c r="AG5" t="n">
        <v>0.6728125</v>
      </c>
      <c r="AH5" t="n">
        <v>983526.4328663677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1.597</v>
      </c>
      <c r="E6" t="n">
        <v>62.62</v>
      </c>
      <c r="F6" t="n">
        <v>57.43</v>
      </c>
      <c r="G6" t="n">
        <v>38.71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613</v>
      </c>
      <c r="Q6" t="n">
        <v>3758.52</v>
      </c>
      <c r="R6" t="n">
        <v>215.85</v>
      </c>
      <c r="S6" t="n">
        <v>98.13</v>
      </c>
      <c r="T6" t="n">
        <v>54479.24</v>
      </c>
      <c r="U6" t="n">
        <v>0.45</v>
      </c>
      <c r="V6" t="n">
        <v>0.85</v>
      </c>
      <c r="W6" t="n">
        <v>4.53</v>
      </c>
      <c r="X6" t="n">
        <v>3.28</v>
      </c>
      <c r="Y6" t="n">
        <v>0.5</v>
      </c>
      <c r="Z6" t="n">
        <v>10</v>
      </c>
      <c r="AA6" t="n">
        <v>737.9581420643564</v>
      </c>
      <c r="AB6" t="n">
        <v>1009.706886387964</v>
      </c>
      <c r="AC6" t="n">
        <v>913.3418782836119</v>
      </c>
      <c r="AD6" t="n">
        <v>737958.1420643564</v>
      </c>
      <c r="AE6" t="n">
        <v>1009706.886387964</v>
      </c>
      <c r="AF6" t="n">
        <v>1.542476112253612e-06</v>
      </c>
      <c r="AG6" t="n">
        <v>0.6522916666666666</v>
      </c>
      <c r="AH6" t="n">
        <v>913341.8782836118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1.6285</v>
      </c>
      <c r="E7" t="n">
        <v>61.41</v>
      </c>
      <c r="F7" t="n">
        <v>56.79</v>
      </c>
      <c r="G7" t="n">
        <v>47.99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579.92</v>
      </c>
      <c r="Q7" t="n">
        <v>3758.65</v>
      </c>
      <c r="R7" t="n">
        <v>195.11</v>
      </c>
      <c r="S7" t="n">
        <v>98.13</v>
      </c>
      <c r="T7" t="n">
        <v>44199.48</v>
      </c>
      <c r="U7" t="n">
        <v>0.5</v>
      </c>
      <c r="V7" t="n">
        <v>0.86</v>
      </c>
      <c r="W7" t="n">
        <v>4.49</v>
      </c>
      <c r="X7" t="n">
        <v>2.64</v>
      </c>
      <c r="Y7" t="n">
        <v>0.5</v>
      </c>
      <c r="Z7" t="n">
        <v>10</v>
      </c>
      <c r="AA7" t="n">
        <v>693.76024807369</v>
      </c>
      <c r="AB7" t="n">
        <v>949.2333779564669</v>
      </c>
      <c r="AC7" t="n">
        <v>858.6398766217145</v>
      </c>
      <c r="AD7" t="n">
        <v>693760.24807369</v>
      </c>
      <c r="AE7" t="n">
        <v>949233.377956467</v>
      </c>
      <c r="AF7" t="n">
        <v>1.572900656734507e-06</v>
      </c>
      <c r="AG7" t="n">
        <v>0.6396875</v>
      </c>
      <c r="AH7" t="n">
        <v>858639.8766217146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1.6556</v>
      </c>
      <c r="E8" t="n">
        <v>60.4</v>
      </c>
      <c r="F8" t="n">
        <v>56.24</v>
      </c>
      <c r="G8" t="n">
        <v>59.2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547.33</v>
      </c>
      <c r="Q8" t="n">
        <v>3758.54</v>
      </c>
      <c r="R8" t="n">
        <v>176.38</v>
      </c>
      <c r="S8" t="n">
        <v>98.13</v>
      </c>
      <c r="T8" t="n">
        <v>34903.92</v>
      </c>
      <c r="U8" t="n">
        <v>0.5600000000000001</v>
      </c>
      <c r="V8" t="n">
        <v>0.87</v>
      </c>
      <c r="W8" t="n">
        <v>4.48</v>
      </c>
      <c r="X8" t="n">
        <v>2.09</v>
      </c>
      <c r="Y8" t="n">
        <v>0.5</v>
      </c>
      <c r="Z8" t="n">
        <v>10</v>
      </c>
      <c r="AA8" t="n">
        <v>653.6894684987114</v>
      </c>
      <c r="AB8" t="n">
        <v>894.4067695439516</v>
      </c>
      <c r="AC8" t="n">
        <v>809.0458427664612</v>
      </c>
      <c r="AD8" t="n">
        <v>653689.4684987115</v>
      </c>
      <c r="AE8" t="n">
        <v>894406.7695439516</v>
      </c>
      <c r="AF8" t="n">
        <v>1.599075423573626e-06</v>
      </c>
      <c r="AG8" t="n">
        <v>0.6291666666666667</v>
      </c>
      <c r="AH8" t="n">
        <v>809045.8427664612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1.6677</v>
      </c>
      <c r="E9" t="n">
        <v>59.96</v>
      </c>
      <c r="F9" t="n">
        <v>56.03</v>
      </c>
      <c r="G9" t="n">
        <v>67.23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528.72</v>
      </c>
      <c r="Q9" t="n">
        <v>3758.62</v>
      </c>
      <c r="R9" t="n">
        <v>168.03</v>
      </c>
      <c r="S9" t="n">
        <v>98.13</v>
      </c>
      <c r="T9" t="n">
        <v>30765.02</v>
      </c>
      <c r="U9" t="n">
        <v>0.58</v>
      </c>
      <c r="V9" t="n">
        <v>0.87</v>
      </c>
      <c r="W9" t="n">
        <v>4.5</v>
      </c>
      <c r="X9" t="n">
        <v>1.88</v>
      </c>
      <c r="Y9" t="n">
        <v>0.5</v>
      </c>
      <c r="Z9" t="n">
        <v>10</v>
      </c>
      <c r="AA9" t="n">
        <v>633.0334496707668</v>
      </c>
      <c r="AB9" t="n">
        <v>866.1442933043216</v>
      </c>
      <c r="AC9" t="n">
        <v>783.4806975925071</v>
      </c>
      <c r="AD9" t="n">
        <v>633033.4496707668</v>
      </c>
      <c r="AE9" t="n">
        <v>866144.2933043217</v>
      </c>
      <c r="AF9" t="n">
        <v>1.610762312088509e-06</v>
      </c>
      <c r="AG9" t="n">
        <v>0.6245833333333334</v>
      </c>
      <c r="AH9" t="n">
        <v>783480.6975925071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1.671</v>
      </c>
      <c r="E10" t="n">
        <v>59.84</v>
      </c>
      <c r="F10" t="n">
        <v>55.97</v>
      </c>
      <c r="G10" t="n">
        <v>69.97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526.17</v>
      </c>
      <c r="Q10" t="n">
        <v>3758.73</v>
      </c>
      <c r="R10" t="n">
        <v>165.42</v>
      </c>
      <c r="S10" t="n">
        <v>98.13</v>
      </c>
      <c r="T10" t="n">
        <v>29470.94</v>
      </c>
      <c r="U10" t="n">
        <v>0.59</v>
      </c>
      <c r="V10" t="n">
        <v>0.88</v>
      </c>
      <c r="W10" t="n">
        <v>4.52</v>
      </c>
      <c r="X10" t="n">
        <v>1.82</v>
      </c>
      <c r="Y10" t="n">
        <v>0.5</v>
      </c>
      <c r="Z10" t="n">
        <v>10</v>
      </c>
      <c r="AA10" t="n">
        <v>629.4984095652687</v>
      </c>
      <c r="AB10" t="n">
        <v>861.3074954770169</v>
      </c>
      <c r="AC10" t="n">
        <v>779.1055169613521</v>
      </c>
      <c r="AD10" t="n">
        <v>629498.4095652688</v>
      </c>
      <c r="AE10" t="n">
        <v>861307.4954770169</v>
      </c>
      <c r="AF10" t="n">
        <v>1.613949645319841e-06</v>
      </c>
      <c r="AG10" t="n">
        <v>0.6233333333333334</v>
      </c>
      <c r="AH10" t="n">
        <v>779105.5169613521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1.6716</v>
      </c>
      <c r="E11" t="n">
        <v>59.82</v>
      </c>
      <c r="F11" t="n">
        <v>55.95</v>
      </c>
      <c r="G11" t="n">
        <v>69.94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530.28</v>
      </c>
      <c r="Q11" t="n">
        <v>3758.67</v>
      </c>
      <c r="R11" t="n">
        <v>164.98</v>
      </c>
      <c r="S11" t="n">
        <v>98.13</v>
      </c>
      <c r="T11" t="n">
        <v>29251.79</v>
      </c>
      <c r="U11" t="n">
        <v>0.59</v>
      </c>
      <c r="V11" t="n">
        <v>0.88</v>
      </c>
      <c r="W11" t="n">
        <v>4.52</v>
      </c>
      <c r="X11" t="n">
        <v>1.8</v>
      </c>
      <c r="Y11" t="n">
        <v>0.5</v>
      </c>
      <c r="Z11" t="n">
        <v>10</v>
      </c>
      <c r="AA11" t="n">
        <v>632.5475440472294</v>
      </c>
      <c r="AB11" t="n">
        <v>865.4794557935547</v>
      </c>
      <c r="AC11" t="n">
        <v>782.8793112406624</v>
      </c>
      <c r="AD11" t="n">
        <v>632547.5440472293</v>
      </c>
      <c r="AE11" t="n">
        <v>865479.4557935548</v>
      </c>
      <c r="AF11" t="n">
        <v>1.614529160452811e-06</v>
      </c>
      <c r="AG11" t="n">
        <v>0.623125</v>
      </c>
      <c r="AH11" t="n">
        <v>782879.3112406625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1.3131</v>
      </c>
      <c r="E2" t="n">
        <v>76.16</v>
      </c>
      <c r="F2" t="n">
        <v>68.01000000000001</v>
      </c>
      <c r="G2" t="n">
        <v>11.24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500.38</v>
      </c>
      <c r="Q2" t="n">
        <v>3759.04</v>
      </c>
      <c r="R2" t="n">
        <v>570.04</v>
      </c>
      <c r="S2" t="n">
        <v>98.13</v>
      </c>
      <c r="T2" t="n">
        <v>230202.93</v>
      </c>
      <c r="U2" t="n">
        <v>0.17</v>
      </c>
      <c r="V2" t="n">
        <v>0.72</v>
      </c>
      <c r="W2" t="n">
        <v>4.97</v>
      </c>
      <c r="X2" t="n">
        <v>13.86</v>
      </c>
      <c r="Y2" t="n">
        <v>0.5</v>
      </c>
      <c r="Z2" t="n">
        <v>10</v>
      </c>
      <c r="AA2" t="n">
        <v>741.0908183569178</v>
      </c>
      <c r="AB2" t="n">
        <v>1013.993152295371</v>
      </c>
      <c r="AC2" t="n">
        <v>917.2190689886277</v>
      </c>
      <c r="AD2" t="n">
        <v>741090.8183569178</v>
      </c>
      <c r="AE2" t="n">
        <v>1013993.152295371</v>
      </c>
      <c r="AF2" t="n">
        <v>1.415203298816442e-06</v>
      </c>
      <c r="AG2" t="n">
        <v>0.7933333333333333</v>
      </c>
      <c r="AH2" t="n">
        <v>917219.0689886276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1.5688</v>
      </c>
      <c r="E3" t="n">
        <v>63.74</v>
      </c>
      <c r="F3" t="n">
        <v>59.42</v>
      </c>
      <c r="G3" t="n">
        <v>25.29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126</v>
      </c>
      <c r="N3" t="n">
        <v>9.94</v>
      </c>
      <c r="O3" t="n">
        <v>10352.53</v>
      </c>
      <c r="P3" t="n">
        <v>386.94</v>
      </c>
      <c r="Q3" t="n">
        <v>3758.78</v>
      </c>
      <c r="R3" t="n">
        <v>282.13</v>
      </c>
      <c r="S3" t="n">
        <v>98.13</v>
      </c>
      <c r="T3" t="n">
        <v>87361.11</v>
      </c>
      <c r="U3" t="n">
        <v>0.35</v>
      </c>
      <c r="V3" t="n">
        <v>0.82</v>
      </c>
      <c r="W3" t="n">
        <v>4.62</v>
      </c>
      <c r="X3" t="n">
        <v>5.27</v>
      </c>
      <c r="Y3" t="n">
        <v>0.5</v>
      </c>
      <c r="Z3" t="n">
        <v>10</v>
      </c>
      <c r="AA3" t="n">
        <v>499.0369171082008</v>
      </c>
      <c r="AB3" t="n">
        <v>682.804325942416</v>
      </c>
      <c r="AC3" t="n">
        <v>617.6384393963614</v>
      </c>
      <c r="AD3" t="n">
        <v>499036.9171082008</v>
      </c>
      <c r="AE3" t="n">
        <v>682804.325942416</v>
      </c>
      <c r="AF3" t="n">
        <v>1.690785877071993e-06</v>
      </c>
      <c r="AG3" t="n">
        <v>0.6639583333333333</v>
      </c>
      <c r="AH3" t="n">
        <v>617638.4393963614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1.6113</v>
      </c>
      <c r="E4" t="n">
        <v>62.06</v>
      </c>
      <c r="F4" t="n">
        <v>58.29</v>
      </c>
      <c r="G4" t="n">
        <v>32.09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363.13</v>
      </c>
      <c r="Q4" t="n">
        <v>3758.62</v>
      </c>
      <c r="R4" t="n">
        <v>240.42</v>
      </c>
      <c r="S4" t="n">
        <v>98.13</v>
      </c>
      <c r="T4" t="n">
        <v>66665.31</v>
      </c>
      <c r="U4" t="n">
        <v>0.41</v>
      </c>
      <c r="V4" t="n">
        <v>0.84</v>
      </c>
      <c r="W4" t="n">
        <v>4.69</v>
      </c>
      <c r="X4" t="n">
        <v>4.15</v>
      </c>
      <c r="Y4" t="n">
        <v>0.5</v>
      </c>
      <c r="Z4" t="n">
        <v>10</v>
      </c>
      <c r="AA4" t="n">
        <v>462.8482591227902</v>
      </c>
      <c r="AB4" t="n">
        <v>633.2894075558643</v>
      </c>
      <c r="AC4" t="n">
        <v>572.8491553259977</v>
      </c>
      <c r="AD4" t="n">
        <v>462848.2591227902</v>
      </c>
      <c r="AE4" t="n">
        <v>633289.4075558643</v>
      </c>
      <c r="AF4" t="n">
        <v>1.736590568412865e-06</v>
      </c>
      <c r="AG4" t="n">
        <v>0.6464583333333334</v>
      </c>
      <c r="AH4" t="n">
        <v>572849.1553259977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1.167</v>
      </c>
      <c r="E2" t="n">
        <v>85.69</v>
      </c>
      <c r="F2" t="n">
        <v>72.88</v>
      </c>
      <c r="G2" t="n">
        <v>9.02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668.38</v>
      </c>
      <c r="Q2" t="n">
        <v>3759.15</v>
      </c>
      <c r="R2" t="n">
        <v>732.3200000000001</v>
      </c>
      <c r="S2" t="n">
        <v>98.13</v>
      </c>
      <c r="T2" t="n">
        <v>310735.16</v>
      </c>
      <c r="U2" t="n">
        <v>0.13</v>
      </c>
      <c r="V2" t="n">
        <v>0.67</v>
      </c>
      <c r="W2" t="n">
        <v>5.19</v>
      </c>
      <c r="X2" t="n">
        <v>18.72</v>
      </c>
      <c r="Y2" t="n">
        <v>0.5</v>
      </c>
      <c r="Z2" t="n">
        <v>10</v>
      </c>
      <c r="AA2" t="n">
        <v>1088.137180592959</v>
      </c>
      <c r="AB2" t="n">
        <v>1488.837295711656</v>
      </c>
      <c r="AC2" t="n">
        <v>1346.744753805203</v>
      </c>
      <c r="AD2" t="n">
        <v>1088137.180592959</v>
      </c>
      <c r="AE2" t="n">
        <v>1488837.295711656</v>
      </c>
      <c r="AF2" t="n">
        <v>1.203242756027354e-06</v>
      </c>
      <c r="AG2" t="n">
        <v>0.8926041666666666</v>
      </c>
      <c r="AH2" t="n">
        <v>1346744.753805203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1.4781</v>
      </c>
      <c r="E3" t="n">
        <v>67.65000000000001</v>
      </c>
      <c r="F3" t="n">
        <v>61.35</v>
      </c>
      <c r="G3" t="n">
        <v>19.17</v>
      </c>
      <c r="H3" t="n">
        <v>0.32</v>
      </c>
      <c r="I3" t="n">
        <v>192</v>
      </c>
      <c r="J3" t="n">
        <v>108.68</v>
      </c>
      <c r="K3" t="n">
        <v>41.65</v>
      </c>
      <c r="L3" t="n">
        <v>2</v>
      </c>
      <c r="M3" t="n">
        <v>190</v>
      </c>
      <c r="N3" t="n">
        <v>15.03</v>
      </c>
      <c r="O3" t="n">
        <v>13638.32</v>
      </c>
      <c r="P3" t="n">
        <v>530.22</v>
      </c>
      <c r="Q3" t="n">
        <v>3758.86</v>
      </c>
      <c r="R3" t="n">
        <v>346.79</v>
      </c>
      <c r="S3" t="n">
        <v>98.13</v>
      </c>
      <c r="T3" t="n">
        <v>119435.49</v>
      </c>
      <c r="U3" t="n">
        <v>0.28</v>
      </c>
      <c r="V3" t="n">
        <v>0.8</v>
      </c>
      <c r="W3" t="n">
        <v>4.69</v>
      </c>
      <c r="X3" t="n">
        <v>7.2</v>
      </c>
      <c r="Y3" t="n">
        <v>0.5</v>
      </c>
      <c r="Z3" t="n">
        <v>10</v>
      </c>
      <c r="AA3" t="n">
        <v>694.2043811852753</v>
      </c>
      <c r="AB3" t="n">
        <v>949.8410604735079</v>
      </c>
      <c r="AC3" t="n">
        <v>859.189562772217</v>
      </c>
      <c r="AD3" t="n">
        <v>694204.3811852754</v>
      </c>
      <c r="AE3" t="n">
        <v>949841.060473508</v>
      </c>
      <c r="AF3" t="n">
        <v>1.524004385333361e-06</v>
      </c>
      <c r="AG3" t="n">
        <v>0.7046875</v>
      </c>
      <c r="AH3" t="n">
        <v>859189.562772217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1.5902</v>
      </c>
      <c r="E4" t="n">
        <v>62.88</v>
      </c>
      <c r="F4" t="n">
        <v>58.34</v>
      </c>
      <c r="G4" t="n">
        <v>30.98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467.02</v>
      </c>
      <c r="Q4" t="n">
        <v>3758.65</v>
      </c>
      <c r="R4" t="n">
        <v>246.52</v>
      </c>
      <c r="S4" t="n">
        <v>98.13</v>
      </c>
      <c r="T4" t="n">
        <v>69697.11</v>
      </c>
      <c r="U4" t="n">
        <v>0.4</v>
      </c>
      <c r="V4" t="n">
        <v>0.84</v>
      </c>
      <c r="W4" t="n">
        <v>4.56</v>
      </c>
      <c r="X4" t="n">
        <v>4.19</v>
      </c>
      <c r="Y4" t="n">
        <v>0.5</v>
      </c>
      <c r="Z4" t="n">
        <v>10</v>
      </c>
      <c r="AA4" t="n">
        <v>582.0697037411909</v>
      </c>
      <c r="AB4" t="n">
        <v>796.4134477616871</v>
      </c>
      <c r="AC4" t="n">
        <v>720.4048660806053</v>
      </c>
      <c r="AD4" t="n">
        <v>582069.7037411908</v>
      </c>
      <c r="AE4" t="n">
        <v>796413.4477616871</v>
      </c>
      <c r="AF4" t="n">
        <v>1.639585801743529e-06</v>
      </c>
      <c r="AG4" t="n">
        <v>0.655</v>
      </c>
      <c r="AH4" t="n">
        <v>720404.8660806053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1.6402</v>
      </c>
      <c r="E5" t="n">
        <v>60.97</v>
      </c>
      <c r="F5" t="n">
        <v>57.15</v>
      </c>
      <c r="G5" t="n">
        <v>42.87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423.96</v>
      </c>
      <c r="Q5" t="n">
        <v>3758.63</v>
      </c>
      <c r="R5" t="n">
        <v>205.08</v>
      </c>
      <c r="S5" t="n">
        <v>98.13</v>
      </c>
      <c r="T5" t="n">
        <v>49142.29</v>
      </c>
      <c r="U5" t="n">
        <v>0.48</v>
      </c>
      <c r="V5" t="n">
        <v>0.86</v>
      </c>
      <c r="W5" t="n">
        <v>4.57</v>
      </c>
      <c r="X5" t="n">
        <v>3.01</v>
      </c>
      <c r="Y5" t="n">
        <v>0.5</v>
      </c>
      <c r="Z5" t="n">
        <v>10</v>
      </c>
      <c r="AA5" t="n">
        <v>525.1166613606508</v>
      </c>
      <c r="AB5" t="n">
        <v>718.4877825857322</v>
      </c>
      <c r="AC5" t="n">
        <v>649.9163170196855</v>
      </c>
      <c r="AD5" t="n">
        <v>525116.6613606508</v>
      </c>
      <c r="AE5" t="n">
        <v>718487.7825857323</v>
      </c>
      <c r="AF5" t="n">
        <v>1.691138619054041e-06</v>
      </c>
      <c r="AG5" t="n">
        <v>0.6351041666666667</v>
      </c>
      <c r="AH5" t="n">
        <v>649916.3170196855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1.6444</v>
      </c>
      <c r="E6" t="n">
        <v>60.81</v>
      </c>
      <c r="F6" t="n">
        <v>57.07</v>
      </c>
      <c r="G6" t="n">
        <v>44.47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420.22</v>
      </c>
      <c r="Q6" t="n">
        <v>3758.71</v>
      </c>
      <c r="R6" t="n">
        <v>201.07</v>
      </c>
      <c r="S6" t="n">
        <v>98.13</v>
      </c>
      <c r="T6" t="n">
        <v>47149.73</v>
      </c>
      <c r="U6" t="n">
        <v>0.49</v>
      </c>
      <c r="V6" t="n">
        <v>0.86</v>
      </c>
      <c r="W6" t="n">
        <v>4.59</v>
      </c>
      <c r="X6" t="n">
        <v>2.92</v>
      </c>
      <c r="Y6" t="n">
        <v>0.5</v>
      </c>
      <c r="Z6" t="n">
        <v>10</v>
      </c>
      <c r="AA6" t="n">
        <v>520.4476885403541</v>
      </c>
      <c r="AB6" t="n">
        <v>712.0994879924586</v>
      </c>
      <c r="AC6" t="n">
        <v>644.1377122963663</v>
      </c>
      <c r="AD6" t="n">
        <v>520447.6885403541</v>
      </c>
      <c r="AE6" t="n">
        <v>712099.4879924586</v>
      </c>
      <c r="AF6" t="n">
        <v>1.695469055708124e-06</v>
      </c>
      <c r="AG6" t="n">
        <v>0.6334375</v>
      </c>
      <c r="AH6" t="n">
        <v>644137.7122963663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1.4305</v>
      </c>
      <c r="E2" t="n">
        <v>69.91</v>
      </c>
      <c r="F2" t="n">
        <v>64.38</v>
      </c>
      <c r="G2" t="n">
        <v>14.36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266</v>
      </c>
      <c r="N2" t="n">
        <v>6.84</v>
      </c>
      <c r="O2" t="n">
        <v>7851.41</v>
      </c>
      <c r="P2" t="n">
        <v>371.52</v>
      </c>
      <c r="Q2" t="n">
        <v>3758.77</v>
      </c>
      <c r="R2" t="n">
        <v>447.14</v>
      </c>
      <c r="S2" t="n">
        <v>98.13</v>
      </c>
      <c r="T2" t="n">
        <v>169226.88</v>
      </c>
      <c r="U2" t="n">
        <v>0.22</v>
      </c>
      <c r="V2" t="n">
        <v>0.76</v>
      </c>
      <c r="W2" t="n">
        <v>4.85</v>
      </c>
      <c r="X2" t="n">
        <v>10.22</v>
      </c>
      <c r="Y2" t="n">
        <v>0.5</v>
      </c>
      <c r="Z2" t="n">
        <v>10</v>
      </c>
      <c r="AA2" t="n">
        <v>522.8943327076438</v>
      </c>
      <c r="AB2" t="n">
        <v>715.4470944804673</v>
      </c>
      <c r="AC2" t="n">
        <v>647.1658279195544</v>
      </c>
      <c r="AD2" t="n">
        <v>522894.3327076437</v>
      </c>
      <c r="AE2" t="n">
        <v>715447.0944804673</v>
      </c>
      <c r="AF2" t="n">
        <v>1.601218430684143e-06</v>
      </c>
      <c r="AG2" t="n">
        <v>0.7282291666666666</v>
      </c>
      <c r="AH2" t="n">
        <v>647165.8279195544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1.5655</v>
      </c>
      <c r="E3" t="n">
        <v>63.88</v>
      </c>
      <c r="F3" t="n">
        <v>59.97</v>
      </c>
      <c r="G3" t="n">
        <v>23.67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2</v>
      </c>
      <c r="N3" t="n">
        <v>7</v>
      </c>
      <c r="O3" t="n">
        <v>7994.37</v>
      </c>
      <c r="P3" t="n">
        <v>314.52</v>
      </c>
      <c r="Q3" t="n">
        <v>3758.84</v>
      </c>
      <c r="R3" t="n">
        <v>294.37</v>
      </c>
      <c r="S3" t="n">
        <v>98.13</v>
      </c>
      <c r="T3" t="n">
        <v>93425.03999999999</v>
      </c>
      <c r="U3" t="n">
        <v>0.33</v>
      </c>
      <c r="V3" t="n">
        <v>0.82</v>
      </c>
      <c r="W3" t="n">
        <v>4.83</v>
      </c>
      <c r="X3" t="n">
        <v>5.82</v>
      </c>
      <c r="Y3" t="n">
        <v>0.5</v>
      </c>
      <c r="Z3" t="n">
        <v>10</v>
      </c>
      <c r="AA3" t="n">
        <v>418.0088258214515</v>
      </c>
      <c r="AB3" t="n">
        <v>571.9381167367882</v>
      </c>
      <c r="AC3" t="n">
        <v>517.3531455956169</v>
      </c>
      <c r="AD3" t="n">
        <v>418008.8258214515</v>
      </c>
      <c r="AE3" t="n">
        <v>571938.1167367882</v>
      </c>
      <c r="AF3" t="n">
        <v>1.752329572342555e-06</v>
      </c>
      <c r="AG3" t="n">
        <v>0.6654166666666667</v>
      </c>
      <c r="AH3" t="n">
        <v>517353.1455956169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1.5653</v>
      </c>
      <c r="E4" t="n">
        <v>63.89</v>
      </c>
      <c r="F4" t="n">
        <v>59.98</v>
      </c>
      <c r="G4" t="n">
        <v>23.68</v>
      </c>
      <c r="H4" t="n">
        <v>0.8100000000000001</v>
      </c>
      <c r="I4" t="n">
        <v>152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320.53</v>
      </c>
      <c r="Q4" t="n">
        <v>3759</v>
      </c>
      <c r="R4" t="n">
        <v>294.45</v>
      </c>
      <c r="S4" t="n">
        <v>98.13</v>
      </c>
      <c r="T4" t="n">
        <v>93463.41</v>
      </c>
      <c r="U4" t="n">
        <v>0.33</v>
      </c>
      <c r="V4" t="n">
        <v>0.82</v>
      </c>
      <c r="W4" t="n">
        <v>4.83</v>
      </c>
      <c r="X4" t="n">
        <v>5.83</v>
      </c>
      <c r="Y4" t="n">
        <v>0.5</v>
      </c>
      <c r="Z4" t="n">
        <v>10</v>
      </c>
      <c r="AA4" t="n">
        <v>423.3092841257272</v>
      </c>
      <c r="AB4" t="n">
        <v>579.1904376284151</v>
      </c>
      <c r="AC4" t="n">
        <v>523.913315160043</v>
      </c>
      <c r="AD4" t="n">
        <v>423309.2841257272</v>
      </c>
      <c r="AE4" t="n">
        <v>579190.4376284151</v>
      </c>
      <c r="AF4" t="n">
        <v>1.752105703984543e-06</v>
      </c>
      <c r="AG4" t="n">
        <v>0.6655208333333333</v>
      </c>
      <c r="AH4" t="n">
        <v>523913.315160043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0.8813</v>
      </c>
      <c r="E2" t="n">
        <v>113.47</v>
      </c>
      <c r="F2" t="n">
        <v>84.8</v>
      </c>
      <c r="G2" t="n">
        <v>6.56</v>
      </c>
      <c r="H2" t="n">
        <v>0.11</v>
      </c>
      <c r="I2" t="n">
        <v>776</v>
      </c>
      <c r="J2" t="n">
        <v>167.88</v>
      </c>
      <c r="K2" t="n">
        <v>51.39</v>
      </c>
      <c r="L2" t="n">
        <v>1</v>
      </c>
      <c r="M2" t="n">
        <v>774</v>
      </c>
      <c r="N2" t="n">
        <v>30.49</v>
      </c>
      <c r="O2" t="n">
        <v>20939.59</v>
      </c>
      <c r="P2" t="n">
        <v>1064.22</v>
      </c>
      <c r="Q2" t="n">
        <v>3759.12</v>
      </c>
      <c r="R2" t="n">
        <v>1132.08</v>
      </c>
      <c r="S2" t="n">
        <v>98.13</v>
      </c>
      <c r="T2" t="n">
        <v>509162.25</v>
      </c>
      <c r="U2" t="n">
        <v>0.09</v>
      </c>
      <c r="V2" t="n">
        <v>0.58</v>
      </c>
      <c r="W2" t="n">
        <v>5.68</v>
      </c>
      <c r="X2" t="n">
        <v>30.64</v>
      </c>
      <c r="Y2" t="n">
        <v>0.5</v>
      </c>
      <c r="Z2" t="n">
        <v>10</v>
      </c>
      <c r="AA2" t="n">
        <v>2229.863661531584</v>
      </c>
      <c r="AB2" t="n">
        <v>3050.9978363495</v>
      </c>
      <c r="AC2" t="n">
        <v>2759.814884950546</v>
      </c>
      <c r="AD2" t="n">
        <v>2229863.661531584</v>
      </c>
      <c r="AE2" t="n">
        <v>3050997.8363495</v>
      </c>
      <c r="AF2" t="n">
        <v>8.43564775839795e-07</v>
      </c>
      <c r="AG2" t="n">
        <v>1.181979166666667</v>
      </c>
      <c r="AH2" t="n">
        <v>2759814.884950547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1.2958</v>
      </c>
      <c r="E3" t="n">
        <v>77.17</v>
      </c>
      <c r="F3" t="n">
        <v>65.04000000000001</v>
      </c>
      <c r="G3" t="n">
        <v>13.55</v>
      </c>
      <c r="H3" t="n">
        <v>0.21</v>
      </c>
      <c r="I3" t="n">
        <v>288</v>
      </c>
      <c r="J3" t="n">
        <v>169.33</v>
      </c>
      <c r="K3" t="n">
        <v>51.39</v>
      </c>
      <c r="L3" t="n">
        <v>2</v>
      </c>
      <c r="M3" t="n">
        <v>286</v>
      </c>
      <c r="N3" t="n">
        <v>30.94</v>
      </c>
      <c r="O3" t="n">
        <v>21118.46</v>
      </c>
      <c r="P3" t="n">
        <v>796.22</v>
      </c>
      <c r="Q3" t="n">
        <v>3758.74</v>
      </c>
      <c r="R3" t="n">
        <v>469.59</v>
      </c>
      <c r="S3" t="n">
        <v>98.13</v>
      </c>
      <c r="T3" t="n">
        <v>180354.43</v>
      </c>
      <c r="U3" t="n">
        <v>0.21</v>
      </c>
      <c r="V3" t="n">
        <v>0.75</v>
      </c>
      <c r="W3" t="n">
        <v>4.87</v>
      </c>
      <c r="X3" t="n">
        <v>10.89</v>
      </c>
      <c r="Y3" t="n">
        <v>0.5</v>
      </c>
      <c r="Z3" t="n">
        <v>10</v>
      </c>
      <c r="AA3" t="n">
        <v>1143.494233409405</v>
      </c>
      <c r="AB3" t="n">
        <v>1564.579257555927</v>
      </c>
      <c r="AC3" t="n">
        <v>1415.258009115568</v>
      </c>
      <c r="AD3" t="n">
        <v>1143494.233409405</v>
      </c>
      <c r="AE3" t="n">
        <v>1564579.257555927</v>
      </c>
      <c r="AF3" t="n">
        <v>1.240316846174068e-06</v>
      </c>
      <c r="AG3" t="n">
        <v>0.8038541666666666</v>
      </c>
      <c r="AH3" t="n">
        <v>1415258.009115568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1.4512</v>
      </c>
      <c r="E4" t="n">
        <v>68.91</v>
      </c>
      <c r="F4" t="n">
        <v>60.64</v>
      </c>
      <c r="G4" t="n">
        <v>20.91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722.42</v>
      </c>
      <c r="Q4" t="n">
        <v>3758.7</v>
      </c>
      <c r="R4" t="n">
        <v>323.4</v>
      </c>
      <c r="S4" t="n">
        <v>98.13</v>
      </c>
      <c r="T4" t="n">
        <v>107830.73</v>
      </c>
      <c r="U4" t="n">
        <v>0.3</v>
      </c>
      <c r="V4" t="n">
        <v>0.8100000000000001</v>
      </c>
      <c r="W4" t="n">
        <v>4.66</v>
      </c>
      <c r="X4" t="n">
        <v>6.49</v>
      </c>
      <c r="Y4" t="n">
        <v>0.5</v>
      </c>
      <c r="Z4" t="n">
        <v>10</v>
      </c>
      <c r="AA4" t="n">
        <v>933.695758962059</v>
      </c>
      <c r="AB4" t="n">
        <v>1277.523729161607</v>
      </c>
      <c r="AC4" t="n">
        <v>1155.598657466238</v>
      </c>
      <c r="AD4" t="n">
        <v>933695.758962059</v>
      </c>
      <c r="AE4" t="n">
        <v>1277523.729161607</v>
      </c>
      <c r="AF4" t="n">
        <v>1.389062978212539e-06</v>
      </c>
      <c r="AG4" t="n">
        <v>0.7178125</v>
      </c>
      <c r="AH4" t="n">
        <v>1155598.657466238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1.5316</v>
      </c>
      <c r="E5" t="n">
        <v>65.29000000000001</v>
      </c>
      <c r="F5" t="n">
        <v>58.75</v>
      </c>
      <c r="G5" t="n">
        <v>28.66</v>
      </c>
      <c r="H5" t="n">
        <v>0.41</v>
      </c>
      <c r="I5" t="n">
        <v>123</v>
      </c>
      <c r="J5" t="n">
        <v>172.25</v>
      </c>
      <c r="K5" t="n">
        <v>51.39</v>
      </c>
      <c r="L5" t="n">
        <v>4</v>
      </c>
      <c r="M5" t="n">
        <v>121</v>
      </c>
      <c r="N5" t="n">
        <v>31.86</v>
      </c>
      <c r="O5" t="n">
        <v>21478.05</v>
      </c>
      <c r="P5" t="n">
        <v>679.37</v>
      </c>
      <c r="Q5" t="n">
        <v>3758.64</v>
      </c>
      <c r="R5" t="n">
        <v>259.96</v>
      </c>
      <c r="S5" t="n">
        <v>98.13</v>
      </c>
      <c r="T5" t="n">
        <v>76363.44</v>
      </c>
      <c r="U5" t="n">
        <v>0.38</v>
      </c>
      <c r="V5" t="n">
        <v>0.83</v>
      </c>
      <c r="W5" t="n">
        <v>4.59</v>
      </c>
      <c r="X5" t="n">
        <v>4.6</v>
      </c>
      <c r="Y5" t="n">
        <v>0.5</v>
      </c>
      <c r="Z5" t="n">
        <v>10</v>
      </c>
      <c r="AA5" t="n">
        <v>839.0643943626877</v>
      </c>
      <c r="AB5" t="n">
        <v>1148.044921275587</v>
      </c>
      <c r="AC5" t="n">
        <v>1038.477125280211</v>
      </c>
      <c r="AD5" t="n">
        <v>839064.3943626877</v>
      </c>
      <c r="AE5" t="n">
        <v>1148044.921275587</v>
      </c>
      <c r="AF5" t="n">
        <v>1.466020436487269e-06</v>
      </c>
      <c r="AG5" t="n">
        <v>0.6801041666666667</v>
      </c>
      <c r="AH5" t="n">
        <v>1038477.125280211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1.5826</v>
      </c>
      <c r="E6" t="n">
        <v>63.19</v>
      </c>
      <c r="F6" t="n">
        <v>57.63</v>
      </c>
      <c r="G6" t="n">
        <v>36.78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646.37</v>
      </c>
      <c r="Q6" t="n">
        <v>3758.57</v>
      </c>
      <c r="R6" t="n">
        <v>222.34</v>
      </c>
      <c r="S6" t="n">
        <v>98.13</v>
      </c>
      <c r="T6" t="n">
        <v>57698.83</v>
      </c>
      <c r="U6" t="n">
        <v>0.44</v>
      </c>
      <c r="V6" t="n">
        <v>0.85</v>
      </c>
      <c r="W6" t="n">
        <v>4.54</v>
      </c>
      <c r="X6" t="n">
        <v>3.48</v>
      </c>
      <c r="Y6" t="n">
        <v>0.5</v>
      </c>
      <c r="Z6" t="n">
        <v>10</v>
      </c>
      <c r="AA6" t="n">
        <v>779.4292940088151</v>
      </c>
      <c r="AB6" t="n">
        <v>1066.449546056471</v>
      </c>
      <c r="AC6" t="n">
        <v>964.6690981521796</v>
      </c>
      <c r="AD6" t="n">
        <v>779429.2940088151</v>
      </c>
      <c r="AE6" t="n">
        <v>1066449.546056471</v>
      </c>
      <c r="AF6" t="n">
        <v>1.514836734646612e-06</v>
      </c>
      <c r="AG6" t="n">
        <v>0.6582291666666666</v>
      </c>
      <c r="AH6" t="n">
        <v>964669.0981521796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1.6179</v>
      </c>
      <c r="E7" t="n">
        <v>61.81</v>
      </c>
      <c r="F7" t="n">
        <v>56.89</v>
      </c>
      <c r="G7" t="n">
        <v>45.52</v>
      </c>
      <c r="H7" t="n">
        <v>0.61</v>
      </c>
      <c r="I7" t="n">
        <v>75</v>
      </c>
      <c r="J7" t="n">
        <v>175.18</v>
      </c>
      <c r="K7" t="n">
        <v>51.39</v>
      </c>
      <c r="L7" t="n">
        <v>6</v>
      </c>
      <c r="M7" t="n">
        <v>73</v>
      </c>
      <c r="N7" t="n">
        <v>32.79</v>
      </c>
      <c r="O7" t="n">
        <v>21840.16</v>
      </c>
      <c r="P7" t="n">
        <v>617.15</v>
      </c>
      <c r="Q7" t="n">
        <v>3758.54</v>
      </c>
      <c r="R7" t="n">
        <v>198.34</v>
      </c>
      <c r="S7" t="n">
        <v>98.13</v>
      </c>
      <c r="T7" t="n">
        <v>45794.98</v>
      </c>
      <c r="U7" t="n">
        <v>0.49</v>
      </c>
      <c r="V7" t="n">
        <v>0.86</v>
      </c>
      <c r="W7" t="n">
        <v>4.5</v>
      </c>
      <c r="X7" t="n">
        <v>2.75</v>
      </c>
      <c r="Y7" t="n">
        <v>0.5</v>
      </c>
      <c r="Z7" t="n">
        <v>10</v>
      </c>
      <c r="AA7" t="n">
        <v>735.1217618717035</v>
      </c>
      <c r="AB7" t="n">
        <v>1005.826025876114</v>
      </c>
      <c r="AC7" t="n">
        <v>909.8314016521904</v>
      </c>
      <c r="AD7" t="n">
        <v>735121.7618717034</v>
      </c>
      <c r="AE7" t="n">
        <v>1005826.025876114</v>
      </c>
      <c r="AF7" t="n">
        <v>1.548625270431413e-06</v>
      </c>
      <c r="AG7" t="n">
        <v>0.6438541666666667</v>
      </c>
      <c r="AH7" t="n">
        <v>909831.4016521904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1.643</v>
      </c>
      <c r="E8" t="n">
        <v>60.86</v>
      </c>
      <c r="F8" t="n">
        <v>56.39</v>
      </c>
      <c r="G8" t="n">
        <v>54.57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587.89</v>
      </c>
      <c r="Q8" t="n">
        <v>3758.59</v>
      </c>
      <c r="R8" t="n">
        <v>181.63</v>
      </c>
      <c r="S8" t="n">
        <v>98.13</v>
      </c>
      <c r="T8" t="n">
        <v>37505.76</v>
      </c>
      <c r="U8" t="n">
        <v>0.54</v>
      </c>
      <c r="V8" t="n">
        <v>0.87</v>
      </c>
      <c r="W8" t="n">
        <v>4.48</v>
      </c>
      <c r="X8" t="n">
        <v>2.24</v>
      </c>
      <c r="Y8" t="n">
        <v>0.5</v>
      </c>
      <c r="Z8" t="n">
        <v>10</v>
      </c>
      <c r="AA8" t="n">
        <v>697.8468482649257</v>
      </c>
      <c r="AB8" t="n">
        <v>954.8248446261922</v>
      </c>
      <c r="AC8" t="n">
        <v>863.6977015601537</v>
      </c>
      <c r="AD8" t="n">
        <v>697846.8482649258</v>
      </c>
      <c r="AE8" t="n">
        <v>954824.8446261922</v>
      </c>
      <c r="AF8" t="n">
        <v>1.572650546584345e-06</v>
      </c>
      <c r="AG8" t="n">
        <v>0.6339583333333333</v>
      </c>
      <c r="AH8" t="n">
        <v>863697.7015601537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1.6614</v>
      </c>
      <c r="E9" t="n">
        <v>60.19</v>
      </c>
      <c r="F9" t="n">
        <v>56.06</v>
      </c>
      <c r="G9" t="n">
        <v>64.68000000000001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560.45</v>
      </c>
      <c r="Q9" t="n">
        <v>3758.64</v>
      </c>
      <c r="R9" t="n">
        <v>170</v>
      </c>
      <c r="S9" t="n">
        <v>98.13</v>
      </c>
      <c r="T9" t="n">
        <v>31739.61</v>
      </c>
      <c r="U9" t="n">
        <v>0.58</v>
      </c>
      <c r="V9" t="n">
        <v>0.87</v>
      </c>
      <c r="W9" t="n">
        <v>4.47</v>
      </c>
      <c r="X9" t="n">
        <v>1.91</v>
      </c>
      <c r="Y9" t="n">
        <v>0.5</v>
      </c>
      <c r="Z9" t="n">
        <v>10</v>
      </c>
      <c r="AA9" t="n">
        <v>666.4650349331362</v>
      </c>
      <c r="AB9" t="n">
        <v>911.8868631577444</v>
      </c>
      <c r="AC9" t="n">
        <v>824.8576607792193</v>
      </c>
      <c r="AD9" t="n">
        <v>666465.0349331362</v>
      </c>
      <c r="AE9" t="n">
        <v>911886.8631577444</v>
      </c>
      <c r="AF9" t="n">
        <v>1.590262701214383e-06</v>
      </c>
      <c r="AG9" t="n">
        <v>0.6269791666666666</v>
      </c>
      <c r="AH9" t="n">
        <v>824857.6607792192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1.6728</v>
      </c>
      <c r="E10" t="n">
        <v>59.78</v>
      </c>
      <c r="F10" t="n">
        <v>55.85</v>
      </c>
      <c r="G10" t="n">
        <v>72.84999999999999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540.03</v>
      </c>
      <c r="Q10" t="n">
        <v>3758.56</v>
      </c>
      <c r="R10" t="n">
        <v>162.28</v>
      </c>
      <c r="S10" t="n">
        <v>98.13</v>
      </c>
      <c r="T10" t="n">
        <v>27908.48</v>
      </c>
      <c r="U10" t="n">
        <v>0.6</v>
      </c>
      <c r="V10" t="n">
        <v>0.88</v>
      </c>
      <c r="W10" t="n">
        <v>4.49</v>
      </c>
      <c r="X10" t="n">
        <v>1.7</v>
      </c>
      <c r="Y10" t="n">
        <v>0.5</v>
      </c>
      <c r="Z10" t="n">
        <v>10</v>
      </c>
      <c r="AA10" t="n">
        <v>644.5674299896967</v>
      </c>
      <c r="AB10" t="n">
        <v>881.925594019981</v>
      </c>
      <c r="AC10" t="n">
        <v>797.7558531170583</v>
      </c>
      <c r="AD10" t="n">
        <v>644567.4299896967</v>
      </c>
      <c r="AE10" t="n">
        <v>881925.594019981</v>
      </c>
      <c r="AF10" t="n">
        <v>1.601174579626471e-06</v>
      </c>
      <c r="AG10" t="n">
        <v>0.6227083333333333</v>
      </c>
      <c r="AH10" t="n">
        <v>797755.8531170583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1.6722</v>
      </c>
      <c r="E11" t="n">
        <v>59.8</v>
      </c>
      <c r="F11" t="n">
        <v>55.87</v>
      </c>
      <c r="G11" t="n">
        <v>72.87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543.46</v>
      </c>
      <c r="Q11" t="n">
        <v>3758.56</v>
      </c>
      <c r="R11" t="n">
        <v>162.23</v>
      </c>
      <c r="S11" t="n">
        <v>98.13</v>
      </c>
      <c r="T11" t="n">
        <v>27886.94</v>
      </c>
      <c r="U11" t="n">
        <v>0.6</v>
      </c>
      <c r="V11" t="n">
        <v>0.88</v>
      </c>
      <c r="W11" t="n">
        <v>4.51</v>
      </c>
      <c r="X11" t="n">
        <v>1.72</v>
      </c>
      <c r="Y11" t="n">
        <v>0.5</v>
      </c>
      <c r="Z11" t="n">
        <v>10</v>
      </c>
      <c r="AA11" t="n">
        <v>647.6610329202568</v>
      </c>
      <c r="AB11" t="n">
        <v>886.1583980297025</v>
      </c>
      <c r="AC11" t="n">
        <v>801.5846842528698</v>
      </c>
      <c r="AD11" t="n">
        <v>647661.0329202568</v>
      </c>
      <c r="AE11" t="n">
        <v>886158.3980297025</v>
      </c>
      <c r="AF11" t="n">
        <v>1.600600270236361e-06</v>
      </c>
      <c r="AG11" t="n">
        <v>0.6229166666666667</v>
      </c>
      <c r="AH11" t="n">
        <v>801584.6842528698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1.6716</v>
      </c>
      <c r="E12" t="n">
        <v>59.82</v>
      </c>
      <c r="F12" t="n">
        <v>55.89</v>
      </c>
      <c r="G12" t="n">
        <v>72.90000000000001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547.51</v>
      </c>
      <c r="Q12" t="n">
        <v>3758.56</v>
      </c>
      <c r="R12" t="n">
        <v>162.58</v>
      </c>
      <c r="S12" t="n">
        <v>98.13</v>
      </c>
      <c r="T12" t="n">
        <v>28062.28</v>
      </c>
      <c r="U12" t="n">
        <v>0.6</v>
      </c>
      <c r="V12" t="n">
        <v>0.88</v>
      </c>
      <c r="W12" t="n">
        <v>4.52</v>
      </c>
      <c r="X12" t="n">
        <v>1.74</v>
      </c>
      <c r="Y12" t="n">
        <v>0.5</v>
      </c>
      <c r="Z12" t="n">
        <v>10</v>
      </c>
      <c r="AA12" t="n">
        <v>651.26146474234</v>
      </c>
      <c r="AB12" t="n">
        <v>891.0846676885182</v>
      </c>
      <c r="AC12" t="n">
        <v>806.0407976495111</v>
      </c>
      <c r="AD12" t="n">
        <v>651261.4647423399</v>
      </c>
      <c r="AE12" t="n">
        <v>891084.6676885182</v>
      </c>
      <c r="AF12" t="n">
        <v>1.600025960846252e-06</v>
      </c>
      <c r="AG12" t="n">
        <v>0.623125</v>
      </c>
      <c r="AH12" t="n">
        <v>806040.7976495111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1.4895</v>
      </c>
      <c r="E2" t="n">
        <v>67.14</v>
      </c>
      <c r="F2" t="n">
        <v>62.65</v>
      </c>
      <c r="G2" t="n">
        <v>16.78</v>
      </c>
      <c r="H2" t="n">
        <v>0.34</v>
      </c>
      <c r="I2" t="n">
        <v>224</v>
      </c>
      <c r="J2" t="n">
        <v>51.33</v>
      </c>
      <c r="K2" t="n">
        <v>24.83</v>
      </c>
      <c r="L2" t="n">
        <v>1</v>
      </c>
      <c r="M2" t="n">
        <v>149</v>
      </c>
      <c r="N2" t="n">
        <v>5.51</v>
      </c>
      <c r="O2" t="n">
        <v>6564.78</v>
      </c>
      <c r="P2" t="n">
        <v>300.71</v>
      </c>
      <c r="Q2" t="n">
        <v>3758.89</v>
      </c>
      <c r="R2" t="n">
        <v>387.17</v>
      </c>
      <c r="S2" t="n">
        <v>98.13</v>
      </c>
      <c r="T2" t="n">
        <v>139464.28</v>
      </c>
      <c r="U2" t="n">
        <v>0.25</v>
      </c>
      <c r="V2" t="n">
        <v>0.78</v>
      </c>
      <c r="W2" t="n">
        <v>4.84</v>
      </c>
      <c r="X2" t="n">
        <v>8.5</v>
      </c>
      <c r="Y2" t="n">
        <v>0.5</v>
      </c>
      <c r="Z2" t="n">
        <v>10</v>
      </c>
      <c r="AA2" t="n">
        <v>419.8736265047095</v>
      </c>
      <c r="AB2" t="n">
        <v>574.4896193008217</v>
      </c>
      <c r="AC2" t="n">
        <v>519.6611363359953</v>
      </c>
      <c r="AD2" t="n">
        <v>419873.6265047095</v>
      </c>
      <c r="AE2" t="n">
        <v>574489.6193008217</v>
      </c>
      <c r="AF2" t="n">
        <v>1.706243139000837e-06</v>
      </c>
      <c r="AG2" t="n">
        <v>0.699375</v>
      </c>
      <c r="AH2" t="n">
        <v>519661.1363359953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1.5282</v>
      </c>
      <c r="E3" t="n">
        <v>65.44</v>
      </c>
      <c r="F3" t="n">
        <v>61.38</v>
      </c>
      <c r="G3" t="n">
        <v>19.49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288.98</v>
      </c>
      <c r="Q3" t="n">
        <v>3758.63</v>
      </c>
      <c r="R3" t="n">
        <v>339.48</v>
      </c>
      <c r="S3" t="n">
        <v>98.13</v>
      </c>
      <c r="T3" t="n">
        <v>115795.23</v>
      </c>
      <c r="U3" t="n">
        <v>0.29</v>
      </c>
      <c r="V3" t="n">
        <v>0.8</v>
      </c>
      <c r="W3" t="n">
        <v>4.93</v>
      </c>
      <c r="X3" t="n">
        <v>7.23</v>
      </c>
      <c r="Y3" t="n">
        <v>0.5</v>
      </c>
      <c r="Z3" t="n">
        <v>10</v>
      </c>
      <c r="AA3" t="n">
        <v>396.0356226119083</v>
      </c>
      <c r="AB3" t="n">
        <v>541.8734107161815</v>
      </c>
      <c r="AC3" t="n">
        <v>490.1577729215369</v>
      </c>
      <c r="AD3" t="n">
        <v>396035.6226119082</v>
      </c>
      <c r="AE3" t="n">
        <v>541873.4107161815</v>
      </c>
      <c r="AF3" t="n">
        <v>1.750574531736206e-06</v>
      </c>
      <c r="AG3" t="n">
        <v>0.6816666666666666</v>
      </c>
      <c r="AH3" t="n">
        <v>490157.7729215369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1.0367</v>
      </c>
      <c r="E2" t="n">
        <v>96.45999999999999</v>
      </c>
      <c r="F2" t="n">
        <v>77.78</v>
      </c>
      <c r="G2" t="n">
        <v>7.7</v>
      </c>
      <c r="H2" t="n">
        <v>0.13</v>
      </c>
      <c r="I2" t="n">
        <v>606</v>
      </c>
      <c r="J2" t="n">
        <v>133.21</v>
      </c>
      <c r="K2" t="n">
        <v>46.47</v>
      </c>
      <c r="L2" t="n">
        <v>1</v>
      </c>
      <c r="M2" t="n">
        <v>604</v>
      </c>
      <c r="N2" t="n">
        <v>20.75</v>
      </c>
      <c r="O2" t="n">
        <v>16663.42</v>
      </c>
      <c r="P2" t="n">
        <v>832.92</v>
      </c>
      <c r="Q2" t="n">
        <v>3759.34</v>
      </c>
      <c r="R2" t="n">
        <v>896.47</v>
      </c>
      <c r="S2" t="n">
        <v>98.13</v>
      </c>
      <c r="T2" t="n">
        <v>392206.77</v>
      </c>
      <c r="U2" t="n">
        <v>0.11</v>
      </c>
      <c r="V2" t="n">
        <v>0.63</v>
      </c>
      <c r="W2" t="n">
        <v>5.39</v>
      </c>
      <c r="X2" t="n">
        <v>23.62</v>
      </c>
      <c r="Y2" t="n">
        <v>0.5</v>
      </c>
      <c r="Z2" t="n">
        <v>10</v>
      </c>
      <c r="AA2" t="n">
        <v>1504.703613908419</v>
      </c>
      <c r="AB2" t="n">
        <v>2058.801867387879</v>
      </c>
      <c r="AC2" t="n">
        <v>1862.312706710948</v>
      </c>
      <c r="AD2" t="n">
        <v>1504703.613908419</v>
      </c>
      <c r="AE2" t="n">
        <v>2058801.867387879</v>
      </c>
      <c r="AF2" t="n">
        <v>1.031655007647984e-06</v>
      </c>
      <c r="AG2" t="n">
        <v>1.004791666666667</v>
      </c>
      <c r="AH2" t="n">
        <v>1862312.706710948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1.397</v>
      </c>
      <c r="E3" t="n">
        <v>71.58</v>
      </c>
      <c r="F3" t="n">
        <v>63.01</v>
      </c>
      <c r="G3" t="n">
        <v>16.09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649.11</v>
      </c>
      <c r="Q3" t="n">
        <v>3758.62</v>
      </c>
      <c r="R3" t="n">
        <v>401.71</v>
      </c>
      <c r="S3" t="n">
        <v>98.13</v>
      </c>
      <c r="T3" t="n">
        <v>146679.68</v>
      </c>
      <c r="U3" t="n">
        <v>0.24</v>
      </c>
      <c r="V3" t="n">
        <v>0.78</v>
      </c>
      <c r="W3" t="n">
        <v>4.78</v>
      </c>
      <c r="X3" t="n">
        <v>8.859999999999999</v>
      </c>
      <c r="Y3" t="n">
        <v>0.5</v>
      </c>
      <c r="Z3" t="n">
        <v>10</v>
      </c>
      <c r="AA3" t="n">
        <v>880.6572471705434</v>
      </c>
      <c r="AB3" t="n">
        <v>1204.954097434457</v>
      </c>
      <c r="AC3" t="n">
        <v>1089.954969539009</v>
      </c>
      <c r="AD3" t="n">
        <v>880657.2471705434</v>
      </c>
      <c r="AE3" t="n">
        <v>1204954.097434457</v>
      </c>
      <c r="AF3" t="n">
        <v>1.390201645301663e-06</v>
      </c>
      <c r="AG3" t="n">
        <v>0.745625</v>
      </c>
      <c r="AH3" t="n">
        <v>1089954.969539009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1.5269</v>
      </c>
      <c r="E4" t="n">
        <v>65.48999999999999</v>
      </c>
      <c r="F4" t="n">
        <v>59.45</v>
      </c>
      <c r="G4" t="n">
        <v>25.12</v>
      </c>
      <c r="H4" t="n">
        <v>0.39</v>
      </c>
      <c r="I4" t="n">
        <v>142</v>
      </c>
      <c r="J4" t="n">
        <v>135.9</v>
      </c>
      <c r="K4" t="n">
        <v>46.47</v>
      </c>
      <c r="L4" t="n">
        <v>3</v>
      </c>
      <c r="M4" t="n">
        <v>140</v>
      </c>
      <c r="N4" t="n">
        <v>21.43</v>
      </c>
      <c r="O4" t="n">
        <v>16994.64</v>
      </c>
      <c r="P4" t="n">
        <v>586.02</v>
      </c>
      <c r="Q4" t="n">
        <v>3758.7</v>
      </c>
      <c r="R4" t="n">
        <v>283.24</v>
      </c>
      <c r="S4" t="n">
        <v>98.13</v>
      </c>
      <c r="T4" t="n">
        <v>87911.38</v>
      </c>
      <c r="U4" t="n">
        <v>0.35</v>
      </c>
      <c r="V4" t="n">
        <v>0.82</v>
      </c>
      <c r="W4" t="n">
        <v>4.62</v>
      </c>
      <c r="X4" t="n">
        <v>5.3</v>
      </c>
      <c r="Y4" t="n">
        <v>0.5</v>
      </c>
      <c r="Z4" t="n">
        <v>10</v>
      </c>
      <c r="AA4" t="n">
        <v>737.0063174814118</v>
      </c>
      <c r="AB4" t="n">
        <v>1008.404558002043</v>
      </c>
      <c r="AC4" t="n">
        <v>912.1638422910131</v>
      </c>
      <c r="AD4" t="n">
        <v>737006.3174814117</v>
      </c>
      <c r="AE4" t="n">
        <v>1008404.558002043</v>
      </c>
      <c r="AF4" t="n">
        <v>1.519469500509026e-06</v>
      </c>
      <c r="AG4" t="n">
        <v>0.6821874999999999</v>
      </c>
      <c r="AH4" t="n">
        <v>912163.8422910131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1.5974</v>
      </c>
      <c r="E5" t="n">
        <v>62.6</v>
      </c>
      <c r="F5" t="n">
        <v>57.75</v>
      </c>
      <c r="G5" t="n">
        <v>35.36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540.02</v>
      </c>
      <c r="Q5" t="n">
        <v>3758.61</v>
      </c>
      <c r="R5" t="n">
        <v>226.85</v>
      </c>
      <c r="S5" t="n">
        <v>98.13</v>
      </c>
      <c r="T5" t="n">
        <v>59936.94</v>
      </c>
      <c r="U5" t="n">
        <v>0.43</v>
      </c>
      <c r="V5" t="n">
        <v>0.85</v>
      </c>
      <c r="W5" t="n">
        <v>4.54</v>
      </c>
      <c r="X5" t="n">
        <v>3.6</v>
      </c>
      <c r="Y5" t="n">
        <v>0.5</v>
      </c>
      <c r="Z5" t="n">
        <v>10</v>
      </c>
      <c r="AA5" t="n">
        <v>659.5973104922017</v>
      </c>
      <c r="AB5" t="n">
        <v>902.4901395950391</v>
      </c>
      <c r="AC5" t="n">
        <v>816.3577473249541</v>
      </c>
      <c r="AD5" t="n">
        <v>659597.3104922017</v>
      </c>
      <c r="AE5" t="n">
        <v>902490.1395950391</v>
      </c>
      <c r="AF5" t="n">
        <v>1.589626419616948e-06</v>
      </c>
      <c r="AG5" t="n">
        <v>0.6520833333333333</v>
      </c>
      <c r="AH5" t="n">
        <v>816357.747324954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1.6391</v>
      </c>
      <c r="E6" t="n">
        <v>61.01</v>
      </c>
      <c r="F6" t="n">
        <v>56.84</v>
      </c>
      <c r="G6" t="n">
        <v>46.72</v>
      </c>
      <c r="H6" t="n">
        <v>0.64</v>
      </c>
      <c r="I6" t="n">
        <v>73</v>
      </c>
      <c r="J6" t="n">
        <v>138.6</v>
      </c>
      <c r="K6" t="n">
        <v>46.47</v>
      </c>
      <c r="L6" t="n">
        <v>5</v>
      </c>
      <c r="M6" t="n">
        <v>69</v>
      </c>
      <c r="N6" t="n">
        <v>22.13</v>
      </c>
      <c r="O6" t="n">
        <v>17327.69</v>
      </c>
      <c r="P6" t="n">
        <v>500.23</v>
      </c>
      <c r="Q6" t="n">
        <v>3758.61</v>
      </c>
      <c r="R6" t="n">
        <v>196.22</v>
      </c>
      <c r="S6" t="n">
        <v>98.13</v>
      </c>
      <c r="T6" t="n">
        <v>44745.7</v>
      </c>
      <c r="U6" t="n">
        <v>0.5</v>
      </c>
      <c r="V6" t="n">
        <v>0.86</v>
      </c>
      <c r="W6" t="n">
        <v>4.51</v>
      </c>
      <c r="X6" t="n">
        <v>2.69</v>
      </c>
      <c r="Y6" t="n">
        <v>0.5</v>
      </c>
      <c r="Z6" t="n">
        <v>10</v>
      </c>
      <c r="AA6" t="n">
        <v>606.8183858744865</v>
      </c>
      <c r="AB6" t="n">
        <v>830.2756864912599</v>
      </c>
      <c r="AC6" t="n">
        <v>751.0353402717781</v>
      </c>
      <c r="AD6" t="n">
        <v>606818.3858744864</v>
      </c>
      <c r="AE6" t="n">
        <v>830275.6864912598</v>
      </c>
      <c r="AF6" t="n">
        <v>1.631123490919081e-06</v>
      </c>
      <c r="AG6" t="n">
        <v>0.6355208333333333</v>
      </c>
      <c r="AH6" t="n">
        <v>751035.3402717781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1.6599</v>
      </c>
      <c r="E7" t="n">
        <v>60.24</v>
      </c>
      <c r="F7" t="n">
        <v>56.4</v>
      </c>
      <c r="G7" t="n">
        <v>55.48</v>
      </c>
      <c r="H7" t="n">
        <v>0.76</v>
      </c>
      <c r="I7" t="n">
        <v>61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478.03</v>
      </c>
      <c r="Q7" t="n">
        <v>3758.54</v>
      </c>
      <c r="R7" t="n">
        <v>180.3</v>
      </c>
      <c r="S7" t="n">
        <v>98.13</v>
      </c>
      <c r="T7" t="n">
        <v>36844.39</v>
      </c>
      <c r="U7" t="n">
        <v>0.54</v>
      </c>
      <c r="V7" t="n">
        <v>0.87</v>
      </c>
      <c r="W7" t="n">
        <v>4.53</v>
      </c>
      <c r="X7" t="n">
        <v>2.26</v>
      </c>
      <c r="Y7" t="n">
        <v>0.5</v>
      </c>
      <c r="Z7" t="n">
        <v>10</v>
      </c>
      <c r="AA7" t="n">
        <v>579.6004152173601</v>
      </c>
      <c r="AB7" t="n">
        <v>793.0348582660607</v>
      </c>
      <c r="AC7" t="n">
        <v>717.3487244245613</v>
      </c>
      <c r="AD7" t="n">
        <v>579600.4152173601</v>
      </c>
      <c r="AE7" t="n">
        <v>793034.8582660607</v>
      </c>
      <c r="AF7" t="n">
        <v>1.651822269889928e-06</v>
      </c>
      <c r="AG7" t="n">
        <v>0.6275000000000001</v>
      </c>
      <c r="AH7" t="n">
        <v>717348.7244245613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1.6616</v>
      </c>
      <c r="E8" t="n">
        <v>60.18</v>
      </c>
      <c r="F8" t="n">
        <v>56.4</v>
      </c>
      <c r="G8" t="n">
        <v>57.35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475.35</v>
      </c>
      <c r="Q8" t="n">
        <v>3758.69</v>
      </c>
      <c r="R8" t="n">
        <v>178.9</v>
      </c>
      <c r="S8" t="n">
        <v>98.13</v>
      </c>
      <c r="T8" t="n">
        <v>36154.77</v>
      </c>
      <c r="U8" t="n">
        <v>0.55</v>
      </c>
      <c r="V8" t="n">
        <v>0.87</v>
      </c>
      <c r="W8" t="n">
        <v>4.56</v>
      </c>
      <c r="X8" t="n">
        <v>2.25</v>
      </c>
      <c r="Y8" t="n">
        <v>0.5</v>
      </c>
      <c r="Z8" t="n">
        <v>10</v>
      </c>
      <c r="AA8" t="n">
        <v>576.8147998491344</v>
      </c>
      <c r="AB8" t="n">
        <v>789.2234564265775</v>
      </c>
      <c r="AC8" t="n">
        <v>713.9010774273022</v>
      </c>
      <c r="AD8" t="n">
        <v>576814.7998491344</v>
      </c>
      <c r="AE8" t="n">
        <v>789223.4564265775</v>
      </c>
      <c r="AF8" t="n">
        <v>1.653513997017354e-06</v>
      </c>
      <c r="AG8" t="n">
        <v>0.626875</v>
      </c>
      <c r="AH8" t="n">
        <v>713901.0774273023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0.9567</v>
      </c>
      <c r="E2" t="n">
        <v>104.52</v>
      </c>
      <c r="F2" t="n">
        <v>81.19</v>
      </c>
      <c r="G2" t="n">
        <v>7.07</v>
      </c>
      <c r="H2" t="n">
        <v>0.12</v>
      </c>
      <c r="I2" t="n">
        <v>689</v>
      </c>
      <c r="J2" t="n">
        <v>150.44</v>
      </c>
      <c r="K2" t="n">
        <v>49.1</v>
      </c>
      <c r="L2" t="n">
        <v>1</v>
      </c>
      <c r="M2" t="n">
        <v>687</v>
      </c>
      <c r="N2" t="n">
        <v>25.34</v>
      </c>
      <c r="O2" t="n">
        <v>18787.76</v>
      </c>
      <c r="P2" t="n">
        <v>945.85</v>
      </c>
      <c r="Q2" t="n">
        <v>3759.04</v>
      </c>
      <c r="R2" t="n">
        <v>1011.11</v>
      </c>
      <c r="S2" t="n">
        <v>98.13</v>
      </c>
      <c r="T2" t="n">
        <v>449108.9</v>
      </c>
      <c r="U2" t="n">
        <v>0.1</v>
      </c>
      <c r="V2" t="n">
        <v>0.6</v>
      </c>
      <c r="W2" t="n">
        <v>5.54</v>
      </c>
      <c r="X2" t="n">
        <v>27.04</v>
      </c>
      <c r="Y2" t="n">
        <v>0.5</v>
      </c>
      <c r="Z2" t="n">
        <v>10</v>
      </c>
      <c r="AA2" t="n">
        <v>1837.768499917173</v>
      </c>
      <c r="AB2" t="n">
        <v>2514.515938210791</v>
      </c>
      <c r="AC2" t="n">
        <v>2274.534066213237</v>
      </c>
      <c r="AD2" t="n">
        <v>1837768.499917173</v>
      </c>
      <c r="AE2" t="n">
        <v>2514515.938210791</v>
      </c>
      <c r="AF2" t="n">
        <v>9.328137578113596e-07</v>
      </c>
      <c r="AG2" t="n">
        <v>1.08875</v>
      </c>
      <c r="AH2" t="n">
        <v>2274534.066213237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1.3456</v>
      </c>
      <c r="E3" t="n">
        <v>74.31999999999999</v>
      </c>
      <c r="F3" t="n">
        <v>64.03</v>
      </c>
      <c r="G3" t="n">
        <v>14.66</v>
      </c>
      <c r="H3" t="n">
        <v>0.23</v>
      </c>
      <c r="I3" t="n">
        <v>262</v>
      </c>
      <c r="J3" t="n">
        <v>151.83</v>
      </c>
      <c r="K3" t="n">
        <v>49.1</v>
      </c>
      <c r="L3" t="n">
        <v>2</v>
      </c>
      <c r="M3" t="n">
        <v>260</v>
      </c>
      <c r="N3" t="n">
        <v>25.73</v>
      </c>
      <c r="O3" t="n">
        <v>18959.54</v>
      </c>
      <c r="P3" t="n">
        <v>723.1</v>
      </c>
      <c r="Q3" t="n">
        <v>3758.71</v>
      </c>
      <c r="R3" t="n">
        <v>436.15</v>
      </c>
      <c r="S3" t="n">
        <v>98.13</v>
      </c>
      <c r="T3" t="n">
        <v>163766.38</v>
      </c>
      <c r="U3" t="n">
        <v>0.22</v>
      </c>
      <c r="V3" t="n">
        <v>0.77</v>
      </c>
      <c r="W3" t="n">
        <v>4.82</v>
      </c>
      <c r="X3" t="n">
        <v>9.880000000000001</v>
      </c>
      <c r="Y3" t="n">
        <v>0.5</v>
      </c>
      <c r="Z3" t="n">
        <v>10</v>
      </c>
      <c r="AA3" t="n">
        <v>1008.552798283377</v>
      </c>
      <c r="AB3" t="n">
        <v>1379.946432820533</v>
      </c>
      <c r="AC3" t="n">
        <v>1248.246282039123</v>
      </c>
      <c r="AD3" t="n">
        <v>1008552.798283376</v>
      </c>
      <c r="AE3" t="n">
        <v>1379946.432820533</v>
      </c>
      <c r="AF3" t="n">
        <v>1.312003964159052e-06</v>
      </c>
      <c r="AG3" t="n">
        <v>0.7741666666666666</v>
      </c>
      <c r="AH3" t="n">
        <v>1248246.282039123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1.4892</v>
      </c>
      <c r="E4" t="n">
        <v>67.15000000000001</v>
      </c>
      <c r="F4" t="n">
        <v>60.04</v>
      </c>
      <c r="G4" t="n">
        <v>22.8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655.71</v>
      </c>
      <c r="Q4" t="n">
        <v>3758.58</v>
      </c>
      <c r="R4" t="n">
        <v>303.28</v>
      </c>
      <c r="S4" t="n">
        <v>98.13</v>
      </c>
      <c r="T4" t="n">
        <v>97851.11</v>
      </c>
      <c r="U4" t="n">
        <v>0.32</v>
      </c>
      <c r="V4" t="n">
        <v>0.82</v>
      </c>
      <c r="W4" t="n">
        <v>4.64</v>
      </c>
      <c r="X4" t="n">
        <v>5.89</v>
      </c>
      <c r="Y4" t="n">
        <v>0.5</v>
      </c>
      <c r="Z4" t="n">
        <v>10</v>
      </c>
      <c r="AA4" t="n">
        <v>834.4862315791473</v>
      </c>
      <c r="AB4" t="n">
        <v>1141.78087698086</v>
      </c>
      <c r="AC4" t="n">
        <v>1032.810912581331</v>
      </c>
      <c r="AD4" t="n">
        <v>834486.2315791473</v>
      </c>
      <c r="AE4" t="n">
        <v>1141780.87698086</v>
      </c>
      <c r="AF4" t="n">
        <v>1.452018655934647e-06</v>
      </c>
      <c r="AG4" t="n">
        <v>0.6994791666666668</v>
      </c>
      <c r="AH4" t="n">
        <v>1032810.912581331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1.5643</v>
      </c>
      <c r="E5" t="n">
        <v>63.93</v>
      </c>
      <c r="F5" t="n">
        <v>58.26</v>
      </c>
      <c r="G5" t="n">
        <v>31.49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613.0599999999999</v>
      </c>
      <c r="Q5" t="n">
        <v>3758.61</v>
      </c>
      <c r="R5" t="n">
        <v>243.76</v>
      </c>
      <c r="S5" t="n">
        <v>98.13</v>
      </c>
      <c r="T5" t="n">
        <v>68324.64999999999</v>
      </c>
      <c r="U5" t="n">
        <v>0.4</v>
      </c>
      <c r="V5" t="n">
        <v>0.84</v>
      </c>
      <c r="W5" t="n">
        <v>4.56</v>
      </c>
      <c r="X5" t="n">
        <v>4.11</v>
      </c>
      <c r="Y5" t="n">
        <v>0.5</v>
      </c>
      <c r="Z5" t="n">
        <v>10</v>
      </c>
      <c r="AA5" t="n">
        <v>750.8660339711457</v>
      </c>
      <c r="AB5" t="n">
        <v>1027.368033550834</v>
      </c>
      <c r="AC5" t="n">
        <v>929.3174703488334</v>
      </c>
      <c r="AD5" t="n">
        <v>750866.0339711457</v>
      </c>
      <c r="AE5" t="n">
        <v>1027368.033550834</v>
      </c>
      <c r="AF5" t="n">
        <v>1.5252436096418e-06</v>
      </c>
      <c r="AG5" t="n">
        <v>0.6659375</v>
      </c>
      <c r="AH5" t="n">
        <v>929317.4703488334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1.61</v>
      </c>
      <c r="E6" t="n">
        <v>62.11</v>
      </c>
      <c r="F6" t="n">
        <v>57.27</v>
      </c>
      <c r="G6" t="n">
        <v>40.91</v>
      </c>
      <c r="H6" t="n">
        <v>0.57</v>
      </c>
      <c r="I6" t="n">
        <v>84</v>
      </c>
      <c r="J6" t="n">
        <v>156.03</v>
      </c>
      <c r="K6" t="n">
        <v>49.1</v>
      </c>
      <c r="L6" t="n">
        <v>5</v>
      </c>
      <c r="M6" t="n">
        <v>82</v>
      </c>
      <c r="N6" t="n">
        <v>26.94</v>
      </c>
      <c r="O6" t="n">
        <v>19478.15</v>
      </c>
      <c r="P6" t="n">
        <v>578.89</v>
      </c>
      <c r="Q6" t="n">
        <v>3758.56</v>
      </c>
      <c r="R6" t="n">
        <v>210.54</v>
      </c>
      <c r="S6" t="n">
        <v>98.13</v>
      </c>
      <c r="T6" t="n">
        <v>51851.21</v>
      </c>
      <c r="U6" t="n">
        <v>0.47</v>
      </c>
      <c r="V6" t="n">
        <v>0.86</v>
      </c>
      <c r="W6" t="n">
        <v>4.53</v>
      </c>
      <c r="X6" t="n">
        <v>3.12</v>
      </c>
      <c r="Y6" t="n">
        <v>0.5</v>
      </c>
      <c r="Z6" t="n">
        <v>10</v>
      </c>
      <c r="AA6" t="n">
        <v>697.1885889789153</v>
      </c>
      <c r="AB6" t="n">
        <v>953.9241852307224</v>
      </c>
      <c r="AC6" t="n">
        <v>862.8829998333043</v>
      </c>
      <c r="AD6" t="n">
        <v>697188.5889789152</v>
      </c>
      <c r="AE6" t="n">
        <v>953924.1852307224</v>
      </c>
      <c r="AF6" t="n">
        <v>1.569802602776512e-06</v>
      </c>
      <c r="AG6" t="n">
        <v>0.6469791666666667</v>
      </c>
      <c r="AH6" t="n">
        <v>862882.9998333043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1.6434</v>
      </c>
      <c r="E7" t="n">
        <v>60.85</v>
      </c>
      <c r="F7" t="n">
        <v>56.56</v>
      </c>
      <c r="G7" t="n">
        <v>51.41</v>
      </c>
      <c r="H7" t="n">
        <v>0.67</v>
      </c>
      <c r="I7" t="n">
        <v>66</v>
      </c>
      <c r="J7" t="n">
        <v>157.44</v>
      </c>
      <c r="K7" t="n">
        <v>49.1</v>
      </c>
      <c r="L7" t="n">
        <v>6</v>
      </c>
      <c r="M7" t="n">
        <v>64</v>
      </c>
      <c r="N7" t="n">
        <v>27.35</v>
      </c>
      <c r="O7" t="n">
        <v>19652.13</v>
      </c>
      <c r="P7" t="n">
        <v>543.6900000000001</v>
      </c>
      <c r="Q7" t="n">
        <v>3758.63</v>
      </c>
      <c r="R7" t="n">
        <v>187.26</v>
      </c>
      <c r="S7" t="n">
        <v>98.13</v>
      </c>
      <c r="T7" t="n">
        <v>40298.27</v>
      </c>
      <c r="U7" t="n">
        <v>0.52</v>
      </c>
      <c r="V7" t="n">
        <v>0.87</v>
      </c>
      <c r="W7" t="n">
        <v>4.48</v>
      </c>
      <c r="X7" t="n">
        <v>2.41</v>
      </c>
      <c r="Y7" t="n">
        <v>0.5</v>
      </c>
      <c r="Z7" t="n">
        <v>10</v>
      </c>
      <c r="AA7" t="n">
        <v>651.4278392504984</v>
      </c>
      <c r="AB7" t="n">
        <v>891.312308630506</v>
      </c>
      <c r="AC7" t="n">
        <v>806.2467128594917</v>
      </c>
      <c r="AD7" t="n">
        <v>651427.8392504985</v>
      </c>
      <c r="AE7" t="n">
        <v>891312.3086305059</v>
      </c>
      <c r="AF7" t="n">
        <v>1.602368694039081e-06</v>
      </c>
      <c r="AG7" t="n">
        <v>0.6338541666666667</v>
      </c>
      <c r="AH7" t="n">
        <v>806246.7128594917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1.6624</v>
      </c>
      <c r="E8" t="n">
        <v>60.15</v>
      </c>
      <c r="F8" t="n">
        <v>56.2</v>
      </c>
      <c r="G8" t="n">
        <v>61.3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35</v>
      </c>
      <c r="N8" t="n">
        <v>27.77</v>
      </c>
      <c r="O8" t="n">
        <v>19826.68</v>
      </c>
      <c r="P8" t="n">
        <v>516.24</v>
      </c>
      <c r="Q8" t="n">
        <v>3758.55</v>
      </c>
      <c r="R8" t="n">
        <v>174.18</v>
      </c>
      <c r="S8" t="n">
        <v>98.13</v>
      </c>
      <c r="T8" t="n">
        <v>33815.88</v>
      </c>
      <c r="U8" t="n">
        <v>0.5600000000000001</v>
      </c>
      <c r="V8" t="n">
        <v>0.87</v>
      </c>
      <c r="W8" t="n">
        <v>4.5</v>
      </c>
      <c r="X8" t="n">
        <v>2.05</v>
      </c>
      <c r="Y8" t="n">
        <v>0.5</v>
      </c>
      <c r="Z8" t="n">
        <v>10</v>
      </c>
      <c r="AA8" t="n">
        <v>620.2910581897864</v>
      </c>
      <c r="AB8" t="n">
        <v>848.7095911254071</v>
      </c>
      <c r="AC8" t="n">
        <v>767.7099389197898</v>
      </c>
      <c r="AD8" t="n">
        <v>620291.0581897864</v>
      </c>
      <c r="AE8" t="n">
        <v>848709.5911254071</v>
      </c>
      <c r="AF8" t="n">
        <v>1.620894314817189e-06</v>
      </c>
      <c r="AG8" t="n">
        <v>0.6265625</v>
      </c>
      <c r="AH8" t="n">
        <v>767709.9389197899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1.6672</v>
      </c>
      <c r="E9" t="n">
        <v>59.98</v>
      </c>
      <c r="F9" t="n">
        <v>56.11</v>
      </c>
      <c r="G9" t="n">
        <v>64.75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2</v>
      </c>
      <c r="N9" t="n">
        <v>28.19</v>
      </c>
      <c r="O9" t="n">
        <v>20001.93</v>
      </c>
      <c r="P9" t="n">
        <v>507.51</v>
      </c>
      <c r="Q9" t="n">
        <v>3758.61</v>
      </c>
      <c r="R9" t="n">
        <v>170.56</v>
      </c>
      <c r="S9" t="n">
        <v>98.13</v>
      </c>
      <c r="T9" t="n">
        <v>32021.38</v>
      </c>
      <c r="U9" t="n">
        <v>0.58</v>
      </c>
      <c r="V9" t="n">
        <v>0.87</v>
      </c>
      <c r="W9" t="n">
        <v>4.52</v>
      </c>
      <c r="X9" t="n">
        <v>1.97</v>
      </c>
      <c r="Y9" t="n">
        <v>0.5</v>
      </c>
      <c r="Z9" t="n">
        <v>10</v>
      </c>
      <c r="AA9" t="n">
        <v>611.0756185934355</v>
      </c>
      <c r="AB9" t="n">
        <v>836.1006201131781</v>
      </c>
      <c r="AC9" t="n">
        <v>756.3043504041664</v>
      </c>
      <c r="AD9" t="n">
        <v>611075.6185934355</v>
      </c>
      <c r="AE9" t="n">
        <v>836100.6201131782</v>
      </c>
      <c r="AF9" t="n">
        <v>1.625574471645342e-06</v>
      </c>
      <c r="AG9" t="n">
        <v>0.6247916666666666</v>
      </c>
      <c r="AH9" t="n">
        <v>756304.3504041664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1.6674</v>
      </c>
      <c r="E10" t="n">
        <v>59.97</v>
      </c>
      <c r="F10" t="n">
        <v>56.11</v>
      </c>
      <c r="G10" t="n">
        <v>64.73999999999999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511.5</v>
      </c>
      <c r="Q10" t="n">
        <v>3758.56</v>
      </c>
      <c r="R10" t="n">
        <v>170.03</v>
      </c>
      <c r="S10" t="n">
        <v>98.13</v>
      </c>
      <c r="T10" t="n">
        <v>31757.54</v>
      </c>
      <c r="U10" t="n">
        <v>0.58</v>
      </c>
      <c r="V10" t="n">
        <v>0.87</v>
      </c>
      <c r="W10" t="n">
        <v>4.53</v>
      </c>
      <c r="X10" t="n">
        <v>1.96</v>
      </c>
      <c r="Y10" t="n">
        <v>0.5</v>
      </c>
      <c r="Z10" t="n">
        <v>10</v>
      </c>
      <c r="AA10" t="n">
        <v>614.2580141520913</v>
      </c>
      <c r="AB10" t="n">
        <v>840.4549141139146</v>
      </c>
      <c r="AC10" t="n">
        <v>760.2430766967623</v>
      </c>
      <c r="AD10" t="n">
        <v>614258.0141520912</v>
      </c>
      <c r="AE10" t="n">
        <v>840454.9141139146</v>
      </c>
      <c r="AF10" t="n">
        <v>1.625769478179849e-06</v>
      </c>
      <c r="AG10" t="n">
        <v>0.6246875</v>
      </c>
      <c r="AH10" t="n">
        <v>760243.0766967622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0.8091</v>
      </c>
      <c r="E2" t="n">
        <v>123.6</v>
      </c>
      <c r="F2" t="n">
        <v>88.75</v>
      </c>
      <c r="G2" t="n">
        <v>6.12</v>
      </c>
      <c r="H2" t="n">
        <v>0.1</v>
      </c>
      <c r="I2" t="n">
        <v>870</v>
      </c>
      <c r="J2" t="n">
        <v>185.69</v>
      </c>
      <c r="K2" t="n">
        <v>53.44</v>
      </c>
      <c r="L2" t="n">
        <v>1</v>
      </c>
      <c r="M2" t="n">
        <v>868</v>
      </c>
      <c r="N2" t="n">
        <v>36.26</v>
      </c>
      <c r="O2" t="n">
        <v>23136.14</v>
      </c>
      <c r="P2" t="n">
        <v>1191.2</v>
      </c>
      <c r="Q2" t="n">
        <v>3759.23</v>
      </c>
      <c r="R2" t="n">
        <v>1265.11</v>
      </c>
      <c r="S2" t="n">
        <v>98.13</v>
      </c>
      <c r="T2" t="n">
        <v>575203.05</v>
      </c>
      <c r="U2" t="n">
        <v>0.08</v>
      </c>
      <c r="V2" t="n">
        <v>0.55</v>
      </c>
      <c r="W2" t="n">
        <v>5.82</v>
      </c>
      <c r="X2" t="n">
        <v>34.58</v>
      </c>
      <c r="Y2" t="n">
        <v>0.5</v>
      </c>
      <c r="Z2" t="n">
        <v>10</v>
      </c>
      <c r="AA2" t="n">
        <v>2702.249673449865</v>
      </c>
      <c r="AB2" t="n">
        <v>3697.337218056148</v>
      </c>
      <c r="AC2" t="n">
        <v>3344.468543210106</v>
      </c>
      <c r="AD2" t="n">
        <v>2702249.673449865</v>
      </c>
      <c r="AE2" t="n">
        <v>3697337.218056148</v>
      </c>
      <c r="AF2" t="n">
        <v>7.614634690588324e-07</v>
      </c>
      <c r="AG2" t="n">
        <v>1.2875</v>
      </c>
      <c r="AH2" t="n">
        <v>3344468.543210106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1.245</v>
      </c>
      <c r="E3" t="n">
        <v>80.31999999999999</v>
      </c>
      <c r="F3" t="n">
        <v>66.13</v>
      </c>
      <c r="G3" t="n">
        <v>12.6</v>
      </c>
      <c r="H3" t="n">
        <v>0.19</v>
      </c>
      <c r="I3" t="n">
        <v>315</v>
      </c>
      <c r="J3" t="n">
        <v>187.21</v>
      </c>
      <c r="K3" t="n">
        <v>53.44</v>
      </c>
      <c r="L3" t="n">
        <v>2</v>
      </c>
      <c r="M3" t="n">
        <v>313</v>
      </c>
      <c r="N3" t="n">
        <v>36.77</v>
      </c>
      <c r="O3" t="n">
        <v>23322.88</v>
      </c>
      <c r="P3" t="n">
        <v>869.38</v>
      </c>
      <c r="Q3" t="n">
        <v>3758.85</v>
      </c>
      <c r="R3" t="n">
        <v>506.54</v>
      </c>
      <c r="S3" t="n">
        <v>98.13</v>
      </c>
      <c r="T3" t="n">
        <v>198693.41</v>
      </c>
      <c r="U3" t="n">
        <v>0.19</v>
      </c>
      <c r="V3" t="n">
        <v>0.74</v>
      </c>
      <c r="W3" t="n">
        <v>4.9</v>
      </c>
      <c r="X3" t="n">
        <v>11.97</v>
      </c>
      <c r="Y3" t="n">
        <v>0.5</v>
      </c>
      <c r="Z3" t="n">
        <v>10</v>
      </c>
      <c r="AA3" t="n">
        <v>1290.112841498033</v>
      </c>
      <c r="AB3" t="n">
        <v>1765.189305499264</v>
      </c>
      <c r="AC3" t="n">
        <v>1596.722115641164</v>
      </c>
      <c r="AD3" t="n">
        <v>1290112.841498033</v>
      </c>
      <c r="AE3" t="n">
        <v>1765189.305499264</v>
      </c>
      <c r="AF3" t="n">
        <v>1.171699442563646e-06</v>
      </c>
      <c r="AG3" t="n">
        <v>0.8366666666666666</v>
      </c>
      <c r="AH3" t="n">
        <v>1596722.115641164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1.4126</v>
      </c>
      <c r="E4" t="n">
        <v>70.79000000000001</v>
      </c>
      <c r="F4" t="n">
        <v>61.25</v>
      </c>
      <c r="G4" t="n">
        <v>19.34</v>
      </c>
      <c r="H4" t="n">
        <v>0.28</v>
      </c>
      <c r="I4" t="n">
        <v>190</v>
      </c>
      <c r="J4" t="n">
        <v>188.73</v>
      </c>
      <c r="K4" t="n">
        <v>53.44</v>
      </c>
      <c r="L4" t="n">
        <v>3</v>
      </c>
      <c r="M4" t="n">
        <v>188</v>
      </c>
      <c r="N4" t="n">
        <v>37.29</v>
      </c>
      <c r="O4" t="n">
        <v>23510.33</v>
      </c>
      <c r="P4" t="n">
        <v>788.1</v>
      </c>
      <c r="Q4" t="n">
        <v>3758.78</v>
      </c>
      <c r="R4" t="n">
        <v>343.83</v>
      </c>
      <c r="S4" t="n">
        <v>98.13</v>
      </c>
      <c r="T4" t="n">
        <v>117964.97</v>
      </c>
      <c r="U4" t="n">
        <v>0.29</v>
      </c>
      <c r="V4" t="n">
        <v>0.8</v>
      </c>
      <c r="W4" t="n">
        <v>4.69</v>
      </c>
      <c r="X4" t="n">
        <v>7.1</v>
      </c>
      <c r="Y4" t="n">
        <v>0.5</v>
      </c>
      <c r="Z4" t="n">
        <v>10</v>
      </c>
      <c r="AA4" t="n">
        <v>1037.106064230121</v>
      </c>
      <c r="AB4" t="n">
        <v>1419.014270970058</v>
      </c>
      <c r="AC4" t="n">
        <v>1283.585540547713</v>
      </c>
      <c r="AD4" t="n">
        <v>1037106.064230121</v>
      </c>
      <c r="AE4" t="n">
        <v>1419014.270970058</v>
      </c>
      <c r="AF4" t="n">
        <v>1.329431833385869e-06</v>
      </c>
      <c r="AG4" t="n">
        <v>0.7373958333333334</v>
      </c>
      <c r="AH4" t="n">
        <v>1283585.540547712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1.4996</v>
      </c>
      <c r="E5" t="n">
        <v>66.68000000000001</v>
      </c>
      <c r="F5" t="n">
        <v>59.19</v>
      </c>
      <c r="G5" t="n">
        <v>26.31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744.0700000000001</v>
      </c>
      <c r="Q5" t="n">
        <v>3758.62</v>
      </c>
      <c r="R5" t="n">
        <v>274.59</v>
      </c>
      <c r="S5" t="n">
        <v>98.13</v>
      </c>
      <c r="T5" t="n">
        <v>83621.37</v>
      </c>
      <c r="U5" t="n">
        <v>0.36</v>
      </c>
      <c r="V5" t="n">
        <v>0.83</v>
      </c>
      <c r="W5" t="n">
        <v>4.61</v>
      </c>
      <c r="X5" t="n">
        <v>5.04</v>
      </c>
      <c r="Y5" t="n">
        <v>0.5</v>
      </c>
      <c r="Z5" t="n">
        <v>10</v>
      </c>
      <c r="AA5" t="n">
        <v>928.3978677832264</v>
      </c>
      <c r="AB5" t="n">
        <v>1270.274920724265</v>
      </c>
      <c r="AC5" t="n">
        <v>1149.041665132389</v>
      </c>
      <c r="AD5" t="n">
        <v>928397.8677832264</v>
      </c>
      <c r="AE5" t="n">
        <v>1270274.920724266</v>
      </c>
      <c r="AF5" t="n">
        <v>1.411309625757787e-06</v>
      </c>
      <c r="AG5" t="n">
        <v>0.6945833333333334</v>
      </c>
      <c r="AH5" t="n">
        <v>1149041.665132389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1.5538</v>
      </c>
      <c r="E6" t="n">
        <v>64.36</v>
      </c>
      <c r="F6" t="n">
        <v>58.02</v>
      </c>
      <c r="G6" t="n">
        <v>33.47</v>
      </c>
      <c r="H6" t="n">
        <v>0.46</v>
      </c>
      <c r="I6" t="n">
        <v>104</v>
      </c>
      <c r="J6" t="n">
        <v>191.78</v>
      </c>
      <c r="K6" t="n">
        <v>53.44</v>
      </c>
      <c r="L6" t="n">
        <v>5</v>
      </c>
      <c r="M6" t="n">
        <v>102</v>
      </c>
      <c r="N6" t="n">
        <v>38.35</v>
      </c>
      <c r="O6" t="n">
        <v>23887.36</v>
      </c>
      <c r="P6" t="n">
        <v>712.6</v>
      </c>
      <c r="Q6" t="n">
        <v>3758.66</v>
      </c>
      <c r="R6" t="n">
        <v>236.37</v>
      </c>
      <c r="S6" t="n">
        <v>98.13</v>
      </c>
      <c r="T6" t="n">
        <v>64667.35</v>
      </c>
      <c r="U6" t="n">
        <v>0.42</v>
      </c>
      <c r="V6" t="n">
        <v>0.84</v>
      </c>
      <c r="W6" t="n">
        <v>4.54</v>
      </c>
      <c r="X6" t="n">
        <v>3.87</v>
      </c>
      <c r="Y6" t="n">
        <v>0.5</v>
      </c>
      <c r="Z6" t="n">
        <v>10</v>
      </c>
      <c r="AA6" t="n">
        <v>863.75273843684</v>
      </c>
      <c r="AB6" t="n">
        <v>1181.824602810713</v>
      </c>
      <c r="AC6" t="n">
        <v>1069.032921419705</v>
      </c>
      <c r="AD6" t="n">
        <v>863752.73843684</v>
      </c>
      <c r="AE6" t="n">
        <v>1181824.602810713</v>
      </c>
      <c r="AF6" t="n">
        <v>1.462318549281441e-06</v>
      </c>
      <c r="AG6" t="n">
        <v>0.6704166666666667</v>
      </c>
      <c r="AH6" t="n">
        <v>1069032.921419705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1.5927</v>
      </c>
      <c r="E7" t="n">
        <v>62.79</v>
      </c>
      <c r="F7" t="n">
        <v>57.23</v>
      </c>
      <c r="G7" t="n">
        <v>41.37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683.62</v>
      </c>
      <c r="Q7" t="n">
        <v>3758.53</v>
      </c>
      <c r="R7" t="n">
        <v>209.59</v>
      </c>
      <c r="S7" t="n">
        <v>98.13</v>
      </c>
      <c r="T7" t="n">
        <v>51382.12</v>
      </c>
      <c r="U7" t="n">
        <v>0.47</v>
      </c>
      <c r="V7" t="n">
        <v>0.86</v>
      </c>
      <c r="W7" t="n">
        <v>4.51</v>
      </c>
      <c r="X7" t="n">
        <v>3.08</v>
      </c>
      <c r="Y7" t="n">
        <v>0.5</v>
      </c>
      <c r="Z7" t="n">
        <v>10</v>
      </c>
      <c r="AA7" t="n">
        <v>814.8041889673904</v>
      </c>
      <c r="AB7" t="n">
        <v>1114.851037969016</v>
      </c>
      <c r="AC7" t="n">
        <v>1008.451219608511</v>
      </c>
      <c r="AD7" t="n">
        <v>814804.1889673903</v>
      </c>
      <c r="AE7" t="n">
        <v>1114851.037969016</v>
      </c>
      <c r="AF7" t="n">
        <v>1.498928274836241e-06</v>
      </c>
      <c r="AG7" t="n">
        <v>0.6540625</v>
      </c>
      <c r="AH7" t="n">
        <v>1008451.219608511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1.6211</v>
      </c>
      <c r="E8" t="n">
        <v>61.69</v>
      </c>
      <c r="F8" t="n">
        <v>56.65</v>
      </c>
      <c r="G8" t="n">
        <v>49.26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656.1799999999999</v>
      </c>
      <c r="Q8" t="n">
        <v>3758.53</v>
      </c>
      <c r="R8" t="n">
        <v>190.16</v>
      </c>
      <c r="S8" t="n">
        <v>98.13</v>
      </c>
      <c r="T8" t="n">
        <v>41734.15</v>
      </c>
      <c r="U8" t="n">
        <v>0.52</v>
      </c>
      <c r="V8" t="n">
        <v>0.87</v>
      </c>
      <c r="W8" t="n">
        <v>4.49</v>
      </c>
      <c r="X8" t="n">
        <v>2.5</v>
      </c>
      <c r="Y8" t="n">
        <v>0.5</v>
      </c>
      <c r="Z8" t="n">
        <v>10</v>
      </c>
      <c r="AA8" t="n">
        <v>775.2664791371251</v>
      </c>
      <c r="AB8" t="n">
        <v>1060.753799098594</v>
      </c>
      <c r="AC8" t="n">
        <v>959.5169452899315</v>
      </c>
      <c r="AD8" t="n">
        <v>775266.4791371251</v>
      </c>
      <c r="AE8" t="n">
        <v>1060753.799098594</v>
      </c>
      <c r="AF8" t="n">
        <v>1.525656197863395e-06</v>
      </c>
      <c r="AG8" t="n">
        <v>0.6426041666666666</v>
      </c>
      <c r="AH8" t="n">
        <v>959516.9452899315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1.6418</v>
      </c>
      <c r="E9" t="n">
        <v>60.91</v>
      </c>
      <c r="F9" t="n">
        <v>56.28</v>
      </c>
      <c r="G9" t="n">
        <v>58.22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630.85</v>
      </c>
      <c r="Q9" t="n">
        <v>3758.55</v>
      </c>
      <c r="R9" t="n">
        <v>177.93</v>
      </c>
      <c r="S9" t="n">
        <v>98.13</v>
      </c>
      <c r="T9" t="n">
        <v>35675.15</v>
      </c>
      <c r="U9" t="n">
        <v>0.55</v>
      </c>
      <c r="V9" t="n">
        <v>0.87</v>
      </c>
      <c r="W9" t="n">
        <v>4.47</v>
      </c>
      <c r="X9" t="n">
        <v>2.13</v>
      </c>
      <c r="Y9" t="n">
        <v>0.5</v>
      </c>
      <c r="Z9" t="n">
        <v>10</v>
      </c>
      <c r="AA9" t="n">
        <v>743.0969727681629</v>
      </c>
      <c r="AB9" t="n">
        <v>1016.738061266123</v>
      </c>
      <c r="AC9" t="n">
        <v>919.7020076997148</v>
      </c>
      <c r="AD9" t="n">
        <v>743096.972768163</v>
      </c>
      <c r="AE9" t="n">
        <v>1016738.061266123</v>
      </c>
      <c r="AF9" t="n">
        <v>1.54513746570361e-06</v>
      </c>
      <c r="AG9" t="n">
        <v>0.6344791666666666</v>
      </c>
      <c r="AH9" t="n">
        <v>919702.0076997149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1.6579</v>
      </c>
      <c r="E10" t="n">
        <v>60.32</v>
      </c>
      <c r="F10" t="n">
        <v>55.99</v>
      </c>
      <c r="G10" t="n">
        <v>67.19</v>
      </c>
      <c r="H10" t="n">
        <v>0.8100000000000001</v>
      </c>
      <c r="I10" t="n">
        <v>50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606.85</v>
      </c>
      <c r="Q10" t="n">
        <v>3758.57</v>
      </c>
      <c r="R10" t="n">
        <v>167.95</v>
      </c>
      <c r="S10" t="n">
        <v>98.13</v>
      </c>
      <c r="T10" t="n">
        <v>30724.02</v>
      </c>
      <c r="U10" t="n">
        <v>0.58</v>
      </c>
      <c r="V10" t="n">
        <v>0.88</v>
      </c>
      <c r="W10" t="n">
        <v>4.46</v>
      </c>
      <c r="X10" t="n">
        <v>1.84</v>
      </c>
      <c r="Y10" t="n">
        <v>0.5</v>
      </c>
      <c r="Z10" t="n">
        <v>10</v>
      </c>
      <c r="AA10" t="n">
        <v>715.0955328119053</v>
      </c>
      <c r="AB10" t="n">
        <v>978.425255781626</v>
      </c>
      <c r="AC10" t="n">
        <v>885.0457225982982</v>
      </c>
      <c r="AD10" t="n">
        <v>715095.5328119053</v>
      </c>
      <c r="AE10" t="n">
        <v>978425.255781626</v>
      </c>
      <c r="AF10" t="n">
        <v>1.560289562912666e-06</v>
      </c>
      <c r="AG10" t="n">
        <v>0.6283333333333333</v>
      </c>
      <c r="AH10" t="n">
        <v>885045.7225982982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1.6703</v>
      </c>
      <c r="E11" t="n">
        <v>59.87</v>
      </c>
      <c r="F11" t="n">
        <v>55.76</v>
      </c>
      <c r="G11" t="n">
        <v>76.04000000000001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586.3099999999999</v>
      </c>
      <c r="Q11" t="n">
        <v>3758.55</v>
      </c>
      <c r="R11" t="n">
        <v>159.87</v>
      </c>
      <c r="S11" t="n">
        <v>98.13</v>
      </c>
      <c r="T11" t="n">
        <v>26714.51</v>
      </c>
      <c r="U11" t="n">
        <v>0.61</v>
      </c>
      <c r="V11" t="n">
        <v>0.88</v>
      </c>
      <c r="W11" t="n">
        <v>4.47</v>
      </c>
      <c r="X11" t="n">
        <v>1.61</v>
      </c>
      <c r="Y11" t="n">
        <v>0.5</v>
      </c>
      <c r="Z11" t="n">
        <v>10</v>
      </c>
      <c r="AA11" t="n">
        <v>692.1976527122208</v>
      </c>
      <c r="AB11" t="n">
        <v>947.0953660460628</v>
      </c>
      <c r="AC11" t="n">
        <v>856.7059135673206</v>
      </c>
      <c r="AD11" t="n">
        <v>692197.6527122208</v>
      </c>
      <c r="AE11" t="n">
        <v>947095.3660460629</v>
      </c>
      <c r="AF11" t="n">
        <v>1.57195950113579e-06</v>
      </c>
      <c r="AG11" t="n">
        <v>0.6236458333333333</v>
      </c>
      <c r="AH11" t="n">
        <v>856705.9135673207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1.6759</v>
      </c>
      <c r="E12" t="n">
        <v>59.67</v>
      </c>
      <c r="F12" t="n">
        <v>55.67</v>
      </c>
      <c r="G12" t="n">
        <v>81.47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5</v>
      </c>
      <c r="N12" t="n">
        <v>41.66</v>
      </c>
      <c r="O12" t="n">
        <v>25036.12</v>
      </c>
      <c r="P12" t="n">
        <v>574.73</v>
      </c>
      <c r="Q12" t="n">
        <v>3758.64</v>
      </c>
      <c r="R12" t="n">
        <v>155.9</v>
      </c>
      <c r="S12" t="n">
        <v>98.13</v>
      </c>
      <c r="T12" t="n">
        <v>24744.99</v>
      </c>
      <c r="U12" t="n">
        <v>0.63</v>
      </c>
      <c r="V12" t="n">
        <v>0.88</v>
      </c>
      <c r="W12" t="n">
        <v>4.5</v>
      </c>
      <c r="X12" t="n">
        <v>1.53</v>
      </c>
      <c r="Y12" t="n">
        <v>0.5</v>
      </c>
      <c r="Z12" t="n">
        <v>10</v>
      </c>
      <c r="AA12" t="n">
        <v>680.1498526334951</v>
      </c>
      <c r="AB12" t="n">
        <v>930.6110344669231</v>
      </c>
      <c r="AC12" t="n">
        <v>841.7948234581894</v>
      </c>
      <c r="AD12" t="n">
        <v>680149.8526334951</v>
      </c>
      <c r="AE12" t="n">
        <v>930611.0344669231</v>
      </c>
      <c r="AF12" t="n">
        <v>1.577229795817201e-06</v>
      </c>
      <c r="AG12" t="n">
        <v>0.6215625</v>
      </c>
      <c r="AH12" t="n">
        <v>841794.8234581894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1.6758</v>
      </c>
      <c r="E13" t="n">
        <v>59.67</v>
      </c>
      <c r="F13" t="n">
        <v>55.68</v>
      </c>
      <c r="G13" t="n">
        <v>81.48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578.09</v>
      </c>
      <c r="Q13" t="n">
        <v>3758.64</v>
      </c>
      <c r="R13" t="n">
        <v>155.86</v>
      </c>
      <c r="S13" t="n">
        <v>98.13</v>
      </c>
      <c r="T13" t="n">
        <v>24725.05</v>
      </c>
      <c r="U13" t="n">
        <v>0.63</v>
      </c>
      <c r="V13" t="n">
        <v>0.88</v>
      </c>
      <c r="W13" t="n">
        <v>4.5</v>
      </c>
      <c r="X13" t="n">
        <v>1.53</v>
      </c>
      <c r="Y13" t="n">
        <v>0.5</v>
      </c>
      <c r="Z13" t="n">
        <v>10</v>
      </c>
      <c r="AA13" t="n">
        <v>682.955775809644</v>
      </c>
      <c r="AB13" t="n">
        <v>934.4502223451241</v>
      </c>
      <c r="AC13" t="n">
        <v>845.2676046336288</v>
      </c>
      <c r="AD13" t="n">
        <v>682955.775809644</v>
      </c>
      <c r="AE13" t="n">
        <v>934450.2223451241</v>
      </c>
      <c r="AF13" t="n">
        <v>1.577135683412175e-06</v>
      </c>
      <c r="AG13" t="n">
        <v>0.6215625</v>
      </c>
      <c r="AH13" t="n">
        <v>845267.6046336289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1.1225</v>
      </c>
      <c r="E2" t="n">
        <v>89.09</v>
      </c>
      <c r="F2" t="n">
        <v>74.45999999999999</v>
      </c>
      <c r="G2" t="n">
        <v>8.51</v>
      </c>
      <c r="H2" t="n">
        <v>0.15</v>
      </c>
      <c r="I2" t="n">
        <v>525</v>
      </c>
      <c r="J2" t="n">
        <v>116.05</v>
      </c>
      <c r="K2" t="n">
        <v>43.4</v>
      </c>
      <c r="L2" t="n">
        <v>1</v>
      </c>
      <c r="M2" t="n">
        <v>523</v>
      </c>
      <c r="N2" t="n">
        <v>16.65</v>
      </c>
      <c r="O2" t="n">
        <v>14546.17</v>
      </c>
      <c r="P2" t="n">
        <v>722.78</v>
      </c>
      <c r="Q2" t="n">
        <v>3759.25</v>
      </c>
      <c r="R2" t="n">
        <v>786.09</v>
      </c>
      <c r="S2" t="n">
        <v>98.13</v>
      </c>
      <c r="T2" t="n">
        <v>337422.49</v>
      </c>
      <c r="U2" t="n">
        <v>0.12</v>
      </c>
      <c r="V2" t="n">
        <v>0.66</v>
      </c>
      <c r="W2" t="n">
        <v>5.23</v>
      </c>
      <c r="X2" t="n">
        <v>20.3</v>
      </c>
      <c r="Y2" t="n">
        <v>0.5</v>
      </c>
      <c r="Z2" t="n">
        <v>10</v>
      </c>
      <c r="AA2" t="n">
        <v>1216.744837430907</v>
      </c>
      <c r="AB2" t="n">
        <v>1664.803965566722</v>
      </c>
      <c r="AC2" t="n">
        <v>1505.917411660075</v>
      </c>
      <c r="AD2" t="n">
        <v>1216744.837430907</v>
      </c>
      <c r="AE2" t="n">
        <v>1664803.965566722</v>
      </c>
      <c r="AF2" t="n">
        <v>1.142875913377228e-06</v>
      </c>
      <c r="AG2" t="n">
        <v>0.9280208333333334</v>
      </c>
      <c r="AH2" t="n">
        <v>1505917.411660074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1.4499</v>
      </c>
      <c r="E3" t="n">
        <v>68.97</v>
      </c>
      <c r="F3" t="n">
        <v>61.94</v>
      </c>
      <c r="G3" t="n">
        <v>17.95</v>
      </c>
      <c r="H3" t="n">
        <v>0.3</v>
      </c>
      <c r="I3" t="n">
        <v>207</v>
      </c>
      <c r="J3" t="n">
        <v>117.34</v>
      </c>
      <c r="K3" t="n">
        <v>43.4</v>
      </c>
      <c r="L3" t="n">
        <v>2</v>
      </c>
      <c r="M3" t="n">
        <v>205</v>
      </c>
      <c r="N3" t="n">
        <v>16.94</v>
      </c>
      <c r="O3" t="n">
        <v>14705.49</v>
      </c>
      <c r="P3" t="n">
        <v>571.52</v>
      </c>
      <c r="Q3" t="n">
        <v>3758.92</v>
      </c>
      <c r="R3" t="n">
        <v>366.43</v>
      </c>
      <c r="S3" t="n">
        <v>98.13</v>
      </c>
      <c r="T3" t="n">
        <v>129178.21</v>
      </c>
      <c r="U3" t="n">
        <v>0.27</v>
      </c>
      <c r="V3" t="n">
        <v>0.79</v>
      </c>
      <c r="W3" t="n">
        <v>4.72</v>
      </c>
      <c r="X3" t="n">
        <v>7.79</v>
      </c>
      <c r="Y3" t="n">
        <v>0.5</v>
      </c>
      <c r="Z3" t="n">
        <v>10</v>
      </c>
      <c r="AA3" t="n">
        <v>756.6164822439705</v>
      </c>
      <c r="AB3" t="n">
        <v>1035.236050569586</v>
      </c>
      <c r="AC3" t="n">
        <v>936.4345748661469</v>
      </c>
      <c r="AD3" t="n">
        <v>756616.4822439705</v>
      </c>
      <c r="AE3" t="n">
        <v>1035236.050569586</v>
      </c>
      <c r="AF3" t="n">
        <v>1.476218963746675e-06</v>
      </c>
      <c r="AG3" t="n">
        <v>0.7184375</v>
      </c>
      <c r="AH3" t="n">
        <v>936434.5748661469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1.5696</v>
      </c>
      <c r="E4" t="n">
        <v>63.71</v>
      </c>
      <c r="F4" t="n">
        <v>58.69</v>
      </c>
      <c r="G4" t="n">
        <v>28.63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509.04</v>
      </c>
      <c r="Q4" t="n">
        <v>3758.67</v>
      </c>
      <c r="R4" t="n">
        <v>258.71</v>
      </c>
      <c r="S4" t="n">
        <v>98.13</v>
      </c>
      <c r="T4" t="n">
        <v>75738.44</v>
      </c>
      <c r="U4" t="n">
        <v>0.38</v>
      </c>
      <c r="V4" t="n">
        <v>0.84</v>
      </c>
      <c r="W4" t="n">
        <v>4.56</v>
      </c>
      <c r="X4" t="n">
        <v>4.54</v>
      </c>
      <c r="Y4" t="n">
        <v>0.5</v>
      </c>
      <c r="Z4" t="n">
        <v>10</v>
      </c>
      <c r="AA4" t="n">
        <v>634.3783487603815</v>
      </c>
      <c r="AB4" t="n">
        <v>867.9844435714931</v>
      </c>
      <c r="AC4" t="n">
        <v>785.1452265008468</v>
      </c>
      <c r="AD4" t="n">
        <v>634378.3487603816</v>
      </c>
      <c r="AE4" t="n">
        <v>867984.4435714931</v>
      </c>
      <c r="AF4" t="n">
        <v>1.598091789431534e-06</v>
      </c>
      <c r="AG4" t="n">
        <v>0.6636458333333334</v>
      </c>
      <c r="AH4" t="n">
        <v>785145.2265008468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1.6298</v>
      </c>
      <c r="E5" t="n">
        <v>61.36</v>
      </c>
      <c r="F5" t="n">
        <v>57.27</v>
      </c>
      <c r="G5" t="n">
        <v>40.91</v>
      </c>
      <c r="H5" t="n">
        <v>0.59</v>
      </c>
      <c r="I5" t="n">
        <v>84</v>
      </c>
      <c r="J5" t="n">
        <v>119.93</v>
      </c>
      <c r="K5" t="n">
        <v>43.4</v>
      </c>
      <c r="L5" t="n">
        <v>4</v>
      </c>
      <c r="M5" t="n">
        <v>78</v>
      </c>
      <c r="N5" t="n">
        <v>17.53</v>
      </c>
      <c r="O5" t="n">
        <v>15025.44</v>
      </c>
      <c r="P5" t="n">
        <v>461.67</v>
      </c>
      <c r="Q5" t="n">
        <v>3758.58</v>
      </c>
      <c r="R5" t="n">
        <v>210.4</v>
      </c>
      <c r="S5" t="n">
        <v>98.13</v>
      </c>
      <c r="T5" t="n">
        <v>51779.02</v>
      </c>
      <c r="U5" t="n">
        <v>0.47</v>
      </c>
      <c r="V5" t="n">
        <v>0.86</v>
      </c>
      <c r="W5" t="n">
        <v>4.53</v>
      </c>
      <c r="X5" t="n">
        <v>3.12</v>
      </c>
      <c r="Y5" t="n">
        <v>0.5</v>
      </c>
      <c r="Z5" t="n">
        <v>10</v>
      </c>
      <c r="AA5" t="n">
        <v>567.0434623224206</v>
      </c>
      <c r="AB5" t="n">
        <v>775.8538813415402</v>
      </c>
      <c r="AC5" t="n">
        <v>701.8074758240645</v>
      </c>
      <c r="AD5" t="n">
        <v>567043.4623224207</v>
      </c>
      <c r="AE5" t="n">
        <v>775853.8813415401</v>
      </c>
      <c r="AF5" t="n">
        <v>1.65938455556544e-06</v>
      </c>
      <c r="AG5" t="n">
        <v>0.6391666666666667</v>
      </c>
      <c r="AH5" t="n">
        <v>701807.4758240645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1.6526</v>
      </c>
      <c r="E6" t="n">
        <v>60.51</v>
      </c>
      <c r="F6" t="n">
        <v>56.76</v>
      </c>
      <c r="G6" t="n">
        <v>48.65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5</v>
      </c>
      <c r="N6" t="n">
        <v>17.83</v>
      </c>
      <c r="O6" t="n">
        <v>15186.08</v>
      </c>
      <c r="P6" t="n">
        <v>436.61</v>
      </c>
      <c r="Q6" t="n">
        <v>3758.66</v>
      </c>
      <c r="R6" t="n">
        <v>191.11</v>
      </c>
      <c r="S6" t="n">
        <v>98.13</v>
      </c>
      <c r="T6" t="n">
        <v>42206.76</v>
      </c>
      <c r="U6" t="n">
        <v>0.51</v>
      </c>
      <c r="V6" t="n">
        <v>0.86</v>
      </c>
      <c r="W6" t="n">
        <v>4.57</v>
      </c>
      <c r="X6" t="n">
        <v>2.61</v>
      </c>
      <c r="Y6" t="n">
        <v>0.5</v>
      </c>
      <c r="Z6" t="n">
        <v>10</v>
      </c>
      <c r="AA6" t="n">
        <v>537.0464515058422</v>
      </c>
      <c r="AB6" t="n">
        <v>734.8106477675796</v>
      </c>
      <c r="AC6" t="n">
        <v>664.6813508578625</v>
      </c>
      <c r="AD6" t="n">
        <v>537046.4515058423</v>
      </c>
      <c r="AE6" t="n">
        <v>734810.6477675795</v>
      </c>
      <c r="AF6" t="n">
        <v>1.682598427124461e-06</v>
      </c>
      <c r="AG6" t="n">
        <v>0.6303124999999999</v>
      </c>
      <c r="AH6" t="n">
        <v>664681.3508578625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1.6527</v>
      </c>
      <c r="E7" t="n">
        <v>60.51</v>
      </c>
      <c r="F7" t="n">
        <v>56.75</v>
      </c>
      <c r="G7" t="n">
        <v>48.64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440.77</v>
      </c>
      <c r="Q7" t="n">
        <v>3758.72</v>
      </c>
      <c r="R7" t="n">
        <v>190.52</v>
      </c>
      <c r="S7" t="n">
        <v>98.13</v>
      </c>
      <c r="T7" t="n">
        <v>41909.83</v>
      </c>
      <c r="U7" t="n">
        <v>0.52</v>
      </c>
      <c r="V7" t="n">
        <v>0.86</v>
      </c>
      <c r="W7" t="n">
        <v>4.58</v>
      </c>
      <c r="X7" t="n">
        <v>2.6</v>
      </c>
      <c r="Y7" t="n">
        <v>0.5</v>
      </c>
      <c r="Z7" t="n">
        <v>10</v>
      </c>
      <c r="AA7" t="n">
        <v>540.4079376841746</v>
      </c>
      <c r="AB7" t="n">
        <v>739.4099814550779</v>
      </c>
      <c r="AC7" t="n">
        <v>668.8417305934313</v>
      </c>
      <c r="AD7" t="n">
        <v>540407.9376841746</v>
      </c>
      <c r="AE7" t="n">
        <v>739409.9814550779</v>
      </c>
      <c r="AF7" t="n">
        <v>1.682700242350596e-06</v>
      </c>
      <c r="AG7" t="n">
        <v>0.6303124999999999</v>
      </c>
      <c r="AH7" t="n">
        <v>668841.7305934313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1.2623</v>
      </c>
      <c r="E2" t="n">
        <v>79.22</v>
      </c>
      <c r="F2" t="n">
        <v>69.65000000000001</v>
      </c>
      <c r="G2" t="n">
        <v>10.34</v>
      </c>
      <c r="H2" t="n">
        <v>0.2</v>
      </c>
      <c r="I2" t="n">
        <v>404</v>
      </c>
      <c r="J2" t="n">
        <v>89.87</v>
      </c>
      <c r="K2" t="n">
        <v>37.55</v>
      </c>
      <c r="L2" t="n">
        <v>1</v>
      </c>
      <c r="M2" t="n">
        <v>402</v>
      </c>
      <c r="N2" t="n">
        <v>11.32</v>
      </c>
      <c r="O2" t="n">
        <v>11317.98</v>
      </c>
      <c r="P2" t="n">
        <v>557.74</v>
      </c>
      <c r="Q2" t="n">
        <v>3758.97</v>
      </c>
      <c r="R2" t="n">
        <v>624.03</v>
      </c>
      <c r="S2" t="n">
        <v>98.13</v>
      </c>
      <c r="T2" t="n">
        <v>256993.1</v>
      </c>
      <c r="U2" t="n">
        <v>0.16</v>
      </c>
      <c r="V2" t="n">
        <v>0.7</v>
      </c>
      <c r="W2" t="n">
        <v>5.07</v>
      </c>
      <c r="X2" t="n">
        <v>15.5</v>
      </c>
      <c r="Y2" t="n">
        <v>0.5</v>
      </c>
      <c r="Z2" t="n">
        <v>10</v>
      </c>
      <c r="AA2" t="n">
        <v>851.1128825585535</v>
      </c>
      <c r="AB2" t="n">
        <v>1164.530194366955</v>
      </c>
      <c r="AC2" t="n">
        <v>1053.389067044966</v>
      </c>
      <c r="AD2" t="n">
        <v>851112.8825585535</v>
      </c>
      <c r="AE2" t="n">
        <v>1164530.194366955</v>
      </c>
      <c r="AF2" t="n">
        <v>1.338766538704959e-06</v>
      </c>
      <c r="AG2" t="n">
        <v>0.8252083333333333</v>
      </c>
      <c r="AH2" t="n">
        <v>1053389.067044966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1.537</v>
      </c>
      <c r="E3" t="n">
        <v>65.06</v>
      </c>
      <c r="F3" t="n">
        <v>60.12</v>
      </c>
      <c r="G3" t="n">
        <v>22.69</v>
      </c>
      <c r="H3" t="n">
        <v>0.39</v>
      </c>
      <c r="I3" t="n">
        <v>159</v>
      </c>
      <c r="J3" t="n">
        <v>91.09999999999999</v>
      </c>
      <c r="K3" t="n">
        <v>37.55</v>
      </c>
      <c r="L3" t="n">
        <v>2</v>
      </c>
      <c r="M3" t="n">
        <v>157</v>
      </c>
      <c r="N3" t="n">
        <v>11.54</v>
      </c>
      <c r="O3" t="n">
        <v>11468.97</v>
      </c>
      <c r="P3" t="n">
        <v>439.69</v>
      </c>
      <c r="Q3" t="n">
        <v>3758.69</v>
      </c>
      <c r="R3" t="n">
        <v>305.64</v>
      </c>
      <c r="S3" t="n">
        <v>98.13</v>
      </c>
      <c r="T3" t="n">
        <v>99023.88</v>
      </c>
      <c r="U3" t="n">
        <v>0.32</v>
      </c>
      <c r="V3" t="n">
        <v>0.82</v>
      </c>
      <c r="W3" t="n">
        <v>4.65</v>
      </c>
      <c r="X3" t="n">
        <v>5.97</v>
      </c>
      <c r="Y3" t="n">
        <v>0.5</v>
      </c>
      <c r="Z3" t="n">
        <v>10</v>
      </c>
      <c r="AA3" t="n">
        <v>567.1291462329988</v>
      </c>
      <c r="AB3" t="n">
        <v>775.9711178481004</v>
      </c>
      <c r="AC3" t="n">
        <v>701.913523442981</v>
      </c>
      <c r="AD3" t="n">
        <v>567129.1462329988</v>
      </c>
      <c r="AE3" t="n">
        <v>775971.1178481005</v>
      </c>
      <c r="AF3" t="n">
        <v>1.630107082301768e-06</v>
      </c>
      <c r="AG3" t="n">
        <v>0.6777083333333334</v>
      </c>
      <c r="AH3" t="n">
        <v>701913.5234429811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1.6209</v>
      </c>
      <c r="E4" t="n">
        <v>61.7</v>
      </c>
      <c r="F4" t="n">
        <v>57.88</v>
      </c>
      <c r="G4" t="n">
        <v>35.08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385.13</v>
      </c>
      <c r="Q4" t="n">
        <v>3758.57</v>
      </c>
      <c r="R4" t="n">
        <v>228.57</v>
      </c>
      <c r="S4" t="n">
        <v>98.13</v>
      </c>
      <c r="T4" t="n">
        <v>60789.89</v>
      </c>
      <c r="U4" t="n">
        <v>0.43</v>
      </c>
      <c r="V4" t="n">
        <v>0.85</v>
      </c>
      <c r="W4" t="n">
        <v>4.62</v>
      </c>
      <c r="X4" t="n">
        <v>3.74</v>
      </c>
      <c r="Y4" t="n">
        <v>0.5</v>
      </c>
      <c r="Z4" t="n">
        <v>10</v>
      </c>
      <c r="AA4" t="n">
        <v>485.8974235650348</v>
      </c>
      <c r="AB4" t="n">
        <v>664.8262912031124</v>
      </c>
      <c r="AC4" t="n">
        <v>601.3762030602467</v>
      </c>
      <c r="AD4" t="n">
        <v>485897.4235650348</v>
      </c>
      <c r="AE4" t="n">
        <v>664826.2912031125</v>
      </c>
      <c r="AF4" t="n">
        <v>1.719089505336979e-06</v>
      </c>
      <c r="AG4" t="n">
        <v>0.6427083333333333</v>
      </c>
      <c r="AH4" t="n">
        <v>601376.2030602467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1.6258</v>
      </c>
      <c r="E5" t="n">
        <v>61.51</v>
      </c>
      <c r="F5" t="n">
        <v>57.77</v>
      </c>
      <c r="G5" t="n">
        <v>36.49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385.04</v>
      </c>
      <c r="Q5" t="n">
        <v>3758.62</v>
      </c>
      <c r="R5" t="n">
        <v>223.55</v>
      </c>
      <c r="S5" t="n">
        <v>98.13</v>
      </c>
      <c r="T5" t="n">
        <v>58298.03</v>
      </c>
      <c r="U5" t="n">
        <v>0.44</v>
      </c>
      <c r="V5" t="n">
        <v>0.85</v>
      </c>
      <c r="W5" t="n">
        <v>4.66</v>
      </c>
      <c r="X5" t="n">
        <v>3.63</v>
      </c>
      <c r="Y5" t="n">
        <v>0.5</v>
      </c>
      <c r="Z5" t="n">
        <v>10</v>
      </c>
      <c r="AA5" t="n">
        <v>484.0605661521771</v>
      </c>
      <c r="AB5" t="n">
        <v>662.3130218544105</v>
      </c>
      <c r="AC5" t="n">
        <v>599.1027966107894</v>
      </c>
      <c r="AD5" t="n">
        <v>484060.5661521771</v>
      </c>
      <c r="AE5" t="n">
        <v>662313.0218544105</v>
      </c>
      <c r="AF5" t="n">
        <v>1.724286333380751e-06</v>
      </c>
      <c r="AG5" t="n">
        <v>0.6407291666666667</v>
      </c>
      <c r="AH5" t="n">
        <v>599102.7966107894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1.2623</v>
      </c>
      <c r="E15" t="n">
        <v>79.22</v>
      </c>
      <c r="F15" t="n">
        <v>69.65000000000001</v>
      </c>
      <c r="G15" t="n">
        <v>10.34</v>
      </c>
      <c r="H15" t="n">
        <v>0.2</v>
      </c>
      <c r="I15" t="n">
        <v>404</v>
      </c>
      <c r="J15" t="n">
        <v>89.87</v>
      </c>
      <c r="K15" t="n">
        <v>37.55</v>
      </c>
      <c r="L15" t="n">
        <v>1</v>
      </c>
      <c r="M15" t="n">
        <v>402</v>
      </c>
      <c r="N15" t="n">
        <v>11.32</v>
      </c>
      <c r="O15" t="n">
        <v>11317.98</v>
      </c>
      <c r="P15" t="n">
        <v>557.74</v>
      </c>
      <c r="Q15" t="n">
        <v>3758.97</v>
      </c>
      <c r="R15" t="n">
        <v>624.03</v>
      </c>
      <c r="S15" t="n">
        <v>98.13</v>
      </c>
      <c r="T15" t="n">
        <v>256993.1</v>
      </c>
      <c r="U15" t="n">
        <v>0.16</v>
      </c>
      <c r="V15" t="n">
        <v>0.7</v>
      </c>
      <c r="W15" t="n">
        <v>5.07</v>
      </c>
      <c r="X15" t="n">
        <v>15.5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1.537</v>
      </c>
      <c r="E16" t="n">
        <v>65.06</v>
      </c>
      <c r="F16" t="n">
        <v>60.12</v>
      </c>
      <c r="G16" t="n">
        <v>22.69</v>
      </c>
      <c r="H16" t="n">
        <v>0.39</v>
      </c>
      <c r="I16" t="n">
        <v>159</v>
      </c>
      <c r="J16" t="n">
        <v>91.09999999999999</v>
      </c>
      <c r="K16" t="n">
        <v>37.55</v>
      </c>
      <c r="L16" t="n">
        <v>2</v>
      </c>
      <c r="M16" t="n">
        <v>157</v>
      </c>
      <c r="N16" t="n">
        <v>11.54</v>
      </c>
      <c r="O16" t="n">
        <v>11468.97</v>
      </c>
      <c r="P16" t="n">
        <v>439.69</v>
      </c>
      <c r="Q16" t="n">
        <v>3758.69</v>
      </c>
      <c r="R16" t="n">
        <v>305.64</v>
      </c>
      <c r="S16" t="n">
        <v>98.13</v>
      </c>
      <c r="T16" t="n">
        <v>99023.88</v>
      </c>
      <c r="U16" t="n">
        <v>0.32</v>
      </c>
      <c r="V16" t="n">
        <v>0.82</v>
      </c>
      <c r="W16" t="n">
        <v>4.65</v>
      </c>
      <c r="X16" t="n">
        <v>5.97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1.6209</v>
      </c>
      <c r="E17" t="n">
        <v>61.7</v>
      </c>
      <c r="F17" t="n">
        <v>57.88</v>
      </c>
      <c r="G17" t="n">
        <v>35.08</v>
      </c>
      <c r="H17" t="n">
        <v>0.57</v>
      </c>
      <c r="I17" t="n">
        <v>99</v>
      </c>
      <c r="J17" t="n">
        <v>92.31999999999999</v>
      </c>
      <c r="K17" t="n">
        <v>37.55</v>
      </c>
      <c r="L17" t="n">
        <v>3</v>
      </c>
      <c r="M17" t="n">
        <v>34</v>
      </c>
      <c r="N17" t="n">
        <v>11.77</v>
      </c>
      <c r="O17" t="n">
        <v>11620.34</v>
      </c>
      <c r="P17" t="n">
        <v>385.13</v>
      </c>
      <c r="Q17" t="n">
        <v>3758.57</v>
      </c>
      <c r="R17" t="n">
        <v>228.57</v>
      </c>
      <c r="S17" t="n">
        <v>98.13</v>
      </c>
      <c r="T17" t="n">
        <v>60789.89</v>
      </c>
      <c r="U17" t="n">
        <v>0.43</v>
      </c>
      <c r="V17" t="n">
        <v>0.85</v>
      </c>
      <c r="W17" t="n">
        <v>4.62</v>
      </c>
      <c r="X17" t="n">
        <v>3.74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1.6258</v>
      </c>
      <c r="E18" t="n">
        <v>61.51</v>
      </c>
      <c r="F18" t="n">
        <v>57.77</v>
      </c>
      <c r="G18" t="n">
        <v>36.49</v>
      </c>
      <c r="H18" t="n">
        <v>0.75</v>
      </c>
      <c r="I18" t="n">
        <v>95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385.04</v>
      </c>
      <c r="Q18" t="n">
        <v>3758.62</v>
      </c>
      <c r="R18" t="n">
        <v>223.55</v>
      </c>
      <c r="S18" t="n">
        <v>98.13</v>
      </c>
      <c r="T18" t="n">
        <v>58298.03</v>
      </c>
      <c r="U18" t="n">
        <v>0.44</v>
      </c>
      <c r="V18" t="n">
        <v>0.85</v>
      </c>
      <c r="W18" t="n">
        <v>4.66</v>
      </c>
      <c r="X18" t="n">
        <v>3.63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1.3689</v>
      </c>
      <c r="E19" t="n">
        <v>73.05</v>
      </c>
      <c r="F19" t="n">
        <v>66.26000000000001</v>
      </c>
      <c r="G19" t="n">
        <v>12.5</v>
      </c>
      <c r="H19" t="n">
        <v>0.24</v>
      </c>
      <c r="I19" t="n">
        <v>318</v>
      </c>
      <c r="J19" t="n">
        <v>71.52</v>
      </c>
      <c r="K19" t="n">
        <v>32.27</v>
      </c>
      <c r="L19" t="n">
        <v>1</v>
      </c>
      <c r="M19" t="n">
        <v>316</v>
      </c>
      <c r="N19" t="n">
        <v>8.25</v>
      </c>
      <c r="O19" t="n">
        <v>9054.6</v>
      </c>
      <c r="P19" t="n">
        <v>438.61</v>
      </c>
      <c r="Q19" t="n">
        <v>3759.03</v>
      </c>
      <c r="R19" t="n">
        <v>510.58</v>
      </c>
      <c r="S19" t="n">
        <v>98.13</v>
      </c>
      <c r="T19" t="n">
        <v>200698.61</v>
      </c>
      <c r="U19" t="n">
        <v>0.19</v>
      </c>
      <c r="V19" t="n">
        <v>0.74</v>
      </c>
      <c r="W19" t="n">
        <v>4.92</v>
      </c>
      <c r="X19" t="n">
        <v>12.11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1.5851</v>
      </c>
      <c r="E20" t="n">
        <v>63.09</v>
      </c>
      <c r="F20" t="n">
        <v>59.17</v>
      </c>
      <c r="G20" t="n">
        <v>26.7</v>
      </c>
      <c r="H20" t="n">
        <v>0.48</v>
      </c>
      <c r="I20" t="n">
        <v>133</v>
      </c>
      <c r="J20" t="n">
        <v>72.7</v>
      </c>
      <c r="K20" t="n">
        <v>32.27</v>
      </c>
      <c r="L20" t="n">
        <v>2</v>
      </c>
      <c r="M20" t="n">
        <v>46</v>
      </c>
      <c r="N20" t="n">
        <v>8.43</v>
      </c>
      <c r="O20" t="n">
        <v>9200.25</v>
      </c>
      <c r="P20" t="n">
        <v>342.75</v>
      </c>
      <c r="Q20" t="n">
        <v>3758.65</v>
      </c>
      <c r="R20" t="n">
        <v>271.03</v>
      </c>
      <c r="S20" t="n">
        <v>98.13</v>
      </c>
      <c r="T20" t="n">
        <v>81849.60000000001</v>
      </c>
      <c r="U20" t="n">
        <v>0.36</v>
      </c>
      <c r="V20" t="n">
        <v>0.83</v>
      </c>
      <c r="W20" t="n">
        <v>4.7</v>
      </c>
      <c r="X20" t="n">
        <v>5.03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1.5922</v>
      </c>
      <c r="E21" t="n">
        <v>62.81</v>
      </c>
      <c r="F21" t="n">
        <v>58.99</v>
      </c>
      <c r="G21" t="n">
        <v>27.87</v>
      </c>
      <c r="H21" t="n">
        <v>0.71</v>
      </c>
      <c r="I21" t="n">
        <v>127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342.84</v>
      </c>
      <c r="Q21" t="n">
        <v>3758.75</v>
      </c>
      <c r="R21" t="n">
        <v>262.49</v>
      </c>
      <c r="S21" t="n">
        <v>98.13</v>
      </c>
      <c r="T21" t="n">
        <v>77608.7</v>
      </c>
      <c r="U21" t="n">
        <v>0.37</v>
      </c>
      <c r="V21" t="n">
        <v>0.83</v>
      </c>
      <c r="W21" t="n">
        <v>4.75</v>
      </c>
      <c r="X21" t="n">
        <v>4.84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1.4652</v>
      </c>
      <c r="E22" t="n">
        <v>68.25</v>
      </c>
      <c r="F22" t="n">
        <v>63.75</v>
      </c>
      <c r="G22" t="n">
        <v>15.18</v>
      </c>
      <c r="H22" t="n">
        <v>0.43</v>
      </c>
      <c r="I22" t="n">
        <v>252</v>
      </c>
      <c r="J22" t="n">
        <v>39.78</v>
      </c>
      <c r="K22" t="n">
        <v>19.54</v>
      </c>
      <c r="L22" t="n">
        <v>1</v>
      </c>
      <c r="M22" t="n">
        <v>4</v>
      </c>
      <c r="N22" t="n">
        <v>4.24</v>
      </c>
      <c r="O22" t="n">
        <v>5140</v>
      </c>
      <c r="P22" t="n">
        <v>249.86</v>
      </c>
      <c r="Q22" t="n">
        <v>3758.94</v>
      </c>
      <c r="R22" t="n">
        <v>416.83</v>
      </c>
      <c r="S22" t="n">
        <v>98.13</v>
      </c>
      <c r="T22" t="n">
        <v>154155.09</v>
      </c>
      <c r="U22" t="n">
        <v>0.24</v>
      </c>
      <c r="V22" t="n">
        <v>0.77</v>
      </c>
      <c r="W22" t="n">
        <v>5.09</v>
      </c>
      <c r="X22" t="n">
        <v>9.6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1.4651</v>
      </c>
      <c r="E23" t="n">
        <v>68.25</v>
      </c>
      <c r="F23" t="n">
        <v>63.77</v>
      </c>
      <c r="G23" t="n">
        <v>15.24</v>
      </c>
      <c r="H23" t="n">
        <v>0.84</v>
      </c>
      <c r="I23" t="n">
        <v>251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256.12</v>
      </c>
      <c r="Q23" t="n">
        <v>3759.01</v>
      </c>
      <c r="R23" t="n">
        <v>416.07</v>
      </c>
      <c r="S23" t="n">
        <v>98.13</v>
      </c>
      <c r="T23" t="n">
        <v>153778.12</v>
      </c>
      <c r="U23" t="n">
        <v>0.24</v>
      </c>
      <c r="V23" t="n">
        <v>0.77</v>
      </c>
      <c r="W23" t="n">
        <v>5.12</v>
      </c>
      <c r="X23" t="n">
        <v>9.609999999999999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0.9973</v>
      </c>
      <c r="E24" t="n">
        <v>100.27</v>
      </c>
      <c r="F24" t="n">
        <v>79.38</v>
      </c>
      <c r="G24" t="n">
        <v>7.37</v>
      </c>
      <c r="H24" t="n">
        <v>0.12</v>
      </c>
      <c r="I24" t="n">
        <v>646</v>
      </c>
      <c r="J24" t="n">
        <v>141.81</v>
      </c>
      <c r="K24" t="n">
        <v>47.83</v>
      </c>
      <c r="L24" t="n">
        <v>1</v>
      </c>
      <c r="M24" t="n">
        <v>644</v>
      </c>
      <c r="N24" t="n">
        <v>22.98</v>
      </c>
      <c r="O24" t="n">
        <v>17723.39</v>
      </c>
      <c r="P24" t="n">
        <v>887.84</v>
      </c>
      <c r="Q24" t="n">
        <v>3758.94</v>
      </c>
      <c r="R24" t="n">
        <v>949.87</v>
      </c>
      <c r="S24" t="n">
        <v>98.13</v>
      </c>
      <c r="T24" t="n">
        <v>418702.94</v>
      </c>
      <c r="U24" t="n">
        <v>0.1</v>
      </c>
      <c r="V24" t="n">
        <v>0.62</v>
      </c>
      <c r="W24" t="n">
        <v>5.46</v>
      </c>
      <c r="X24" t="n">
        <v>25.22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1.3717</v>
      </c>
      <c r="E25" t="n">
        <v>72.90000000000001</v>
      </c>
      <c r="F25" t="n">
        <v>63.51</v>
      </c>
      <c r="G25" t="n">
        <v>15.36</v>
      </c>
      <c r="H25" t="n">
        <v>0.25</v>
      </c>
      <c r="I25" t="n">
        <v>248</v>
      </c>
      <c r="J25" t="n">
        <v>143.17</v>
      </c>
      <c r="K25" t="n">
        <v>47.83</v>
      </c>
      <c r="L25" t="n">
        <v>2</v>
      </c>
      <c r="M25" t="n">
        <v>246</v>
      </c>
      <c r="N25" t="n">
        <v>23.34</v>
      </c>
      <c r="O25" t="n">
        <v>17891.86</v>
      </c>
      <c r="P25" t="n">
        <v>685.8099999999999</v>
      </c>
      <c r="Q25" t="n">
        <v>3758.97</v>
      </c>
      <c r="R25" t="n">
        <v>419.12</v>
      </c>
      <c r="S25" t="n">
        <v>98.13</v>
      </c>
      <c r="T25" t="n">
        <v>155318.43</v>
      </c>
      <c r="U25" t="n">
        <v>0.23</v>
      </c>
      <c r="V25" t="n">
        <v>0.77</v>
      </c>
      <c r="W25" t="n">
        <v>4.78</v>
      </c>
      <c r="X25" t="n">
        <v>9.35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1.5082</v>
      </c>
      <c r="E26" t="n">
        <v>66.31</v>
      </c>
      <c r="F26" t="n">
        <v>59.74</v>
      </c>
      <c r="G26" t="n">
        <v>23.9</v>
      </c>
      <c r="H26" t="n">
        <v>0.37</v>
      </c>
      <c r="I26" t="n">
        <v>150</v>
      </c>
      <c r="J26" t="n">
        <v>144.54</v>
      </c>
      <c r="K26" t="n">
        <v>47.83</v>
      </c>
      <c r="L26" t="n">
        <v>3</v>
      </c>
      <c r="M26" t="n">
        <v>148</v>
      </c>
      <c r="N26" t="n">
        <v>23.71</v>
      </c>
      <c r="O26" t="n">
        <v>18060.85</v>
      </c>
      <c r="P26" t="n">
        <v>620.99</v>
      </c>
      <c r="Q26" t="n">
        <v>3758.57</v>
      </c>
      <c r="R26" t="n">
        <v>292.87</v>
      </c>
      <c r="S26" t="n">
        <v>98.13</v>
      </c>
      <c r="T26" t="n">
        <v>92685.31</v>
      </c>
      <c r="U26" t="n">
        <v>0.34</v>
      </c>
      <c r="V26" t="n">
        <v>0.82</v>
      </c>
      <c r="W26" t="n">
        <v>4.64</v>
      </c>
      <c r="X26" t="n">
        <v>5.6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1.5793</v>
      </c>
      <c r="E27" t="n">
        <v>63.32</v>
      </c>
      <c r="F27" t="n">
        <v>58.06</v>
      </c>
      <c r="G27" t="n">
        <v>33.17</v>
      </c>
      <c r="H27" t="n">
        <v>0.49</v>
      </c>
      <c r="I27" t="n">
        <v>105</v>
      </c>
      <c r="J27" t="n">
        <v>145.92</v>
      </c>
      <c r="K27" t="n">
        <v>47.83</v>
      </c>
      <c r="L27" t="n">
        <v>4</v>
      </c>
      <c r="M27" t="n">
        <v>103</v>
      </c>
      <c r="N27" t="n">
        <v>24.09</v>
      </c>
      <c r="O27" t="n">
        <v>18230.35</v>
      </c>
      <c r="P27" t="n">
        <v>578.59</v>
      </c>
      <c r="Q27" t="n">
        <v>3758.58</v>
      </c>
      <c r="R27" t="n">
        <v>236.64</v>
      </c>
      <c r="S27" t="n">
        <v>98.13</v>
      </c>
      <c r="T27" t="n">
        <v>64796.69</v>
      </c>
      <c r="U27" t="n">
        <v>0.41</v>
      </c>
      <c r="V27" t="n">
        <v>0.84</v>
      </c>
      <c r="W27" t="n">
        <v>4.56</v>
      </c>
      <c r="X27" t="n">
        <v>3.91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1.6245</v>
      </c>
      <c r="E28" t="n">
        <v>61.56</v>
      </c>
      <c r="F28" t="n">
        <v>57.05</v>
      </c>
      <c r="G28" t="n">
        <v>43.33</v>
      </c>
      <c r="H28" t="n">
        <v>0.6</v>
      </c>
      <c r="I28" t="n">
        <v>79</v>
      </c>
      <c r="J28" t="n">
        <v>147.3</v>
      </c>
      <c r="K28" t="n">
        <v>47.83</v>
      </c>
      <c r="L28" t="n">
        <v>5</v>
      </c>
      <c r="M28" t="n">
        <v>77</v>
      </c>
      <c r="N28" t="n">
        <v>24.47</v>
      </c>
      <c r="O28" t="n">
        <v>18400.38</v>
      </c>
      <c r="P28" t="n">
        <v>540.8</v>
      </c>
      <c r="Q28" t="n">
        <v>3758.57</v>
      </c>
      <c r="R28" t="n">
        <v>203.78</v>
      </c>
      <c r="S28" t="n">
        <v>98.13</v>
      </c>
      <c r="T28" t="n">
        <v>48496.16</v>
      </c>
      <c r="U28" t="n">
        <v>0.48</v>
      </c>
      <c r="V28" t="n">
        <v>0.86</v>
      </c>
      <c r="W28" t="n">
        <v>4.5</v>
      </c>
      <c r="X28" t="n">
        <v>2.9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1.654</v>
      </c>
      <c r="E29" t="n">
        <v>60.46</v>
      </c>
      <c r="F29" t="n">
        <v>56.44</v>
      </c>
      <c r="G29" t="n">
        <v>54.62</v>
      </c>
      <c r="H29" t="n">
        <v>0.71</v>
      </c>
      <c r="I29" t="n">
        <v>62</v>
      </c>
      <c r="J29" t="n">
        <v>148.68</v>
      </c>
      <c r="K29" t="n">
        <v>47.83</v>
      </c>
      <c r="L29" t="n">
        <v>6</v>
      </c>
      <c r="M29" t="n">
        <v>51</v>
      </c>
      <c r="N29" t="n">
        <v>24.85</v>
      </c>
      <c r="O29" t="n">
        <v>18570.94</v>
      </c>
      <c r="P29" t="n">
        <v>506.02</v>
      </c>
      <c r="Q29" t="n">
        <v>3758.7</v>
      </c>
      <c r="R29" t="n">
        <v>182.77</v>
      </c>
      <c r="S29" t="n">
        <v>98.13</v>
      </c>
      <c r="T29" t="n">
        <v>38077.38</v>
      </c>
      <c r="U29" t="n">
        <v>0.54</v>
      </c>
      <c r="V29" t="n">
        <v>0.87</v>
      </c>
      <c r="W29" t="n">
        <v>4.49</v>
      </c>
      <c r="X29" t="n">
        <v>2.29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1.6637</v>
      </c>
      <c r="E30" t="n">
        <v>60.11</v>
      </c>
      <c r="F30" t="n">
        <v>56.26</v>
      </c>
      <c r="G30" t="n">
        <v>60.28</v>
      </c>
      <c r="H30" t="n">
        <v>0.83</v>
      </c>
      <c r="I30" t="n">
        <v>56</v>
      </c>
      <c r="J30" t="n">
        <v>150.07</v>
      </c>
      <c r="K30" t="n">
        <v>47.83</v>
      </c>
      <c r="L30" t="n">
        <v>7</v>
      </c>
      <c r="M30" t="n">
        <v>6</v>
      </c>
      <c r="N30" t="n">
        <v>25.24</v>
      </c>
      <c r="O30" t="n">
        <v>18742.03</v>
      </c>
      <c r="P30" t="n">
        <v>488.27</v>
      </c>
      <c r="Q30" t="n">
        <v>3758.66</v>
      </c>
      <c r="R30" t="n">
        <v>174.82</v>
      </c>
      <c r="S30" t="n">
        <v>98.13</v>
      </c>
      <c r="T30" t="n">
        <v>34127.74</v>
      </c>
      <c r="U30" t="n">
        <v>0.5600000000000001</v>
      </c>
      <c r="V30" t="n">
        <v>0.87</v>
      </c>
      <c r="W30" t="n">
        <v>4.54</v>
      </c>
      <c r="X30" t="n">
        <v>2.11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1.6657</v>
      </c>
      <c r="E31" t="n">
        <v>60.03</v>
      </c>
      <c r="F31" t="n">
        <v>56.22</v>
      </c>
      <c r="G31" t="n">
        <v>61.33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493.28</v>
      </c>
      <c r="Q31" t="n">
        <v>3758.59</v>
      </c>
      <c r="R31" t="n">
        <v>173.65</v>
      </c>
      <c r="S31" t="n">
        <v>98.13</v>
      </c>
      <c r="T31" t="n">
        <v>33547.88</v>
      </c>
      <c r="U31" t="n">
        <v>0.57</v>
      </c>
      <c r="V31" t="n">
        <v>0.87</v>
      </c>
      <c r="W31" t="n">
        <v>4.53</v>
      </c>
      <c r="X31" t="n">
        <v>2.07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0.8447</v>
      </c>
      <c r="E32" t="n">
        <v>118.39</v>
      </c>
      <c r="F32" t="n">
        <v>86.73999999999999</v>
      </c>
      <c r="G32" t="n">
        <v>6.33</v>
      </c>
      <c r="H32" t="n">
        <v>0.1</v>
      </c>
      <c r="I32" t="n">
        <v>822</v>
      </c>
      <c r="J32" t="n">
        <v>176.73</v>
      </c>
      <c r="K32" t="n">
        <v>52.44</v>
      </c>
      <c r="L32" t="n">
        <v>1</v>
      </c>
      <c r="M32" t="n">
        <v>820</v>
      </c>
      <c r="N32" t="n">
        <v>33.29</v>
      </c>
      <c r="O32" t="n">
        <v>22031.19</v>
      </c>
      <c r="P32" t="n">
        <v>1126.67</v>
      </c>
      <c r="Q32" t="n">
        <v>3759.36</v>
      </c>
      <c r="R32" t="n">
        <v>1197.07</v>
      </c>
      <c r="S32" t="n">
        <v>98.13</v>
      </c>
      <c r="T32" t="n">
        <v>541424.11</v>
      </c>
      <c r="U32" t="n">
        <v>0.08</v>
      </c>
      <c r="V32" t="n">
        <v>0.57</v>
      </c>
      <c r="W32" t="n">
        <v>5.77</v>
      </c>
      <c r="X32" t="n">
        <v>32.58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1.269</v>
      </c>
      <c r="E33" t="n">
        <v>78.8</v>
      </c>
      <c r="F33" t="n">
        <v>65.64</v>
      </c>
      <c r="G33" t="n">
        <v>13.04</v>
      </c>
      <c r="H33" t="n">
        <v>0.2</v>
      </c>
      <c r="I33" t="n">
        <v>302</v>
      </c>
      <c r="J33" t="n">
        <v>178.21</v>
      </c>
      <c r="K33" t="n">
        <v>52.44</v>
      </c>
      <c r="L33" t="n">
        <v>2</v>
      </c>
      <c r="M33" t="n">
        <v>300</v>
      </c>
      <c r="N33" t="n">
        <v>33.77</v>
      </c>
      <c r="O33" t="n">
        <v>22213.89</v>
      </c>
      <c r="P33" t="n">
        <v>833.3</v>
      </c>
      <c r="Q33" t="n">
        <v>3758.91</v>
      </c>
      <c r="R33" t="n">
        <v>489.69</v>
      </c>
      <c r="S33" t="n">
        <v>98.13</v>
      </c>
      <c r="T33" t="n">
        <v>190337</v>
      </c>
      <c r="U33" t="n">
        <v>0.2</v>
      </c>
      <c r="V33" t="n">
        <v>0.75</v>
      </c>
      <c r="W33" t="n">
        <v>4.9</v>
      </c>
      <c r="X33" t="n">
        <v>11.49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1.4316</v>
      </c>
      <c r="E34" t="n">
        <v>69.84999999999999</v>
      </c>
      <c r="F34" t="n">
        <v>60.96</v>
      </c>
      <c r="G34" t="n">
        <v>20.1</v>
      </c>
      <c r="H34" t="n">
        <v>0.3</v>
      </c>
      <c r="I34" t="n">
        <v>182</v>
      </c>
      <c r="J34" t="n">
        <v>179.7</v>
      </c>
      <c r="K34" t="n">
        <v>52.44</v>
      </c>
      <c r="L34" t="n">
        <v>3</v>
      </c>
      <c r="M34" t="n">
        <v>180</v>
      </c>
      <c r="N34" t="n">
        <v>34.26</v>
      </c>
      <c r="O34" t="n">
        <v>22397.24</v>
      </c>
      <c r="P34" t="n">
        <v>755.1799999999999</v>
      </c>
      <c r="Q34" t="n">
        <v>3758.64</v>
      </c>
      <c r="R34" t="n">
        <v>333.87</v>
      </c>
      <c r="S34" t="n">
        <v>98.13</v>
      </c>
      <c r="T34" t="n">
        <v>113027.32</v>
      </c>
      <c r="U34" t="n">
        <v>0.29</v>
      </c>
      <c r="V34" t="n">
        <v>0.8</v>
      </c>
      <c r="W34" t="n">
        <v>4.68</v>
      </c>
      <c r="X34" t="n">
        <v>6.81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1.5164</v>
      </c>
      <c r="E35" t="n">
        <v>65.95</v>
      </c>
      <c r="F35" t="n">
        <v>58.94</v>
      </c>
      <c r="G35" t="n">
        <v>27.41</v>
      </c>
      <c r="H35" t="n">
        <v>0.39</v>
      </c>
      <c r="I35" t="n">
        <v>129</v>
      </c>
      <c r="J35" t="n">
        <v>181.19</v>
      </c>
      <c r="K35" t="n">
        <v>52.44</v>
      </c>
      <c r="L35" t="n">
        <v>4</v>
      </c>
      <c r="M35" t="n">
        <v>127</v>
      </c>
      <c r="N35" t="n">
        <v>34.75</v>
      </c>
      <c r="O35" t="n">
        <v>22581.25</v>
      </c>
      <c r="P35" t="n">
        <v>712.37</v>
      </c>
      <c r="Q35" t="n">
        <v>3758.62</v>
      </c>
      <c r="R35" t="n">
        <v>266.29</v>
      </c>
      <c r="S35" t="n">
        <v>98.13</v>
      </c>
      <c r="T35" t="n">
        <v>79501.82000000001</v>
      </c>
      <c r="U35" t="n">
        <v>0.37</v>
      </c>
      <c r="V35" t="n">
        <v>0.83</v>
      </c>
      <c r="W35" t="n">
        <v>4.6</v>
      </c>
      <c r="X35" t="n">
        <v>4.79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1.5684</v>
      </c>
      <c r="E36" t="n">
        <v>63.76</v>
      </c>
      <c r="F36" t="n">
        <v>57.82</v>
      </c>
      <c r="G36" t="n">
        <v>35.04</v>
      </c>
      <c r="H36" t="n">
        <v>0.49</v>
      </c>
      <c r="I36" t="n">
        <v>99</v>
      </c>
      <c r="J36" t="n">
        <v>182.69</v>
      </c>
      <c r="K36" t="n">
        <v>52.44</v>
      </c>
      <c r="L36" t="n">
        <v>5</v>
      </c>
      <c r="M36" t="n">
        <v>97</v>
      </c>
      <c r="N36" t="n">
        <v>35.25</v>
      </c>
      <c r="O36" t="n">
        <v>22766.06</v>
      </c>
      <c r="P36" t="n">
        <v>679.6799999999999</v>
      </c>
      <c r="Q36" t="n">
        <v>3758.69</v>
      </c>
      <c r="R36" t="n">
        <v>228.94</v>
      </c>
      <c r="S36" t="n">
        <v>98.13</v>
      </c>
      <c r="T36" t="n">
        <v>60977.24</v>
      </c>
      <c r="U36" t="n">
        <v>0.43</v>
      </c>
      <c r="V36" t="n">
        <v>0.85</v>
      </c>
      <c r="W36" t="n">
        <v>4.54</v>
      </c>
      <c r="X36" t="n">
        <v>3.67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1.6054</v>
      </c>
      <c r="E37" t="n">
        <v>62.29</v>
      </c>
      <c r="F37" t="n">
        <v>57.06</v>
      </c>
      <c r="G37" t="n">
        <v>43.34</v>
      </c>
      <c r="H37" t="n">
        <v>0.58</v>
      </c>
      <c r="I37" t="n">
        <v>79</v>
      </c>
      <c r="J37" t="n">
        <v>184.19</v>
      </c>
      <c r="K37" t="n">
        <v>52.44</v>
      </c>
      <c r="L37" t="n">
        <v>6</v>
      </c>
      <c r="M37" t="n">
        <v>77</v>
      </c>
      <c r="N37" t="n">
        <v>35.75</v>
      </c>
      <c r="O37" t="n">
        <v>22951.43</v>
      </c>
      <c r="P37" t="n">
        <v>650.02</v>
      </c>
      <c r="Q37" t="n">
        <v>3758.64</v>
      </c>
      <c r="R37" t="n">
        <v>203.68</v>
      </c>
      <c r="S37" t="n">
        <v>98.13</v>
      </c>
      <c r="T37" t="n">
        <v>48443.78</v>
      </c>
      <c r="U37" t="n">
        <v>0.48</v>
      </c>
      <c r="V37" t="n">
        <v>0.86</v>
      </c>
      <c r="W37" t="n">
        <v>4.51</v>
      </c>
      <c r="X37" t="n">
        <v>2.91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1.6318</v>
      </c>
      <c r="E38" t="n">
        <v>61.28</v>
      </c>
      <c r="F38" t="n">
        <v>56.55</v>
      </c>
      <c r="G38" t="n">
        <v>52.2</v>
      </c>
      <c r="H38" t="n">
        <v>0.67</v>
      </c>
      <c r="I38" t="n">
        <v>65</v>
      </c>
      <c r="J38" t="n">
        <v>185.7</v>
      </c>
      <c r="K38" t="n">
        <v>52.44</v>
      </c>
      <c r="L38" t="n">
        <v>7</v>
      </c>
      <c r="M38" t="n">
        <v>63</v>
      </c>
      <c r="N38" t="n">
        <v>36.26</v>
      </c>
      <c r="O38" t="n">
        <v>23137.49</v>
      </c>
      <c r="P38" t="n">
        <v>625.5</v>
      </c>
      <c r="Q38" t="n">
        <v>3758.56</v>
      </c>
      <c r="R38" t="n">
        <v>186.77</v>
      </c>
      <c r="S38" t="n">
        <v>98.13</v>
      </c>
      <c r="T38" t="n">
        <v>40059.57</v>
      </c>
      <c r="U38" t="n">
        <v>0.53</v>
      </c>
      <c r="V38" t="n">
        <v>0.87</v>
      </c>
      <c r="W38" t="n">
        <v>4.49</v>
      </c>
      <c r="X38" t="n">
        <v>2.4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1.6527</v>
      </c>
      <c r="E39" t="n">
        <v>60.51</v>
      </c>
      <c r="F39" t="n">
        <v>56.13</v>
      </c>
      <c r="G39" t="n">
        <v>61.23</v>
      </c>
      <c r="H39" t="n">
        <v>0.76</v>
      </c>
      <c r="I39" t="n">
        <v>55</v>
      </c>
      <c r="J39" t="n">
        <v>187.22</v>
      </c>
      <c r="K39" t="n">
        <v>52.44</v>
      </c>
      <c r="L39" t="n">
        <v>8</v>
      </c>
      <c r="M39" t="n">
        <v>52</v>
      </c>
      <c r="N39" t="n">
        <v>36.78</v>
      </c>
      <c r="O39" t="n">
        <v>23324.24</v>
      </c>
      <c r="P39" t="n">
        <v>597.3200000000001</v>
      </c>
      <c r="Q39" t="n">
        <v>3758.57</v>
      </c>
      <c r="R39" t="n">
        <v>172.99</v>
      </c>
      <c r="S39" t="n">
        <v>98.13</v>
      </c>
      <c r="T39" t="n">
        <v>33218.73</v>
      </c>
      <c r="U39" t="n">
        <v>0.57</v>
      </c>
      <c r="V39" t="n">
        <v>0.87</v>
      </c>
      <c r="W39" t="n">
        <v>4.46</v>
      </c>
      <c r="X39" t="n">
        <v>1.98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1.668</v>
      </c>
      <c r="E40" t="n">
        <v>59.95</v>
      </c>
      <c r="F40" t="n">
        <v>55.86</v>
      </c>
      <c r="G40" t="n">
        <v>71.31</v>
      </c>
      <c r="H40" t="n">
        <v>0.85</v>
      </c>
      <c r="I40" t="n">
        <v>47</v>
      </c>
      <c r="J40" t="n">
        <v>188.74</v>
      </c>
      <c r="K40" t="n">
        <v>52.44</v>
      </c>
      <c r="L40" t="n">
        <v>9</v>
      </c>
      <c r="M40" t="n">
        <v>37</v>
      </c>
      <c r="N40" t="n">
        <v>37.3</v>
      </c>
      <c r="O40" t="n">
        <v>23511.69</v>
      </c>
      <c r="P40" t="n">
        <v>572.13</v>
      </c>
      <c r="Q40" t="n">
        <v>3758.56</v>
      </c>
      <c r="R40" t="n">
        <v>163.62</v>
      </c>
      <c r="S40" t="n">
        <v>98.13</v>
      </c>
      <c r="T40" t="n">
        <v>28573.96</v>
      </c>
      <c r="U40" t="n">
        <v>0.6</v>
      </c>
      <c r="V40" t="n">
        <v>0.88</v>
      </c>
      <c r="W40" t="n">
        <v>4.46</v>
      </c>
      <c r="X40" t="n">
        <v>1.71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1.6725</v>
      </c>
      <c r="E41" t="n">
        <v>59.79</v>
      </c>
      <c r="F41" t="n">
        <v>55.81</v>
      </c>
      <c r="G41" t="n">
        <v>76.09999999999999</v>
      </c>
      <c r="H41" t="n">
        <v>0.93</v>
      </c>
      <c r="I41" t="n">
        <v>44</v>
      </c>
      <c r="J41" t="n">
        <v>190.26</v>
      </c>
      <c r="K41" t="n">
        <v>52.44</v>
      </c>
      <c r="L41" t="n">
        <v>10</v>
      </c>
      <c r="M41" t="n">
        <v>10</v>
      </c>
      <c r="N41" t="n">
        <v>37.82</v>
      </c>
      <c r="O41" t="n">
        <v>23699.85</v>
      </c>
      <c r="P41" t="n">
        <v>562.83</v>
      </c>
      <c r="Q41" t="n">
        <v>3758.58</v>
      </c>
      <c r="R41" t="n">
        <v>160.71</v>
      </c>
      <c r="S41" t="n">
        <v>98.13</v>
      </c>
      <c r="T41" t="n">
        <v>27133.98</v>
      </c>
      <c r="U41" t="n">
        <v>0.61</v>
      </c>
      <c r="V41" t="n">
        <v>0.88</v>
      </c>
      <c r="W41" t="n">
        <v>4.49</v>
      </c>
      <c r="X41" t="n">
        <v>1.66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1.675</v>
      </c>
      <c r="E42" t="n">
        <v>59.7</v>
      </c>
      <c r="F42" t="n">
        <v>55.75</v>
      </c>
      <c r="G42" t="n">
        <v>77.8</v>
      </c>
      <c r="H42" t="n">
        <v>1.02</v>
      </c>
      <c r="I42" t="n">
        <v>43</v>
      </c>
      <c r="J42" t="n">
        <v>191.79</v>
      </c>
      <c r="K42" t="n">
        <v>52.44</v>
      </c>
      <c r="L42" t="n">
        <v>11</v>
      </c>
      <c r="M42" t="n">
        <v>0</v>
      </c>
      <c r="N42" t="n">
        <v>38.35</v>
      </c>
      <c r="O42" t="n">
        <v>23888.73</v>
      </c>
      <c r="P42" t="n">
        <v>561.78</v>
      </c>
      <c r="Q42" t="n">
        <v>3758.61</v>
      </c>
      <c r="R42" t="n">
        <v>158.55</v>
      </c>
      <c r="S42" t="n">
        <v>98.13</v>
      </c>
      <c r="T42" t="n">
        <v>26058.18</v>
      </c>
      <c r="U42" t="n">
        <v>0.62</v>
      </c>
      <c r="V42" t="n">
        <v>0.88</v>
      </c>
      <c r="W42" t="n">
        <v>4.5</v>
      </c>
      <c r="X42" t="n">
        <v>1.61</v>
      </c>
      <c r="Y42" t="n">
        <v>0.5</v>
      </c>
      <c r="Z42" t="n">
        <v>10</v>
      </c>
    </row>
    <row r="43">
      <c r="A43" t="n">
        <v>0</v>
      </c>
      <c r="B43" t="n">
        <v>10</v>
      </c>
      <c r="C43" t="inlineStr">
        <is>
          <t xml:space="preserve">CONCLUIDO	</t>
        </is>
      </c>
      <c r="D43" t="n">
        <v>1.3438</v>
      </c>
      <c r="E43" t="n">
        <v>74.41</v>
      </c>
      <c r="F43" t="n">
        <v>68.59</v>
      </c>
      <c r="G43" t="n">
        <v>10.94</v>
      </c>
      <c r="H43" t="n">
        <v>0.64</v>
      </c>
      <c r="I43" t="n">
        <v>376</v>
      </c>
      <c r="J43" t="n">
        <v>26.11</v>
      </c>
      <c r="K43" t="n">
        <v>12.1</v>
      </c>
      <c r="L43" t="n">
        <v>1</v>
      </c>
      <c r="M43" t="n">
        <v>0</v>
      </c>
      <c r="N43" t="n">
        <v>3.01</v>
      </c>
      <c r="O43" t="n">
        <v>3454.41</v>
      </c>
      <c r="P43" t="n">
        <v>198.99</v>
      </c>
      <c r="Q43" t="n">
        <v>3759.16</v>
      </c>
      <c r="R43" t="n">
        <v>571.86</v>
      </c>
      <c r="S43" t="n">
        <v>98.13</v>
      </c>
      <c r="T43" t="n">
        <v>231051.34</v>
      </c>
      <c r="U43" t="n">
        <v>0.17</v>
      </c>
      <c r="V43" t="n">
        <v>0.71</v>
      </c>
      <c r="W43" t="n">
        <v>5.48</v>
      </c>
      <c r="X43" t="n">
        <v>14.43</v>
      </c>
      <c r="Y43" t="n">
        <v>0.5</v>
      </c>
      <c r="Z43" t="n">
        <v>10</v>
      </c>
    </row>
    <row r="44">
      <c r="A44" t="n">
        <v>0</v>
      </c>
      <c r="B44" t="n">
        <v>45</v>
      </c>
      <c r="C44" t="inlineStr">
        <is>
          <t xml:space="preserve">CONCLUIDO	</t>
        </is>
      </c>
      <c r="D44" t="n">
        <v>1.2123</v>
      </c>
      <c r="E44" t="n">
        <v>82.48999999999999</v>
      </c>
      <c r="F44" t="n">
        <v>71.33</v>
      </c>
      <c r="G44" t="n">
        <v>9.6</v>
      </c>
      <c r="H44" t="n">
        <v>0.18</v>
      </c>
      <c r="I44" t="n">
        <v>446</v>
      </c>
      <c r="J44" t="n">
        <v>98.70999999999999</v>
      </c>
      <c r="K44" t="n">
        <v>39.72</v>
      </c>
      <c r="L44" t="n">
        <v>1</v>
      </c>
      <c r="M44" t="n">
        <v>444</v>
      </c>
      <c r="N44" t="n">
        <v>12.99</v>
      </c>
      <c r="O44" t="n">
        <v>12407.75</v>
      </c>
      <c r="P44" t="n">
        <v>614.42</v>
      </c>
      <c r="Q44" t="n">
        <v>3758.93</v>
      </c>
      <c r="R44" t="n">
        <v>679.88</v>
      </c>
      <c r="S44" t="n">
        <v>98.13</v>
      </c>
      <c r="T44" t="n">
        <v>284708.31</v>
      </c>
      <c r="U44" t="n">
        <v>0.14</v>
      </c>
      <c r="V44" t="n">
        <v>0.6899999999999999</v>
      </c>
      <c r="W44" t="n">
        <v>5.14</v>
      </c>
      <c r="X44" t="n">
        <v>17.18</v>
      </c>
      <c r="Y44" t="n">
        <v>0.5</v>
      </c>
      <c r="Z44" t="n">
        <v>10</v>
      </c>
    </row>
    <row r="45">
      <c r="A45" t="n">
        <v>1</v>
      </c>
      <c r="B45" t="n">
        <v>45</v>
      </c>
      <c r="C45" t="inlineStr">
        <is>
          <t xml:space="preserve">CONCLUIDO	</t>
        </is>
      </c>
      <c r="D45" t="n">
        <v>1.5067</v>
      </c>
      <c r="E45" t="n">
        <v>66.37</v>
      </c>
      <c r="F45" t="n">
        <v>60.76</v>
      </c>
      <c r="G45" t="n">
        <v>20.72</v>
      </c>
      <c r="H45" t="n">
        <v>0.35</v>
      </c>
      <c r="I45" t="n">
        <v>176</v>
      </c>
      <c r="J45" t="n">
        <v>99.95</v>
      </c>
      <c r="K45" t="n">
        <v>39.72</v>
      </c>
      <c r="L45" t="n">
        <v>2</v>
      </c>
      <c r="M45" t="n">
        <v>174</v>
      </c>
      <c r="N45" t="n">
        <v>13.24</v>
      </c>
      <c r="O45" t="n">
        <v>12561.45</v>
      </c>
      <c r="P45" t="n">
        <v>485.67</v>
      </c>
      <c r="Q45" t="n">
        <v>3758.63</v>
      </c>
      <c r="R45" t="n">
        <v>327.27</v>
      </c>
      <c r="S45" t="n">
        <v>98.13</v>
      </c>
      <c r="T45" t="n">
        <v>109755.26</v>
      </c>
      <c r="U45" t="n">
        <v>0.3</v>
      </c>
      <c r="V45" t="n">
        <v>0.8100000000000001</v>
      </c>
      <c r="W45" t="n">
        <v>4.67</v>
      </c>
      <c r="X45" t="n">
        <v>6.61</v>
      </c>
      <c r="Y45" t="n">
        <v>0.5</v>
      </c>
      <c r="Z45" t="n">
        <v>10</v>
      </c>
    </row>
    <row r="46">
      <c r="A46" t="n">
        <v>2</v>
      </c>
      <c r="B46" t="n">
        <v>45</v>
      </c>
      <c r="C46" t="inlineStr">
        <is>
          <t xml:space="preserve">CONCLUIDO	</t>
        </is>
      </c>
      <c r="D46" t="n">
        <v>1.611</v>
      </c>
      <c r="E46" t="n">
        <v>62.07</v>
      </c>
      <c r="F46" t="n">
        <v>57.97</v>
      </c>
      <c r="G46" t="n">
        <v>33.77</v>
      </c>
      <c r="H46" t="n">
        <v>0.52</v>
      </c>
      <c r="I46" t="n">
        <v>103</v>
      </c>
      <c r="J46" t="n">
        <v>101.2</v>
      </c>
      <c r="K46" t="n">
        <v>39.72</v>
      </c>
      <c r="L46" t="n">
        <v>3</v>
      </c>
      <c r="M46" t="n">
        <v>85</v>
      </c>
      <c r="N46" t="n">
        <v>13.49</v>
      </c>
      <c r="O46" t="n">
        <v>12715.54</v>
      </c>
      <c r="P46" t="n">
        <v>422.73</v>
      </c>
      <c r="Q46" t="n">
        <v>3758.66</v>
      </c>
      <c r="R46" t="n">
        <v>233.28</v>
      </c>
      <c r="S46" t="n">
        <v>98.13</v>
      </c>
      <c r="T46" t="n">
        <v>63126.92</v>
      </c>
      <c r="U46" t="n">
        <v>0.42</v>
      </c>
      <c r="V46" t="n">
        <v>0.85</v>
      </c>
      <c r="W46" t="n">
        <v>4.57</v>
      </c>
      <c r="X46" t="n">
        <v>3.82</v>
      </c>
      <c r="Y46" t="n">
        <v>0.5</v>
      </c>
      <c r="Z46" t="n">
        <v>10</v>
      </c>
    </row>
    <row r="47">
      <c r="A47" t="n">
        <v>3</v>
      </c>
      <c r="B47" t="n">
        <v>45</v>
      </c>
      <c r="C47" t="inlineStr">
        <is>
          <t xml:space="preserve">CONCLUIDO	</t>
        </is>
      </c>
      <c r="D47" t="n">
        <v>1.6362</v>
      </c>
      <c r="E47" t="n">
        <v>61.12</v>
      </c>
      <c r="F47" t="n">
        <v>57.38</v>
      </c>
      <c r="G47" t="n">
        <v>40.51</v>
      </c>
      <c r="H47" t="n">
        <v>0.6899999999999999</v>
      </c>
      <c r="I47" t="n">
        <v>85</v>
      </c>
      <c r="J47" t="n">
        <v>102.45</v>
      </c>
      <c r="K47" t="n">
        <v>39.72</v>
      </c>
      <c r="L47" t="n">
        <v>4</v>
      </c>
      <c r="M47" t="n">
        <v>3</v>
      </c>
      <c r="N47" t="n">
        <v>13.74</v>
      </c>
      <c r="O47" t="n">
        <v>12870.03</v>
      </c>
      <c r="P47" t="n">
        <v>402.63</v>
      </c>
      <c r="Q47" t="n">
        <v>3758.65</v>
      </c>
      <c r="R47" t="n">
        <v>210.79</v>
      </c>
      <c r="S47" t="n">
        <v>98.13</v>
      </c>
      <c r="T47" t="n">
        <v>51968.29</v>
      </c>
      <c r="U47" t="n">
        <v>0.47</v>
      </c>
      <c r="V47" t="n">
        <v>0.85</v>
      </c>
      <c r="W47" t="n">
        <v>4.63</v>
      </c>
      <c r="X47" t="n">
        <v>3.23</v>
      </c>
      <c r="Y47" t="n">
        <v>0.5</v>
      </c>
      <c r="Z47" t="n">
        <v>10</v>
      </c>
    </row>
    <row r="48">
      <c r="A48" t="n">
        <v>4</v>
      </c>
      <c r="B48" t="n">
        <v>45</v>
      </c>
      <c r="C48" t="inlineStr">
        <is>
          <t xml:space="preserve">CONCLUIDO	</t>
        </is>
      </c>
      <c r="D48" t="n">
        <v>1.6364</v>
      </c>
      <c r="E48" t="n">
        <v>61.11</v>
      </c>
      <c r="F48" t="n">
        <v>57.37</v>
      </c>
      <c r="G48" t="n">
        <v>40.5</v>
      </c>
      <c r="H48" t="n">
        <v>0.85</v>
      </c>
      <c r="I48" t="n">
        <v>85</v>
      </c>
      <c r="J48" t="n">
        <v>103.71</v>
      </c>
      <c r="K48" t="n">
        <v>39.72</v>
      </c>
      <c r="L48" t="n">
        <v>5</v>
      </c>
      <c r="M48" t="n">
        <v>0</v>
      </c>
      <c r="N48" t="n">
        <v>14</v>
      </c>
      <c r="O48" t="n">
        <v>13024.91</v>
      </c>
      <c r="P48" t="n">
        <v>406.99</v>
      </c>
      <c r="Q48" t="n">
        <v>3758.62</v>
      </c>
      <c r="R48" t="n">
        <v>210.54</v>
      </c>
      <c r="S48" t="n">
        <v>98.13</v>
      </c>
      <c r="T48" t="n">
        <v>51845.45</v>
      </c>
      <c r="U48" t="n">
        <v>0.47</v>
      </c>
      <c r="V48" t="n">
        <v>0.85</v>
      </c>
      <c r="W48" t="n">
        <v>4.63</v>
      </c>
      <c r="X48" t="n">
        <v>3.23</v>
      </c>
      <c r="Y48" t="n">
        <v>0.5</v>
      </c>
      <c r="Z48" t="n">
        <v>10</v>
      </c>
    </row>
    <row r="49">
      <c r="A49" t="n">
        <v>0</v>
      </c>
      <c r="B49" t="n">
        <v>60</v>
      </c>
      <c r="C49" t="inlineStr">
        <is>
          <t xml:space="preserve">CONCLUIDO	</t>
        </is>
      </c>
      <c r="D49" t="n">
        <v>1.0791</v>
      </c>
      <c r="E49" t="n">
        <v>92.67</v>
      </c>
      <c r="F49" t="n">
        <v>76.09999999999999</v>
      </c>
      <c r="G49" t="n">
        <v>8.08</v>
      </c>
      <c r="H49" t="n">
        <v>0.14</v>
      </c>
      <c r="I49" t="n">
        <v>565</v>
      </c>
      <c r="J49" t="n">
        <v>124.63</v>
      </c>
      <c r="K49" t="n">
        <v>45</v>
      </c>
      <c r="L49" t="n">
        <v>1</v>
      </c>
      <c r="M49" t="n">
        <v>563</v>
      </c>
      <c r="N49" t="n">
        <v>18.64</v>
      </c>
      <c r="O49" t="n">
        <v>15605.44</v>
      </c>
      <c r="P49" t="n">
        <v>777.41</v>
      </c>
      <c r="Q49" t="n">
        <v>3759.18</v>
      </c>
      <c r="R49" t="n">
        <v>840.6900000000001</v>
      </c>
      <c r="S49" t="n">
        <v>98.13</v>
      </c>
      <c r="T49" t="n">
        <v>364518.52</v>
      </c>
      <c r="U49" t="n">
        <v>0.12</v>
      </c>
      <c r="V49" t="n">
        <v>0.64</v>
      </c>
      <c r="W49" t="n">
        <v>5.31</v>
      </c>
      <c r="X49" t="n">
        <v>21.94</v>
      </c>
      <c r="Y49" t="n">
        <v>0.5</v>
      </c>
      <c r="Z49" t="n">
        <v>10</v>
      </c>
    </row>
    <row r="50">
      <c r="A50" t="n">
        <v>1</v>
      </c>
      <c r="B50" t="n">
        <v>60</v>
      </c>
      <c r="C50" t="inlineStr">
        <is>
          <t xml:space="preserve">CONCLUIDO	</t>
        </is>
      </c>
      <c r="D50" t="n">
        <v>1.423</v>
      </c>
      <c r="E50" t="n">
        <v>70.28</v>
      </c>
      <c r="F50" t="n">
        <v>62.5</v>
      </c>
      <c r="G50" t="n">
        <v>16.97</v>
      </c>
      <c r="H50" t="n">
        <v>0.28</v>
      </c>
      <c r="I50" t="n">
        <v>221</v>
      </c>
      <c r="J50" t="n">
        <v>125.95</v>
      </c>
      <c r="K50" t="n">
        <v>45</v>
      </c>
      <c r="L50" t="n">
        <v>2</v>
      </c>
      <c r="M50" t="n">
        <v>219</v>
      </c>
      <c r="N50" t="n">
        <v>18.95</v>
      </c>
      <c r="O50" t="n">
        <v>15767.7</v>
      </c>
      <c r="P50" t="n">
        <v>610.54</v>
      </c>
      <c r="Q50" t="n">
        <v>3758.72</v>
      </c>
      <c r="R50" t="n">
        <v>384.24</v>
      </c>
      <c r="S50" t="n">
        <v>98.13</v>
      </c>
      <c r="T50" t="n">
        <v>138015.87</v>
      </c>
      <c r="U50" t="n">
        <v>0.26</v>
      </c>
      <c r="V50" t="n">
        <v>0.78</v>
      </c>
      <c r="W50" t="n">
        <v>4.77</v>
      </c>
      <c r="X50" t="n">
        <v>8.34</v>
      </c>
      <c r="Y50" t="n">
        <v>0.5</v>
      </c>
      <c r="Z50" t="n">
        <v>10</v>
      </c>
    </row>
    <row r="51">
      <c r="A51" t="n">
        <v>2</v>
      </c>
      <c r="B51" t="n">
        <v>60</v>
      </c>
      <c r="C51" t="inlineStr">
        <is>
          <t xml:space="preserve">CONCLUIDO	</t>
        </is>
      </c>
      <c r="D51" t="n">
        <v>1.5469</v>
      </c>
      <c r="E51" t="n">
        <v>64.64</v>
      </c>
      <c r="F51" t="n">
        <v>59.11</v>
      </c>
      <c r="G51" t="n">
        <v>26.67</v>
      </c>
      <c r="H51" t="n">
        <v>0.42</v>
      </c>
      <c r="I51" t="n">
        <v>133</v>
      </c>
      <c r="J51" t="n">
        <v>127.27</v>
      </c>
      <c r="K51" t="n">
        <v>45</v>
      </c>
      <c r="L51" t="n">
        <v>3</v>
      </c>
      <c r="M51" t="n">
        <v>131</v>
      </c>
      <c r="N51" t="n">
        <v>19.27</v>
      </c>
      <c r="O51" t="n">
        <v>15930.42</v>
      </c>
      <c r="P51" t="n">
        <v>548.28</v>
      </c>
      <c r="Q51" t="n">
        <v>3758.6</v>
      </c>
      <c r="R51" t="n">
        <v>272.2</v>
      </c>
      <c r="S51" t="n">
        <v>98.13</v>
      </c>
      <c r="T51" t="n">
        <v>82436.55</v>
      </c>
      <c r="U51" t="n">
        <v>0.36</v>
      </c>
      <c r="V51" t="n">
        <v>0.83</v>
      </c>
      <c r="W51" t="n">
        <v>4.6</v>
      </c>
      <c r="X51" t="n">
        <v>4.96</v>
      </c>
      <c r="Y51" t="n">
        <v>0.5</v>
      </c>
      <c r="Z51" t="n">
        <v>10</v>
      </c>
    </row>
    <row r="52">
      <c r="A52" t="n">
        <v>3</v>
      </c>
      <c r="B52" t="n">
        <v>60</v>
      </c>
      <c r="C52" t="inlineStr">
        <is>
          <t xml:space="preserve">CONCLUIDO	</t>
        </is>
      </c>
      <c r="D52" t="n">
        <v>1.6136</v>
      </c>
      <c r="E52" t="n">
        <v>61.97</v>
      </c>
      <c r="F52" t="n">
        <v>57.52</v>
      </c>
      <c r="G52" t="n">
        <v>37.92</v>
      </c>
      <c r="H52" t="n">
        <v>0.55</v>
      </c>
      <c r="I52" t="n">
        <v>91</v>
      </c>
      <c r="J52" t="n">
        <v>128.59</v>
      </c>
      <c r="K52" t="n">
        <v>45</v>
      </c>
      <c r="L52" t="n">
        <v>4</v>
      </c>
      <c r="M52" t="n">
        <v>89</v>
      </c>
      <c r="N52" t="n">
        <v>19.59</v>
      </c>
      <c r="O52" t="n">
        <v>16093.6</v>
      </c>
      <c r="P52" t="n">
        <v>501.83</v>
      </c>
      <c r="Q52" t="n">
        <v>3758.59</v>
      </c>
      <c r="R52" t="n">
        <v>218.82</v>
      </c>
      <c r="S52" t="n">
        <v>98.13</v>
      </c>
      <c r="T52" t="n">
        <v>55954.42</v>
      </c>
      <c r="U52" t="n">
        <v>0.45</v>
      </c>
      <c r="V52" t="n">
        <v>0.85</v>
      </c>
      <c r="W52" t="n">
        <v>4.53</v>
      </c>
      <c r="X52" t="n">
        <v>3.37</v>
      </c>
      <c r="Y52" t="n">
        <v>0.5</v>
      </c>
      <c r="Z52" t="n">
        <v>10</v>
      </c>
    </row>
    <row r="53">
      <c r="A53" t="n">
        <v>4</v>
      </c>
      <c r="B53" t="n">
        <v>60</v>
      </c>
      <c r="C53" t="inlineStr">
        <is>
          <t xml:space="preserve">CONCLUIDO	</t>
        </is>
      </c>
      <c r="D53" t="n">
        <v>1.6501</v>
      </c>
      <c r="E53" t="n">
        <v>60.6</v>
      </c>
      <c r="F53" t="n">
        <v>56.71</v>
      </c>
      <c r="G53" t="n">
        <v>49.31</v>
      </c>
      <c r="H53" t="n">
        <v>0.68</v>
      </c>
      <c r="I53" t="n">
        <v>69</v>
      </c>
      <c r="J53" t="n">
        <v>129.92</v>
      </c>
      <c r="K53" t="n">
        <v>45</v>
      </c>
      <c r="L53" t="n">
        <v>5</v>
      </c>
      <c r="M53" t="n">
        <v>44</v>
      </c>
      <c r="N53" t="n">
        <v>19.92</v>
      </c>
      <c r="O53" t="n">
        <v>16257.24</v>
      </c>
      <c r="P53" t="n">
        <v>463.91</v>
      </c>
      <c r="Q53" t="n">
        <v>3758.59</v>
      </c>
      <c r="R53" t="n">
        <v>190.91</v>
      </c>
      <c r="S53" t="n">
        <v>98.13</v>
      </c>
      <c r="T53" t="n">
        <v>42109.88</v>
      </c>
      <c r="U53" t="n">
        <v>0.51</v>
      </c>
      <c r="V53" t="n">
        <v>0.86</v>
      </c>
      <c r="W53" t="n">
        <v>4.53</v>
      </c>
      <c r="X53" t="n">
        <v>2.56</v>
      </c>
      <c r="Y53" t="n">
        <v>0.5</v>
      </c>
      <c r="Z53" t="n">
        <v>10</v>
      </c>
    </row>
    <row r="54">
      <c r="A54" t="n">
        <v>5</v>
      </c>
      <c r="B54" t="n">
        <v>60</v>
      </c>
      <c r="C54" t="inlineStr">
        <is>
          <t xml:space="preserve">CONCLUIDO	</t>
        </is>
      </c>
      <c r="D54" t="n">
        <v>1.6578</v>
      </c>
      <c r="E54" t="n">
        <v>60.32</v>
      </c>
      <c r="F54" t="n">
        <v>56.55</v>
      </c>
      <c r="G54" t="n">
        <v>53.02</v>
      </c>
      <c r="H54" t="n">
        <v>0.8100000000000001</v>
      </c>
      <c r="I54" t="n">
        <v>64</v>
      </c>
      <c r="J54" t="n">
        <v>131.25</v>
      </c>
      <c r="K54" t="n">
        <v>45</v>
      </c>
      <c r="L54" t="n">
        <v>6</v>
      </c>
      <c r="M54" t="n">
        <v>1</v>
      </c>
      <c r="N54" t="n">
        <v>20.25</v>
      </c>
      <c r="O54" t="n">
        <v>16421.36</v>
      </c>
      <c r="P54" t="n">
        <v>456.42</v>
      </c>
      <c r="Q54" t="n">
        <v>3758.56</v>
      </c>
      <c r="R54" t="n">
        <v>184.36</v>
      </c>
      <c r="S54" t="n">
        <v>98.13</v>
      </c>
      <c r="T54" t="n">
        <v>38862.61</v>
      </c>
      <c r="U54" t="n">
        <v>0.53</v>
      </c>
      <c r="V54" t="n">
        <v>0.87</v>
      </c>
      <c r="W54" t="n">
        <v>4.56</v>
      </c>
      <c r="X54" t="n">
        <v>2.41</v>
      </c>
      <c r="Y54" t="n">
        <v>0.5</v>
      </c>
      <c r="Z54" t="n">
        <v>10</v>
      </c>
    </row>
    <row r="55">
      <c r="A55" t="n">
        <v>6</v>
      </c>
      <c r="B55" t="n">
        <v>60</v>
      </c>
      <c r="C55" t="inlineStr">
        <is>
          <t xml:space="preserve">CONCLUIDO	</t>
        </is>
      </c>
      <c r="D55" t="n">
        <v>1.6578</v>
      </c>
      <c r="E55" t="n">
        <v>60.32</v>
      </c>
      <c r="F55" t="n">
        <v>56.55</v>
      </c>
      <c r="G55" t="n">
        <v>53.02</v>
      </c>
      <c r="H55" t="n">
        <v>0.93</v>
      </c>
      <c r="I55" t="n">
        <v>64</v>
      </c>
      <c r="J55" t="n">
        <v>132.58</v>
      </c>
      <c r="K55" t="n">
        <v>45</v>
      </c>
      <c r="L55" t="n">
        <v>7</v>
      </c>
      <c r="M55" t="n">
        <v>0</v>
      </c>
      <c r="N55" t="n">
        <v>20.59</v>
      </c>
      <c r="O55" t="n">
        <v>16585.95</v>
      </c>
      <c r="P55" t="n">
        <v>460.81</v>
      </c>
      <c r="Q55" t="n">
        <v>3758.56</v>
      </c>
      <c r="R55" t="n">
        <v>184.31</v>
      </c>
      <c r="S55" t="n">
        <v>98.13</v>
      </c>
      <c r="T55" t="n">
        <v>38835</v>
      </c>
      <c r="U55" t="n">
        <v>0.53</v>
      </c>
      <c r="V55" t="n">
        <v>0.87</v>
      </c>
      <c r="W55" t="n">
        <v>4.56</v>
      </c>
      <c r="X55" t="n">
        <v>2.41</v>
      </c>
      <c r="Y55" t="n">
        <v>0.5</v>
      </c>
      <c r="Z55" t="n">
        <v>10</v>
      </c>
    </row>
    <row r="56">
      <c r="A56" t="n">
        <v>0</v>
      </c>
      <c r="B56" t="n">
        <v>80</v>
      </c>
      <c r="C56" t="inlineStr">
        <is>
          <t xml:space="preserve">CONCLUIDO	</t>
        </is>
      </c>
      <c r="D56" t="n">
        <v>0.9184</v>
      </c>
      <c r="E56" t="n">
        <v>108.89</v>
      </c>
      <c r="F56" t="n">
        <v>82.97</v>
      </c>
      <c r="G56" t="n">
        <v>6.8</v>
      </c>
      <c r="H56" t="n">
        <v>0.11</v>
      </c>
      <c r="I56" t="n">
        <v>732</v>
      </c>
      <c r="J56" t="n">
        <v>159.12</v>
      </c>
      <c r="K56" t="n">
        <v>50.28</v>
      </c>
      <c r="L56" t="n">
        <v>1</v>
      </c>
      <c r="M56" t="n">
        <v>730</v>
      </c>
      <c r="N56" t="n">
        <v>27.84</v>
      </c>
      <c r="O56" t="n">
        <v>19859.16</v>
      </c>
      <c r="P56" t="n">
        <v>1004.33</v>
      </c>
      <c r="Q56" t="n">
        <v>3759.46</v>
      </c>
      <c r="R56" t="n">
        <v>1070.5</v>
      </c>
      <c r="S56" t="n">
        <v>98.13</v>
      </c>
      <c r="T56" t="n">
        <v>478590.42</v>
      </c>
      <c r="U56" t="n">
        <v>0.09</v>
      </c>
      <c r="V56" t="n">
        <v>0.59</v>
      </c>
      <c r="W56" t="n">
        <v>5.61</v>
      </c>
      <c r="X56" t="n">
        <v>28.81</v>
      </c>
      <c r="Y56" t="n">
        <v>0.5</v>
      </c>
      <c r="Z56" t="n">
        <v>10</v>
      </c>
    </row>
    <row r="57">
      <c r="A57" t="n">
        <v>1</v>
      </c>
      <c r="B57" t="n">
        <v>80</v>
      </c>
      <c r="C57" t="inlineStr">
        <is>
          <t xml:space="preserve">CONCLUIDO	</t>
        </is>
      </c>
      <c r="D57" t="n">
        <v>1.3199</v>
      </c>
      <c r="E57" t="n">
        <v>75.76000000000001</v>
      </c>
      <c r="F57" t="n">
        <v>64.58</v>
      </c>
      <c r="G57" t="n">
        <v>14.09</v>
      </c>
      <c r="H57" t="n">
        <v>0.22</v>
      </c>
      <c r="I57" t="n">
        <v>275</v>
      </c>
      <c r="J57" t="n">
        <v>160.54</v>
      </c>
      <c r="K57" t="n">
        <v>50.28</v>
      </c>
      <c r="L57" t="n">
        <v>2</v>
      </c>
      <c r="M57" t="n">
        <v>273</v>
      </c>
      <c r="N57" t="n">
        <v>28.26</v>
      </c>
      <c r="O57" t="n">
        <v>20034.4</v>
      </c>
      <c r="P57" t="n">
        <v>759.85</v>
      </c>
      <c r="Q57" t="n">
        <v>3758.9</v>
      </c>
      <c r="R57" t="n">
        <v>454.72</v>
      </c>
      <c r="S57" t="n">
        <v>98.13</v>
      </c>
      <c r="T57" t="n">
        <v>172983.05</v>
      </c>
      <c r="U57" t="n">
        <v>0.22</v>
      </c>
      <c r="V57" t="n">
        <v>0.76</v>
      </c>
      <c r="W57" t="n">
        <v>4.84</v>
      </c>
      <c r="X57" t="n">
        <v>10.43</v>
      </c>
      <c r="Y57" t="n">
        <v>0.5</v>
      </c>
      <c r="Z57" t="n">
        <v>10</v>
      </c>
    </row>
    <row r="58">
      <c r="A58" t="n">
        <v>2</v>
      </c>
      <c r="B58" t="n">
        <v>80</v>
      </c>
      <c r="C58" t="inlineStr">
        <is>
          <t xml:space="preserve">CONCLUIDO	</t>
        </is>
      </c>
      <c r="D58" t="n">
        <v>1.4687</v>
      </c>
      <c r="E58" t="n">
        <v>68.09</v>
      </c>
      <c r="F58" t="n">
        <v>60.38</v>
      </c>
      <c r="G58" t="n">
        <v>21.69</v>
      </c>
      <c r="H58" t="n">
        <v>0.33</v>
      </c>
      <c r="I58" t="n">
        <v>167</v>
      </c>
      <c r="J58" t="n">
        <v>161.97</v>
      </c>
      <c r="K58" t="n">
        <v>50.28</v>
      </c>
      <c r="L58" t="n">
        <v>3</v>
      </c>
      <c r="M58" t="n">
        <v>165</v>
      </c>
      <c r="N58" t="n">
        <v>28.69</v>
      </c>
      <c r="O58" t="n">
        <v>20210.21</v>
      </c>
      <c r="P58" t="n">
        <v>690.11</v>
      </c>
      <c r="Q58" t="n">
        <v>3758.78</v>
      </c>
      <c r="R58" t="n">
        <v>314.68</v>
      </c>
      <c r="S58" t="n">
        <v>98.13</v>
      </c>
      <c r="T58" t="n">
        <v>103503.52</v>
      </c>
      <c r="U58" t="n">
        <v>0.31</v>
      </c>
      <c r="V58" t="n">
        <v>0.8100000000000001</v>
      </c>
      <c r="W58" t="n">
        <v>4.65</v>
      </c>
      <c r="X58" t="n">
        <v>6.23</v>
      </c>
      <c r="Y58" t="n">
        <v>0.5</v>
      </c>
      <c r="Z58" t="n">
        <v>10</v>
      </c>
    </row>
    <row r="59">
      <c r="A59" t="n">
        <v>3</v>
      </c>
      <c r="B59" t="n">
        <v>80</v>
      </c>
      <c r="C59" t="inlineStr">
        <is>
          <t xml:space="preserve">CONCLUIDO	</t>
        </is>
      </c>
      <c r="D59" t="n">
        <v>1.5483</v>
      </c>
      <c r="E59" t="n">
        <v>64.59</v>
      </c>
      <c r="F59" t="n">
        <v>58.49</v>
      </c>
      <c r="G59" t="n">
        <v>30</v>
      </c>
      <c r="H59" t="n">
        <v>0.43</v>
      </c>
      <c r="I59" t="n">
        <v>117</v>
      </c>
      <c r="J59" t="n">
        <v>163.4</v>
      </c>
      <c r="K59" t="n">
        <v>50.28</v>
      </c>
      <c r="L59" t="n">
        <v>4</v>
      </c>
      <c r="M59" t="n">
        <v>115</v>
      </c>
      <c r="N59" t="n">
        <v>29.12</v>
      </c>
      <c r="O59" t="n">
        <v>20386.62</v>
      </c>
      <c r="P59" t="n">
        <v>646.58</v>
      </c>
      <c r="Q59" t="n">
        <v>3758.62</v>
      </c>
      <c r="R59" t="n">
        <v>251.83</v>
      </c>
      <c r="S59" t="n">
        <v>98.13</v>
      </c>
      <c r="T59" t="n">
        <v>72331.42</v>
      </c>
      <c r="U59" t="n">
        <v>0.39</v>
      </c>
      <c r="V59" t="n">
        <v>0.84</v>
      </c>
      <c r="W59" t="n">
        <v>4.56</v>
      </c>
      <c r="X59" t="n">
        <v>4.34</v>
      </c>
      <c r="Y59" t="n">
        <v>0.5</v>
      </c>
      <c r="Z59" t="n">
        <v>10</v>
      </c>
    </row>
    <row r="60">
      <c r="A60" t="n">
        <v>4</v>
      </c>
      <c r="B60" t="n">
        <v>80</v>
      </c>
      <c r="C60" t="inlineStr">
        <is>
          <t xml:space="preserve">CONCLUIDO	</t>
        </is>
      </c>
      <c r="D60" t="n">
        <v>1.597</v>
      </c>
      <c r="E60" t="n">
        <v>62.62</v>
      </c>
      <c r="F60" t="n">
        <v>57.43</v>
      </c>
      <c r="G60" t="n">
        <v>38.71</v>
      </c>
      <c r="H60" t="n">
        <v>0.54</v>
      </c>
      <c r="I60" t="n">
        <v>89</v>
      </c>
      <c r="J60" t="n">
        <v>164.83</v>
      </c>
      <c r="K60" t="n">
        <v>50.28</v>
      </c>
      <c r="L60" t="n">
        <v>5</v>
      </c>
      <c r="M60" t="n">
        <v>87</v>
      </c>
      <c r="N60" t="n">
        <v>29.55</v>
      </c>
      <c r="O60" t="n">
        <v>20563.61</v>
      </c>
      <c r="P60" t="n">
        <v>613</v>
      </c>
      <c r="Q60" t="n">
        <v>3758.52</v>
      </c>
      <c r="R60" t="n">
        <v>215.85</v>
      </c>
      <c r="S60" t="n">
        <v>98.13</v>
      </c>
      <c r="T60" t="n">
        <v>54479.24</v>
      </c>
      <c r="U60" t="n">
        <v>0.45</v>
      </c>
      <c r="V60" t="n">
        <v>0.85</v>
      </c>
      <c r="W60" t="n">
        <v>4.53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80</v>
      </c>
      <c r="C61" t="inlineStr">
        <is>
          <t xml:space="preserve">CONCLUIDO	</t>
        </is>
      </c>
      <c r="D61" t="n">
        <v>1.6285</v>
      </c>
      <c r="E61" t="n">
        <v>61.41</v>
      </c>
      <c r="F61" t="n">
        <v>56.79</v>
      </c>
      <c r="G61" t="n">
        <v>47.99</v>
      </c>
      <c r="H61" t="n">
        <v>0.64</v>
      </c>
      <c r="I61" t="n">
        <v>71</v>
      </c>
      <c r="J61" t="n">
        <v>166.27</v>
      </c>
      <c r="K61" t="n">
        <v>50.28</v>
      </c>
      <c r="L61" t="n">
        <v>6</v>
      </c>
      <c r="M61" t="n">
        <v>69</v>
      </c>
      <c r="N61" t="n">
        <v>29.99</v>
      </c>
      <c r="O61" t="n">
        <v>20741.2</v>
      </c>
      <c r="P61" t="n">
        <v>579.92</v>
      </c>
      <c r="Q61" t="n">
        <v>3758.65</v>
      </c>
      <c r="R61" t="n">
        <v>195.11</v>
      </c>
      <c r="S61" t="n">
        <v>98.13</v>
      </c>
      <c r="T61" t="n">
        <v>44199.48</v>
      </c>
      <c r="U61" t="n">
        <v>0.5</v>
      </c>
      <c r="V61" t="n">
        <v>0.86</v>
      </c>
      <c r="W61" t="n">
        <v>4.49</v>
      </c>
      <c r="X61" t="n">
        <v>2.64</v>
      </c>
      <c r="Y61" t="n">
        <v>0.5</v>
      </c>
      <c r="Z61" t="n">
        <v>10</v>
      </c>
    </row>
    <row r="62">
      <c r="A62" t="n">
        <v>6</v>
      </c>
      <c r="B62" t="n">
        <v>80</v>
      </c>
      <c r="C62" t="inlineStr">
        <is>
          <t xml:space="preserve">CONCLUIDO	</t>
        </is>
      </c>
      <c r="D62" t="n">
        <v>1.6556</v>
      </c>
      <c r="E62" t="n">
        <v>60.4</v>
      </c>
      <c r="F62" t="n">
        <v>56.24</v>
      </c>
      <c r="G62" t="n">
        <v>59.2</v>
      </c>
      <c r="H62" t="n">
        <v>0.74</v>
      </c>
      <c r="I62" t="n">
        <v>57</v>
      </c>
      <c r="J62" t="n">
        <v>167.72</v>
      </c>
      <c r="K62" t="n">
        <v>50.28</v>
      </c>
      <c r="L62" t="n">
        <v>7</v>
      </c>
      <c r="M62" t="n">
        <v>53</v>
      </c>
      <c r="N62" t="n">
        <v>30.44</v>
      </c>
      <c r="O62" t="n">
        <v>20919.39</v>
      </c>
      <c r="P62" t="n">
        <v>547.33</v>
      </c>
      <c r="Q62" t="n">
        <v>3758.54</v>
      </c>
      <c r="R62" t="n">
        <v>176.38</v>
      </c>
      <c r="S62" t="n">
        <v>98.13</v>
      </c>
      <c r="T62" t="n">
        <v>34903.92</v>
      </c>
      <c r="U62" t="n">
        <v>0.5600000000000001</v>
      </c>
      <c r="V62" t="n">
        <v>0.87</v>
      </c>
      <c r="W62" t="n">
        <v>4.48</v>
      </c>
      <c r="X62" t="n">
        <v>2.09</v>
      </c>
      <c r="Y62" t="n">
        <v>0.5</v>
      </c>
      <c r="Z62" t="n">
        <v>10</v>
      </c>
    </row>
    <row r="63">
      <c r="A63" t="n">
        <v>7</v>
      </c>
      <c r="B63" t="n">
        <v>80</v>
      </c>
      <c r="C63" t="inlineStr">
        <is>
          <t xml:space="preserve">CONCLUIDO	</t>
        </is>
      </c>
      <c r="D63" t="n">
        <v>1.6677</v>
      </c>
      <c r="E63" t="n">
        <v>59.96</v>
      </c>
      <c r="F63" t="n">
        <v>56.03</v>
      </c>
      <c r="G63" t="n">
        <v>67.23</v>
      </c>
      <c r="H63" t="n">
        <v>0.84</v>
      </c>
      <c r="I63" t="n">
        <v>50</v>
      </c>
      <c r="J63" t="n">
        <v>169.17</v>
      </c>
      <c r="K63" t="n">
        <v>50.28</v>
      </c>
      <c r="L63" t="n">
        <v>8</v>
      </c>
      <c r="M63" t="n">
        <v>23</v>
      </c>
      <c r="N63" t="n">
        <v>30.89</v>
      </c>
      <c r="O63" t="n">
        <v>21098.19</v>
      </c>
      <c r="P63" t="n">
        <v>528.72</v>
      </c>
      <c r="Q63" t="n">
        <v>3758.62</v>
      </c>
      <c r="R63" t="n">
        <v>168.03</v>
      </c>
      <c r="S63" t="n">
        <v>98.13</v>
      </c>
      <c r="T63" t="n">
        <v>30765.02</v>
      </c>
      <c r="U63" t="n">
        <v>0.58</v>
      </c>
      <c r="V63" t="n">
        <v>0.87</v>
      </c>
      <c r="W63" t="n">
        <v>4.5</v>
      </c>
      <c r="X63" t="n">
        <v>1.88</v>
      </c>
      <c r="Y63" t="n">
        <v>0.5</v>
      </c>
      <c r="Z63" t="n">
        <v>10</v>
      </c>
    </row>
    <row r="64">
      <c r="A64" t="n">
        <v>8</v>
      </c>
      <c r="B64" t="n">
        <v>80</v>
      </c>
      <c r="C64" t="inlineStr">
        <is>
          <t xml:space="preserve">CONCLUIDO	</t>
        </is>
      </c>
      <c r="D64" t="n">
        <v>1.671</v>
      </c>
      <c r="E64" t="n">
        <v>59.84</v>
      </c>
      <c r="F64" t="n">
        <v>55.97</v>
      </c>
      <c r="G64" t="n">
        <v>69.97</v>
      </c>
      <c r="H64" t="n">
        <v>0.9399999999999999</v>
      </c>
      <c r="I64" t="n">
        <v>48</v>
      </c>
      <c r="J64" t="n">
        <v>170.62</v>
      </c>
      <c r="K64" t="n">
        <v>50.28</v>
      </c>
      <c r="L64" t="n">
        <v>9</v>
      </c>
      <c r="M64" t="n">
        <v>1</v>
      </c>
      <c r="N64" t="n">
        <v>31.34</v>
      </c>
      <c r="O64" t="n">
        <v>21277.6</v>
      </c>
      <c r="P64" t="n">
        <v>526.17</v>
      </c>
      <c r="Q64" t="n">
        <v>3758.73</v>
      </c>
      <c r="R64" t="n">
        <v>165.42</v>
      </c>
      <c r="S64" t="n">
        <v>98.13</v>
      </c>
      <c r="T64" t="n">
        <v>29470.94</v>
      </c>
      <c r="U64" t="n">
        <v>0.59</v>
      </c>
      <c r="V64" t="n">
        <v>0.88</v>
      </c>
      <c r="W64" t="n">
        <v>4.52</v>
      </c>
      <c r="X64" t="n">
        <v>1.82</v>
      </c>
      <c r="Y64" t="n">
        <v>0.5</v>
      </c>
      <c r="Z64" t="n">
        <v>10</v>
      </c>
    </row>
    <row r="65">
      <c r="A65" t="n">
        <v>9</v>
      </c>
      <c r="B65" t="n">
        <v>80</v>
      </c>
      <c r="C65" t="inlineStr">
        <is>
          <t xml:space="preserve">CONCLUIDO	</t>
        </is>
      </c>
      <c r="D65" t="n">
        <v>1.6716</v>
      </c>
      <c r="E65" t="n">
        <v>59.82</v>
      </c>
      <c r="F65" t="n">
        <v>55.95</v>
      </c>
      <c r="G65" t="n">
        <v>69.94</v>
      </c>
      <c r="H65" t="n">
        <v>1.03</v>
      </c>
      <c r="I65" t="n">
        <v>48</v>
      </c>
      <c r="J65" t="n">
        <v>172.08</v>
      </c>
      <c r="K65" t="n">
        <v>50.28</v>
      </c>
      <c r="L65" t="n">
        <v>10</v>
      </c>
      <c r="M65" t="n">
        <v>0</v>
      </c>
      <c r="N65" t="n">
        <v>31.8</v>
      </c>
      <c r="O65" t="n">
        <v>21457.64</v>
      </c>
      <c r="P65" t="n">
        <v>530.28</v>
      </c>
      <c r="Q65" t="n">
        <v>3758.67</v>
      </c>
      <c r="R65" t="n">
        <v>164.98</v>
      </c>
      <c r="S65" t="n">
        <v>98.13</v>
      </c>
      <c r="T65" t="n">
        <v>29251.79</v>
      </c>
      <c r="U65" t="n">
        <v>0.59</v>
      </c>
      <c r="V65" t="n">
        <v>0.88</v>
      </c>
      <c r="W65" t="n">
        <v>4.52</v>
      </c>
      <c r="X65" t="n">
        <v>1.8</v>
      </c>
      <c r="Y65" t="n">
        <v>0.5</v>
      </c>
      <c r="Z65" t="n">
        <v>10</v>
      </c>
    </row>
    <row r="66">
      <c r="A66" t="n">
        <v>0</v>
      </c>
      <c r="B66" t="n">
        <v>35</v>
      </c>
      <c r="C66" t="inlineStr">
        <is>
          <t xml:space="preserve">CONCLUIDO	</t>
        </is>
      </c>
      <c r="D66" t="n">
        <v>1.3131</v>
      </c>
      <c r="E66" t="n">
        <v>76.16</v>
      </c>
      <c r="F66" t="n">
        <v>68.01000000000001</v>
      </c>
      <c r="G66" t="n">
        <v>11.24</v>
      </c>
      <c r="H66" t="n">
        <v>0.22</v>
      </c>
      <c r="I66" t="n">
        <v>363</v>
      </c>
      <c r="J66" t="n">
        <v>80.84</v>
      </c>
      <c r="K66" t="n">
        <v>35.1</v>
      </c>
      <c r="L66" t="n">
        <v>1</v>
      </c>
      <c r="M66" t="n">
        <v>361</v>
      </c>
      <c r="N66" t="n">
        <v>9.74</v>
      </c>
      <c r="O66" t="n">
        <v>10204.21</v>
      </c>
      <c r="P66" t="n">
        <v>500.38</v>
      </c>
      <c r="Q66" t="n">
        <v>3759.04</v>
      </c>
      <c r="R66" t="n">
        <v>570.04</v>
      </c>
      <c r="S66" t="n">
        <v>98.13</v>
      </c>
      <c r="T66" t="n">
        <v>230202.93</v>
      </c>
      <c r="U66" t="n">
        <v>0.17</v>
      </c>
      <c r="V66" t="n">
        <v>0.72</v>
      </c>
      <c r="W66" t="n">
        <v>4.97</v>
      </c>
      <c r="X66" t="n">
        <v>13.86</v>
      </c>
      <c r="Y66" t="n">
        <v>0.5</v>
      </c>
      <c r="Z66" t="n">
        <v>10</v>
      </c>
    </row>
    <row r="67">
      <c r="A67" t="n">
        <v>1</v>
      </c>
      <c r="B67" t="n">
        <v>35</v>
      </c>
      <c r="C67" t="inlineStr">
        <is>
          <t xml:space="preserve">CONCLUIDO	</t>
        </is>
      </c>
      <c r="D67" t="n">
        <v>1.5688</v>
      </c>
      <c r="E67" t="n">
        <v>63.74</v>
      </c>
      <c r="F67" t="n">
        <v>59.42</v>
      </c>
      <c r="G67" t="n">
        <v>25.29</v>
      </c>
      <c r="H67" t="n">
        <v>0.43</v>
      </c>
      <c r="I67" t="n">
        <v>141</v>
      </c>
      <c r="J67" t="n">
        <v>82.04000000000001</v>
      </c>
      <c r="K67" t="n">
        <v>35.1</v>
      </c>
      <c r="L67" t="n">
        <v>2</v>
      </c>
      <c r="M67" t="n">
        <v>126</v>
      </c>
      <c r="N67" t="n">
        <v>9.94</v>
      </c>
      <c r="O67" t="n">
        <v>10352.53</v>
      </c>
      <c r="P67" t="n">
        <v>386.94</v>
      </c>
      <c r="Q67" t="n">
        <v>3758.78</v>
      </c>
      <c r="R67" t="n">
        <v>282.13</v>
      </c>
      <c r="S67" t="n">
        <v>98.13</v>
      </c>
      <c r="T67" t="n">
        <v>87361.11</v>
      </c>
      <c r="U67" t="n">
        <v>0.35</v>
      </c>
      <c r="V67" t="n">
        <v>0.82</v>
      </c>
      <c r="W67" t="n">
        <v>4.62</v>
      </c>
      <c r="X67" t="n">
        <v>5.27</v>
      </c>
      <c r="Y67" t="n">
        <v>0.5</v>
      </c>
      <c r="Z67" t="n">
        <v>10</v>
      </c>
    </row>
    <row r="68">
      <c r="A68" t="n">
        <v>2</v>
      </c>
      <c r="B68" t="n">
        <v>35</v>
      </c>
      <c r="C68" t="inlineStr">
        <is>
          <t xml:space="preserve">CONCLUIDO	</t>
        </is>
      </c>
      <c r="D68" t="n">
        <v>1.6113</v>
      </c>
      <c r="E68" t="n">
        <v>62.06</v>
      </c>
      <c r="F68" t="n">
        <v>58.29</v>
      </c>
      <c r="G68" t="n">
        <v>32.09</v>
      </c>
      <c r="H68" t="n">
        <v>0.63</v>
      </c>
      <c r="I68" t="n">
        <v>109</v>
      </c>
      <c r="J68" t="n">
        <v>83.25</v>
      </c>
      <c r="K68" t="n">
        <v>35.1</v>
      </c>
      <c r="L68" t="n">
        <v>3</v>
      </c>
      <c r="M68" t="n">
        <v>0</v>
      </c>
      <c r="N68" t="n">
        <v>10.15</v>
      </c>
      <c r="O68" t="n">
        <v>10501.19</v>
      </c>
      <c r="P68" t="n">
        <v>363.13</v>
      </c>
      <c r="Q68" t="n">
        <v>3758.62</v>
      </c>
      <c r="R68" t="n">
        <v>240.42</v>
      </c>
      <c r="S68" t="n">
        <v>98.13</v>
      </c>
      <c r="T68" t="n">
        <v>66665.31</v>
      </c>
      <c r="U68" t="n">
        <v>0.41</v>
      </c>
      <c r="V68" t="n">
        <v>0.84</v>
      </c>
      <c r="W68" t="n">
        <v>4.69</v>
      </c>
      <c r="X68" t="n">
        <v>4.15</v>
      </c>
      <c r="Y68" t="n">
        <v>0.5</v>
      </c>
      <c r="Z68" t="n">
        <v>10</v>
      </c>
    </row>
    <row r="69">
      <c r="A69" t="n">
        <v>0</v>
      </c>
      <c r="B69" t="n">
        <v>50</v>
      </c>
      <c r="C69" t="inlineStr">
        <is>
          <t xml:space="preserve">CONCLUIDO	</t>
        </is>
      </c>
      <c r="D69" t="n">
        <v>1.167</v>
      </c>
      <c r="E69" t="n">
        <v>85.69</v>
      </c>
      <c r="F69" t="n">
        <v>72.88</v>
      </c>
      <c r="G69" t="n">
        <v>9.02</v>
      </c>
      <c r="H69" t="n">
        <v>0.16</v>
      </c>
      <c r="I69" t="n">
        <v>485</v>
      </c>
      <c r="J69" t="n">
        <v>107.41</v>
      </c>
      <c r="K69" t="n">
        <v>41.65</v>
      </c>
      <c r="L69" t="n">
        <v>1</v>
      </c>
      <c r="M69" t="n">
        <v>483</v>
      </c>
      <c r="N69" t="n">
        <v>14.77</v>
      </c>
      <c r="O69" t="n">
        <v>13481.73</v>
      </c>
      <c r="P69" t="n">
        <v>668.38</v>
      </c>
      <c r="Q69" t="n">
        <v>3759.15</v>
      </c>
      <c r="R69" t="n">
        <v>732.3200000000001</v>
      </c>
      <c r="S69" t="n">
        <v>98.13</v>
      </c>
      <c r="T69" t="n">
        <v>310735.16</v>
      </c>
      <c r="U69" t="n">
        <v>0.13</v>
      </c>
      <c r="V69" t="n">
        <v>0.67</v>
      </c>
      <c r="W69" t="n">
        <v>5.19</v>
      </c>
      <c r="X69" t="n">
        <v>18.72</v>
      </c>
      <c r="Y69" t="n">
        <v>0.5</v>
      </c>
      <c r="Z69" t="n">
        <v>10</v>
      </c>
    </row>
    <row r="70">
      <c r="A70" t="n">
        <v>1</v>
      </c>
      <c r="B70" t="n">
        <v>50</v>
      </c>
      <c r="C70" t="inlineStr">
        <is>
          <t xml:space="preserve">CONCLUIDO	</t>
        </is>
      </c>
      <c r="D70" t="n">
        <v>1.4781</v>
      </c>
      <c r="E70" t="n">
        <v>67.65000000000001</v>
      </c>
      <c r="F70" t="n">
        <v>61.35</v>
      </c>
      <c r="G70" t="n">
        <v>19.17</v>
      </c>
      <c r="H70" t="n">
        <v>0.32</v>
      </c>
      <c r="I70" t="n">
        <v>192</v>
      </c>
      <c r="J70" t="n">
        <v>108.68</v>
      </c>
      <c r="K70" t="n">
        <v>41.65</v>
      </c>
      <c r="L70" t="n">
        <v>2</v>
      </c>
      <c r="M70" t="n">
        <v>190</v>
      </c>
      <c r="N70" t="n">
        <v>15.03</v>
      </c>
      <c r="O70" t="n">
        <v>13638.32</v>
      </c>
      <c r="P70" t="n">
        <v>530.22</v>
      </c>
      <c r="Q70" t="n">
        <v>3758.86</v>
      </c>
      <c r="R70" t="n">
        <v>346.79</v>
      </c>
      <c r="S70" t="n">
        <v>98.13</v>
      </c>
      <c r="T70" t="n">
        <v>119435.49</v>
      </c>
      <c r="U70" t="n">
        <v>0.28</v>
      </c>
      <c r="V70" t="n">
        <v>0.8</v>
      </c>
      <c r="W70" t="n">
        <v>4.69</v>
      </c>
      <c r="X70" t="n">
        <v>7.2</v>
      </c>
      <c r="Y70" t="n">
        <v>0.5</v>
      </c>
      <c r="Z70" t="n">
        <v>10</v>
      </c>
    </row>
    <row r="71">
      <c r="A71" t="n">
        <v>2</v>
      </c>
      <c r="B71" t="n">
        <v>50</v>
      </c>
      <c r="C71" t="inlineStr">
        <is>
          <t xml:space="preserve">CONCLUIDO	</t>
        </is>
      </c>
      <c r="D71" t="n">
        <v>1.5902</v>
      </c>
      <c r="E71" t="n">
        <v>62.88</v>
      </c>
      <c r="F71" t="n">
        <v>58.34</v>
      </c>
      <c r="G71" t="n">
        <v>30.98</v>
      </c>
      <c r="H71" t="n">
        <v>0.48</v>
      </c>
      <c r="I71" t="n">
        <v>113</v>
      </c>
      <c r="J71" t="n">
        <v>109.96</v>
      </c>
      <c r="K71" t="n">
        <v>41.65</v>
      </c>
      <c r="L71" t="n">
        <v>3</v>
      </c>
      <c r="M71" t="n">
        <v>111</v>
      </c>
      <c r="N71" t="n">
        <v>15.31</v>
      </c>
      <c r="O71" t="n">
        <v>13795.21</v>
      </c>
      <c r="P71" t="n">
        <v>467.02</v>
      </c>
      <c r="Q71" t="n">
        <v>3758.65</v>
      </c>
      <c r="R71" t="n">
        <v>246.52</v>
      </c>
      <c r="S71" t="n">
        <v>98.13</v>
      </c>
      <c r="T71" t="n">
        <v>69697.11</v>
      </c>
      <c r="U71" t="n">
        <v>0.4</v>
      </c>
      <c r="V71" t="n">
        <v>0.84</v>
      </c>
      <c r="W71" t="n">
        <v>4.56</v>
      </c>
      <c r="X71" t="n">
        <v>4.19</v>
      </c>
      <c r="Y71" t="n">
        <v>0.5</v>
      </c>
      <c r="Z71" t="n">
        <v>10</v>
      </c>
    </row>
    <row r="72">
      <c r="A72" t="n">
        <v>3</v>
      </c>
      <c r="B72" t="n">
        <v>50</v>
      </c>
      <c r="C72" t="inlineStr">
        <is>
          <t xml:space="preserve">CONCLUIDO	</t>
        </is>
      </c>
      <c r="D72" t="n">
        <v>1.6402</v>
      </c>
      <c r="E72" t="n">
        <v>60.97</v>
      </c>
      <c r="F72" t="n">
        <v>57.15</v>
      </c>
      <c r="G72" t="n">
        <v>42.87</v>
      </c>
      <c r="H72" t="n">
        <v>0.63</v>
      </c>
      <c r="I72" t="n">
        <v>80</v>
      </c>
      <c r="J72" t="n">
        <v>111.23</v>
      </c>
      <c r="K72" t="n">
        <v>41.65</v>
      </c>
      <c r="L72" t="n">
        <v>4</v>
      </c>
      <c r="M72" t="n">
        <v>36</v>
      </c>
      <c r="N72" t="n">
        <v>15.58</v>
      </c>
      <c r="O72" t="n">
        <v>13952.52</v>
      </c>
      <c r="P72" t="n">
        <v>423.96</v>
      </c>
      <c r="Q72" t="n">
        <v>3758.63</v>
      </c>
      <c r="R72" t="n">
        <v>205.08</v>
      </c>
      <c r="S72" t="n">
        <v>98.13</v>
      </c>
      <c r="T72" t="n">
        <v>49142.29</v>
      </c>
      <c r="U72" t="n">
        <v>0.48</v>
      </c>
      <c r="V72" t="n">
        <v>0.86</v>
      </c>
      <c r="W72" t="n">
        <v>4.57</v>
      </c>
      <c r="X72" t="n">
        <v>3.01</v>
      </c>
      <c r="Y72" t="n">
        <v>0.5</v>
      </c>
      <c r="Z72" t="n">
        <v>10</v>
      </c>
    </row>
    <row r="73">
      <c r="A73" t="n">
        <v>4</v>
      </c>
      <c r="B73" t="n">
        <v>50</v>
      </c>
      <c r="C73" t="inlineStr">
        <is>
          <t xml:space="preserve">CONCLUIDO	</t>
        </is>
      </c>
      <c r="D73" t="n">
        <v>1.6444</v>
      </c>
      <c r="E73" t="n">
        <v>60.81</v>
      </c>
      <c r="F73" t="n">
        <v>57.07</v>
      </c>
      <c r="G73" t="n">
        <v>44.47</v>
      </c>
      <c r="H73" t="n">
        <v>0.78</v>
      </c>
      <c r="I73" t="n">
        <v>77</v>
      </c>
      <c r="J73" t="n">
        <v>112.51</v>
      </c>
      <c r="K73" t="n">
        <v>41.65</v>
      </c>
      <c r="L73" t="n">
        <v>5</v>
      </c>
      <c r="M73" t="n">
        <v>0</v>
      </c>
      <c r="N73" t="n">
        <v>15.86</v>
      </c>
      <c r="O73" t="n">
        <v>14110.24</v>
      </c>
      <c r="P73" t="n">
        <v>420.22</v>
      </c>
      <c r="Q73" t="n">
        <v>3758.71</v>
      </c>
      <c r="R73" t="n">
        <v>201.07</v>
      </c>
      <c r="S73" t="n">
        <v>98.13</v>
      </c>
      <c r="T73" t="n">
        <v>47149.73</v>
      </c>
      <c r="U73" t="n">
        <v>0.49</v>
      </c>
      <c r="V73" t="n">
        <v>0.86</v>
      </c>
      <c r="W73" t="n">
        <v>4.59</v>
      </c>
      <c r="X73" t="n">
        <v>2.92</v>
      </c>
      <c r="Y73" t="n">
        <v>0.5</v>
      </c>
      <c r="Z73" t="n">
        <v>10</v>
      </c>
    </row>
    <row r="74">
      <c r="A74" t="n">
        <v>0</v>
      </c>
      <c r="B74" t="n">
        <v>25</v>
      </c>
      <c r="C74" t="inlineStr">
        <is>
          <t xml:space="preserve">CONCLUIDO	</t>
        </is>
      </c>
      <c r="D74" t="n">
        <v>1.4305</v>
      </c>
      <c r="E74" t="n">
        <v>69.91</v>
      </c>
      <c r="F74" t="n">
        <v>64.38</v>
      </c>
      <c r="G74" t="n">
        <v>14.36</v>
      </c>
      <c r="H74" t="n">
        <v>0.28</v>
      </c>
      <c r="I74" t="n">
        <v>269</v>
      </c>
      <c r="J74" t="n">
        <v>61.76</v>
      </c>
      <c r="K74" t="n">
        <v>28.92</v>
      </c>
      <c r="L74" t="n">
        <v>1</v>
      </c>
      <c r="M74" t="n">
        <v>266</v>
      </c>
      <c r="N74" t="n">
        <v>6.84</v>
      </c>
      <c r="O74" t="n">
        <v>7851.41</v>
      </c>
      <c r="P74" t="n">
        <v>371.52</v>
      </c>
      <c r="Q74" t="n">
        <v>3758.77</v>
      </c>
      <c r="R74" t="n">
        <v>447.14</v>
      </c>
      <c r="S74" t="n">
        <v>98.13</v>
      </c>
      <c r="T74" t="n">
        <v>169226.88</v>
      </c>
      <c r="U74" t="n">
        <v>0.22</v>
      </c>
      <c r="V74" t="n">
        <v>0.76</v>
      </c>
      <c r="W74" t="n">
        <v>4.85</v>
      </c>
      <c r="X74" t="n">
        <v>10.22</v>
      </c>
      <c r="Y74" t="n">
        <v>0.5</v>
      </c>
      <c r="Z74" t="n">
        <v>10</v>
      </c>
    </row>
    <row r="75">
      <c r="A75" t="n">
        <v>1</v>
      </c>
      <c r="B75" t="n">
        <v>25</v>
      </c>
      <c r="C75" t="inlineStr">
        <is>
          <t xml:space="preserve">CONCLUIDO	</t>
        </is>
      </c>
      <c r="D75" t="n">
        <v>1.5655</v>
      </c>
      <c r="E75" t="n">
        <v>63.88</v>
      </c>
      <c r="F75" t="n">
        <v>59.97</v>
      </c>
      <c r="G75" t="n">
        <v>23.67</v>
      </c>
      <c r="H75" t="n">
        <v>0.55</v>
      </c>
      <c r="I75" t="n">
        <v>152</v>
      </c>
      <c r="J75" t="n">
        <v>62.92</v>
      </c>
      <c r="K75" t="n">
        <v>28.92</v>
      </c>
      <c r="L75" t="n">
        <v>2</v>
      </c>
      <c r="M75" t="n">
        <v>2</v>
      </c>
      <c r="N75" t="n">
        <v>7</v>
      </c>
      <c r="O75" t="n">
        <v>7994.37</v>
      </c>
      <c r="P75" t="n">
        <v>314.52</v>
      </c>
      <c r="Q75" t="n">
        <v>3758.84</v>
      </c>
      <c r="R75" t="n">
        <v>294.37</v>
      </c>
      <c r="S75" t="n">
        <v>98.13</v>
      </c>
      <c r="T75" t="n">
        <v>93425.03999999999</v>
      </c>
      <c r="U75" t="n">
        <v>0.33</v>
      </c>
      <c r="V75" t="n">
        <v>0.82</v>
      </c>
      <c r="W75" t="n">
        <v>4.83</v>
      </c>
      <c r="X75" t="n">
        <v>5.82</v>
      </c>
      <c r="Y75" t="n">
        <v>0.5</v>
      </c>
      <c r="Z75" t="n">
        <v>10</v>
      </c>
    </row>
    <row r="76">
      <c r="A76" t="n">
        <v>2</v>
      </c>
      <c r="B76" t="n">
        <v>25</v>
      </c>
      <c r="C76" t="inlineStr">
        <is>
          <t xml:space="preserve">CONCLUIDO	</t>
        </is>
      </c>
      <c r="D76" t="n">
        <v>1.5653</v>
      </c>
      <c r="E76" t="n">
        <v>63.89</v>
      </c>
      <c r="F76" t="n">
        <v>59.98</v>
      </c>
      <c r="G76" t="n">
        <v>23.68</v>
      </c>
      <c r="H76" t="n">
        <v>0.8100000000000001</v>
      </c>
      <c r="I76" t="n">
        <v>152</v>
      </c>
      <c r="J76" t="n">
        <v>64.08</v>
      </c>
      <c r="K76" t="n">
        <v>28.92</v>
      </c>
      <c r="L76" t="n">
        <v>3</v>
      </c>
      <c r="M76" t="n">
        <v>0</v>
      </c>
      <c r="N76" t="n">
        <v>7.16</v>
      </c>
      <c r="O76" t="n">
        <v>8137.65</v>
      </c>
      <c r="P76" t="n">
        <v>320.53</v>
      </c>
      <c r="Q76" t="n">
        <v>3759</v>
      </c>
      <c r="R76" t="n">
        <v>294.45</v>
      </c>
      <c r="S76" t="n">
        <v>98.13</v>
      </c>
      <c r="T76" t="n">
        <v>93463.41</v>
      </c>
      <c r="U76" t="n">
        <v>0.33</v>
      </c>
      <c r="V76" t="n">
        <v>0.82</v>
      </c>
      <c r="W76" t="n">
        <v>4.83</v>
      </c>
      <c r="X76" t="n">
        <v>5.83</v>
      </c>
      <c r="Y76" t="n">
        <v>0.5</v>
      </c>
      <c r="Z76" t="n">
        <v>10</v>
      </c>
    </row>
    <row r="77">
      <c r="A77" t="n">
        <v>0</v>
      </c>
      <c r="B77" t="n">
        <v>85</v>
      </c>
      <c r="C77" t="inlineStr">
        <is>
          <t xml:space="preserve">CONCLUIDO	</t>
        </is>
      </c>
      <c r="D77" t="n">
        <v>0.8813</v>
      </c>
      <c r="E77" t="n">
        <v>113.47</v>
      </c>
      <c r="F77" t="n">
        <v>84.8</v>
      </c>
      <c r="G77" t="n">
        <v>6.56</v>
      </c>
      <c r="H77" t="n">
        <v>0.11</v>
      </c>
      <c r="I77" t="n">
        <v>776</v>
      </c>
      <c r="J77" t="n">
        <v>167.88</v>
      </c>
      <c r="K77" t="n">
        <v>51.39</v>
      </c>
      <c r="L77" t="n">
        <v>1</v>
      </c>
      <c r="M77" t="n">
        <v>774</v>
      </c>
      <c r="N77" t="n">
        <v>30.49</v>
      </c>
      <c r="O77" t="n">
        <v>20939.59</v>
      </c>
      <c r="P77" t="n">
        <v>1064.22</v>
      </c>
      <c r="Q77" t="n">
        <v>3759.12</v>
      </c>
      <c r="R77" t="n">
        <v>1132.08</v>
      </c>
      <c r="S77" t="n">
        <v>98.13</v>
      </c>
      <c r="T77" t="n">
        <v>509162.25</v>
      </c>
      <c r="U77" t="n">
        <v>0.09</v>
      </c>
      <c r="V77" t="n">
        <v>0.58</v>
      </c>
      <c r="W77" t="n">
        <v>5.68</v>
      </c>
      <c r="X77" t="n">
        <v>30.64</v>
      </c>
      <c r="Y77" t="n">
        <v>0.5</v>
      </c>
      <c r="Z77" t="n">
        <v>10</v>
      </c>
    </row>
    <row r="78">
      <c r="A78" t="n">
        <v>1</v>
      </c>
      <c r="B78" t="n">
        <v>85</v>
      </c>
      <c r="C78" t="inlineStr">
        <is>
          <t xml:space="preserve">CONCLUIDO	</t>
        </is>
      </c>
      <c r="D78" t="n">
        <v>1.2958</v>
      </c>
      <c r="E78" t="n">
        <v>77.17</v>
      </c>
      <c r="F78" t="n">
        <v>65.04000000000001</v>
      </c>
      <c r="G78" t="n">
        <v>13.55</v>
      </c>
      <c r="H78" t="n">
        <v>0.21</v>
      </c>
      <c r="I78" t="n">
        <v>288</v>
      </c>
      <c r="J78" t="n">
        <v>169.33</v>
      </c>
      <c r="K78" t="n">
        <v>51.39</v>
      </c>
      <c r="L78" t="n">
        <v>2</v>
      </c>
      <c r="M78" t="n">
        <v>286</v>
      </c>
      <c r="N78" t="n">
        <v>30.94</v>
      </c>
      <c r="O78" t="n">
        <v>21118.46</v>
      </c>
      <c r="P78" t="n">
        <v>796.22</v>
      </c>
      <c r="Q78" t="n">
        <v>3758.74</v>
      </c>
      <c r="R78" t="n">
        <v>469.59</v>
      </c>
      <c r="S78" t="n">
        <v>98.13</v>
      </c>
      <c r="T78" t="n">
        <v>180354.43</v>
      </c>
      <c r="U78" t="n">
        <v>0.21</v>
      </c>
      <c r="V78" t="n">
        <v>0.75</v>
      </c>
      <c r="W78" t="n">
        <v>4.87</v>
      </c>
      <c r="X78" t="n">
        <v>10.89</v>
      </c>
      <c r="Y78" t="n">
        <v>0.5</v>
      </c>
      <c r="Z78" t="n">
        <v>10</v>
      </c>
    </row>
    <row r="79">
      <c r="A79" t="n">
        <v>2</v>
      </c>
      <c r="B79" t="n">
        <v>85</v>
      </c>
      <c r="C79" t="inlineStr">
        <is>
          <t xml:space="preserve">CONCLUIDO	</t>
        </is>
      </c>
      <c r="D79" t="n">
        <v>1.4512</v>
      </c>
      <c r="E79" t="n">
        <v>68.91</v>
      </c>
      <c r="F79" t="n">
        <v>60.64</v>
      </c>
      <c r="G79" t="n">
        <v>20.91</v>
      </c>
      <c r="H79" t="n">
        <v>0.31</v>
      </c>
      <c r="I79" t="n">
        <v>174</v>
      </c>
      <c r="J79" t="n">
        <v>170.79</v>
      </c>
      <c r="K79" t="n">
        <v>51.39</v>
      </c>
      <c r="L79" t="n">
        <v>3</v>
      </c>
      <c r="M79" t="n">
        <v>172</v>
      </c>
      <c r="N79" t="n">
        <v>31.4</v>
      </c>
      <c r="O79" t="n">
        <v>21297.94</v>
      </c>
      <c r="P79" t="n">
        <v>722.42</v>
      </c>
      <c r="Q79" t="n">
        <v>3758.7</v>
      </c>
      <c r="R79" t="n">
        <v>323.4</v>
      </c>
      <c r="S79" t="n">
        <v>98.13</v>
      </c>
      <c r="T79" t="n">
        <v>107830.73</v>
      </c>
      <c r="U79" t="n">
        <v>0.3</v>
      </c>
      <c r="V79" t="n">
        <v>0.8100000000000001</v>
      </c>
      <c r="W79" t="n">
        <v>4.66</v>
      </c>
      <c r="X79" t="n">
        <v>6.49</v>
      </c>
      <c r="Y79" t="n">
        <v>0.5</v>
      </c>
      <c r="Z79" t="n">
        <v>10</v>
      </c>
    </row>
    <row r="80">
      <c r="A80" t="n">
        <v>3</v>
      </c>
      <c r="B80" t="n">
        <v>85</v>
      </c>
      <c r="C80" t="inlineStr">
        <is>
          <t xml:space="preserve">CONCLUIDO	</t>
        </is>
      </c>
      <c r="D80" t="n">
        <v>1.5316</v>
      </c>
      <c r="E80" t="n">
        <v>65.29000000000001</v>
      </c>
      <c r="F80" t="n">
        <v>58.75</v>
      </c>
      <c r="G80" t="n">
        <v>28.66</v>
      </c>
      <c r="H80" t="n">
        <v>0.41</v>
      </c>
      <c r="I80" t="n">
        <v>123</v>
      </c>
      <c r="J80" t="n">
        <v>172.25</v>
      </c>
      <c r="K80" t="n">
        <v>51.39</v>
      </c>
      <c r="L80" t="n">
        <v>4</v>
      </c>
      <c r="M80" t="n">
        <v>121</v>
      </c>
      <c r="N80" t="n">
        <v>31.86</v>
      </c>
      <c r="O80" t="n">
        <v>21478.05</v>
      </c>
      <c r="P80" t="n">
        <v>679.37</v>
      </c>
      <c r="Q80" t="n">
        <v>3758.64</v>
      </c>
      <c r="R80" t="n">
        <v>259.96</v>
      </c>
      <c r="S80" t="n">
        <v>98.13</v>
      </c>
      <c r="T80" t="n">
        <v>76363.44</v>
      </c>
      <c r="U80" t="n">
        <v>0.38</v>
      </c>
      <c r="V80" t="n">
        <v>0.83</v>
      </c>
      <c r="W80" t="n">
        <v>4.59</v>
      </c>
      <c r="X80" t="n">
        <v>4.6</v>
      </c>
      <c r="Y80" t="n">
        <v>0.5</v>
      </c>
      <c r="Z80" t="n">
        <v>10</v>
      </c>
    </row>
    <row r="81">
      <c r="A81" t="n">
        <v>4</v>
      </c>
      <c r="B81" t="n">
        <v>85</v>
      </c>
      <c r="C81" t="inlineStr">
        <is>
          <t xml:space="preserve">CONCLUIDO	</t>
        </is>
      </c>
      <c r="D81" t="n">
        <v>1.5826</v>
      </c>
      <c r="E81" t="n">
        <v>63.19</v>
      </c>
      <c r="F81" t="n">
        <v>57.63</v>
      </c>
      <c r="G81" t="n">
        <v>36.78</v>
      </c>
      <c r="H81" t="n">
        <v>0.51</v>
      </c>
      <c r="I81" t="n">
        <v>94</v>
      </c>
      <c r="J81" t="n">
        <v>173.71</v>
      </c>
      <c r="K81" t="n">
        <v>51.39</v>
      </c>
      <c r="L81" t="n">
        <v>5</v>
      </c>
      <c r="M81" t="n">
        <v>92</v>
      </c>
      <c r="N81" t="n">
        <v>32.32</v>
      </c>
      <c r="O81" t="n">
        <v>21658.78</v>
      </c>
      <c r="P81" t="n">
        <v>646.37</v>
      </c>
      <c r="Q81" t="n">
        <v>3758.57</v>
      </c>
      <c r="R81" t="n">
        <v>222.34</v>
      </c>
      <c r="S81" t="n">
        <v>98.13</v>
      </c>
      <c r="T81" t="n">
        <v>57698.83</v>
      </c>
      <c r="U81" t="n">
        <v>0.44</v>
      </c>
      <c r="V81" t="n">
        <v>0.85</v>
      </c>
      <c r="W81" t="n">
        <v>4.54</v>
      </c>
      <c r="X81" t="n">
        <v>3.48</v>
      </c>
      <c r="Y81" t="n">
        <v>0.5</v>
      </c>
      <c r="Z81" t="n">
        <v>10</v>
      </c>
    </row>
    <row r="82">
      <c r="A82" t="n">
        <v>5</v>
      </c>
      <c r="B82" t="n">
        <v>85</v>
      </c>
      <c r="C82" t="inlineStr">
        <is>
          <t xml:space="preserve">CONCLUIDO	</t>
        </is>
      </c>
      <c r="D82" t="n">
        <v>1.6179</v>
      </c>
      <c r="E82" t="n">
        <v>61.81</v>
      </c>
      <c r="F82" t="n">
        <v>56.89</v>
      </c>
      <c r="G82" t="n">
        <v>45.52</v>
      </c>
      <c r="H82" t="n">
        <v>0.61</v>
      </c>
      <c r="I82" t="n">
        <v>75</v>
      </c>
      <c r="J82" t="n">
        <v>175.18</v>
      </c>
      <c r="K82" t="n">
        <v>51.39</v>
      </c>
      <c r="L82" t="n">
        <v>6</v>
      </c>
      <c r="M82" t="n">
        <v>73</v>
      </c>
      <c r="N82" t="n">
        <v>32.79</v>
      </c>
      <c r="O82" t="n">
        <v>21840.16</v>
      </c>
      <c r="P82" t="n">
        <v>617.15</v>
      </c>
      <c r="Q82" t="n">
        <v>3758.54</v>
      </c>
      <c r="R82" t="n">
        <v>198.34</v>
      </c>
      <c r="S82" t="n">
        <v>98.13</v>
      </c>
      <c r="T82" t="n">
        <v>45794.98</v>
      </c>
      <c r="U82" t="n">
        <v>0.49</v>
      </c>
      <c r="V82" t="n">
        <v>0.86</v>
      </c>
      <c r="W82" t="n">
        <v>4.5</v>
      </c>
      <c r="X82" t="n">
        <v>2.75</v>
      </c>
      <c r="Y82" t="n">
        <v>0.5</v>
      </c>
      <c r="Z82" t="n">
        <v>10</v>
      </c>
    </row>
    <row r="83">
      <c r="A83" t="n">
        <v>6</v>
      </c>
      <c r="B83" t="n">
        <v>85</v>
      </c>
      <c r="C83" t="inlineStr">
        <is>
          <t xml:space="preserve">CONCLUIDO	</t>
        </is>
      </c>
      <c r="D83" t="n">
        <v>1.643</v>
      </c>
      <c r="E83" t="n">
        <v>60.86</v>
      </c>
      <c r="F83" t="n">
        <v>56.39</v>
      </c>
      <c r="G83" t="n">
        <v>54.57</v>
      </c>
      <c r="H83" t="n">
        <v>0.7</v>
      </c>
      <c r="I83" t="n">
        <v>62</v>
      </c>
      <c r="J83" t="n">
        <v>176.66</v>
      </c>
      <c r="K83" t="n">
        <v>51.39</v>
      </c>
      <c r="L83" t="n">
        <v>7</v>
      </c>
      <c r="M83" t="n">
        <v>60</v>
      </c>
      <c r="N83" t="n">
        <v>33.27</v>
      </c>
      <c r="O83" t="n">
        <v>22022.17</v>
      </c>
      <c r="P83" t="n">
        <v>587.89</v>
      </c>
      <c r="Q83" t="n">
        <v>3758.59</v>
      </c>
      <c r="R83" t="n">
        <v>181.63</v>
      </c>
      <c r="S83" t="n">
        <v>98.13</v>
      </c>
      <c r="T83" t="n">
        <v>37505.76</v>
      </c>
      <c r="U83" t="n">
        <v>0.54</v>
      </c>
      <c r="V83" t="n">
        <v>0.87</v>
      </c>
      <c r="W83" t="n">
        <v>4.48</v>
      </c>
      <c r="X83" t="n">
        <v>2.24</v>
      </c>
      <c r="Y83" t="n">
        <v>0.5</v>
      </c>
      <c r="Z83" t="n">
        <v>10</v>
      </c>
    </row>
    <row r="84">
      <c r="A84" t="n">
        <v>7</v>
      </c>
      <c r="B84" t="n">
        <v>85</v>
      </c>
      <c r="C84" t="inlineStr">
        <is>
          <t xml:space="preserve">CONCLUIDO	</t>
        </is>
      </c>
      <c r="D84" t="n">
        <v>1.6614</v>
      </c>
      <c r="E84" t="n">
        <v>60.19</v>
      </c>
      <c r="F84" t="n">
        <v>56.06</v>
      </c>
      <c r="G84" t="n">
        <v>64.68000000000001</v>
      </c>
      <c r="H84" t="n">
        <v>0.8</v>
      </c>
      <c r="I84" t="n">
        <v>52</v>
      </c>
      <c r="J84" t="n">
        <v>178.14</v>
      </c>
      <c r="K84" t="n">
        <v>51.39</v>
      </c>
      <c r="L84" t="n">
        <v>8</v>
      </c>
      <c r="M84" t="n">
        <v>44</v>
      </c>
      <c r="N84" t="n">
        <v>33.75</v>
      </c>
      <c r="O84" t="n">
        <v>22204.83</v>
      </c>
      <c r="P84" t="n">
        <v>560.45</v>
      </c>
      <c r="Q84" t="n">
        <v>3758.64</v>
      </c>
      <c r="R84" t="n">
        <v>170</v>
      </c>
      <c r="S84" t="n">
        <v>98.13</v>
      </c>
      <c r="T84" t="n">
        <v>31739.61</v>
      </c>
      <c r="U84" t="n">
        <v>0.58</v>
      </c>
      <c r="V84" t="n">
        <v>0.87</v>
      </c>
      <c r="W84" t="n">
        <v>4.47</v>
      </c>
      <c r="X84" t="n">
        <v>1.91</v>
      </c>
      <c r="Y84" t="n">
        <v>0.5</v>
      </c>
      <c r="Z84" t="n">
        <v>10</v>
      </c>
    </row>
    <row r="85">
      <c r="A85" t="n">
        <v>8</v>
      </c>
      <c r="B85" t="n">
        <v>85</v>
      </c>
      <c r="C85" t="inlineStr">
        <is>
          <t xml:space="preserve">CONCLUIDO	</t>
        </is>
      </c>
      <c r="D85" t="n">
        <v>1.6728</v>
      </c>
      <c r="E85" t="n">
        <v>59.78</v>
      </c>
      <c r="F85" t="n">
        <v>55.85</v>
      </c>
      <c r="G85" t="n">
        <v>72.84999999999999</v>
      </c>
      <c r="H85" t="n">
        <v>0.89</v>
      </c>
      <c r="I85" t="n">
        <v>46</v>
      </c>
      <c r="J85" t="n">
        <v>179.63</v>
      </c>
      <c r="K85" t="n">
        <v>51.39</v>
      </c>
      <c r="L85" t="n">
        <v>9</v>
      </c>
      <c r="M85" t="n">
        <v>13</v>
      </c>
      <c r="N85" t="n">
        <v>34.24</v>
      </c>
      <c r="O85" t="n">
        <v>22388.15</v>
      </c>
      <c r="P85" t="n">
        <v>540.03</v>
      </c>
      <c r="Q85" t="n">
        <v>3758.56</v>
      </c>
      <c r="R85" t="n">
        <v>162.28</v>
      </c>
      <c r="S85" t="n">
        <v>98.13</v>
      </c>
      <c r="T85" t="n">
        <v>27908.48</v>
      </c>
      <c r="U85" t="n">
        <v>0.6</v>
      </c>
      <c r="V85" t="n">
        <v>0.88</v>
      </c>
      <c r="W85" t="n">
        <v>4.49</v>
      </c>
      <c r="X85" t="n">
        <v>1.7</v>
      </c>
      <c r="Y85" t="n">
        <v>0.5</v>
      </c>
      <c r="Z85" t="n">
        <v>10</v>
      </c>
    </row>
    <row r="86">
      <c r="A86" t="n">
        <v>9</v>
      </c>
      <c r="B86" t="n">
        <v>85</v>
      </c>
      <c r="C86" t="inlineStr">
        <is>
          <t xml:space="preserve">CONCLUIDO	</t>
        </is>
      </c>
      <c r="D86" t="n">
        <v>1.6722</v>
      </c>
      <c r="E86" t="n">
        <v>59.8</v>
      </c>
      <c r="F86" t="n">
        <v>55.87</v>
      </c>
      <c r="G86" t="n">
        <v>72.87</v>
      </c>
      <c r="H86" t="n">
        <v>0.98</v>
      </c>
      <c r="I86" t="n">
        <v>46</v>
      </c>
      <c r="J86" t="n">
        <v>181.12</v>
      </c>
      <c r="K86" t="n">
        <v>51.39</v>
      </c>
      <c r="L86" t="n">
        <v>10</v>
      </c>
      <c r="M86" t="n">
        <v>1</v>
      </c>
      <c r="N86" t="n">
        <v>34.73</v>
      </c>
      <c r="O86" t="n">
        <v>22572.13</v>
      </c>
      <c r="P86" t="n">
        <v>543.46</v>
      </c>
      <c r="Q86" t="n">
        <v>3758.56</v>
      </c>
      <c r="R86" t="n">
        <v>162.23</v>
      </c>
      <c r="S86" t="n">
        <v>98.13</v>
      </c>
      <c r="T86" t="n">
        <v>27886.94</v>
      </c>
      <c r="U86" t="n">
        <v>0.6</v>
      </c>
      <c r="V86" t="n">
        <v>0.88</v>
      </c>
      <c r="W86" t="n">
        <v>4.51</v>
      </c>
      <c r="X86" t="n">
        <v>1.72</v>
      </c>
      <c r="Y86" t="n">
        <v>0.5</v>
      </c>
      <c r="Z86" t="n">
        <v>10</v>
      </c>
    </row>
    <row r="87">
      <c r="A87" t="n">
        <v>10</v>
      </c>
      <c r="B87" t="n">
        <v>85</v>
      </c>
      <c r="C87" t="inlineStr">
        <is>
          <t xml:space="preserve">CONCLUIDO	</t>
        </is>
      </c>
      <c r="D87" t="n">
        <v>1.6716</v>
      </c>
      <c r="E87" t="n">
        <v>59.82</v>
      </c>
      <c r="F87" t="n">
        <v>55.89</v>
      </c>
      <c r="G87" t="n">
        <v>72.90000000000001</v>
      </c>
      <c r="H87" t="n">
        <v>1.07</v>
      </c>
      <c r="I87" t="n">
        <v>46</v>
      </c>
      <c r="J87" t="n">
        <v>182.62</v>
      </c>
      <c r="K87" t="n">
        <v>51.39</v>
      </c>
      <c r="L87" t="n">
        <v>11</v>
      </c>
      <c r="M87" t="n">
        <v>0</v>
      </c>
      <c r="N87" t="n">
        <v>35.22</v>
      </c>
      <c r="O87" t="n">
        <v>22756.91</v>
      </c>
      <c r="P87" t="n">
        <v>547.51</v>
      </c>
      <c r="Q87" t="n">
        <v>3758.56</v>
      </c>
      <c r="R87" t="n">
        <v>162.58</v>
      </c>
      <c r="S87" t="n">
        <v>98.13</v>
      </c>
      <c r="T87" t="n">
        <v>28062.28</v>
      </c>
      <c r="U87" t="n">
        <v>0.6</v>
      </c>
      <c r="V87" t="n">
        <v>0.88</v>
      </c>
      <c r="W87" t="n">
        <v>4.52</v>
      </c>
      <c r="X87" t="n">
        <v>1.74</v>
      </c>
      <c r="Y87" t="n">
        <v>0.5</v>
      </c>
      <c r="Z87" t="n">
        <v>10</v>
      </c>
    </row>
    <row r="88">
      <c r="A88" t="n">
        <v>0</v>
      </c>
      <c r="B88" t="n">
        <v>20</v>
      </c>
      <c r="C88" t="inlineStr">
        <is>
          <t xml:space="preserve">CONCLUIDO	</t>
        </is>
      </c>
      <c r="D88" t="n">
        <v>1.4895</v>
      </c>
      <c r="E88" t="n">
        <v>67.14</v>
      </c>
      <c r="F88" t="n">
        <v>62.65</v>
      </c>
      <c r="G88" t="n">
        <v>16.78</v>
      </c>
      <c r="H88" t="n">
        <v>0.34</v>
      </c>
      <c r="I88" t="n">
        <v>224</v>
      </c>
      <c r="J88" t="n">
        <v>51.33</v>
      </c>
      <c r="K88" t="n">
        <v>24.83</v>
      </c>
      <c r="L88" t="n">
        <v>1</v>
      </c>
      <c r="M88" t="n">
        <v>149</v>
      </c>
      <c r="N88" t="n">
        <v>5.51</v>
      </c>
      <c r="O88" t="n">
        <v>6564.78</v>
      </c>
      <c r="P88" t="n">
        <v>300.71</v>
      </c>
      <c r="Q88" t="n">
        <v>3758.89</v>
      </c>
      <c r="R88" t="n">
        <v>387.17</v>
      </c>
      <c r="S88" t="n">
        <v>98.13</v>
      </c>
      <c r="T88" t="n">
        <v>139464.28</v>
      </c>
      <c r="U88" t="n">
        <v>0.25</v>
      </c>
      <c r="V88" t="n">
        <v>0.78</v>
      </c>
      <c r="W88" t="n">
        <v>4.84</v>
      </c>
      <c r="X88" t="n">
        <v>8.5</v>
      </c>
      <c r="Y88" t="n">
        <v>0.5</v>
      </c>
      <c r="Z88" t="n">
        <v>10</v>
      </c>
    </row>
    <row r="89">
      <c r="A89" t="n">
        <v>1</v>
      </c>
      <c r="B89" t="n">
        <v>20</v>
      </c>
      <c r="C89" t="inlineStr">
        <is>
          <t xml:space="preserve">CONCLUIDO	</t>
        </is>
      </c>
      <c r="D89" t="n">
        <v>1.5282</v>
      </c>
      <c r="E89" t="n">
        <v>65.44</v>
      </c>
      <c r="F89" t="n">
        <v>61.38</v>
      </c>
      <c r="G89" t="n">
        <v>19.49</v>
      </c>
      <c r="H89" t="n">
        <v>0.66</v>
      </c>
      <c r="I89" t="n">
        <v>189</v>
      </c>
      <c r="J89" t="n">
        <v>52.47</v>
      </c>
      <c r="K89" t="n">
        <v>24.83</v>
      </c>
      <c r="L89" t="n">
        <v>2</v>
      </c>
      <c r="M89" t="n">
        <v>0</v>
      </c>
      <c r="N89" t="n">
        <v>5.64</v>
      </c>
      <c r="O89" t="n">
        <v>6705.1</v>
      </c>
      <c r="P89" t="n">
        <v>288.98</v>
      </c>
      <c r="Q89" t="n">
        <v>3758.63</v>
      </c>
      <c r="R89" t="n">
        <v>339.48</v>
      </c>
      <c r="S89" t="n">
        <v>98.13</v>
      </c>
      <c r="T89" t="n">
        <v>115795.23</v>
      </c>
      <c r="U89" t="n">
        <v>0.29</v>
      </c>
      <c r="V89" t="n">
        <v>0.8</v>
      </c>
      <c r="W89" t="n">
        <v>4.93</v>
      </c>
      <c r="X89" t="n">
        <v>7.23</v>
      </c>
      <c r="Y89" t="n">
        <v>0.5</v>
      </c>
      <c r="Z89" t="n">
        <v>10</v>
      </c>
    </row>
    <row r="90">
      <c r="A90" t="n">
        <v>0</v>
      </c>
      <c r="B90" t="n">
        <v>65</v>
      </c>
      <c r="C90" t="inlineStr">
        <is>
          <t xml:space="preserve">CONCLUIDO	</t>
        </is>
      </c>
      <c r="D90" t="n">
        <v>1.0367</v>
      </c>
      <c r="E90" t="n">
        <v>96.45999999999999</v>
      </c>
      <c r="F90" t="n">
        <v>77.78</v>
      </c>
      <c r="G90" t="n">
        <v>7.7</v>
      </c>
      <c r="H90" t="n">
        <v>0.13</v>
      </c>
      <c r="I90" t="n">
        <v>606</v>
      </c>
      <c r="J90" t="n">
        <v>133.21</v>
      </c>
      <c r="K90" t="n">
        <v>46.47</v>
      </c>
      <c r="L90" t="n">
        <v>1</v>
      </c>
      <c r="M90" t="n">
        <v>604</v>
      </c>
      <c r="N90" t="n">
        <v>20.75</v>
      </c>
      <c r="O90" t="n">
        <v>16663.42</v>
      </c>
      <c r="P90" t="n">
        <v>832.92</v>
      </c>
      <c r="Q90" t="n">
        <v>3759.34</v>
      </c>
      <c r="R90" t="n">
        <v>896.47</v>
      </c>
      <c r="S90" t="n">
        <v>98.13</v>
      </c>
      <c r="T90" t="n">
        <v>392206.77</v>
      </c>
      <c r="U90" t="n">
        <v>0.11</v>
      </c>
      <c r="V90" t="n">
        <v>0.63</v>
      </c>
      <c r="W90" t="n">
        <v>5.39</v>
      </c>
      <c r="X90" t="n">
        <v>23.62</v>
      </c>
      <c r="Y90" t="n">
        <v>0.5</v>
      </c>
      <c r="Z90" t="n">
        <v>10</v>
      </c>
    </row>
    <row r="91">
      <c r="A91" t="n">
        <v>1</v>
      </c>
      <c r="B91" t="n">
        <v>65</v>
      </c>
      <c r="C91" t="inlineStr">
        <is>
          <t xml:space="preserve">CONCLUIDO	</t>
        </is>
      </c>
      <c r="D91" t="n">
        <v>1.397</v>
      </c>
      <c r="E91" t="n">
        <v>71.58</v>
      </c>
      <c r="F91" t="n">
        <v>63.01</v>
      </c>
      <c r="G91" t="n">
        <v>16.09</v>
      </c>
      <c r="H91" t="n">
        <v>0.26</v>
      </c>
      <c r="I91" t="n">
        <v>235</v>
      </c>
      <c r="J91" t="n">
        <v>134.55</v>
      </c>
      <c r="K91" t="n">
        <v>46.47</v>
      </c>
      <c r="L91" t="n">
        <v>2</v>
      </c>
      <c r="M91" t="n">
        <v>233</v>
      </c>
      <c r="N91" t="n">
        <v>21.09</v>
      </c>
      <c r="O91" t="n">
        <v>16828.84</v>
      </c>
      <c r="P91" t="n">
        <v>649.11</v>
      </c>
      <c r="Q91" t="n">
        <v>3758.62</v>
      </c>
      <c r="R91" t="n">
        <v>401.71</v>
      </c>
      <c r="S91" t="n">
        <v>98.13</v>
      </c>
      <c r="T91" t="n">
        <v>146679.68</v>
      </c>
      <c r="U91" t="n">
        <v>0.24</v>
      </c>
      <c r="V91" t="n">
        <v>0.78</v>
      </c>
      <c r="W91" t="n">
        <v>4.78</v>
      </c>
      <c r="X91" t="n">
        <v>8.859999999999999</v>
      </c>
      <c r="Y91" t="n">
        <v>0.5</v>
      </c>
      <c r="Z91" t="n">
        <v>10</v>
      </c>
    </row>
    <row r="92">
      <c r="A92" t="n">
        <v>2</v>
      </c>
      <c r="B92" t="n">
        <v>65</v>
      </c>
      <c r="C92" t="inlineStr">
        <is>
          <t xml:space="preserve">CONCLUIDO	</t>
        </is>
      </c>
      <c r="D92" t="n">
        <v>1.5269</v>
      </c>
      <c r="E92" t="n">
        <v>65.48999999999999</v>
      </c>
      <c r="F92" t="n">
        <v>59.45</v>
      </c>
      <c r="G92" t="n">
        <v>25.12</v>
      </c>
      <c r="H92" t="n">
        <v>0.39</v>
      </c>
      <c r="I92" t="n">
        <v>142</v>
      </c>
      <c r="J92" t="n">
        <v>135.9</v>
      </c>
      <c r="K92" t="n">
        <v>46.47</v>
      </c>
      <c r="L92" t="n">
        <v>3</v>
      </c>
      <c r="M92" t="n">
        <v>140</v>
      </c>
      <c r="N92" t="n">
        <v>21.43</v>
      </c>
      <c r="O92" t="n">
        <v>16994.64</v>
      </c>
      <c r="P92" t="n">
        <v>586.02</v>
      </c>
      <c r="Q92" t="n">
        <v>3758.7</v>
      </c>
      <c r="R92" t="n">
        <v>283.24</v>
      </c>
      <c r="S92" t="n">
        <v>98.13</v>
      </c>
      <c r="T92" t="n">
        <v>87911.38</v>
      </c>
      <c r="U92" t="n">
        <v>0.35</v>
      </c>
      <c r="V92" t="n">
        <v>0.82</v>
      </c>
      <c r="W92" t="n">
        <v>4.62</v>
      </c>
      <c r="X92" t="n">
        <v>5.3</v>
      </c>
      <c r="Y92" t="n">
        <v>0.5</v>
      </c>
      <c r="Z92" t="n">
        <v>10</v>
      </c>
    </row>
    <row r="93">
      <c r="A93" t="n">
        <v>3</v>
      </c>
      <c r="B93" t="n">
        <v>65</v>
      </c>
      <c r="C93" t="inlineStr">
        <is>
          <t xml:space="preserve">CONCLUIDO	</t>
        </is>
      </c>
      <c r="D93" t="n">
        <v>1.5974</v>
      </c>
      <c r="E93" t="n">
        <v>62.6</v>
      </c>
      <c r="F93" t="n">
        <v>57.75</v>
      </c>
      <c r="G93" t="n">
        <v>35.36</v>
      </c>
      <c r="H93" t="n">
        <v>0.52</v>
      </c>
      <c r="I93" t="n">
        <v>98</v>
      </c>
      <c r="J93" t="n">
        <v>137.25</v>
      </c>
      <c r="K93" t="n">
        <v>46.47</v>
      </c>
      <c r="L93" t="n">
        <v>4</v>
      </c>
      <c r="M93" t="n">
        <v>96</v>
      </c>
      <c r="N93" t="n">
        <v>21.78</v>
      </c>
      <c r="O93" t="n">
        <v>17160.92</v>
      </c>
      <c r="P93" t="n">
        <v>540.02</v>
      </c>
      <c r="Q93" t="n">
        <v>3758.61</v>
      </c>
      <c r="R93" t="n">
        <v>226.85</v>
      </c>
      <c r="S93" t="n">
        <v>98.13</v>
      </c>
      <c r="T93" t="n">
        <v>59936.94</v>
      </c>
      <c r="U93" t="n">
        <v>0.43</v>
      </c>
      <c r="V93" t="n">
        <v>0.85</v>
      </c>
      <c r="W93" t="n">
        <v>4.54</v>
      </c>
      <c r="X93" t="n">
        <v>3.6</v>
      </c>
      <c r="Y93" t="n">
        <v>0.5</v>
      </c>
      <c r="Z93" t="n">
        <v>10</v>
      </c>
    </row>
    <row r="94">
      <c r="A94" t="n">
        <v>4</v>
      </c>
      <c r="B94" t="n">
        <v>65</v>
      </c>
      <c r="C94" t="inlineStr">
        <is>
          <t xml:space="preserve">CONCLUIDO	</t>
        </is>
      </c>
      <c r="D94" t="n">
        <v>1.6391</v>
      </c>
      <c r="E94" t="n">
        <v>61.01</v>
      </c>
      <c r="F94" t="n">
        <v>56.84</v>
      </c>
      <c r="G94" t="n">
        <v>46.72</v>
      </c>
      <c r="H94" t="n">
        <v>0.64</v>
      </c>
      <c r="I94" t="n">
        <v>73</v>
      </c>
      <c r="J94" t="n">
        <v>138.6</v>
      </c>
      <c r="K94" t="n">
        <v>46.47</v>
      </c>
      <c r="L94" t="n">
        <v>5</v>
      </c>
      <c r="M94" t="n">
        <v>69</v>
      </c>
      <c r="N94" t="n">
        <v>22.13</v>
      </c>
      <c r="O94" t="n">
        <v>17327.69</v>
      </c>
      <c r="P94" t="n">
        <v>500.23</v>
      </c>
      <c r="Q94" t="n">
        <v>3758.61</v>
      </c>
      <c r="R94" t="n">
        <v>196.22</v>
      </c>
      <c r="S94" t="n">
        <v>98.13</v>
      </c>
      <c r="T94" t="n">
        <v>44745.7</v>
      </c>
      <c r="U94" t="n">
        <v>0.5</v>
      </c>
      <c r="V94" t="n">
        <v>0.86</v>
      </c>
      <c r="W94" t="n">
        <v>4.51</v>
      </c>
      <c r="X94" t="n">
        <v>2.69</v>
      </c>
      <c r="Y94" t="n">
        <v>0.5</v>
      </c>
      <c r="Z94" t="n">
        <v>10</v>
      </c>
    </row>
    <row r="95">
      <c r="A95" t="n">
        <v>5</v>
      </c>
      <c r="B95" t="n">
        <v>65</v>
      </c>
      <c r="C95" t="inlineStr">
        <is>
          <t xml:space="preserve">CONCLUIDO	</t>
        </is>
      </c>
      <c r="D95" t="n">
        <v>1.6599</v>
      </c>
      <c r="E95" t="n">
        <v>60.24</v>
      </c>
      <c r="F95" t="n">
        <v>56.4</v>
      </c>
      <c r="G95" t="n">
        <v>55.48</v>
      </c>
      <c r="H95" t="n">
        <v>0.76</v>
      </c>
      <c r="I95" t="n">
        <v>61</v>
      </c>
      <c r="J95" t="n">
        <v>139.95</v>
      </c>
      <c r="K95" t="n">
        <v>46.47</v>
      </c>
      <c r="L95" t="n">
        <v>6</v>
      </c>
      <c r="M95" t="n">
        <v>20</v>
      </c>
      <c r="N95" t="n">
        <v>22.49</v>
      </c>
      <c r="O95" t="n">
        <v>17494.97</v>
      </c>
      <c r="P95" t="n">
        <v>478.03</v>
      </c>
      <c r="Q95" t="n">
        <v>3758.54</v>
      </c>
      <c r="R95" t="n">
        <v>180.3</v>
      </c>
      <c r="S95" t="n">
        <v>98.13</v>
      </c>
      <c r="T95" t="n">
        <v>36844.39</v>
      </c>
      <c r="U95" t="n">
        <v>0.54</v>
      </c>
      <c r="V95" t="n">
        <v>0.87</v>
      </c>
      <c r="W95" t="n">
        <v>4.53</v>
      </c>
      <c r="X95" t="n">
        <v>2.26</v>
      </c>
      <c r="Y95" t="n">
        <v>0.5</v>
      </c>
      <c r="Z95" t="n">
        <v>10</v>
      </c>
    </row>
    <row r="96">
      <c r="A96" t="n">
        <v>6</v>
      </c>
      <c r="B96" t="n">
        <v>65</v>
      </c>
      <c r="C96" t="inlineStr">
        <is>
          <t xml:space="preserve">CONCLUIDO	</t>
        </is>
      </c>
      <c r="D96" t="n">
        <v>1.6616</v>
      </c>
      <c r="E96" t="n">
        <v>60.18</v>
      </c>
      <c r="F96" t="n">
        <v>56.4</v>
      </c>
      <c r="G96" t="n">
        <v>57.35</v>
      </c>
      <c r="H96" t="n">
        <v>0.88</v>
      </c>
      <c r="I96" t="n">
        <v>59</v>
      </c>
      <c r="J96" t="n">
        <v>141.31</v>
      </c>
      <c r="K96" t="n">
        <v>46.47</v>
      </c>
      <c r="L96" t="n">
        <v>7</v>
      </c>
      <c r="M96" t="n">
        <v>0</v>
      </c>
      <c r="N96" t="n">
        <v>22.85</v>
      </c>
      <c r="O96" t="n">
        <v>17662.75</v>
      </c>
      <c r="P96" t="n">
        <v>475.35</v>
      </c>
      <c r="Q96" t="n">
        <v>3758.69</v>
      </c>
      <c r="R96" t="n">
        <v>178.9</v>
      </c>
      <c r="S96" t="n">
        <v>98.13</v>
      </c>
      <c r="T96" t="n">
        <v>36154.77</v>
      </c>
      <c r="U96" t="n">
        <v>0.55</v>
      </c>
      <c r="V96" t="n">
        <v>0.87</v>
      </c>
      <c r="W96" t="n">
        <v>4.56</v>
      </c>
      <c r="X96" t="n">
        <v>2.25</v>
      </c>
      <c r="Y96" t="n">
        <v>0.5</v>
      </c>
      <c r="Z96" t="n">
        <v>10</v>
      </c>
    </row>
    <row r="97">
      <c r="A97" t="n">
        <v>0</v>
      </c>
      <c r="B97" t="n">
        <v>75</v>
      </c>
      <c r="C97" t="inlineStr">
        <is>
          <t xml:space="preserve">CONCLUIDO	</t>
        </is>
      </c>
      <c r="D97" t="n">
        <v>0.9567</v>
      </c>
      <c r="E97" t="n">
        <v>104.52</v>
      </c>
      <c r="F97" t="n">
        <v>81.19</v>
      </c>
      <c r="G97" t="n">
        <v>7.07</v>
      </c>
      <c r="H97" t="n">
        <v>0.12</v>
      </c>
      <c r="I97" t="n">
        <v>689</v>
      </c>
      <c r="J97" t="n">
        <v>150.44</v>
      </c>
      <c r="K97" t="n">
        <v>49.1</v>
      </c>
      <c r="L97" t="n">
        <v>1</v>
      </c>
      <c r="M97" t="n">
        <v>687</v>
      </c>
      <c r="N97" t="n">
        <v>25.34</v>
      </c>
      <c r="O97" t="n">
        <v>18787.76</v>
      </c>
      <c r="P97" t="n">
        <v>945.85</v>
      </c>
      <c r="Q97" t="n">
        <v>3759.04</v>
      </c>
      <c r="R97" t="n">
        <v>1011.11</v>
      </c>
      <c r="S97" t="n">
        <v>98.13</v>
      </c>
      <c r="T97" t="n">
        <v>449108.9</v>
      </c>
      <c r="U97" t="n">
        <v>0.1</v>
      </c>
      <c r="V97" t="n">
        <v>0.6</v>
      </c>
      <c r="W97" t="n">
        <v>5.54</v>
      </c>
      <c r="X97" t="n">
        <v>27.04</v>
      </c>
      <c r="Y97" t="n">
        <v>0.5</v>
      </c>
      <c r="Z97" t="n">
        <v>10</v>
      </c>
    </row>
    <row r="98">
      <c r="A98" t="n">
        <v>1</v>
      </c>
      <c r="B98" t="n">
        <v>75</v>
      </c>
      <c r="C98" t="inlineStr">
        <is>
          <t xml:space="preserve">CONCLUIDO	</t>
        </is>
      </c>
      <c r="D98" t="n">
        <v>1.3456</v>
      </c>
      <c r="E98" t="n">
        <v>74.31999999999999</v>
      </c>
      <c r="F98" t="n">
        <v>64.03</v>
      </c>
      <c r="G98" t="n">
        <v>14.66</v>
      </c>
      <c r="H98" t="n">
        <v>0.23</v>
      </c>
      <c r="I98" t="n">
        <v>262</v>
      </c>
      <c r="J98" t="n">
        <v>151.83</v>
      </c>
      <c r="K98" t="n">
        <v>49.1</v>
      </c>
      <c r="L98" t="n">
        <v>2</v>
      </c>
      <c r="M98" t="n">
        <v>260</v>
      </c>
      <c r="N98" t="n">
        <v>25.73</v>
      </c>
      <c r="O98" t="n">
        <v>18959.54</v>
      </c>
      <c r="P98" t="n">
        <v>723.1</v>
      </c>
      <c r="Q98" t="n">
        <v>3758.71</v>
      </c>
      <c r="R98" t="n">
        <v>436.15</v>
      </c>
      <c r="S98" t="n">
        <v>98.13</v>
      </c>
      <c r="T98" t="n">
        <v>163766.38</v>
      </c>
      <c r="U98" t="n">
        <v>0.22</v>
      </c>
      <c r="V98" t="n">
        <v>0.77</v>
      </c>
      <c r="W98" t="n">
        <v>4.82</v>
      </c>
      <c r="X98" t="n">
        <v>9.880000000000001</v>
      </c>
      <c r="Y98" t="n">
        <v>0.5</v>
      </c>
      <c r="Z98" t="n">
        <v>10</v>
      </c>
    </row>
    <row r="99">
      <c r="A99" t="n">
        <v>2</v>
      </c>
      <c r="B99" t="n">
        <v>75</v>
      </c>
      <c r="C99" t="inlineStr">
        <is>
          <t xml:space="preserve">CONCLUIDO	</t>
        </is>
      </c>
      <c r="D99" t="n">
        <v>1.4892</v>
      </c>
      <c r="E99" t="n">
        <v>67.15000000000001</v>
      </c>
      <c r="F99" t="n">
        <v>60.04</v>
      </c>
      <c r="G99" t="n">
        <v>22.8</v>
      </c>
      <c r="H99" t="n">
        <v>0.35</v>
      </c>
      <c r="I99" t="n">
        <v>158</v>
      </c>
      <c r="J99" t="n">
        <v>153.23</v>
      </c>
      <c r="K99" t="n">
        <v>49.1</v>
      </c>
      <c r="L99" t="n">
        <v>3</v>
      </c>
      <c r="M99" t="n">
        <v>156</v>
      </c>
      <c r="N99" t="n">
        <v>26.13</v>
      </c>
      <c r="O99" t="n">
        <v>19131.85</v>
      </c>
      <c r="P99" t="n">
        <v>655.71</v>
      </c>
      <c r="Q99" t="n">
        <v>3758.58</v>
      </c>
      <c r="R99" t="n">
        <v>303.28</v>
      </c>
      <c r="S99" t="n">
        <v>98.13</v>
      </c>
      <c r="T99" t="n">
        <v>97851.11</v>
      </c>
      <c r="U99" t="n">
        <v>0.32</v>
      </c>
      <c r="V99" t="n">
        <v>0.82</v>
      </c>
      <c r="W99" t="n">
        <v>4.64</v>
      </c>
      <c r="X99" t="n">
        <v>5.89</v>
      </c>
      <c r="Y99" t="n">
        <v>0.5</v>
      </c>
      <c r="Z99" t="n">
        <v>10</v>
      </c>
    </row>
    <row r="100">
      <c r="A100" t="n">
        <v>3</v>
      </c>
      <c r="B100" t="n">
        <v>75</v>
      </c>
      <c r="C100" t="inlineStr">
        <is>
          <t xml:space="preserve">CONCLUIDO	</t>
        </is>
      </c>
      <c r="D100" t="n">
        <v>1.5643</v>
      </c>
      <c r="E100" t="n">
        <v>63.93</v>
      </c>
      <c r="F100" t="n">
        <v>58.26</v>
      </c>
      <c r="G100" t="n">
        <v>31.49</v>
      </c>
      <c r="H100" t="n">
        <v>0.46</v>
      </c>
      <c r="I100" t="n">
        <v>111</v>
      </c>
      <c r="J100" t="n">
        <v>154.63</v>
      </c>
      <c r="K100" t="n">
        <v>49.1</v>
      </c>
      <c r="L100" t="n">
        <v>4</v>
      </c>
      <c r="M100" t="n">
        <v>109</v>
      </c>
      <c r="N100" t="n">
        <v>26.53</v>
      </c>
      <c r="O100" t="n">
        <v>19304.72</v>
      </c>
      <c r="P100" t="n">
        <v>613.0599999999999</v>
      </c>
      <c r="Q100" t="n">
        <v>3758.61</v>
      </c>
      <c r="R100" t="n">
        <v>243.76</v>
      </c>
      <c r="S100" t="n">
        <v>98.13</v>
      </c>
      <c r="T100" t="n">
        <v>68324.64999999999</v>
      </c>
      <c r="U100" t="n">
        <v>0.4</v>
      </c>
      <c r="V100" t="n">
        <v>0.84</v>
      </c>
      <c r="W100" t="n">
        <v>4.56</v>
      </c>
      <c r="X100" t="n">
        <v>4.11</v>
      </c>
      <c r="Y100" t="n">
        <v>0.5</v>
      </c>
      <c r="Z100" t="n">
        <v>10</v>
      </c>
    </row>
    <row r="101">
      <c r="A101" t="n">
        <v>4</v>
      </c>
      <c r="B101" t="n">
        <v>75</v>
      </c>
      <c r="C101" t="inlineStr">
        <is>
          <t xml:space="preserve">CONCLUIDO	</t>
        </is>
      </c>
      <c r="D101" t="n">
        <v>1.61</v>
      </c>
      <c r="E101" t="n">
        <v>62.11</v>
      </c>
      <c r="F101" t="n">
        <v>57.27</v>
      </c>
      <c r="G101" t="n">
        <v>40.91</v>
      </c>
      <c r="H101" t="n">
        <v>0.57</v>
      </c>
      <c r="I101" t="n">
        <v>84</v>
      </c>
      <c r="J101" t="n">
        <v>156.03</v>
      </c>
      <c r="K101" t="n">
        <v>49.1</v>
      </c>
      <c r="L101" t="n">
        <v>5</v>
      </c>
      <c r="M101" t="n">
        <v>82</v>
      </c>
      <c r="N101" t="n">
        <v>26.94</v>
      </c>
      <c r="O101" t="n">
        <v>19478.15</v>
      </c>
      <c r="P101" t="n">
        <v>578.89</v>
      </c>
      <c r="Q101" t="n">
        <v>3758.56</v>
      </c>
      <c r="R101" t="n">
        <v>210.54</v>
      </c>
      <c r="S101" t="n">
        <v>98.13</v>
      </c>
      <c r="T101" t="n">
        <v>51851.21</v>
      </c>
      <c r="U101" t="n">
        <v>0.47</v>
      </c>
      <c r="V101" t="n">
        <v>0.86</v>
      </c>
      <c r="W101" t="n">
        <v>4.53</v>
      </c>
      <c r="X101" t="n">
        <v>3.12</v>
      </c>
      <c r="Y101" t="n">
        <v>0.5</v>
      </c>
      <c r="Z101" t="n">
        <v>10</v>
      </c>
    </row>
    <row r="102">
      <c r="A102" t="n">
        <v>5</v>
      </c>
      <c r="B102" t="n">
        <v>75</v>
      </c>
      <c r="C102" t="inlineStr">
        <is>
          <t xml:space="preserve">CONCLUIDO	</t>
        </is>
      </c>
      <c r="D102" t="n">
        <v>1.6434</v>
      </c>
      <c r="E102" t="n">
        <v>60.85</v>
      </c>
      <c r="F102" t="n">
        <v>56.56</v>
      </c>
      <c r="G102" t="n">
        <v>51.41</v>
      </c>
      <c r="H102" t="n">
        <v>0.67</v>
      </c>
      <c r="I102" t="n">
        <v>66</v>
      </c>
      <c r="J102" t="n">
        <v>157.44</v>
      </c>
      <c r="K102" t="n">
        <v>49.1</v>
      </c>
      <c r="L102" t="n">
        <v>6</v>
      </c>
      <c r="M102" t="n">
        <v>64</v>
      </c>
      <c r="N102" t="n">
        <v>27.35</v>
      </c>
      <c r="O102" t="n">
        <v>19652.13</v>
      </c>
      <c r="P102" t="n">
        <v>543.6900000000001</v>
      </c>
      <c r="Q102" t="n">
        <v>3758.63</v>
      </c>
      <c r="R102" t="n">
        <v>187.26</v>
      </c>
      <c r="S102" t="n">
        <v>98.13</v>
      </c>
      <c r="T102" t="n">
        <v>40298.27</v>
      </c>
      <c r="U102" t="n">
        <v>0.52</v>
      </c>
      <c r="V102" t="n">
        <v>0.87</v>
      </c>
      <c r="W102" t="n">
        <v>4.48</v>
      </c>
      <c r="X102" t="n">
        <v>2.41</v>
      </c>
      <c r="Y102" t="n">
        <v>0.5</v>
      </c>
      <c r="Z102" t="n">
        <v>10</v>
      </c>
    </row>
    <row r="103">
      <c r="A103" t="n">
        <v>6</v>
      </c>
      <c r="B103" t="n">
        <v>75</v>
      </c>
      <c r="C103" t="inlineStr">
        <is>
          <t xml:space="preserve">CONCLUIDO	</t>
        </is>
      </c>
      <c r="D103" t="n">
        <v>1.6624</v>
      </c>
      <c r="E103" t="n">
        <v>60.15</v>
      </c>
      <c r="F103" t="n">
        <v>56.2</v>
      </c>
      <c r="G103" t="n">
        <v>61.3</v>
      </c>
      <c r="H103" t="n">
        <v>0.78</v>
      </c>
      <c r="I103" t="n">
        <v>55</v>
      </c>
      <c r="J103" t="n">
        <v>158.86</v>
      </c>
      <c r="K103" t="n">
        <v>49.1</v>
      </c>
      <c r="L103" t="n">
        <v>7</v>
      </c>
      <c r="M103" t="n">
        <v>35</v>
      </c>
      <c r="N103" t="n">
        <v>27.77</v>
      </c>
      <c r="O103" t="n">
        <v>19826.68</v>
      </c>
      <c r="P103" t="n">
        <v>516.24</v>
      </c>
      <c r="Q103" t="n">
        <v>3758.55</v>
      </c>
      <c r="R103" t="n">
        <v>174.18</v>
      </c>
      <c r="S103" t="n">
        <v>98.13</v>
      </c>
      <c r="T103" t="n">
        <v>33815.88</v>
      </c>
      <c r="U103" t="n">
        <v>0.5600000000000001</v>
      </c>
      <c r="V103" t="n">
        <v>0.87</v>
      </c>
      <c r="W103" t="n">
        <v>4.5</v>
      </c>
      <c r="X103" t="n">
        <v>2.05</v>
      </c>
      <c r="Y103" t="n">
        <v>0.5</v>
      </c>
      <c r="Z103" t="n">
        <v>10</v>
      </c>
    </row>
    <row r="104">
      <c r="A104" t="n">
        <v>7</v>
      </c>
      <c r="B104" t="n">
        <v>75</v>
      </c>
      <c r="C104" t="inlineStr">
        <is>
          <t xml:space="preserve">CONCLUIDO	</t>
        </is>
      </c>
      <c r="D104" t="n">
        <v>1.6672</v>
      </c>
      <c r="E104" t="n">
        <v>59.98</v>
      </c>
      <c r="F104" t="n">
        <v>56.11</v>
      </c>
      <c r="G104" t="n">
        <v>64.75</v>
      </c>
      <c r="H104" t="n">
        <v>0.88</v>
      </c>
      <c r="I104" t="n">
        <v>52</v>
      </c>
      <c r="J104" t="n">
        <v>160.28</v>
      </c>
      <c r="K104" t="n">
        <v>49.1</v>
      </c>
      <c r="L104" t="n">
        <v>8</v>
      </c>
      <c r="M104" t="n">
        <v>2</v>
      </c>
      <c r="N104" t="n">
        <v>28.19</v>
      </c>
      <c r="O104" t="n">
        <v>20001.93</v>
      </c>
      <c r="P104" t="n">
        <v>507.51</v>
      </c>
      <c r="Q104" t="n">
        <v>3758.61</v>
      </c>
      <c r="R104" t="n">
        <v>170.56</v>
      </c>
      <c r="S104" t="n">
        <v>98.13</v>
      </c>
      <c r="T104" t="n">
        <v>32021.38</v>
      </c>
      <c r="U104" t="n">
        <v>0.58</v>
      </c>
      <c r="V104" t="n">
        <v>0.87</v>
      </c>
      <c r="W104" t="n">
        <v>4.52</v>
      </c>
      <c r="X104" t="n">
        <v>1.97</v>
      </c>
      <c r="Y104" t="n">
        <v>0.5</v>
      </c>
      <c r="Z104" t="n">
        <v>10</v>
      </c>
    </row>
    <row r="105">
      <c r="A105" t="n">
        <v>8</v>
      </c>
      <c r="B105" t="n">
        <v>75</v>
      </c>
      <c r="C105" t="inlineStr">
        <is>
          <t xml:space="preserve">CONCLUIDO	</t>
        </is>
      </c>
      <c r="D105" t="n">
        <v>1.6674</v>
      </c>
      <c r="E105" t="n">
        <v>59.97</v>
      </c>
      <c r="F105" t="n">
        <v>56.11</v>
      </c>
      <c r="G105" t="n">
        <v>64.73999999999999</v>
      </c>
      <c r="H105" t="n">
        <v>0.99</v>
      </c>
      <c r="I105" t="n">
        <v>52</v>
      </c>
      <c r="J105" t="n">
        <v>161.71</v>
      </c>
      <c r="K105" t="n">
        <v>49.1</v>
      </c>
      <c r="L105" t="n">
        <v>9</v>
      </c>
      <c r="M105" t="n">
        <v>0</v>
      </c>
      <c r="N105" t="n">
        <v>28.61</v>
      </c>
      <c r="O105" t="n">
        <v>20177.64</v>
      </c>
      <c r="P105" t="n">
        <v>511.5</v>
      </c>
      <c r="Q105" t="n">
        <v>3758.56</v>
      </c>
      <c r="R105" t="n">
        <v>170.03</v>
      </c>
      <c r="S105" t="n">
        <v>98.13</v>
      </c>
      <c r="T105" t="n">
        <v>31757.54</v>
      </c>
      <c r="U105" t="n">
        <v>0.58</v>
      </c>
      <c r="V105" t="n">
        <v>0.87</v>
      </c>
      <c r="W105" t="n">
        <v>4.53</v>
      </c>
      <c r="X105" t="n">
        <v>1.96</v>
      </c>
      <c r="Y105" t="n">
        <v>0.5</v>
      </c>
      <c r="Z105" t="n">
        <v>10</v>
      </c>
    </row>
    <row r="106">
      <c r="A106" t="n">
        <v>0</v>
      </c>
      <c r="B106" t="n">
        <v>95</v>
      </c>
      <c r="C106" t="inlineStr">
        <is>
          <t xml:space="preserve">CONCLUIDO	</t>
        </is>
      </c>
      <c r="D106" t="n">
        <v>0.8091</v>
      </c>
      <c r="E106" t="n">
        <v>123.6</v>
      </c>
      <c r="F106" t="n">
        <v>88.75</v>
      </c>
      <c r="G106" t="n">
        <v>6.12</v>
      </c>
      <c r="H106" t="n">
        <v>0.1</v>
      </c>
      <c r="I106" t="n">
        <v>870</v>
      </c>
      <c r="J106" t="n">
        <v>185.69</v>
      </c>
      <c r="K106" t="n">
        <v>53.44</v>
      </c>
      <c r="L106" t="n">
        <v>1</v>
      </c>
      <c r="M106" t="n">
        <v>868</v>
      </c>
      <c r="N106" t="n">
        <v>36.26</v>
      </c>
      <c r="O106" t="n">
        <v>23136.14</v>
      </c>
      <c r="P106" t="n">
        <v>1191.2</v>
      </c>
      <c r="Q106" t="n">
        <v>3759.23</v>
      </c>
      <c r="R106" t="n">
        <v>1265.11</v>
      </c>
      <c r="S106" t="n">
        <v>98.13</v>
      </c>
      <c r="T106" t="n">
        <v>575203.05</v>
      </c>
      <c r="U106" t="n">
        <v>0.08</v>
      </c>
      <c r="V106" t="n">
        <v>0.55</v>
      </c>
      <c r="W106" t="n">
        <v>5.82</v>
      </c>
      <c r="X106" t="n">
        <v>34.58</v>
      </c>
      <c r="Y106" t="n">
        <v>0.5</v>
      </c>
      <c r="Z106" t="n">
        <v>10</v>
      </c>
    </row>
    <row r="107">
      <c r="A107" t="n">
        <v>1</v>
      </c>
      <c r="B107" t="n">
        <v>95</v>
      </c>
      <c r="C107" t="inlineStr">
        <is>
          <t xml:space="preserve">CONCLUIDO	</t>
        </is>
      </c>
      <c r="D107" t="n">
        <v>1.245</v>
      </c>
      <c r="E107" t="n">
        <v>80.31999999999999</v>
      </c>
      <c r="F107" t="n">
        <v>66.13</v>
      </c>
      <c r="G107" t="n">
        <v>12.6</v>
      </c>
      <c r="H107" t="n">
        <v>0.19</v>
      </c>
      <c r="I107" t="n">
        <v>315</v>
      </c>
      <c r="J107" t="n">
        <v>187.21</v>
      </c>
      <c r="K107" t="n">
        <v>53.44</v>
      </c>
      <c r="L107" t="n">
        <v>2</v>
      </c>
      <c r="M107" t="n">
        <v>313</v>
      </c>
      <c r="N107" t="n">
        <v>36.77</v>
      </c>
      <c r="O107" t="n">
        <v>23322.88</v>
      </c>
      <c r="P107" t="n">
        <v>869.38</v>
      </c>
      <c r="Q107" t="n">
        <v>3758.85</v>
      </c>
      <c r="R107" t="n">
        <v>506.54</v>
      </c>
      <c r="S107" t="n">
        <v>98.13</v>
      </c>
      <c r="T107" t="n">
        <v>198693.41</v>
      </c>
      <c r="U107" t="n">
        <v>0.19</v>
      </c>
      <c r="V107" t="n">
        <v>0.74</v>
      </c>
      <c r="W107" t="n">
        <v>4.9</v>
      </c>
      <c r="X107" t="n">
        <v>11.97</v>
      </c>
      <c r="Y107" t="n">
        <v>0.5</v>
      </c>
      <c r="Z107" t="n">
        <v>10</v>
      </c>
    </row>
    <row r="108">
      <c r="A108" t="n">
        <v>2</v>
      </c>
      <c r="B108" t="n">
        <v>95</v>
      </c>
      <c r="C108" t="inlineStr">
        <is>
          <t xml:space="preserve">CONCLUIDO	</t>
        </is>
      </c>
      <c r="D108" t="n">
        <v>1.4126</v>
      </c>
      <c r="E108" t="n">
        <v>70.79000000000001</v>
      </c>
      <c r="F108" t="n">
        <v>61.25</v>
      </c>
      <c r="G108" t="n">
        <v>19.34</v>
      </c>
      <c r="H108" t="n">
        <v>0.28</v>
      </c>
      <c r="I108" t="n">
        <v>190</v>
      </c>
      <c r="J108" t="n">
        <v>188.73</v>
      </c>
      <c r="K108" t="n">
        <v>53.44</v>
      </c>
      <c r="L108" t="n">
        <v>3</v>
      </c>
      <c r="M108" t="n">
        <v>188</v>
      </c>
      <c r="N108" t="n">
        <v>37.29</v>
      </c>
      <c r="O108" t="n">
        <v>23510.33</v>
      </c>
      <c r="P108" t="n">
        <v>788.1</v>
      </c>
      <c r="Q108" t="n">
        <v>3758.78</v>
      </c>
      <c r="R108" t="n">
        <v>343.83</v>
      </c>
      <c r="S108" t="n">
        <v>98.13</v>
      </c>
      <c r="T108" t="n">
        <v>117964.97</v>
      </c>
      <c r="U108" t="n">
        <v>0.29</v>
      </c>
      <c r="V108" t="n">
        <v>0.8</v>
      </c>
      <c r="W108" t="n">
        <v>4.69</v>
      </c>
      <c r="X108" t="n">
        <v>7.1</v>
      </c>
      <c r="Y108" t="n">
        <v>0.5</v>
      </c>
      <c r="Z108" t="n">
        <v>10</v>
      </c>
    </row>
    <row r="109">
      <c r="A109" t="n">
        <v>3</v>
      </c>
      <c r="B109" t="n">
        <v>95</v>
      </c>
      <c r="C109" t="inlineStr">
        <is>
          <t xml:space="preserve">CONCLUIDO	</t>
        </is>
      </c>
      <c r="D109" t="n">
        <v>1.4996</v>
      </c>
      <c r="E109" t="n">
        <v>66.68000000000001</v>
      </c>
      <c r="F109" t="n">
        <v>59.19</v>
      </c>
      <c r="G109" t="n">
        <v>26.31</v>
      </c>
      <c r="H109" t="n">
        <v>0.37</v>
      </c>
      <c r="I109" t="n">
        <v>135</v>
      </c>
      <c r="J109" t="n">
        <v>190.25</v>
      </c>
      <c r="K109" t="n">
        <v>53.44</v>
      </c>
      <c r="L109" t="n">
        <v>4</v>
      </c>
      <c r="M109" t="n">
        <v>133</v>
      </c>
      <c r="N109" t="n">
        <v>37.82</v>
      </c>
      <c r="O109" t="n">
        <v>23698.48</v>
      </c>
      <c r="P109" t="n">
        <v>744.0700000000001</v>
      </c>
      <c r="Q109" t="n">
        <v>3758.62</v>
      </c>
      <c r="R109" t="n">
        <v>274.59</v>
      </c>
      <c r="S109" t="n">
        <v>98.13</v>
      </c>
      <c r="T109" t="n">
        <v>83621.37</v>
      </c>
      <c r="U109" t="n">
        <v>0.36</v>
      </c>
      <c r="V109" t="n">
        <v>0.83</v>
      </c>
      <c r="W109" t="n">
        <v>4.61</v>
      </c>
      <c r="X109" t="n">
        <v>5.04</v>
      </c>
      <c r="Y109" t="n">
        <v>0.5</v>
      </c>
      <c r="Z109" t="n">
        <v>10</v>
      </c>
    </row>
    <row r="110">
      <c r="A110" t="n">
        <v>4</v>
      </c>
      <c r="B110" t="n">
        <v>95</v>
      </c>
      <c r="C110" t="inlineStr">
        <is>
          <t xml:space="preserve">CONCLUIDO	</t>
        </is>
      </c>
      <c r="D110" t="n">
        <v>1.5538</v>
      </c>
      <c r="E110" t="n">
        <v>64.36</v>
      </c>
      <c r="F110" t="n">
        <v>58.02</v>
      </c>
      <c r="G110" t="n">
        <v>33.47</v>
      </c>
      <c r="H110" t="n">
        <v>0.46</v>
      </c>
      <c r="I110" t="n">
        <v>104</v>
      </c>
      <c r="J110" t="n">
        <v>191.78</v>
      </c>
      <c r="K110" t="n">
        <v>53.44</v>
      </c>
      <c r="L110" t="n">
        <v>5</v>
      </c>
      <c r="M110" t="n">
        <v>102</v>
      </c>
      <c r="N110" t="n">
        <v>38.35</v>
      </c>
      <c r="O110" t="n">
        <v>23887.36</v>
      </c>
      <c r="P110" t="n">
        <v>712.6</v>
      </c>
      <c r="Q110" t="n">
        <v>3758.66</v>
      </c>
      <c r="R110" t="n">
        <v>236.37</v>
      </c>
      <c r="S110" t="n">
        <v>98.13</v>
      </c>
      <c r="T110" t="n">
        <v>64667.35</v>
      </c>
      <c r="U110" t="n">
        <v>0.42</v>
      </c>
      <c r="V110" t="n">
        <v>0.84</v>
      </c>
      <c r="W110" t="n">
        <v>4.54</v>
      </c>
      <c r="X110" t="n">
        <v>3.87</v>
      </c>
      <c r="Y110" t="n">
        <v>0.5</v>
      </c>
      <c r="Z110" t="n">
        <v>10</v>
      </c>
    </row>
    <row r="111">
      <c r="A111" t="n">
        <v>5</v>
      </c>
      <c r="B111" t="n">
        <v>95</v>
      </c>
      <c r="C111" t="inlineStr">
        <is>
          <t xml:space="preserve">CONCLUIDO	</t>
        </is>
      </c>
      <c r="D111" t="n">
        <v>1.5927</v>
      </c>
      <c r="E111" t="n">
        <v>62.79</v>
      </c>
      <c r="F111" t="n">
        <v>57.23</v>
      </c>
      <c r="G111" t="n">
        <v>41.37</v>
      </c>
      <c r="H111" t="n">
        <v>0.55</v>
      </c>
      <c r="I111" t="n">
        <v>83</v>
      </c>
      <c r="J111" t="n">
        <v>193.32</v>
      </c>
      <c r="K111" t="n">
        <v>53.44</v>
      </c>
      <c r="L111" t="n">
        <v>6</v>
      </c>
      <c r="M111" t="n">
        <v>81</v>
      </c>
      <c r="N111" t="n">
        <v>38.89</v>
      </c>
      <c r="O111" t="n">
        <v>24076.95</v>
      </c>
      <c r="P111" t="n">
        <v>683.62</v>
      </c>
      <c r="Q111" t="n">
        <v>3758.53</v>
      </c>
      <c r="R111" t="n">
        <v>209.59</v>
      </c>
      <c r="S111" t="n">
        <v>98.13</v>
      </c>
      <c r="T111" t="n">
        <v>51382.12</v>
      </c>
      <c r="U111" t="n">
        <v>0.47</v>
      </c>
      <c r="V111" t="n">
        <v>0.86</v>
      </c>
      <c r="W111" t="n">
        <v>4.51</v>
      </c>
      <c r="X111" t="n">
        <v>3.08</v>
      </c>
      <c r="Y111" t="n">
        <v>0.5</v>
      </c>
      <c r="Z111" t="n">
        <v>10</v>
      </c>
    </row>
    <row r="112">
      <c r="A112" t="n">
        <v>6</v>
      </c>
      <c r="B112" t="n">
        <v>95</v>
      </c>
      <c r="C112" t="inlineStr">
        <is>
          <t xml:space="preserve">CONCLUIDO	</t>
        </is>
      </c>
      <c r="D112" t="n">
        <v>1.6211</v>
      </c>
      <c r="E112" t="n">
        <v>61.69</v>
      </c>
      <c r="F112" t="n">
        <v>56.65</v>
      </c>
      <c r="G112" t="n">
        <v>49.26</v>
      </c>
      <c r="H112" t="n">
        <v>0.64</v>
      </c>
      <c r="I112" t="n">
        <v>69</v>
      </c>
      <c r="J112" t="n">
        <v>194.86</v>
      </c>
      <c r="K112" t="n">
        <v>53.44</v>
      </c>
      <c r="L112" t="n">
        <v>7</v>
      </c>
      <c r="M112" t="n">
        <v>67</v>
      </c>
      <c r="N112" t="n">
        <v>39.43</v>
      </c>
      <c r="O112" t="n">
        <v>24267.28</v>
      </c>
      <c r="P112" t="n">
        <v>656.1799999999999</v>
      </c>
      <c r="Q112" t="n">
        <v>3758.53</v>
      </c>
      <c r="R112" t="n">
        <v>190.16</v>
      </c>
      <c r="S112" t="n">
        <v>98.13</v>
      </c>
      <c r="T112" t="n">
        <v>41734.15</v>
      </c>
      <c r="U112" t="n">
        <v>0.52</v>
      </c>
      <c r="V112" t="n">
        <v>0.87</v>
      </c>
      <c r="W112" t="n">
        <v>4.49</v>
      </c>
      <c r="X112" t="n">
        <v>2.5</v>
      </c>
      <c r="Y112" t="n">
        <v>0.5</v>
      </c>
      <c r="Z112" t="n">
        <v>10</v>
      </c>
    </row>
    <row r="113">
      <c r="A113" t="n">
        <v>7</v>
      </c>
      <c r="B113" t="n">
        <v>95</v>
      </c>
      <c r="C113" t="inlineStr">
        <is>
          <t xml:space="preserve">CONCLUIDO	</t>
        </is>
      </c>
      <c r="D113" t="n">
        <v>1.6418</v>
      </c>
      <c r="E113" t="n">
        <v>60.91</v>
      </c>
      <c r="F113" t="n">
        <v>56.28</v>
      </c>
      <c r="G113" t="n">
        <v>58.22</v>
      </c>
      <c r="H113" t="n">
        <v>0.72</v>
      </c>
      <c r="I113" t="n">
        <v>58</v>
      </c>
      <c r="J113" t="n">
        <v>196.41</v>
      </c>
      <c r="K113" t="n">
        <v>53.44</v>
      </c>
      <c r="L113" t="n">
        <v>8</v>
      </c>
      <c r="M113" t="n">
        <v>56</v>
      </c>
      <c r="N113" t="n">
        <v>39.98</v>
      </c>
      <c r="O113" t="n">
        <v>24458.36</v>
      </c>
      <c r="P113" t="n">
        <v>630.85</v>
      </c>
      <c r="Q113" t="n">
        <v>3758.55</v>
      </c>
      <c r="R113" t="n">
        <v>177.93</v>
      </c>
      <c r="S113" t="n">
        <v>98.13</v>
      </c>
      <c r="T113" t="n">
        <v>35675.15</v>
      </c>
      <c r="U113" t="n">
        <v>0.55</v>
      </c>
      <c r="V113" t="n">
        <v>0.87</v>
      </c>
      <c r="W113" t="n">
        <v>4.47</v>
      </c>
      <c r="X113" t="n">
        <v>2.13</v>
      </c>
      <c r="Y113" t="n">
        <v>0.5</v>
      </c>
      <c r="Z113" t="n">
        <v>10</v>
      </c>
    </row>
    <row r="114">
      <c r="A114" t="n">
        <v>8</v>
      </c>
      <c r="B114" t="n">
        <v>95</v>
      </c>
      <c r="C114" t="inlineStr">
        <is>
          <t xml:space="preserve">CONCLUIDO	</t>
        </is>
      </c>
      <c r="D114" t="n">
        <v>1.6579</v>
      </c>
      <c r="E114" t="n">
        <v>60.32</v>
      </c>
      <c r="F114" t="n">
        <v>55.99</v>
      </c>
      <c r="G114" t="n">
        <v>67.19</v>
      </c>
      <c r="H114" t="n">
        <v>0.8100000000000001</v>
      </c>
      <c r="I114" t="n">
        <v>50</v>
      </c>
      <c r="J114" t="n">
        <v>197.97</v>
      </c>
      <c r="K114" t="n">
        <v>53.44</v>
      </c>
      <c r="L114" t="n">
        <v>9</v>
      </c>
      <c r="M114" t="n">
        <v>47</v>
      </c>
      <c r="N114" t="n">
        <v>40.53</v>
      </c>
      <c r="O114" t="n">
        <v>24650.18</v>
      </c>
      <c r="P114" t="n">
        <v>606.85</v>
      </c>
      <c r="Q114" t="n">
        <v>3758.57</v>
      </c>
      <c r="R114" t="n">
        <v>167.95</v>
      </c>
      <c r="S114" t="n">
        <v>98.13</v>
      </c>
      <c r="T114" t="n">
        <v>30724.02</v>
      </c>
      <c r="U114" t="n">
        <v>0.58</v>
      </c>
      <c r="V114" t="n">
        <v>0.88</v>
      </c>
      <c r="W114" t="n">
        <v>4.46</v>
      </c>
      <c r="X114" t="n">
        <v>1.84</v>
      </c>
      <c r="Y114" t="n">
        <v>0.5</v>
      </c>
      <c r="Z114" t="n">
        <v>10</v>
      </c>
    </row>
    <row r="115">
      <c r="A115" t="n">
        <v>9</v>
      </c>
      <c r="B115" t="n">
        <v>95</v>
      </c>
      <c r="C115" t="inlineStr">
        <is>
          <t xml:space="preserve">CONCLUIDO	</t>
        </is>
      </c>
      <c r="D115" t="n">
        <v>1.6703</v>
      </c>
      <c r="E115" t="n">
        <v>59.87</v>
      </c>
      <c r="F115" t="n">
        <v>55.76</v>
      </c>
      <c r="G115" t="n">
        <v>76.04000000000001</v>
      </c>
      <c r="H115" t="n">
        <v>0.89</v>
      </c>
      <c r="I115" t="n">
        <v>44</v>
      </c>
      <c r="J115" t="n">
        <v>199.53</v>
      </c>
      <c r="K115" t="n">
        <v>53.44</v>
      </c>
      <c r="L115" t="n">
        <v>10</v>
      </c>
      <c r="M115" t="n">
        <v>33</v>
      </c>
      <c r="N115" t="n">
        <v>41.1</v>
      </c>
      <c r="O115" t="n">
        <v>24842.77</v>
      </c>
      <c r="P115" t="n">
        <v>586.3099999999999</v>
      </c>
      <c r="Q115" t="n">
        <v>3758.55</v>
      </c>
      <c r="R115" t="n">
        <v>159.87</v>
      </c>
      <c r="S115" t="n">
        <v>98.13</v>
      </c>
      <c r="T115" t="n">
        <v>26714.51</v>
      </c>
      <c r="U115" t="n">
        <v>0.61</v>
      </c>
      <c r="V115" t="n">
        <v>0.88</v>
      </c>
      <c r="W115" t="n">
        <v>4.47</v>
      </c>
      <c r="X115" t="n">
        <v>1.61</v>
      </c>
      <c r="Y115" t="n">
        <v>0.5</v>
      </c>
      <c r="Z115" t="n">
        <v>10</v>
      </c>
    </row>
    <row r="116">
      <c r="A116" t="n">
        <v>10</v>
      </c>
      <c r="B116" t="n">
        <v>95</v>
      </c>
      <c r="C116" t="inlineStr">
        <is>
          <t xml:space="preserve">CONCLUIDO	</t>
        </is>
      </c>
      <c r="D116" t="n">
        <v>1.6759</v>
      </c>
      <c r="E116" t="n">
        <v>59.67</v>
      </c>
      <c r="F116" t="n">
        <v>55.67</v>
      </c>
      <c r="G116" t="n">
        <v>81.47</v>
      </c>
      <c r="H116" t="n">
        <v>0.97</v>
      </c>
      <c r="I116" t="n">
        <v>41</v>
      </c>
      <c r="J116" t="n">
        <v>201.1</v>
      </c>
      <c r="K116" t="n">
        <v>53.44</v>
      </c>
      <c r="L116" t="n">
        <v>11</v>
      </c>
      <c r="M116" t="n">
        <v>5</v>
      </c>
      <c r="N116" t="n">
        <v>41.66</v>
      </c>
      <c r="O116" t="n">
        <v>25036.12</v>
      </c>
      <c r="P116" t="n">
        <v>574.73</v>
      </c>
      <c r="Q116" t="n">
        <v>3758.64</v>
      </c>
      <c r="R116" t="n">
        <v>155.9</v>
      </c>
      <c r="S116" t="n">
        <v>98.13</v>
      </c>
      <c r="T116" t="n">
        <v>24744.99</v>
      </c>
      <c r="U116" t="n">
        <v>0.63</v>
      </c>
      <c r="V116" t="n">
        <v>0.88</v>
      </c>
      <c r="W116" t="n">
        <v>4.5</v>
      </c>
      <c r="X116" t="n">
        <v>1.53</v>
      </c>
      <c r="Y116" t="n">
        <v>0.5</v>
      </c>
      <c r="Z116" t="n">
        <v>10</v>
      </c>
    </row>
    <row r="117">
      <c r="A117" t="n">
        <v>11</v>
      </c>
      <c r="B117" t="n">
        <v>95</v>
      </c>
      <c r="C117" t="inlineStr">
        <is>
          <t xml:space="preserve">CONCLUIDO	</t>
        </is>
      </c>
      <c r="D117" t="n">
        <v>1.6758</v>
      </c>
      <c r="E117" t="n">
        <v>59.67</v>
      </c>
      <c r="F117" t="n">
        <v>55.68</v>
      </c>
      <c r="G117" t="n">
        <v>81.48</v>
      </c>
      <c r="H117" t="n">
        <v>1.05</v>
      </c>
      <c r="I117" t="n">
        <v>41</v>
      </c>
      <c r="J117" t="n">
        <v>202.67</v>
      </c>
      <c r="K117" t="n">
        <v>53.44</v>
      </c>
      <c r="L117" t="n">
        <v>12</v>
      </c>
      <c r="M117" t="n">
        <v>0</v>
      </c>
      <c r="N117" t="n">
        <v>42.24</v>
      </c>
      <c r="O117" t="n">
        <v>25230.25</v>
      </c>
      <c r="P117" t="n">
        <v>578.09</v>
      </c>
      <c r="Q117" t="n">
        <v>3758.64</v>
      </c>
      <c r="R117" t="n">
        <v>155.86</v>
      </c>
      <c r="S117" t="n">
        <v>98.13</v>
      </c>
      <c r="T117" t="n">
        <v>24725.05</v>
      </c>
      <c r="U117" t="n">
        <v>0.63</v>
      </c>
      <c r="V117" t="n">
        <v>0.88</v>
      </c>
      <c r="W117" t="n">
        <v>4.5</v>
      </c>
      <c r="X117" t="n">
        <v>1.53</v>
      </c>
      <c r="Y117" t="n">
        <v>0.5</v>
      </c>
      <c r="Z117" t="n">
        <v>10</v>
      </c>
    </row>
    <row r="118">
      <c r="A118" t="n">
        <v>0</v>
      </c>
      <c r="B118" t="n">
        <v>55</v>
      </c>
      <c r="C118" t="inlineStr">
        <is>
          <t xml:space="preserve">CONCLUIDO	</t>
        </is>
      </c>
      <c r="D118" t="n">
        <v>1.1225</v>
      </c>
      <c r="E118" t="n">
        <v>89.09</v>
      </c>
      <c r="F118" t="n">
        <v>74.45999999999999</v>
      </c>
      <c r="G118" t="n">
        <v>8.51</v>
      </c>
      <c r="H118" t="n">
        <v>0.15</v>
      </c>
      <c r="I118" t="n">
        <v>525</v>
      </c>
      <c r="J118" t="n">
        <v>116.05</v>
      </c>
      <c r="K118" t="n">
        <v>43.4</v>
      </c>
      <c r="L118" t="n">
        <v>1</v>
      </c>
      <c r="M118" t="n">
        <v>523</v>
      </c>
      <c r="N118" t="n">
        <v>16.65</v>
      </c>
      <c r="O118" t="n">
        <v>14546.17</v>
      </c>
      <c r="P118" t="n">
        <v>722.78</v>
      </c>
      <c r="Q118" t="n">
        <v>3759.25</v>
      </c>
      <c r="R118" t="n">
        <v>786.09</v>
      </c>
      <c r="S118" t="n">
        <v>98.13</v>
      </c>
      <c r="T118" t="n">
        <v>337422.49</v>
      </c>
      <c r="U118" t="n">
        <v>0.12</v>
      </c>
      <c r="V118" t="n">
        <v>0.66</v>
      </c>
      <c r="W118" t="n">
        <v>5.23</v>
      </c>
      <c r="X118" t="n">
        <v>20.3</v>
      </c>
      <c r="Y118" t="n">
        <v>0.5</v>
      </c>
      <c r="Z118" t="n">
        <v>10</v>
      </c>
    </row>
    <row r="119">
      <c r="A119" t="n">
        <v>1</v>
      </c>
      <c r="B119" t="n">
        <v>55</v>
      </c>
      <c r="C119" t="inlineStr">
        <is>
          <t xml:space="preserve">CONCLUIDO	</t>
        </is>
      </c>
      <c r="D119" t="n">
        <v>1.4499</v>
      </c>
      <c r="E119" t="n">
        <v>68.97</v>
      </c>
      <c r="F119" t="n">
        <v>61.94</v>
      </c>
      <c r="G119" t="n">
        <v>17.95</v>
      </c>
      <c r="H119" t="n">
        <v>0.3</v>
      </c>
      <c r="I119" t="n">
        <v>207</v>
      </c>
      <c r="J119" t="n">
        <v>117.34</v>
      </c>
      <c r="K119" t="n">
        <v>43.4</v>
      </c>
      <c r="L119" t="n">
        <v>2</v>
      </c>
      <c r="M119" t="n">
        <v>205</v>
      </c>
      <c r="N119" t="n">
        <v>16.94</v>
      </c>
      <c r="O119" t="n">
        <v>14705.49</v>
      </c>
      <c r="P119" t="n">
        <v>571.52</v>
      </c>
      <c r="Q119" t="n">
        <v>3758.92</v>
      </c>
      <c r="R119" t="n">
        <v>366.43</v>
      </c>
      <c r="S119" t="n">
        <v>98.13</v>
      </c>
      <c r="T119" t="n">
        <v>129178.21</v>
      </c>
      <c r="U119" t="n">
        <v>0.27</v>
      </c>
      <c r="V119" t="n">
        <v>0.79</v>
      </c>
      <c r="W119" t="n">
        <v>4.72</v>
      </c>
      <c r="X119" t="n">
        <v>7.79</v>
      </c>
      <c r="Y119" t="n">
        <v>0.5</v>
      </c>
      <c r="Z119" t="n">
        <v>10</v>
      </c>
    </row>
    <row r="120">
      <c r="A120" t="n">
        <v>2</v>
      </c>
      <c r="B120" t="n">
        <v>55</v>
      </c>
      <c r="C120" t="inlineStr">
        <is>
          <t xml:space="preserve">CONCLUIDO	</t>
        </is>
      </c>
      <c r="D120" t="n">
        <v>1.5696</v>
      </c>
      <c r="E120" t="n">
        <v>63.71</v>
      </c>
      <c r="F120" t="n">
        <v>58.69</v>
      </c>
      <c r="G120" t="n">
        <v>28.63</v>
      </c>
      <c r="H120" t="n">
        <v>0.45</v>
      </c>
      <c r="I120" t="n">
        <v>123</v>
      </c>
      <c r="J120" t="n">
        <v>118.63</v>
      </c>
      <c r="K120" t="n">
        <v>43.4</v>
      </c>
      <c r="L120" t="n">
        <v>3</v>
      </c>
      <c r="M120" t="n">
        <v>121</v>
      </c>
      <c r="N120" t="n">
        <v>17.23</v>
      </c>
      <c r="O120" t="n">
        <v>14865.24</v>
      </c>
      <c r="P120" t="n">
        <v>509.04</v>
      </c>
      <c r="Q120" t="n">
        <v>3758.67</v>
      </c>
      <c r="R120" t="n">
        <v>258.71</v>
      </c>
      <c r="S120" t="n">
        <v>98.13</v>
      </c>
      <c r="T120" t="n">
        <v>75738.44</v>
      </c>
      <c r="U120" t="n">
        <v>0.38</v>
      </c>
      <c r="V120" t="n">
        <v>0.84</v>
      </c>
      <c r="W120" t="n">
        <v>4.56</v>
      </c>
      <c r="X120" t="n">
        <v>4.54</v>
      </c>
      <c r="Y120" t="n">
        <v>0.5</v>
      </c>
      <c r="Z120" t="n">
        <v>10</v>
      </c>
    </row>
    <row r="121">
      <c r="A121" t="n">
        <v>3</v>
      </c>
      <c r="B121" t="n">
        <v>55</v>
      </c>
      <c r="C121" t="inlineStr">
        <is>
          <t xml:space="preserve">CONCLUIDO	</t>
        </is>
      </c>
      <c r="D121" t="n">
        <v>1.6298</v>
      </c>
      <c r="E121" t="n">
        <v>61.36</v>
      </c>
      <c r="F121" t="n">
        <v>57.27</v>
      </c>
      <c r="G121" t="n">
        <v>40.91</v>
      </c>
      <c r="H121" t="n">
        <v>0.59</v>
      </c>
      <c r="I121" t="n">
        <v>84</v>
      </c>
      <c r="J121" t="n">
        <v>119.93</v>
      </c>
      <c r="K121" t="n">
        <v>43.4</v>
      </c>
      <c r="L121" t="n">
        <v>4</v>
      </c>
      <c r="M121" t="n">
        <v>78</v>
      </c>
      <c r="N121" t="n">
        <v>17.53</v>
      </c>
      <c r="O121" t="n">
        <v>15025.44</v>
      </c>
      <c r="P121" t="n">
        <v>461.67</v>
      </c>
      <c r="Q121" t="n">
        <v>3758.58</v>
      </c>
      <c r="R121" t="n">
        <v>210.4</v>
      </c>
      <c r="S121" t="n">
        <v>98.13</v>
      </c>
      <c r="T121" t="n">
        <v>51779.02</v>
      </c>
      <c r="U121" t="n">
        <v>0.47</v>
      </c>
      <c r="V121" t="n">
        <v>0.86</v>
      </c>
      <c r="W121" t="n">
        <v>4.53</v>
      </c>
      <c r="X121" t="n">
        <v>3.12</v>
      </c>
      <c r="Y121" t="n">
        <v>0.5</v>
      </c>
      <c r="Z121" t="n">
        <v>10</v>
      </c>
    </row>
    <row r="122">
      <c r="A122" t="n">
        <v>4</v>
      </c>
      <c r="B122" t="n">
        <v>55</v>
      </c>
      <c r="C122" t="inlineStr">
        <is>
          <t xml:space="preserve">CONCLUIDO	</t>
        </is>
      </c>
      <c r="D122" t="n">
        <v>1.6526</v>
      </c>
      <c r="E122" t="n">
        <v>60.51</v>
      </c>
      <c r="F122" t="n">
        <v>56.76</v>
      </c>
      <c r="G122" t="n">
        <v>48.65</v>
      </c>
      <c r="H122" t="n">
        <v>0.73</v>
      </c>
      <c r="I122" t="n">
        <v>70</v>
      </c>
      <c r="J122" t="n">
        <v>121.23</v>
      </c>
      <c r="K122" t="n">
        <v>43.4</v>
      </c>
      <c r="L122" t="n">
        <v>5</v>
      </c>
      <c r="M122" t="n">
        <v>5</v>
      </c>
      <c r="N122" t="n">
        <v>17.83</v>
      </c>
      <c r="O122" t="n">
        <v>15186.08</v>
      </c>
      <c r="P122" t="n">
        <v>436.61</v>
      </c>
      <c r="Q122" t="n">
        <v>3758.66</v>
      </c>
      <c r="R122" t="n">
        <v>191.11</v>
      </c>
      <c r="S122" t="n">
        <v>98.13</v>
      </c>
      <c r="T122" t="n">
        <v>42206.76</v>
      </c>
      <c r="U122" t="n">
        <v>0.51</v>
      </c>
      <c r="V122" t="n">
        <v>0.86</v>
      </c>
      <c r="W122" t="n">
        <v>4.57</v>
      </c>
      <c r="X122" t="n">
        <v>2.61</v>
      </c>
      <c r="Y122" t="n">
        <v>0.5</v>
      </c>
      <c r="Z122" t="n">
        <v>10</v>
      </c>
    </row>
    <row r="123">
      <c r="A123" t="n">
        <v>5</v>
      </c>
      <c r="B123" t="n">
        <v>55</v>
      </c>
      <c r="C123" t="inlineStr">
        <is>
          <t xml:space="preserve">CONCLUIDO	</t>
        </is>
      </c>
      <c r="D123" t="n">
        <v>1.6527</v>
      </c>
      <c r="E123" t="n">
        <v>60.51</v>
      </c>
      <c r="F123" t="n">
        <v>56.75</v>
      </c>
      <c r="G123" t="n">
        <v>48.64</v>
      </c>
      <c r="H123" t="n">
        <v>0.86</v>
      </c>
      <c r="I123" t="n">
        <v>70</v>
      </c>
      <c r="J123" t="n">
        <v>122.54</v>
      </c>
      <c r="K123" t="n">
        <v>43.4</v>
      </c>
      <c r="L123" t="n">
        <v>6</v>
      </c>
      <c r="M123" t="n">
        <v>0</v>
      </c>
      <c r="N123" t="n">
        <v>18.14</v>
      </c>
      <c r="O123" t="n">
        <v>15347.16</v>
      </c>
      <c r="P123" t="n">
        <v>440.77</v>
      </c>
      <c r="Q123" t="n">
        <v>3758.72</v>
      </c>
      <c r="R123" t="n">
        <v>190.52</v>
      </c>
      <c r="S123" t="n">
        <v>98.13</v>
      </c>
      <c r="T123" t="n">
        <v>41909.83</v>
      </c>
      <c r="U123" t="n">
        <v>0.52</v>
      </c>
      <c r="V123" t="n">
        <v>0.86</v>
      </c>
      <c r="W123" t="n">
        <v>4.58</v>
      </c>
      <c r="X123" t="n">
        <v>2.6</v>
      </c>
      <c r="Y123" t="n">
        <v>0.5</v>
      </c>
      <c r="Z1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INDEX(resultados!$A$2:$ZZ$123, 1, MATCH($B$1, resultados!$A$1:$ZZ$1, 0))</f>
        <v/>
      </c>
      <c r="B7">
        <f>INDEX(resultados!$A$2:$ZZ$123, 1, MATCH($B$2, resultados!$A$1:$ZZ$1, 0))</f>
        <v/>
      </c>
      <c r="C7">
        <f>INDEX(resultados!$A$2:$ZZ$123, 1, MATCH($B$3, resultados!$A$1:$ZZ$1, 0))</f>
        <v/>
      </c>
    </row>
    <row r="8">
      <c r="A8">
        <f>INDEX(resultados!$A$2:$ZZ$123, 2, MATCH($B$1, resultados!$A$1:$ZZ$1, 0))</f>
        <v/>
      </c>
      <c r="B8">
        <f>INDEX(resultados!$A$2:$ZZ$123, 2, MATCH($B$2, resultados!$A$1:$ZZ$1, 0))</f>
        <v/>
      </c>
      <c r="C8">
        <f>INDEX(resultados!$A$2:$ZZ$123, 2, MATCH($B$3, resultados!$A$1:$ZZ$1, 0))</f>
        <v/>
      </c>
    </row>
    <row r="9">
      <c r="A9">
        <f>INDEX(resultados!$A$2:$ZZ$123, 3, MATCH($B$1, resultados!$A$1:$ZZ$1, 0))</f>
        <v/>
      </c>
      <c r="B9">
        <f>INDEX(resultados!$A$2:$ZZ$123, 3, MATCH($B$2, resultados!$A$1:$ZZ$1, 0))</f>
        <v/>
      </c>
      <c r="C9">
        <f>INDEX(resultados!$A$2:$ZZ$123, 3, MATCH($B$3, resultados!$A$1:$ZZ$1, 0))</f>
        <v/>
      </c>
    </row>
    <row r="10">
      <c r="A10">
        <f>INDEX(resultados!$A$2:$ZZ$123, 4, MATCH($B$1, resultados!$A$1:$ZZ$1, 0))</f>
        <v/>
      </c>
      <c r="B10">
        <f>INDEX(resultados!$A$2:$ZZ$123, 4, MATCH($B$2, resultados!$A$1:$ZZ$1, 0))</f>
        <v/>
      </c>
      <c r="C10">
        <f>INDEX(resultados!$A$2:$ZZ$123, 4, MATCH($B$3, resultados!$A$1:$ZZ$1, 0))</f>
        <v/>
      </c>
    </row>
    <row r="11">
      <c r="A11">
        <f>INDEX(resultados!$A$2:$ZZ$123, 5, MATCH($B$1, resultados!$A$1:$ZZ$1, 0))</f>
        <v/>
      </c>
      <c r="B11">
        <f>INDEX(resultados!$A$2:$ZZ$123, 5, MATCH($B$2, resultados!$A$1:$ZZ$1, 0))</f>
        <v/>
      </c>
      <c r="C11">
        <f>INDEX(resultados!$A$2:$ZZ$123, 5, MATCH($B$3, resultados!$A$1:$ZZ$1, 0))</f>
        <v/>
      </c>
    </row>
    <row r="12">
      <c r="A12">
        <f>INDEX(resultados!$A$2:$ZZ$123, 6, MATCH($B$1, resultados!$A$1:$ZZ$1, 0))</f>
        <v/>
      </c>
      <c r="B12">
        <f>INDEX(resultados!$A$2:$ZZ$123, 6, MATCH($B$2, resultados!$A$1:$ZZ$1, 0))</f>
        <v/>
      </c>
      <c r="C12">
        <f>INDEX(resultados!$A$2:$ZZ$123, 6, MATCH($B$3, resultados!$A$1:$ZZ$1, 0))</f>
        <v/>
      </c>
    </row>
    <row r="13">
      <c r="A13">
        <f>INDEX(resultados!$A$2:$ZZ$123, 7, MATCH($B$1, resultados!$A$1:$ZZ$1, 0))</f>
        <v/>
      </c>
      <c r="B13">
        <f>INDEX(resultados!$A$2:$ZZ$123, 7, MATCH($B$2, resultados!$A$1:$ZZ$1, 0))</f>
        <v/>
      </c>
      <c r="C13">
        <f>INDEX(resultados!$A$2:$ZZ$123, 7, MATCH($B$3, resultados!$A$1:$ZZ$1, 0))</f>
        <v/>
      </c>
    </row>
    <row r="14">
      <c r="A14">
        <f>INDEX(resultados!$A$2:$ZZ$123, 8, MATCH($B$1, resultados!$A$1:$ZZ$1, 0))</f>
        <v/>
      </c>
      <c r="B14">
        <f>INDEX(resultados!$A$2:$ZZ$123, 8, MATCH($B$2, resultados!$A$1:$ZZ$1, 0))</f>
        <v/>
      </c>
      <c r="C14">
        <f>INDEX(resultados!$A$2:$ZZ$123, 8, MATCH($B$3, resultados!$A$1:$ZZ$1, 0))</f>
        <v/>
      </c>
    </row>
    <row r="15">
      <c r="A15">
        <f>INDEX(resultados!$A$2:$ZZ$123, 9, MATCH($B$1, resultados!$A$1:$ZZ$1, 0))</f>
        <v/>
      </c>
      <c r="B15">
        <f>INDEX(resultados!$A$2:$ZZ$123, 9, MATCH($B$2, resultados!$A$1:$ZZ$1, 0))</f>
        <v/>
      </c>
      <c r="C15">
        <f>INDEX(resultados!$A$2:$ZZ$123, 9, MATCH($B$3, resultados!$A$1:$ZZ$1, 0))</f>
        <v/>
      </c>
    </row>
    <row r="16">
      <c r="A16">
        <f>INDEX(resultados!$A$2:$ZZ$123, 10, MATCH($B$1, resultados!$A$1:$ZZ$1, 0))</f>
        <v/>
      </c>
      <c r="B16">
        <f>INDEX(resultados!$A$2:$ZZ$123, 10, MATCH($B$2, resultados!$A$1:$ZZ$1, 0))</f>
        <v/>
      </c>
      <c r="C16">
        <f>INDEX(resultados!$A$2:$ZZ$123, 10, MATCH($B$3, resultados!$A$1:$ZZ$1, 0))</f>
        <v/>
      </c>
    </row>
    <row r="17">
      <c r="A17">
        <f>INDEX(resultados!$A$2:$ZZ$123, 11, MATCH($B$1, resultados!$A$1:$ZZ$1, 0))</f>
        <v/>
      </c>
      <c r="B17">
        <f>INDEX(resultados!$A$2:$ZZ$123, 11, MATCH($B$2, resultados!$A$1:$ZZ$1, 0))</f>
        <v/>
      </c>
      <c r="C17">
        <f>INDEX(resultados!$A$2:$ZZ$123, 11, MATCH($B$3, resultados!$A$1:$ZZ$1, 0))</f>
        <v/>
      </c>
    </row>
    <row r="18">
      <c r="A18">
        <f>INDEX(resultados!$A$2:$ZZ$123, 12, MATCH($B$1, resultados!$A$1:$ZZ$1, 0))</f>
        <v/>
      </c>
      <c r="B18">
        <f>INDEX(resultados!$A$2:$ZZ$123, 12, MATCH($B$2, resultados!$A$1:$ZZ$1, 0))</f>
        <v/>
      </c>
      <c r="C18">
        <f>INDEX(resultados!$A$2:$ZZ$123, 12, MATCH($B$3, resultados!$A$1:$ZZ$1, 0))</f>
        <v/>
      </c>
    </row>
    <row r="19">
      <c r="A19">
        <f>INDEX(resultados!$A$2:$ZZ$123, 13, MATCH($B$1, resultados!$A$1:$ZZ$1, 0))</f>
        <v/>
      </c>
      <c r="B19">
        <f>INDEX(resultados!$A$2:$ZZ$123, 13, MATCH($B$2, resultados!$A$1:$ZZ$1, 0))</f>
        <v/>
      </c>
      <c r="C19">
        <f>INDEX(resultados!$A$2:$ZZ$123, 13, MATCH($B$3, resultados!$A$1:$ZZ$1, 0))</f>
        <v/>
      </c>
    </row>
    <row r="20">
      <c r="A20">
        <f>INDEX(resultados!$A$2:$ZZ$123, 14, MATCH($B$1, resultados!$A$1:$ZZ$1, 0))</f>
        <v/>
      </c>
      <c r="B20">
        <f>INDEX(resultados!$A$2:$ZZ$123, 14, MATCH($B$2, resultados!$A$1:$ZZ$1, 0))</f>
        <v/>
      </c>
      <c r="C20">
        <f>INDEX(resultados!$A$2:$ZZ$123, 14, MATCH($B$3, resultados!$A$1:$ZZ$1, 0))</f>
        <v/>
      </c>
    </row>
    <row r="21">
      <c r="A21">
        <f>INDEX(resultados!$A$2:$ZZ$123, 15, MATCH($B$1, resultados!$A$1:$ZZ$1, 0))</f>
        <v/>
      </c>
      <c r="B21">
        <f>INDEX(resultados!$A$2:$ZZ$123, 15, MATCH($B$2, resultados!$A$1:$ZZ$1, 0))</f>
        <v/>
      </c>
      <c r="C21">
        <f>INDEX(resultados!$A$2:$ZZ$123, 15, MATCH($B$3, resultados!$A$1:$ZZ$1, 0))</f>
        <v/>
      </c>
    </row>
    <row r="22">
      <c r="A22">
        <f>INDEX(resultados!$A$2:$ZZ$123, 16, MATCH($B$1, resultados!$A$1:$ZZ$1, 0))</f>
        <v/>
      </c>
      <c r="B22">
        <f>INDEX(resultados!$A$2:$ZZ$123, 16, MATCH($B$2, resultados!$A$1:$ZZ$1, 0))</f>
        <v/>
      </c>
      <c r="C22">
        <f>INDEX(resultados!$A$2:$ZZ$123, 16, MATCH($B$3, resultados!$A$1:$ZZ$1, 0))</f>
        <v/>
      </c>
    </row>
    <row r="23">
      <c r="A23">
        <f>INDEX(resultados!$A$2:$ZZ$123, 17, MATCH($B$1, resultados!$A$1:$ZZ$1, 0))</f>
        <v/>
      </c>
      <c r="B23">
        <f>INDEX(resultados!$A$2:$ZZ$123, 17, MATCH($B$2, resultados!$A$1:$ZZ$1, 0))</f>
        <v/>
      </c>
      <c r="C23">
        <f>INDEX(resultados!$A$2:$ZZ$123, 17, MATCH($B$3, resultados!$A$1:$ZZ$1, 0))</f>
        <v/>
      </c>
    </row>
    <row r="24">
      <c r="A24">
        <f>INDEX(resultados!$A$2:$ZZ$123, 18, MATCH($B$1, resultados!$A$1:$ZZ$1, 0))</f>
        <v/>
      </c>
      <c r="B24">
        <f>INDEX(resultados!$A$2:$ZZ$123, 18, MATCH($B$2, resultados!$A$1:$ZZ$1, 0))</f>
        <v/>
      </c>
      <c r="C24">
        <f>INDEX(resultados!$A$2:$ZZ$123, 18, MATCH($B$3, resultados!$A$1:$ZZ$1, 0))</f>
        <v/>
      </c>
    </row>
    <row r="25">
      <c r="A25">
        <f>INDEX(resultados!$A$2:$ZZ$123, 19, MATCH($B$1, resultados!$A$1:$ZZ$1, 0))</f>
        <v/>
      </c>
      <c r="B25">
        <f>INDEX(resultados!$A$2:$ZZ$123, 19, MATCH($B$2, resultados!$A$1:$ZZ$1, 0))</f>
        <v/>
      </c>
      <c r="C25">
        <f>INDEX(resultados!$A$2:$ZZ$123, 19, MATCH($B$3, resultados!$A$1:$ZZ$1, 0))</f>
        <v/>
      </c>
    </row>
    <row r="26">
      <c r="A26">
        <f>INDEX(resultados!$A$2:$ZZ$123, 20, MATCH($B$1, resultados!$A$1:$ZZ$1, 0))</f>
        <v/>
      </c>
      <c r="B26">
        <f>INDEX(resultados!$A$2:$ZZ$123, 20, MATCH($B$2, resultados!$A$1:$ZZ$1, 0))</f>
        <v/>
      </c>
      <c r="C26">
        <f>INDEX(resultados!$A$2:$ZZ$123, 20, MATCH($B$3, resultados!$A$1:$ZZ$1, 0))</f>
        <v/>
      </c>
    </row>
    <row r="27">
      <c r="A27">
        <f>INDEX(resultados!$A$2:$ZZ$123, 21, MATCH($B$1, resultados!$A$1:$ZZ$1, 0))</f>
        <v/>
      </c>
      <c r="B27">
        <f>INDEX(resultados!$A$2:$ZZ$123, 21, MATCH($B$2, resultados!$A$1:$ZZ$1, 0))</f>
        <v/>
      </c>
      <c r="C27">
        <f>INDEX(resultados!$A$2:$ZZ$123, 21, MATCH($B$3, resultados!$A$1:$ZZ$1, 0))</f>
        <v/>
      </c>
    </row>
    <row r="28">
      <c r="A28">
        <f>INDEX(resultados!$A$2:$ZZ$123, 22, MATCH($B$1, resultados!$A$1:$ZZ$1, 0))</f>
        <v/>
      </c>
      <c r="B28">
        <f>INDEX(resultados!$A$2:$ZZ$123, 22, MATCH($B$2, resultados!$A$1:$ZZ$1, 0))</f>
        <v/>
      </c>
      <c r="C28">
        <f>INDEX(resultados!$A$2:$ZZ$123, 22, MATCH($B$3, resultados!$A$1:$ZZ$1, 0))</f>
        <v/>
      </c>
    </row>
    <row r="29">
      <c r="A29">
        <f>INDEX(resultados!$A$2:$ZZ$123, 23, MATCH($B$1, resultados!$A$1:$ZZ$1, 0))</f>
        <v/>
      </c>
      <c r="B29">
        <f>INDEX(resultados!$A$2:$ZZ$123, 23, MATCH($B$2, resultados!$A$1:$ZZ$1, 0))</f>
        <v/>
      </c>
      <c r="C29">
        <f>INDEX(resultados!$A$2:$ZZ$123, 23, MATCH($B$3, resultados!$A$1:$ZZ$1, 0))</f>
        <v/>
      </c>
    </row>
    <row r="30">
      <c r="A30">
        <f>INDEX(resultados!$A$2:$ZZ$123, 24, MATCH($B$1, resultados!$A$1:$ZZ$1, 0))</f>
        <v/>
      </c>
      <c r="B30">
        <f>INDEX(resultados!$A$2:$ZZ$123, 24, MATCH($B$2, resultados!$A$1:$ZZ$1, 0))</f>
        <v/>
      </c>
      <c r="C30">
        <f>INDEX(resultados!$A$2:$ZZ$123, 24, MATCH($B$3, resultados!$A$1:$ZZ$1, 0))</f>
        <v/>
      </c>
    </row>
    <row r="31">
      <c r="A31">
        <f>INDEX(resultados!$A$2:$ZZ$123, 25, MATCH($B$1, resultados!$A$1:$ZZ$1, 0))</f>
        <v/>
      </c>
      <c r="B31">
        <f>INDEX(resultados!$A$2:$ZZ$123, 25, MATCH($B$2, resultados!$A$1:$ZZ$1, 0))</f>
        <v/>
      </c>
      <c r="C31">
        <f>INDEX(resultados!$A$2:$ZZ$123, 25, MATCH($B$3, resultados!$A$1:$ZZ$1, 0))</f>
        <v/>
      </c>
    </row>
    <row r="32">
      <c r="A32">
        <f>INDEX(resultados!$A$2:$ZZ$123, 26, MATCH($B$1, resultados!$A$1:$ZZ$1, 0))</f>
        <v/>
      </c>
      <c r="B32">
        <f>INDEX(resultados!$A$2:$ZZ$123, 26, MATCH($B$2, resultados!$A$1:$ZZ$1, 0))</f>
        <v/>
      </c>
      <c r="C32">
        <f>INDEX(resultados!$A$2:$ZZ$123, 26, MATCH($B$3, resultados!$A$1:$ZZ$1, 0))</f>
        <v/>
      </c>
    </row>
    <row r="33">
      <c r="A33">
        <f>INDEX(resultados!$A$2:$ZZ$123, 27, MATCH($B$1, resultados!$A$1:$ZZ$1, 0))</f>
        <v/>
      </c>
      <c r="B33">
        <f>INDEX(resultados!$A$2:$ZZ$123, 27, MATCH($B$2, resultados!$A$1:$ZZ$1, 0))</f>
        <v/>
      </c>
      <c r="C33">
        <f>INDEX(resultados!$A$2:$ZZ$123, 27, MATCH($B$3, resultados!$A$1:$ZZ$1, 0))</f>
        <v/>
      </c>
    </row>
    <row r="34">
      <c r="A34">
        <f>INDEX(resultados!$A$2:$ZZ$123, 28, MATCH($B$1, resultados!$A$1:$ZZ$1, 0))</f>
        <v/>
      </c>
      <c r="B34">
        <f>INDEX(resultados!$A$2:$ZZ$123, 28, MATCH($B$2, resultados!$A$1:$ZZ$1, 0))</f>
        <v/>
      </c>
      <c r="C34">
        <f>INDEX(resultados!$A$2:$ZZ$123, 28, MATCH($B$3, resultados!$A$1:$ZZ$1, 0))</f>
        <v/>
      </c>
    </row>
    <row r="35">
      <c r="A35">
        <f>INDEX(resultados!$A$2:$ZZ$123, 29, MATCH($B$1, resultados!$A$1:$ZZ$1, 0))</f>
        <v/>
      </c>
      <c r="B35">
        <f>INDEX(resultados!$A$2:$ZZ$123, 29, MATCH($B$2, resultados!$A$1:$ZZ$1, 0))</f>
        <v/>
      </c>
      <c r="C35">
        <f>INDEX(resultados!$A$2:$ZZ$123, 29, MATCH($B$3, resultados!$A$1:$ZZ$1, 0))</f>
        <v/>
      </c>
    </row>
    <row r="36">
      <c r="A36">
        <f>INDEX(resultados!$A$2:$ZZ$123, 30, MATCH($B$1, resultados!$A$1:$ZZ$1, 0))</f>
        <v/>
      </c>
      <c r="B36">
        <f>INDEX(resultados!$A$2:$ZZ$123, 30, MATCH($B$2, resultados!$A$1:$ZZ$1, 0))</f>
        <v/>
      </c>
      <c r="C36">
        <f>INDEX(resultados!$A$2:$ZZ$123, 30, MATCH($B$3, resultados!$A$1:$ZZ$1, 0))</f>
        <v/>
      </c>
    </row>
    <row r="37">
      <c r="A37">
        <f>INDEX(resultados!$A$2:$ZZ$123, 31, MATCH($B$1, resultados!$A$1:$ZZ$1, 0))</f>
        <v/>
      </c>
      <c r="B37">
        <f>INDEX(resultados!$A$2:$ZZ$123, 31, MATCH($B$2, resultados!$A$1:$ZZ$1, 0))</f>
        <v/>
      </c>
      <c r="C37">
        <f>INDEX(resultados!$A$2:$ZZ$123, 31, MATCH($B$3, resultados!$A$1:$ZZ$1, 0))</f>
        <v/>
      </c>
    </row>
    <row r="38">
      <c r="A38">
        <f>INDEX(resultados!$A$2:$ZZ$123, 32, MATCH($B$1, resultados!$A$1:$ZZ$1, 0))</f>
        <v/>
      </c>
      <c r="B38">
        <f>INDEX(resultados!$A$2:$ZZ$123, 32, MATCH($B$2, resultados!$A$1:$ZZ$1, 0))</f>
        <v/>
      </c>
      <c r="C38">
        <f>INDEX(resultados!$A$2:$ZZ$123, 32, MATCH($B$3, resultados!$A$1:$ZZ$1, 0))</f>
        <v/>
      </c>
    </row>
    <row r="39">
      <c r="A39">
        <f>INDEX(resultados!$A$2:$ZZ$123, 33, MATCH($B$1, resultados!$A$1:$ZZ$1, 0))</f>
        <v/>
      </c>
      <c r="B39">
        <f>INDEX(resultados!$A$2:$ZZ$123, 33, MATCH($B$2, resultados!$A$1:$ZZ$1, 0))</f>
        <v/>
      </c>
      <c r="C39">
        <f>INDEX(resultados!$A$2:$ZZ$123, 33, MATCH($B$3, resultados!$A$1:$ZZ$1, 0))</f>
        <v/>
      </c>
    </row>
    <row r="40">
      <c r="A40">
        <f>INDEX(resultados!$A$2:$ZZ$123, 34, MATCH($B$1, resultados!$A$1:$ZZ$1, 0))</f>
        <v/>
      </c>
      <c r="B40">
        <f>INDEX(resultados!$A$2:$ZZ$123, 34, MATCH($B$2, resultados!$A$1:$ZZ$1, 0))</f>
        <v/>
      </c>
      <c r="C40">
        <f>INDEX(resultados!$A$2:$ZZ$123, 34, MATCH($B$3, resultados!$A$1:$ZZ$1, 0))</f>
        <v/>
      </c>
    </row>
    <row r="41">
      <c r="A41">
        <f>INDEX(resultados!$A$2:$ZZ$123, 35, MATCH($B$1, resultados!$A$1:$ZZ$1, 0))</f>
        <v/>
      </c>
      <c r="B41">
        <f>INDEX(resultados!$A$2:$ZZ$123, 35, MATCH($B$2, resultados!$A$1:$ZZ$1, 0))</f>
        <v/>
      </c>
      <c r="C41">
        <f>INDEX(resultados!$A$2:$ZZ$123, 35, MATCH($B$3, resultados!$A$1:$ZZ$1, 0))</f>
        <v/>
      </c>
    </row>
    <row r="42">
      <c r="A42">
        <f>INDEX(resultados!$A$2:$ZZ$123, 36, MATCH($B$1, resultados!$A$1:$ZZ$1, 0))</f>
        <v/>
      </c>
      <c r="B42">
        <f>INDEX(resultados!$A$2:$ZZ$123, 36, MATCH($B$2, resultados!$A$1:$ZZ$1, 0))</f>
        <v/>
      </c>
      <c r="C42">
        <f>INDEX(resultados!$A$2:$ZZ$123, 36, MATCH($B$3, resultados!$A$1:$ZZ$1, 0))</f>
        <v/>
      </c>
    </row>
    <row r="43">
      <c r="A43">
        <f>INDEX(resultados!$A$2:$ZZ$123, 37, MATCH($B$1, resultados!$A$1:$ZZ$1, 0))</f>
        <v/>
      </c>
      <c r="B43">
        <f>INDEX(resultados!$A$2:$ZZ$123, 37, MATCH($B$2, resultados!$A$1:$ZZ$1, 0))</f>
        <v/>
      </c>
      <c r="C43">
        <f>INDEX(resultados!$A$2:$ZZ$123, 37, MATCH($B$3, resultados!$A$1:$ZZ$1, 0))</f>
        <v/>
      </c>
    </row>
    <row r="44">
      <c r="A44">
        <f>INDEX(resultados!$A$2:$ZZ$123, 38, MATCH($B$1, resultados!$A$1:$ZZ$1, 0))</f>
        <v/>
      </c>
      <c r="B44">
        <f>INDEX(resultados!$A$2:$ZZ$123, 38, MATCH($B$2, resultados!$A$1:$ZZ$1, 0))</f>
        <v/>
      </c>
      <c r="C44">
        <f>INDEX(resultados!$A$2:$ZZ$123, 38, MATCH($B$3, resultados!$A$1:$ZZ$1, 0))</f>
        <v/>
      </c>
    </row>
    <row r="45">
      <c r="A45">
        <f>INDEX(resultados!$A$2:$ZZ$123, 39, MATCH($B$1, resultados!$A$1:$ZZ$1, 0))</f>
        <v/>
      </c>
      <c r="B45">
        <f>INDEX(resultados!$A$2:$ZZ$123, 39, MATCH($B$2, resultados!$A$1:$ZZ$1, 0))</f>
        <v/>
      </c>
      <c r="C45">
        <f>INDEX(resultados!$A$2:$ZZ$123, 39, MATCH($B$3, resultados!$A$1:$ZZ$1, 0))</f>
        <v/>
      </c>
    </row>
    <row r="46">
      <c r="A46">
        <f>INDEX(resultados!$A$2:$ZZ$123, 40, MATCH($B$1, resultados!$A$1:$ZZ$1, 0))</f>
        <v/>
      </c>
      <c r="B46">
        <f>INDEX(resultados!$A$2:$ZZ$123, 40, MATCH($B$2, resultados!$A$1:$ZZ$1, 0))</f>
        <v/>
      </c>
      <c r="C46">
        <f>INDEX(resultados!$A$2:$ZZ$123, 40, MATCH($B$3, resultados!$A$1:$ZZ$1, 0))</f>
        <v/>
      </c>
    </row>
    <row r="47">
      <c r="A47">
        <f>INDEX(resultados!$A$2:$ZZ$123, 41, MATCH($B$1, resultados!$A$1:$ZZ$1, 0))</f>
        <v/>
      </c>
      <c r="B47">
        <f>INDEX(resultados!$A$2:$ZZ$123, 41, MATCH($B$2, resultados!$A$1:$ZZ$1, 0))</f>
        <v/>
      </c>
      <c r="C47">
        <f>INDEX(resultados!$A$2:$ZZ$123, 41, MATCH($B$3, resultados!$A$1:$ZZ$1, 0))</f>
        <v/>
      </c>
    </row>
    <row r="48">
      <c r="A48">
        <f>INDEX(resultados!$A$2:$ZZ$123, 42, MATCH($B$1, resultados!$A$1:$ZZ$1, 0))</f>
        <v/>
      </c>
      <c r="B48">
        <f>INDEX(resultados!$A$2:$ZZ$123, 42, MATCH($B$2, resultados!$A$1:$ZZ$1, 0))</f>
        <v/>
      </c>
      <c r="C48">
        <f>INDEX(resultados!$A$2:$ZZ$123, 42, MATCH($B$3, resultados!$A$1:$ZZ$1, 0))</f>
        <v/>
      </c>
    </row>
    <row r="49">
      <c r="A49">
        <f>INDEX(resultados!$A$2:$ZZ$123, 43, MATCH($B$1, resultados!$A$1:$ZZ$1, 0))</f>
        <v/>
      </c>
      <c r="B49">
        <f>INDEX(resultados!$A$2:$ZZ$123, 43, MATCH($B$2, resultados!$A$1:$ZZ$1, 0))</f>
        <v/>
      </c>
      <c r="C49">
        <f>INDEX(resultados!$A$2:$ZZ$123, 43, MATCH($B$3, resultados!$A$1:$ZZ$1, 0))</f>
        <v/>
      </c>
    </row>
    <row r="50">
      <c r="A50">
        <f>INDEX(resultados!$A$2:$ZZ$123, 44, MATCH($B$1, resultados!$A$1:$ZZ$1, 0))</f>
        <v/>
      </c>
      <c r="B50">
        <f>INDEX(resultados!$A$2:$ZZ$123, 44, MATCH($B$2, resultados!$A$1:$ZZ$1, 0))</f>
        <v/>
      </c>
      <c r="C50">
        <f>INDEX(resultados!$A$2:$ZZ$123, 44, MATCH($B$3, resultados!$A$1:$ZZ$1, 0))</f>
        <v/>
      </c>
    </row>
    <row r="51">
      <c r="A51">
        <f>INDEX(resultados!$A$2:$ZZ$123, 45, MATCH($B$1, resultados!$A$1:$ZZ$1, 0))</f>
        <v/>
      </c>
      <c r="B51">
        <f>INDEX(resultados!$A$2:$ZZ$123, 45, MATCH($B$2, resultados!$A$1:$ZZ$1, 0))</f>
        <v/>
      </c>
      <c r="C51">
        <f>INDEX(resultados!$A$2:$ZZ$123, 45, MATCH($B$3, resultados!$A$1:$ZZ$1, 0))</f>
        <v/>
      </c>
    </row>
    <row r="52">
      <c r="A52">
        <f>INDEX(resultados!$A$2:$ZZ$123, 46, MATCH($B$1, resultados!$A$1:$ZZ$1, 0))</f>
        <v/>
      </c>
      <c r="B52">
        <f>INDEX(resultados!$A$2:$ZZ$123, 46, MATCH($B$2, resultados!$A$1:$ZZ$1, 0))</f>
        <v/>
      </c>
      <c r="C52">
        <f>INDEX(resultados!$A$2:$ZZ$123, 46, MATCH($B$3, resultados!$A$1:$ZZ$1, 0))</f>
        <v/>
      </c>
    </row>
    <row r="53">
      <c r="A53">
        <f>INDEX(resultados!$A$2:$ZZ$123, 47, MATCH($B$1, resultados!$A$1:$ZZ$1, 0))</f>
        <v/>
      </c>
      <c r="B53">
        <f>INDEX(resultados!$A$2:$ZZ$123, 47, MATCH($B$2, resultados!$A$1:$ZZ$1, 0))</f>
        <v/>
      </c>
      <c r="C53">
        <f>INDEX(resultados!$A$2:$ZZ$123, 47, MATCH($B$3, resultados!$A$1:$ZZ$1, 0))</f>
        <v/>
      </c>
    </row>
    <row r="54">
      <c r="A54">
        <f>INDEX(resultados!$A$2:$ZZ$123, 48, MATCH($B$1, resultados!$A$1:$ZZ$1, 0))</f>
        <v/>
      </c>
      <c r="B54">
        <f>INDEX(resultados!$A$2:$ZZ$123, 48, MATCH($B$2, resultados!$A$1:$ZZ$1, 0))</f>
        <v/>
      </c>
      <c r="C54">
        <f>INDEX(resultados!$A$2:$ZZ$123, 48, MATCH($B$3, resultados!$A$1:$ZZ$1, 0))</f>
        <v/>
      </c>
    </row>
    <row r="55">
      <c r="A55">
        <f>INDEX(resultados!$A$2:$ZZ$123, 49, MATCH($B$1, resultados!$A$1:$ZZ$1, 0))</f>
        <v/>
      </c>
      <c r="B55">
        <f>INDEX(resultados!$A$2:$ZZ$123, 49, MATCH($B$2, resultados!$A$1:$ZZ$1, 0))</f>
        <v/>
      </c>
      <c r="C55">
        <f>INDEX(resultados!$A$2:$ZZ$123, 49, MATCH($B$3, resultados!$A$1:$ZZ$1, 0))</f>
        <v/>
      </c>
    </row>
    <row r="56">
      <c r="A56">
        <f>INDEX(resultados!$A$2:$ZZ$123, 50, MATCH($B$1, resultados!$A$1:$ZZ$1, 0))</f>
        <v/>
      </c>
      <c r="B56">
        <f>INDEX(resultados!$A$2:$ZZ$123, 50, MATCH($B$2, resultados!$A$1:$ZZ$1, 0))</f>
        <v/>
      </c>
      <c r="C56">
        <f>INDEX(resultados!$A$2:$ZZ$123, 50, MATCH($B$3, resultados!$A$1:$ZZ$1, 0))</f>
        <v/>
      </c>
    </row>
    <row r="57">
      <c r="A57">
        <f>INDEX(resultados!$A$2:$ZZ$123, 51, MATCH($B$1, resultados!$A$1:$ZZ$1, 0))</f>
        <v/>
      </c>
      <c r="B57">
        <f>INDEX(resultados!$A$2:$ZZ$123, 51, MATCH($B$2, resultados!$A$1:$ZZ$1, 0))</f>
        <v/>
      </c>
      <c r="C57">
        <f>INDEX(resultados!$A$2:$ZZ$123, 51, MATCH($B$3, resultados!$A$1:$ZZ$1, 0))</f>
        <v/>
      </c>
    </row>
    <row r="58">
      <c r="A58">
        <f>INDEX(resultados!$A$2:$ZZ$123, 52, MATCH($B$1, resultados!$A$1:$ZZ$1, 0))</f>
        <v/>
      </c>
      <c r="B58">
        <f>INDEX(resultados!$A$2:$ZZ$123, 52, MATCH($B$2, resultados!$A$1:$ZZ$1, 0))</f>
        <v/>
      </c>
      <c r="C58">
        <f>INDEX(resultados!$A$2:$ZZ$123, 52, MATCH($B$3, resultados!$A$1:$ZZ$1, 0))</f>
        <v/>
      </c>
    </row>
    <row r="59">
      <c r="A59">
        <f>INDEX(resultados!$A$2:$ZZ$123, 53, MATCH($B$1, resultados!$A$1:$ZZ$1, 0))</f>
        <v/>
      </c>
      <c r="B59">
        <f>INDEX(resultados!$A$2:$ZZ$123, 53, MATCH($B$2, resultados!$A$1:$ZZ$1, 0))</f>
        <v/>
      </c>
      <c r="C59">
        <f>INDEX(resultados!$A$2:$ZZ$123, 53, MATCH($B$3, resultados!$A$1:$ZZ$1, 0))</f>
        <v/>
      </c>
    </row>
    <row r="60">
      <c r="A60">
        <f>INDEX(resultados!$A$2:$ZZ$123, 54, MATCH($B$1, resultados!$A$1:$ZZ$1, 0))</f>
        <v/>
      </c>
      <c r="B60">
        <f>INDEX(resultados!$A$2:$ZZ$123, 54, MATCH($B$2, resultados!$A$1:$ZZ$1, 0))</f>
        <v/>
      </c>
      <c r="C60">
        <f>INDEX(resultados!$A$2:$ZZ$123, 54, MATCH($B$3, resultados!$A$1:$ZZ$1, 0))</f>
        <v/>
      </c>
    </row>
    <row r="61">
      <c r="A61">
        <f>INDEX(resultados!$A$2:$ZZ$123, 55, MATCH($B$1, resultados!$A$1:$ZZ$1, 0))</f>
        <v/>
      </c>
      <c r="B61">
        <f>INDEX(resultados!$A$2:$ZZ$123, 55, MATCH($B$2, resultados!$A$1:$ZZ$1, 0))</f>
        <v/>
      </c>
      <c r="C61">
        <f>INDEX(resultados!$A$2:$ZZ$123, 55, MATCH($B$3, resultados!$A$1:$ZZ$1, 0))</f>
        <v/>
      </c>
    </row>
    <row r="62">
      <c r="A62">
        <f>INDEX(resultados!$A$2:$ZZ$123, 56, MATCH($B$1, resultados!$A$1:$ZZ$1, 0))</f>
        <v/>
      </c>
      <c r="B62">
        <f>INDEX(resultados!$A$2:$ZZ$123, 56, MATCH($B$2, resultados!$A$1:$ZZ$1, 0))</f>
        <v/>
      </c>
      <c r="C62">
        <f>INDEX(resultados!$A$2:$ZZ$123, 56, MATCH($B$3, resultados!$A$1:$ZZ$1, 0))</f>
        <v/>
      </c>
    </row>
    <row r="63">
      <c r="A63">
        <f>INDEX(resultados!$A$2:$ZZ$123, 57, MATCH($B$1, resultados!$A$1:$ZZ$1, 0))</f>
        <v/>
      </c>
      <c r="B63">
        <f>INDEX(resultados!$A$2:$ZZ$123, 57, MATCH($B$2, resultados!$A$1:$ZZ$1, 0))</f>
        <v/>
      </c>
      <c r="C63">
        <f>INDEX(resultados!$A$2:$ZZ$123, 57, MATCH($B$3, resultados!$A$1:$ZZ$1, 0))</f>
        <v/>
      </c>
    </row>
    <row r="64">
      <c r="A64">
        <f>INDEX(resultados!$A$2:$ZZ$123, 58, MATCH($B$1, resultados!$A$1:$ZZ$1, 0))</f>
        <v/>
      </c>
      <c r="B64">
        <f>INDEX(resultados!$A$2:$ZZ$123, 58, MATCH($B$2, resultados!$A$1:$ZZ$1, 0))</f>
        <v/>
      </c>
      <c r="C64">
        <f>INDEX(resultados!$A$2:$ZZ$123, 58, MATCH($B$3, resultados!$A$1:$ZZ$1, 0))</f>
        <v/>
      </c>
    </row>
    <row r="65">
      <c r="A65">
        <f>INDEX(resultados!$A$2:$ZZ$123, 59, MATCH($B$1, resultados!$A$1:$ZZ$1, 0))</f>
        <v/>
      </c>
      <c r="B65">
        <f>INDEX(resultados!$A$2:$ZZ$123, 59, MATCH($B$2, resultados!$A$1:$ZZ$1, 0))</f>
        <v/>
      </c>
      <c r="C65">
        <f>INDEX(resultados!$A$2:$ZZ$123, 59, MATCH($B$3, resultados!$A$1:$ZZ$1, 0))</f>
        <v/>
      </c>
    </row>
    <row r="66">
      <c r="A66">
        <f>INDEX(resultados!$A$2:$ZZ$123, 60, MATCH($B$1, resultados!$A$1:$ZZ$1, 0))</f>
        <v/>
      </c>
      <c r="B66">
        <f>INDEX(resultados!$A$2:$ZZ$123, 60, MATCH($B$2, resultados!$A$1:$ZZ$1, 0))</f>
        <v/>
      </c>
      <c r="C66">
        <f>INDEX(resultados!$A$2:$ZZ$123, 60, MATCH($B$3, resultados!$A$1:$ZZ$1, 0))</f>
        <v/>
      </c>
    </row>
    <row r="67">
      <c r="A67">
        <f>INDEX(resultados!$A$2:$ZZ$123, 61, MATCH($B$1, resultados!$A$1:$ZZ$1, 0))</f>
        <v/>
      </c>
      <c r="B67">
        <f>INDEX(resultados!$A$2:$ZZ$123, 61, MATCH($B$2, resultados!$A$1:$ZZ$1, 0))</f>
        <v/>
      </c>
      <c r="C67">
        <f>INDEX(resultados!$A$2:$ZZ$123, 61, MATCH($B$3, resultados!$A$1:$ZZ$1, 0))</f>
        <v/>
      </c>
    </row>
    <row r="68">
      <c r="A68">
        <f>INDEX(resultados!$A$2:$ZZ$123, 62, MATCH($B$1, resultados!$A$1:$ZZ$1, 0))</f>
        <v/>
      </c>
      <c r="B68">
        <f>INDEX(resultados!$A$2:$ZZ$123, 62, MATCH($B$2, resultados!$A$1:$ZZ$1, 0))</f>
        <v/>
      </c>
      <c r="C68">
        <f>INDEX(resultados!$A$2:$ZZ$123, 62, MATCH($B$3, resultados!$A$1:$ZZ$1, 0))</f>
        <v/>
      </c>
    </row>
    <row r="69">
      <c r="A69">
        <f>INDEX(resultados!$A$2:$ZZ$123, 63, MATCH($B$1, resultados!$A$1:$ZZ$1, 0))</f>
        <v/>
      </c>
      <c r="B69">
        <f>INDEX(resultados!$A$2:$ZZ$123, 63, MATCH($B$2, resultados!$A$1:$ZZ$1, 0))</f>
        <v/>
      </c>
      <c r="C69">
        <f>INDEX(resultados!$A$2:$ZZ$123, 63, MATCH($B$3, resultados!$A$1:$ZZ$1, 0))</f>
        <v/>
      </c>
    </row>
    <row r="70">
      <c r="A70">
        <f>INDEX(resultados!$A$2:$ZZ$123, 64, MATCH($B$1, resultados!$A$1:$ZZ$1, 0))</f>
        <v/>
      </c>
      <c r="B70">
        <f>INDEX(resultados!$A$2:$ZZ$123, 64, MATCH($B$2, resultados!$A$1:$ZZ$1, 0))</f>
        <v/>
      </c>
      <c r="C70">
        <f>INDEX(resultados!$A$2:$ZZ$123, 64, MATCH($B$3, resultados!$A$1:$ZZ$1, 0))</f>
        <v/>
      </c>
    </row>
    <row r="71">
      <c r="A71">
        <f>INDEX(resultados!$A$2:$ZZ$123, 65, MATCH($B$1, resultados!$A$1:$ZZ$1, 0))</f>
        <v/>
      </c>
      <c r="B71">
        <f>INDEX(resultados!$A$2:$ZZ$123, 65, MATCH($B$2, resultados!$A$1:$ZZ$1, 0))</f>
        <v/>
      </c>
      <c r="C71">
        <f>INDEX(resultados!$A$2:$ZZ$123, 65, MATCH($B$3, resultados!$A$1:$ZZ$1, 0))</f>
        <v/>
      </c>
    </row>
    <row r="72">
      <c r="A72">
        <f>INDEX(resultados!$A$2:$ZZ$123, 66, MATCH($B$1, resultados!$A$1:$ZZ$1, 0))</f>
        <v/>
      </c>
      <c r="B72">
        <f>INDEX(resultados!$A$2:$ZZ$123, 66, MATCH($B$2, resultados!$A$1:$ZZ$1, 0))</f>
        <v/>
      </c>
      <c r="C72">
        <f>INDEX(resultados!$A$2:$ZZ$123, 66, MATCH($B$3, resultados!$A$1:$ZZ$1, 0))</f>
        <v/>
      </c>
    </row>
    <row r="73">
      <c r="A73">
        <f>INDEX(resultados!$A$2:$ZZ$123, 67, MATCH($B$1, resultados!$A$1:$ZZ$1, 0))</f>
        <v/>
      </c>
      <c r="B73">
        <f>INDEX(resultados!$A$2:$ZZ$123, 67, MATCH($B$2, resultados!$A$1:$ZZ$1, 0))</f>
        <v/>
      </c>
      <c r="C73">
        <f>INDEX(resultados!$A$2:$ZZ$123, 67, MATCH($B$3, resultados!$A$1:$ZZ$1, 0))</f>
        <v/>
      </c>
    </row>
    <row r="74">
      <c r="A74">
        <f>INDEX(resultados!$A$2:$ZZ$123, 68, MATCH($B$1, resultados!$A$1:$ZZ$1, 0))</f>
        <v/>
      </c>
      <c r="B74">
        <f>INDEX(resultados!$A$2:$ZZ$123, 68, MATCH($B$2, resultados!$A$1:$ZZ$1, 0))</f>
        <v/>
      </c>
      <c r="C74">
        <f>INDEX(resultados!$A$2:$ZZ$123, 68, MATCH($B$3, resultados!$A$1:$ZZ$1, 0))</f>
        <v/>
      </c>
    </row>
    <row r="75">
      <c r="A75">
        <f>INDEX(resultados!$A$2:$ZZ$123, 69, MATCH($B$1, resultados!$A$1:$ZZ$1, 0))</f>
        <v/>
      </c>
      <c r="B75">
        <f>INDEX(resultados!$A$2:$ZZ$123, 69, MATCH($B$2, resultados!$A$1:$ZZ$1, 0))</f>
        <v/>
      </c>
      <c r="C75">
        <f>INDEX(resultados!$A$2:$ZZ$123, 69, MATCH($B$3, resultados!$A$1:$ZZ$1, 0))</f>
        <v/>
      </c>
    </row>
    <row r="76">
      <c r="A76">
        <f>INDEX(resultados!$A$2:$ZZ$123, 70, MATCH($B$1, resultados!$A$1:$ZZ$1, 0))</f>
        <v/>
      </c>
      <c r="B76">
        <f>INDEX(resultados!$A$2:$ZZ$123, 70, MATCH($B$2, resultados!$A$1:$ZZ$1, 0))</f>
        <v/>
      </c>
      <c r="C76">
        <f>INDEX(resultados!$A$2:$ZZ$123, 70, MATCH($B$3, resultados!$A$1:$ZZ$1, 0))</f>
        <v/>
      </c>
    </row>
    <row r="77">
      <c r="A77">
        <f>INDEX(resultados!$A$2:$ZZ$123, 71, MATCH($B$1, resultados!$A$1:$ZZ$1, 0))</f>
        <v/>
      </c>
      <c r="B77">
        <f>INDEX(resultados!$A$2:$ZZ$123, 71, MATCH($B$2, resultados!$A$1:$ZZ$1, 0))</f>
        <v/>
      </c>
      <c r="C77">
        <f>INDEX(resultados!$A$2:$ZZ$123, 71, MATCH($B$3, resultados!$A$1:$ZZ$1, 0))</f>
        <v/>
      </c>
    </row>
    <row r="78">
      <c r="A78">
        <f>INDEX(resultados!$A$2:$ZZ$123, 72, MATCH($B$1, resultados!$A$1:$ZZ$1, 0))</f>
        <v/>
      </c>
      <c r="B78">
        <f>INDEX(resultados!$A$2:$ZZ$123, 72, MATCH($B$2, resultados!$A$1:$ZZ$1, 0))</f>
        <v/>
      </c>
      <c r="C78">
        <f>INDEX(resultados!$A$2:$ZZ$123, 72, MATCH($B$3, resultados!$A$1:$ZZ$1, 0))</f>
        <v/>
      </c>
    </row>
    <row r="79">
      <c r="A79">
        <f>INDEX(resultados!$A$2:$ZZ$123, 73, MATCH($B$1, resultados!$A$1:$ZZ$1, 0))</f>
        <v/>
      </c>
      <c r="B79">
        <f>INDEX(resultados!$A$2:$ZZ$123, 73, MATCH($B$2, resultados!$A$1:$ZZ$1, 0))</f>
        <v/>
      </c>
      <c r="C79">
        <f>INDEX(resultados!$A$2:$ZZ$123, 73, MATCH($B$3, resultados!$A$1:$ZZ$1, 0))</f>
        <v/>
      </c>
    </row>
    <row r="80">
      <c r="A80">
        <f>INDEX(resultados!$A$2:$ZZ$123, 74, MATCH($B$1, resultados!$A$1:$ZZ$1, 0))</f>
        <v/>
      </c>
      <c r="B80">
        <f>INDEX(resultados!$A$2:$ZZ$123, 74, MATCH($B$2, resultados!$A$1:$ZZ$1, 0))</f>
        <v/>
      </c>
      <c r="C80">
        <f>INDEX(resultados!$A$2:$ZZ$123, 74, MATCH($B$3, resultados!$A$1:$ZZ$1, 0))</f>
        <v/>
      </c>
    </row>
    <row r="81">
      <c r="A81">
        <f>INDEX(resultados!$A$2:$ZZ$123, 75, MATCH($B$1, resultados!$A$1:$ZZ$1, 0))</f>
        <v/>
      </c>
      <c r="B81">
        <f>INDEX(resultados!$A$2:$ZZ$123, 75, MATCH($B$2, resultados!$A$1:$ZZ$1, 0))</f>
        <v/>
      </c>
      <c r="C81">
        <f>INDEX(resultados!$A$2:$ZZ$123, 75, MATCH($B$3, resultados!$A$1:$ZZ$1, 0))</f>
        <v/>
      </c>
    </row>
    <row r="82">
      <c r="A82">
        <f>INDEX(resultados!$A$2:$ZZ$123, 76, MATCH($B$1, resultados!$A$1:$ZZ$1, 0))</f>
        <v/>
      </c>
      <c r="B82">
        <f>INDEX(resultados!$A$2:$ZZ$123, 76, MATCH($B$2, resultados!$A$1:$ZZ$1, 0))</f>
        <v/>
      </c>
      <c r="C82">
        <f>INDEX(resultados!$A$2:$ZZ$123, 76, MATCH($B$3, resultados!$A$1:$ZZ$1, 0))</f>
        <v/>
      </c>
    </row>
    <row r="83">
      <c r="A83">
        <f>INDEX(resultados!$A$2:$ZZ$123, 77, MATCH($B$1, resultados!$A$1:$ZZ$1, 0))</f>
        <v/>
      </c>
      <c r="B83">
        <f>INDEX(resultados!$A$2:$ZZ$123, 77, MATCH($B$2, resultados!$A$1:$ZZ$1, 0))</f>
        <v/>
      </c>
      <c r="C83">
        <f>INDEX(resultados!$A$2:$ZZ$123, 77, MATCH($B$3, resultados!$A$1:$ZZ$1, 0))</f>
        <v/>
      </c>
    </row>
    <row r="84">
      <c r="A84">
        <f>INDEX(resultados!$A$2:$ZZ$123, 78, MATCH($B$1, resultados!$A$1:$ZZ$1, 0))</f>
        <v/>
      </c>
      <c r="B84">
        <f>INDEX(resultados!$A$2:$ZZ$123, 78, MATCH($B$2, resultados!$A$1:$ZZ$1, 0))</f>
        <v/>
      </c>
      <c r="C84">
        <f>INDEX(resultados!$A$2:$ZZ$123, 78, MATCH($B$3, resultados!$A$1:$ZZ$1, 0))</f>
        <v/>
      </c>
    </row>
    <row r="85">
      <c r="A85">
        <f>INDEX(resultados!$A$2:$ZZ$123, 79, MATCH($B$1, resultados!$A$1:$ZZ$1, 0))</f>
        <v/>
      </c>
      <c r="B85">
        <f>INDEX(resultados!$A$2:$ZZ$123, 79, MATCH($B$2, resultados!$A$1:$ZZ$1, 0))</f>
        <v/>
      </c>
      <c r="C85">
        <f>INDEX(resultados!$A$2:$ZZ$123, 79, MATCH($B$3, resultados!$A$1:$ZZ$1, 0))</f>
        <v/>
      </c>
    </row>
    <row r="86">
      <c r="A86">
        <f>INDEX(resultados!$A$2:$ZZ$123, 80, MATCH($B$1, resultados!$A$1:$ZZ$1, 0))</f>
        <v/>
      </c>
      <c r="B86">
        <f>INDEX(resultados!$A$2:$ZZ$123, 80, MATCH($B$2, resultados!$A$1:$ZZ$1, 0))</f>
        <v/>
      </c>
      <c r="C86">
        <f>INDEX(resultados!$A$2:$ZZ$123, 80, MATCH($B$3, resultados!$A$1:$ZZ$1, 0))</f>
        <v/>
      </c>
    </row>
    <row r="87">
      <c r="A87">
        <f>INDEX(resultados!$A$2:$ZZ$123, 81, MATCH($B$1, resultados!$A$1:$ZZ$1, 0))</f>
        <v/>
      </c>
      <c r="B87">
        <f>INDEX(resultados!$A$2:$ZZ$123, 81, MATCH($B$2, resultados!$A$1:$ZZ$1, 0))</f>
        <v/>
      </c>
      <c r="C87">
        <f>INDEX(resultados!$A$2:$ZZ$123, 81, MATCH($B$3, resultados!$A$1:$ZZ$1, 0))</f>
        <v/>
      </c>
    </row>
    <row r="88">
      <c r="A88">
        <f>INDEX(resultados!$A$2:$ZZ$123, 82, MATCH($B$1, resultados!$A$1:$ZZ$1, 0))</f>
        <v/>
      </c>
      <c r="B88">
        <f>INDEX(resultados!$A$2:$ZZ$123, 82, MATCH($B$2, resultados!$A$1:$ZZ$1, 0))</f>
        <v/>
      </c>
      <c r="C88">
        <f>INDEX(resultados!$A$2:$ZZ$123, 82, MATCH($B$3, resultados!$A$1:$ZZ$1, 0))</f>
        <v/>
      </c>
    </row>
    <row r="89">
      <c r="A89">
        <f>INDEX(resultados!$A$2:$ZZ$123, 83, MATCH($B$1, resultados!$A$1:$ZZ$1, 0))</f>
        <v/>
      </c>
      <c r="B89">
        <f>INDEX(resultados!$A$2:$ZZ$123, 83, MATCH($B$2, resultados!$A$1:$ZZ$1, 0))</f>
        <v/>
      </c>
      <c r="C89">
        <f>INDEX(resultados!$A$2:$ZZ$123, 83, MATCH($B$3, resultados!$A$1:$ZZ$1, 0))</f>
        <v/>
      </c>
    </row>
    <row r="90">
      <c r="A90">
        <f>INDEX(resultados!$A$2:$ZZ$123, 84, MATCH($B$1, resultados!$A$1:$ZZ$1, 0))</f>
        <v/>
      </c>
      <c r="B90">
        <f>INDEX(resultados!$A$2:$ZZ$123, 84, MATCH($B$2, resultados!$A$1:$ZZ$1, 0))</f>
        <v/>
      </c>
      <c r="C90">
        <f>INDEX(resultados!$A$2:$ZZ$123, 84, MATCH($B$3, resultados!$A$1:$ZZ$1, 0))</f>
        <v/>
      </c>
    </row>
    <row r="91">
      <c r="A91">
        <f>INDEX(resultados!$A$2:$ZZ$123, 85, MATCH($B$1, resultados!$A$1:$ZZ$1, 0))</f>
        <v/>
      </c>
      <c r="B91">
        <f>INDEX(resultados!$A$2:$ZZ$123, 85, MATCH($B$2, resultados!$A$1:$ZZ$1, 0))</f>
        <v/>
      </c>
      <c r="C91">
        <f>INDEX(resultados!$A$2:$ZZ$123, 85, MATCH($B$3, resultados!$A$1:$ZZ$1, 0))</f>
        <v/>
      </c>
    </row>
    <row r="92">
      <c r="A92">
        <f>INDEX(resultados!$A$2:$ZZ$123, 86, MATCH($B$1, resultados!$A$1:$ZZ$1, 0))</f>
        <v/>
      </c>
      <c r="B92">
        <f>INDEX(resultados!$A$2:$ZZ$123, 86, MATCH($B$2, resultados!$A$1:$ZZ$1, 0))</f>
        <v/>
      </c>
      <c r="C92">
        <f>INDEX(resultados!$A$2:$ZZ$123, 86, MATCH($B$3, resultados!$A$1:$ZZ$1, 0))</f>
        <v/>
      </c>
    </row>
    <row r="93">
      <c r="A93">
        <f>INDEX(resultados!$A$2:$ZZ$123, 87, MATCH($B$1, resultados!$A$1:$ZZ$1, 0))</f>
        <v/>
      </c>
      <c r="B93">
        <f>INDEX(resultados!$A$2:$ZZ$123, 87, MATCH($B$2, resultados!$A$1:$ZZ$1, 0))</f>
        <v/>
      </c>
      <c r="C93">
        <f>INDEX(resultados!$A$2:$ZZ$123, 87, MATCH($B$3, resultados!$A$1:$ZZ$1, 0))</f>
        <v/>
      </c>
    </row>
    <row r="94">
      <c r="A94">
        <f>INDEX(resultados!$A$2:$ZZ$123, 88, MATCH($B$1, resultados!$A$1:$ZZ$1, 0))</f>
        <v/>
      </c>
      <c r="B94">
        <f>INDEX(resultados!$A$2:$ZZ$123, 88, MATCH($B$2, resultados!$A$1:$ZZ$1, 0))</f>
        <v/>
      </c>
      <c r="C94">
        <f>INDEX(resultados!$A$2:$ZZ$123, 88, MATCH($B$3, resultados!$A$1:$ZZ$1, 0))</f>
        <v/>
      </c>
    </row>
    <row r="95">
      <c r="A95">
        <f>INDEX(resultados!$A$2:$ZZ$123, 89, MATCH($B$1, resultados!$A$1:$ZZ$1, 0))</f>
        <v/>
      </c>
      <c r="B95">
        <f>INDEX(resultados!$A$2:$ZZ$123, 89, MATCH($B$2, resultados!$A$1:$ZZ$1, 0))</f>
        <v/>
      </c>
      <c r="C95">
        <f>INDEX(resultados!$A$2:$ZZ$123, 89, MATCH($B$3, resultados!$A$1:$ZZ$1, 0))</f>
        <v/>
      </c>
    </row>
    <row r="96">
      <c r="A96">
        <f>INDEX(resultados!$A$2:$ZZ$123, 90, MATCH($B$1, resultados!$A$1:$ZZ$1, 0))</f>
        <v/>
      </c>
      <c r="B96">
        <f>INDEX(resultados!$A$2:$ZZ$123, 90, MATCH($B$2, resultados!$A$1:$ZZ$1, 0))</f>
        <v/>
      </c>
      <c r="C96">
        <f>INDEX(resultados!$A$2:$ZZ$123, 90, MATCH($B$3, resultados!$A$1:$ZZ$1, 0))</f>
        <v/>
      </c>
    </row>
    <row r="97">
      <c r="A97">
        <f>INDEX(resultados!$A$2:$ZZ$123, 91, MATCH($B$1, resultados!$A$1:$ZZ$1, 0))</f>
        <v/>
      </c>
      <c r="B97">
        <f>INDEX(resultados!$A$2:$ZZ$123, 91, MATCH($B$2, resultados!$A$1:$ZZ$1, 0))</f>
        <v/>
      </c>
      <c r="C97">
        <f>INDEX(resultados!$A$2:$ZZ$123, 91, MATCH($B$3, resultados!$A$1:$ZZ$1, 0))</f>
        <v/>
      </c>
    </row>
    <row r="98">
      <c r="A98">
        <f>INDEX(resultados!$A$2:$ZZ$123, 92, MATCH($B$1, resultados!$A$1:$ZZ$1, 0))</f>
        <v/>
      </c>
      <c r="B98">
        <f>INDEX(resultados!$A$2:$ZZ$123, 92, MATCH($B$2, resultados!$A$1:$ZZ$1, 0))</f>
        <v/>
      </c>
      <c r="C98">
        <f>INDEX(resultados!$A$2:$ZZ$123, 92, MATCH($B$3, resultados!$A$1:$ZZ$1, 0))</f>
        <v/>
      </c>
    </row>
    <row r="99">
      <c r="A99">
        <f>INDEX(resultados!$A$2:$ZZ$123, 93, MATCH($B$1, resultados!$A$1:$ZZ$1, 0))</f>
        <v/>
      </c>
      <c r="B99">
        <f>INDEX(resultados!$A$2:$ZZ$123, 93, MATCH($B$2, resultados!$A$1:$ZZ$1, 0))</f>
        <v/>
      </c>
      <c r="C99">
        <f>INDEX(resultados!$A$2:$ZZ$123, 93, MATCH($B$3, resultados!$A$1:$ZZ$1, 0))</f>
        <v/>
      </c>
    </row>
    <row r="100">
      <c r="A100">
        <f>INDEX(resultados!$A$2:$ZZ$123, 94, MATCH($B$1, resultados!$A$1:$ZZ$1, 0))</f>
        <v/>
      </c>
      <c r="B100">
        <f>INDEX(resultados!$A$2:$ZZ$123, 94, MATCH($B$2, resultados!$A$1:$ZZ$1, 0))</f>
        <v/>
      </c>
      <c r="C100">
        <f>INDEX(resultados!$A$2:$ZZ$123, 94, MATCH($B$3, resultados!$A$1:$ZZ$1, 0))</f>
        <v/>
      </c>
    </row>
    <row r="101">
      <c r="A101">
        <f>INDEX(resultados!$A$2:$ZZ$123, 95, MATCH($B$1, resultados!$A$1:$ZZ$1, 0))</f>
        <v/>
      </c>
      <c r="B101">
        <f>INDEX(resultados!$A$2:$ZZ$123, 95, MATCH($B$2, resultados!$A$1:$ZZ$1, 0))</f>
        <v/>
      </c>
      <c r="C101">
        <f>INDEX(resultados!$A$2:$ZZ$123, 95, MATCH($B$3, resultados!$A$1:$ZZ$1, 0))</f>
        <v/>
      </c>
    </row>
    <row r="102">
      <c r="A102">
        <f>INDEX(resultados!$A$2:$ZZ$123, 96, MATCH($B$1, resultados!$A$1:$ZZ$1, 0))</f>
        <v/>
      </c>
      <c r="B102">
        <f>INDEX(resultados!$A$2:$ZZ$123, 96, MATCH($B$2, resultados!$A$1:$ZZ$1, 0))</f>
        <v/>
      </c>
      <c r="C102">
        <f>INDEX(resultados!$A$2:$ZZ$123, 96, MATCH($B$3, resultados!$A$1:$ZZ$1, 0))</f>
        <v/>
      </c>
    </row>
    <row r="103">
      <c r="A103">
        <f>INDEX(resultados!$A$2:$ZZ$123, 97, MATCH($B$1, resultados!$A$1:$ZZ$1, 0))</f>
        <v/>
      </c>
      <c r="B103">
        <f>INDEX(resultados!$A$2:$ZZ$123, 97, MATCH($B$2, resultados!$A$1:$ZZ$1, 0))</f>
        <v/>
      </c>
      <c r="C103">
        <f>INDEX(resultados!$A$2:$ZZ$123, 97, MATCH($B$3, resultados!$A$1:$ZZ$1, 0))</f>
        <v/>
      </c>
    </row>
    <row r="104">
      <c r="A104">
        <f>INDEX(resultados!$A$2:$ZZ$123, 98, MATCH($B$1, resultados!$A$1:$ZZ$1, 0))</f>
        <v/>
      </c>
      <c r="B104">
        <f>INDEX(resultados!$A$2:$ZZ$123, 98, MATCH($B$2, resultados!$A$1:$ZZ$1, 0))</f>
        <v/>
      </c>
      <c r="C104">
        <f>INDEX(resultados!$A$2:$ZZ$123, 98, MATCH($B$3, resultados!$A$1:$ZZ$1, 0))</f>
        <v/>
      </c>
    </row>
    <row r="105">
      <c r="A105">
        <f>INDEX(resultados!$A$2:$ZZ$123, 99, MATCH($B$1, resultados!$A$1:$ZZ$1, 0))</f>
        <v/>
      </c>
      <c r="B105">
        <f>INDEX(resultados!$A$2:$ZZ$123, 99, MATCH($B$2, resultados!$A$1:$ZZ$1, 0))</f>
        <v/>
      </c>
      <c r="C105">
        <f>INDEX(resultados!$A$2:$ZZ$123, 99, MATCH($B$3, resultados!$A$1:$ZZ$1, 0))</f>
        <v/>
      </c>
    </row>
    <row r="106">
      <c r="A106">
        <f>INDEX(resultados!$A$2:$ZZ$123, 100, MATCH($B$1, resultados!$A$1:$ZZ$1, 0))</f>
        <v/>
      </c>
      <c r="B106">
        <f>INDEX(resultados!$A$2:$ZZ$123, 100, MATCH($B$2, resultados!$A$1:$ZZ$1, 0))</f>
        <v/>
      </c>
      <c r="C106">
        <f>INDEX(resultados!$A$2:$ZZ$123, 100, MATCH($B$3, resultados!$A$1:$ZZ$1, 0))</f>
        <v/>
      </c>
    </row>
    <row r="107">
      <c r="A107">
        <f>INDEX(resultados!$A$2:$ZZ$123, 101, MATCH($B$1, resultados!$A$1:$ZZ$1, 0))</f>
        <v/>
      </c>
      <c r="B107">
        <f>INDEX(resultados!$A$2:$ZZ$123, 101, MATCH($B$2, resultados!$A$1:$ZZ$1, 0))</f>
        <v/>
      </c>
      <c r="C107">
        <f>INDEX(resultados!$A$2:$ZZ$123, 101, MATCH($B$3, resultados!$A$1:$ZZ$1, 0))</f>
        <v/>
      </c>
    </row>
    <row r="108">
      <c r="A108">
        <f>INDEX(resultados!$A$2:$ZZ$123, 102, MATCH($B$1, resultados!$A$1:$ZZ$1, 0))</f>
        <v/>
      </c>
      <c r="B108">
        <f>INDEX(resultados!$A$2:$ZZ$123, 102, MATCH($B$2, resultados!$A$1:$ZZ$1, 0))</f>
        <v/>
      </c>
      <c r="C108">
        <f>INDEX(resultados!$A$2:$ZZ$123, 102, MATCH($B$3, resultados!$A$1:$ZZ$1, 0))</f>
        <v/>
      </c>
    </row>
    <row r="109">
      <c r="A109">
        <f>INDEX(resultados!$A$2:$ZZ$123, 103, MATCH($B$1, resultados!$A$1:$ZZ$1, 0))</f>
        <v/>
      </c>
      <c r="B109">
        <f>INDEX(resultados!$A$2:$ZZ$123, 103, MATCH($B$2, resultados!$A$1:$ZZ$1, 0))</f>
        <v/>
      </c>
      <c r="C109">
        <f>INDEX(resultados!$A$2:$ZZ$123, 103, MATCH($B$3, resultados!$A$1:$ZZ$1, 0))</f>
        <v/>
      </c>
    </row>
    <row r="110">
      <c r="A110">
        <f>INDEX(resultados!$A$2:$ZZ$123, 104, MATCH($B$1, resultados!$A$1:$ZZ$1, 0))</f>
        <v/>
      </c>
      <c r="B110">
        <f>INDEX(resultados!$A$2:$ZZ$123, 104, MATCH($B$2, resultados!$A$1:$ZZ$1, 0))</f>
        <v/>
      </c>
      <c r="C110">
        <f>INDEX(resultados!$A$2:$ZZ$123, 104, MATCH($B$3, resultados!$A$1:$ZZ$1, 0))</f>
        <v/>
      </c>
    </row>
    <row r="111">
      <c r="A111">
        <f>INDEX(resultados!$A$2:$ZZ$123, 105, MATCH($B$1, resultados!$A$1:$ZZ$1, 0))</f>
        <v/>
      </c>
      <c r="B111">
        <f>INDEX(resultados!$A$2:$ZZ$123, 105, MATCH($B$2, resultados!$A$1:$ZZ$1, 0))</f>
        <v/>
      </c>
      <c r="C111">
        <f>INDEX(resultados!$A$2:$ZZ$123, 105, MATCH($B$3, resultados!$A$1:$ZZ$1, 0))</f>
        <v/>
      </c>
    </row>
    <row r="112">
      <c r="A112">
        <f>INDEX(resultados!$A$2:$ZZ$123, 106, MATCH($B$1, resultados!$A$1:$ZZ$1, 0))</f>
        <v/>
      </c>
      <c r="B112">
        <f>INDEX(resultados!$A$2:$ZZ$123, 106, MATCH($B$2, resultados!$A$1:$ZZ$1, 0))</f>
        <v/>
      </c>
      <c r="C112">
        <f>INDEX(resultados!$A$2:$ZZ$123, 106, MATCH($B$3, resultados!$A$1:$ZZ$1, 0))</f>
        <v/>
      </c>
    </row>
    <row r="113">
      <c r="A113">
        <f>INDEX(resultados!$A$2:$ZZ$123, 107, MATCH($B$1, resultados!$A$1:$ZZ$1, 0))</f>
        <v/>
      </c>
      <c r="B113">
        <f>INDEX(resultados!$A$2:$ZZ$123, 107, MATCH($B$2, resultados!$A$1:$ZZ$1, 0))</f>
        <v/>
      </c>
      <c r="C113">
        <f>INDEX(resultados!$A$2:$ZZ$123, 107, MATCH($B$3, resultados!$A$1:$ZZ$1, 0))</f>
        <v/>
      </c>
    </row>
    <row r="114">
      <c r="A114">
        <f>INDEX(resultados!$A$2:$ZZ$123, 108, MATCH($B$1, resultados!$A$1:$ZZ$1, 0))</f>
        <v/>
      </c>
      <c r="B114">
        <f>INDEX(resultados!$A$2:$ZZ$123, 108, MATCH($B$2, resultados!$A$1:$ZZ$1, 0))</f>
        <v/>
      </c>
      <c r="C114">
        <f>INDEX(resultados!$A$2:$ZZ$123, 108, MATCH($B$3, resultados!$A$1:$ZZ$1, 0))</f>
        <v/>
      </c>
    </row>
    <row r="115">
      <c r="A115">
        <f>INDEX(resultados!$A$2:$ZZ$123, 109, MATCH($B$1, resultados!$A$1:$ZZ$1, 0))</f>
        <v/>
      </c>
      <c r="B115">
        <f>INDEX(resultados!$A$2:$ZZ$123, 109, MATCH($B$2, resultados!$A$1:$ZZ$1, 0))</f>
        <v/>
      </c>
      <c r="C115">
        <f>INDEX(resultados!$A$2:$ZZ$123, 109, MATCH($B$3, resultados!$A$1:$ZZ$1, 0))</f>
        <v/>
      </c>
    </row>
    <row r="116">
      <c r="A116">
        <f>INDEX(resultados!$A$2:$ZZ$123, 110, MATCH($B$1, resultados!$A$1:$ZZ$1, 0))</f>
        <v/>
      </c>
      <c r="B116">
        <f>INDEX(resultados!$A$2:$ZZ$123, 110, MATCH($B$2, resultados!$A$1:$ZZ$1, 0))</f>
        <v/>
      </c>
      <c r="C116">
        <f>INDEX(resultados!$A$2:$ZZ$123, 110, MATCH($B$3, resultados!$A$1:$ZZ$1, 0))</f>
        <v/>
      </c>
    </row>
    <row r="117">
      <c r="A117">
        <f>INDEX(resultados!$A$2:$ZZ$123, 111, MATCH($B$1, resultados!$A$1:$ZZ$1, 0))</f>
        <v/>
      </c>
      <c r="B117">
        <f>INDEX(resultados!$A$2:$ZZ$123, 111, MATCH($B$2, resultados!$A$1:$ZZ$1, 0))</f>
        <v/>
      </c>
      <c r="C117">
        <f>INDEX(resultados!$A$2:$ZZ$123, 111, MATCH($B$3, resultados!$A$1:$ZZ$1, 0))</f>
        <v/>
      </c>
    </row>
    <row r="118">
      <c r="A118">
        <f>INDEX(resultados!$A$2:$ZZ$123, 112, MATCH($B$1, resultados!$A$1:$ZZ$1, 0))</f>
        <v/>
      </c>
      <c r="B118">
        <f>INDEX(resultados!$A$2:$ZZ$123, 112, MATCH($B$2, resultados!$A$1:$ZZ$1, 0))</f>
        <v/>
      </c>
      <c r="C118">
        <f>INDEX(resultados!$A$2:$ZZ$123, 112, MATCH($B$3, resultados!$A$1:$ZZ$1, 0))</f>
        <v/>
      </c>
    </row>
    <row r="119">
      <c r="A119">
        <f>INDEX(resultados!$A$2:$ZZ$123, 113, MATCH($B$1, resultados!$A$1:$ZZ$1, 0))</f>
        <v/>
      </c>
      <c r="B119">
        <f>INDEX(resultados!$A$2:$ZZ$123, 113, MATCH($B$2, resultados!$A$1:$ZZ$1, 0))</f>
        <v/>
      </c>
      <c r="C119">
        <f>INDEX(resultados!$A$2:$ZZ$123, 113, MATCH($B$3, resultados!$A$1:$ZZ$1, 0))</f>
        <v/>
      </c>
    </row>
    <row r="120">
      <c r="A120">
        <f>INDEX(resultados!$A$2:$ZZ$123, 114, MATCH($B$1, resultados!$A$1:$ZZ$1, 0))</f>
        <v/>
      </c>
      <c r="B120">
        <f>INDEX(resultados!$A$2:$ZZ$123, 114, MATCH($B$2, resultados!$A$1:$ZZ$1, 0))</f>
        <v/>
      </c>
      <c r="C120">
        <f>INDEX(resultados!$A$2:$ZZ$123, 114, MATCH($B$3, resultados!$A$1:$ZZ$1, 0))</f>
        <v/>
      </c>
    </row>
    <row r="121">
      <c r="A121">
        <f>INDEX(resultados!$A$2:$ZZ$123, 115, MATCH($B$1, resultados!$A$1:$ZZ$1, 0))</f>
        <v/>
      </c>
      <c r="B121">
        <f>INDEX(resultados!$A$2:$ZZ$123, 115, MATCH($B$2, resultados!$A$1:$ZZ$1, 0))</f>
        <v/>
      </c>
      <c r="C121">
        <f>INDEX(resultados!$A$2:$ZZ$123, 115, MATCH($B$3, resultados!$A$1:$ZZ$1, 0))</f>
        <v/>
      </c>
    </row>
    <row r="122">
      <c r="A122">
        <f>INDEX(resultados!$A$2:$ZZ$123, 116, MATCH($B$1, resultados!$A$1:$ZZ$1, 0))</f>
        <v/>
      </c>
      <c r="B122">
        <f>INDEX(resultados!$A$2:$ZZ$123, 116, MATCH($B$2, resultados!$A$1:$ZZ$1, 0))</f>
        <v/>
      </c>
      <c r="C122">
        <f>INDEX(resultados!$A$2:$ZZ$123, 116, MATCH($B$3, resultados!$A$1:$ZZ$1, 0))</f>
        <v/>
      </c>
    </row>
    <row r="123">
      <c r="A123">
        <f>INDEX(resultados!$A$2:$ZZ$123, 117, MATCH($B$1, resultados!$A$1:$ZZ$1, 0))</f>
        <v/>
      </c>
      <c r="B123">
        <f>INDEX(resultados!$A$2:$ZZ$123, 117, MATCH($B$2, resultados!$A$1:$ZZ$1, 0))</f>
        <v/>
      </c>
      <c r="C123">
        <f>INDEX(resultados!$A$2:$ZZ$123, 117, MATCH($B$3, resultados!$A$1:$ZZ$1, 0))</f>
        <v/>
      </c>
    </row>
    <row r="124">
      <c r="A124">
        <f>INDEX(resultados!$A$2:$ZZ$123, 118, MATCH($B$1, resultados!$A$1:$ZZ$1, 0))</f>
        <v/>
      </c>
      <c r="B124">
        <f>INDEX(resultados!$A$2:$ZZ$123, 118, MATCH($B$2, resultados!$A$1:$ZZ$1, 0))</f>
        <v/>
      </c>
      <c r="C124">
        <f>INDEX(resultados!$A$2:$ZZ$123, 118, MATCH($B$3, resultados!$A$1:$ZZ$1, 0))</f>
        <v/>
      </c>
    </row>
    <row r="125">
      <c r="A125">
        <f>INDEX(resultados!$A$2:$ZZ$123, 119, MATCH($B$1, resultados!$A$1:$ZZ$1, 0))</f>
        <v/>
      </c>
      <c r="B125">
        <f>INDEX(resultados!$A$2:$ZZ$123, 119, MATCH($B$2, resultados!$A$1:$ZZ$1, 0))</f>
        <v/>
      </c>
      <c r="C125">
        <f>INDEX(resultados!$A$2:$ZZ$123, 119, MATCH($B$3, resultados!$A$1:$ZZ$1, 0))</f>
        <v/>
      </c>
    </row>
    <row r="126">
      <c r="A126">
        <f>INDEX(resultados!$A$2:$ZZ$123, 120, MATCH($B$1, resultados!$A$1:$ZZ$1, 0))</f>
        <v/>
      </c>
      <c r="B126">
        <f>INDEX(resultados!$A$2:$ZZ$123, 120, MATCH($B$2, resultados!$A$1:$ZZ$1, 0))</f>
        <v/>
      </c>
      <c r="C126">
        <f>INDEX(resultados!$A$2:$ZZ$123, 120, MATCH($B$3, resultados!$A$1:$ZZ$1, 0))</f>
        <v/>
      </c>
    </row>
    <row r="127">
      <c r="A127">
        <f>INDEX(resultados!$A$2:$ZZ$123, 121, MATCH($B$1, resultados!$A$1:$ZZ$1, 0))</f>
        <v/>
      </c>
      <c r="B127">
        <f>INDEX(resultados!$A$2:$ZZ$123, 121, MATCH($B$2, resultados!$A$1:$ZZ$1, 0))</f>
        <v/>
      </c>
      <c r="C127">
        <f>INDEX(resultados!$A$2:$ZZ$123, 121, MATCH($B$3, resultados!$A$1:$ZZ$1, 0))</f>
        <v/>
      </c>
    </row>
    <row r="128">
      <c r="A128">
        <f>INDEX(resultados!$A$2:$ZZ$123, 122, MATCH($B$1, resultados!$A$1:$ZZ$1, 0))</f>
        <v/>
      </c>
      <c r="B128">
        <f>INDEX(resultados!$A$2:$ZZ$123, 122, MATCH($B$2, resultados!$A$1:$ZZ$1, 0))</f>
        <v/>
      </c>
      <c r="C128">
        <f>INDEX(resultados!$A$2:$ZZ$123, 122,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1.3689</v>
      </c>
      <c r="E2" t="n">
        <v>73.05</v>
      </c>
      <c r="F2" t="n">
        <v>66.26000000000001</v>
      </c>
      <c r="G2" t="n">
        <v>12.5</v>
      </c>
      <c r="H2" t="n">
        <v>0.24</v>
      </c>
      <c r="I2" t="n">
        <v>318</v>
      </c>
      <c r="J2" t="n">
        <v>71.52</v>
      </c>
      <c r="K2" t="n">
        <v>32.27</v>
      </c>
      <c r="L2" t="n">
        <v>1</v>
      </c>
      <c r="M2" t="n">
        <v>316</v>
      </c>
      <c r="N2" t="n">
        <v>8.25</v>
      </c>
      <c r="O2" t="n">
        <v>9054.6</v>
      </c>
      <c r="P2" t="n">
        <v>438.61</v>
      </c>
      <c r="Q2" t="n">
        <v>3759.03</v>
      </c>
      <c r="R2" t="n">
        <v>510.58</v>
      </c>
      <c r="S2" t="n">
        <v>98.13</v>
      </c>
      <c r="T2" t="n">
        <v>200698.61</v>
      </c>
      <c r="U2" t="n">
        <v>0.19</v>
      </c>
      <c r="V2" t="n">
        <v>0.74</v>
      </c>
      <c r="W2" t="n">
        <v>4.92</v>
      </c>
      <c r="X2" t="n">
        <v>12.11</v>
      </c>
      <c r="Y2" t="n">
        <v>0.5</v>
      </c>
      <c r="Z2" t="n">
        <v>10</v>
      </c>
      <c r="AA2" t="n">
        <v>631.7766144537353</v>
      </c>
      <c r="AB2" t="n">
        <v>864.4246359127231</v>
      </c>
      <c r="AC2" t="n">
        <v>781.9251618888085</v>
      </c>
      <c r="AD2" t="n">
        <v>631776.6144537353</v>
      </c>
      <c r="AE2" t="n">
        <v>864424.6359127231</v>
      </c>
      <c r="AF2" t="n">
        <v>1.50184514992611e-06</v>
      </c>
      <c r="AG2" t="n">
        <v>0.7609374999999999</v>
      </c>
      <c r="AH2" t="n">
        <v>781925.1618888085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1.5851</v>
      </c>
      <c r="E3" t="n">
        <v>63.09</v>
      </c>
      <c r="F3" t="n">
        <v>59.17</v>
      </c>
      <c r="G3" t="n">
        <v>26.7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46</v>
      </c>
      <c r="N3" t="n">
        <v>8.43</v>
      </c>
      <c r="O3" t="n">
        <v>9200.25</v>
      </c>
      <c r="P3" t="n">
        <v>342.75</v>
      </c>
      <c r="Q3" t="n">
        <v>3758.65</v>
      </c>
      <c r="R3" t="n">
        <v>271.03</v>
      </c>
      <c r="S3" t="n">
        <v>98.13</v>
      </c>
      <c r="T3" t="n">
        <v>81849.60000000001</v>
      </c>
      <c r="U3" t="n">
        <v>0.36</v>
      </c>
      <c r="V3" t="n">
        <v>0.83</v>
      </c>
      <c r="W3" t="n">
        <v>4.7</v>
      </c>
      <c r="X3" t="n">
        <v>5.03</v>
      </c>
      <c r="Y3" t="n">
        <v>0.5</v>
      </c>
      <c r="Z3" t="n">
        <v>10</v>
      </c>
      <c r="AA3" t="n">
        <v>445.7792673078201</v>
      </c>
      <c r="AB3" t="n">
        <v>609.9348599238497</v>
      </c>
      <c r="AC3" t="n">
        <v>551.723532941669</v>
      </c>
      <c r="AD3" t="n">
        <v>445779.2673078201</v>
      </c>
      <c r="AE3" t="n">
        <v>609934.8599238497</v>
      </c>
      <c r="AF3" t="n">
        <v>1.739042112022702e-06</v>
      </c>
      <c r="AG3" t="n">
        <v>0.6571875</v>
      </c>
      <c r="AH3" t="n">
        <v>551723.532941669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1.5922</v>
      </c>
      <c r="E4" t="n">
        <v>62.81</v>
      </c>
      <c r="F4" t="n">
        <v>58.99</v>
      </c>
      <c r="G4" t="n">
        <v>27.87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342.84</v>
      </c>
      <c r="Q4" t="n">
        <v>3758.75</v>
      </c>
      <c r="R4" t="n">
        <v>262.49</v>
      </c>
      <c r="S4" t="n">
        <v>98.13</v>
      </c>
      <c r="T4" t="n">
        <v>77608.7</v>
      </c>
      <c r="U4" t="n">
        <v>0.37</v>
      </c>
      <c r="V4" t="n">
        <v>0.83</v>
      </c>
      <c r="W4" t="n">
        <v>4.75</v>
      </c>
      <c r="X4" t="n">
        <v>4.84</v>
      </c>
      <c r="Y4" t="n">
        <v>0.5</v>
      </c>
      <c r="Z4" t="n">
        <v>10</v>
      </c>
      <c r="AA4" t="n">
        <v>443.4264598254066</v>
      </c>
      <c r="AB4" t="n">
        <v>606.7156449278709</v>
      </c>
      <c r="AC4" t="n">
        <v>548.8115553067101</v>
      </c>
      <c r="AD4" t="n">
        <v>443426.4598254066</v>
      </c>
      <c r="AE4" t="n">
        <v>606715.6449278709</v>
      </c>
      <c r="AF4" t="n">
        <v>1.746831651481009e-06</v>
      </c>
      <c r="AG4" t="n">
        <v>0.6542708333333334</v>
      </c>
      <c r="AH4" t="n">
        <v>548811.5553067102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1.4652</v>
      </c>
      <c r="E2" t="n">
        <v>68.25</v>
      </c>
      <c r="F2" t="n">
        <v>63.75</v>
      </c>
      <c r="G2" t="n">
        <v>15.18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249.86</v>
      </c>
      <c r="Q2" t="n">
        <v>3758.94</v>
      </c>
      <c r="R2" t="n">
        <v>416.83</v>
      </c>
      <c r="S2" t="n">
        <v>98.13</v>
      </c>
      <c r="T2" t="n">
        <v>154155.09</v>
      </c>
      <c r="U2" t="n">
        <v>0.24</v>
      </c>
      <c r="V2" t="n">
        <v>0.77</v>
      </c>
      <c r="W2" t="n">
        <v>5.09</v>
      </c>
      <c r="X2" t="n">
        <v>9.6</v>
      </c>
      <c r="Y2" t="n">
        <v>0.5</v>
      </c>
      <c r="Z2" t="n">
        <v>10</v>
      </c>
      <c r="AA2" t="n">
        <v>365.9927819668886</v>
      </c>
      <c r="AB2" t="n">
        <v>500.7674707490783</v>
      </c>
      <c r="AC2" t="n">
        <v>452.9749261723449</v>
      </c>
      <c r="AD2" t="n">
        <v>365992.7819668886</v>
      </c>
      <c r="AE2" t="n">
        <v>500767.4707490783</v>
      </c>
      <c r="AF2" t="n">
        <v>1.72533533312386e-06</v>
      </c>
      <c r="AG2" t="n">
        <v>0.7109375</v>
      </c>
      <c r="AH2" t="n">
        <v>452974.9261723449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1.4651</v>
      </c>
      <c r="E3" t="n">
        <v>68.25</v>
      </c>
      <c r="F3" t="n">
        <v>63.77</v>
      </c>
      <c r="G3" t="n">
        <v>15.24</v>
      </c>
      <c r="H3" t="n">
        <v>0.84</v>
      </c>
      <c r="I3" t="n">
        <v>251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256.12</v>
      </c>
      <c r="Q3" t="n">
        <v>3759.01</v>
      </c>
      <c r="R3" t="n">
        <v>416.07</v>
      </c>
      <c r="S3" t="n">
        <v>98.13</v>
      </c>
      <c r="T3" t="n">
        <v>153778.12</v>
      </c>
      <c r="U3" t="n">
        <v>0.24</v>
      </c>
      <c r="V3" t="n">
        <v>0.77</v>
      </c>
      <c r="W3" t="n">
        <v>5.12</v>
      </c>
      <c r="X3" t="n">
        <v>9.609999999999999</v>
      </c>
      <c r="Y3" t="n">
        <v>0.5</v>
      </c>
      <c r="Z3" t="n">
        <v>10</v>
      </c>
      <c r="AA3" t="n">
        <v>371.8715756648013</v>
      </c>
      <c r="AB3" t="n">
        <v>508.8110956406361</v>
      </c>
      <c r="AC3" t="n">
        <v>460.2508787935508</v>
      </c>
      <c r="AD3" t="n">
        <v>371871.5756648013</v>
      </c>
      <c r="AE3" t="n">
        <v>508811.0956406361</v>
      </c>
      <c r="AF3" t="n">
        <v>1.72521757886962e-06</v>
      </c>
      <c r="AG3" t="n">
        <v>0.7109375</v>
      </c>
      <c r="AH3" t="n">
        <v>460250.8787935508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0.9973</v>
      </c>
      <c r="E2" t="n">
        <v>100.27</v>
      </c>
      <c r="F2" t="n">
        <v>79.38</v>
      </c>
      <c r="G2" t="n">
        <v>7.37</v>
      </c>
      <c r="H2" t="n">
        <v>0.12</v>
      </c>
      <c r="I2" t="n">
        <v>646</v>
      </c>
      <c r="J2" t="n">
        <v>141.81</v>
      </c>
      <c r="K2" t="n">
        <v>47.83</v>
      </c>
      <c r="L2" t="n">
        <v>1</v>
      </c>
      <c r="M2" t="n">
        <v>644</v>
      </c>
      <c r="N2" t="n">
        <v>22.98</v>
      </c>
      <c r="O2" t="n">
        <v>17723.39</v>
      </c>
      <c r="P2" t="n">
        <v>887.84</v>
      </c>
      <c r="Q2" t="n">
        <v>3758.94</v>
      </c>
      <c r="R2" t="n">
        <v>949.87</v>
      </c>
      <c r="S2" t="n">
        <v>98.13</v>
      </c>
      <c r="T2" t="n">
        <v>418702.94</v>
      </c>
      <c r="U2" t="n">
        <v>0.1</v>
      </c>
      <c r="V2" t="n">
        <v>0.62</v>
      </c>
      <c r="W2" t="n">
        <v>5.46</v>
      </c>
      <c r="X2" t="n">
        <v>25.22</v>
      </c>
      <c r="Y2" t="n">
        <v>0.5</v>
      </c>
      <c r="Z2" t="n">
        <v>10</v>
      </c>
      <c r="AA2" t="n">
        <v>1660.855023029629</v>
      </c>
      <c r="AB2" t="n">
        <v>2272.455114261493</v>
      </c>
      <c r="AC2" t="n">
        <v>2055.57518756716</v>
      </c>
      <c r="AD2" t="n">
        <v>1660855.023029629</v>
      </c>
      <c r="AE2" t="n">
        <v>2272455.114261493</v>
      </c>
      <c r="AF2" t="n">
        <v>9.821074342148878e-07</v>
      </c>
      <c r="AG2" t="n">
        <v>1.044479166666667</v>
      </c>
      <c r="AH2" t="n">
        <v>2055575.18756716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1.3717</v>
      </c>
      <c r="E3" t="n">
        <v>72.90000000000001</v>
      </c>
      <c r="F3" t="n">
        <v>63.51</v>
      </c>
      <c r="G3" t="n">
        <v>15.36</v>
      </c>
      <c r="H3" t="n">
        <v>0.25</v>
      </c>
      <c r="I3" t="n">
        <v>248</v>
      </c>
      <c r="J3" t="n">
        <v>143.17</v>
      </c>
      <c r="K3" t="n">
        <v>47.83</v>
      </c>
      <c r="L3" t="n">
        <v>2</v>
      </c>
      <c r="M3" t="n">
        <v>246</v>
      </c>
      <c r="N3" t="n">
        <v>23.34</v>
      </c>
      <c r="O3" t="n">
        <v>17891.86</v>
      </c>
      <c r="P3" t="n">
        <v>685.8099999999999</v>
      </c>
      <c r="Q3" t="n">
        <v>3758.97</v>
      </c>
      <c r="R3" t="n">
        <v>419.12</v>
      </c>
      <c r="S3" t="n">
        <v>98.13</v>
      </c>
      <c r="T3" t="n">
        <v>155318.43</v>
      </c>
      <c r="U3" t="n">
        <v>0.23</v>
      </c>
      <c r="V3" t="n">
        <v>0.77</v>
      </c>
      <c r="W3" t="n">
        <v>4.78</v>
      </c>
      <c r="X3" t="n">
        <v>9.35</v>
      </c>
      <c r="Y3" t="n">
        <v>0.5</v>
      </c>
      <c r="Z3" t="n">
        <v>10</v>
      </c>
      <c r="AA3" t="n">
        <v>942.8982972981072</v>
      </c>
      <c r="AB3" t="n">
        <v>1290.115048100327</v>
      </c>
      <c r="AC3" t="n">
        <v>1166.988278597473</v>
      </c>
      <c r="AD3" t="n">
        <v>942898.2972981072</v>
      </c>
      <c r="AE3" t="n">
        <v>1290115.048100327</v>
      </c>
      <c r="AF3" t="n">
        <v>1.350803938145555e-06</v>
      </c>
      <c r="AG3" t="n">
        <v>0.759375</v>
      </c>
      <c r="AH3" t="n">
        <v>1166988.278597473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1.5082</v>
      </c>
      <c r="E4" t="n">
        <v>66.31</v>
      </c>
      <c r="F4" t="n">
        <v>59.74</v>
      </c>
      <c r="G4" t="n">
        <v>23.9</v>
      </c>
      <c r="H4" t="n">
        <v>0.37</v>
      </c>
      <c r="I4" t="n">
        <v>150</v>
      </c>
      <c r="J4" t="n">
        <v>144.54</v>
      </c>
      <c r="K4" t="n">
        <v>47.83</v>
      </c>
      <c r="L4" t="n">
        <v>3</v>
      </c>
      <c r="M4" t="n">
        <v>148</v>
      </c>
      <c r="N4" t="n">
        <v>23.71</v>
      </c>
      <c r="O4" t="n">
        <v>18060.85</v>
      </c>
      <c r="P4" t="n">
        <v>620.99</v>
      </c>
      <c r="Q4" t="n">
        <v>3758.57</v>
      </c>
      <c r="R4" t="n">
        <v>292.87</v>
      </c>
      <c r="S4" t="n">
        <v>98.13</v>
      </c>
      <c r="T4" t="n">
        <v>92685.31</v>
      </c>
      <c r="U4" t="n">
        <v>0.34</v>
      </c>
      <c r="V4" t="n">
        <v>0.82</v>
      </c>
      <c r="W4" t="n">
        <v>4.64</v>
      </c>
      <c r="X4" t="n">
        <v>5.6</v>
      </c>
      <c r="Y4" t="n">
        <v>0.5</v>
      </c>
      <c r="Z4" t="n">
        <v>10</v>
      </c>
      <c r="AA4" t="n">
        <v>785.2587075400362</v>
      </c>
      <c r="AB4" t="n">
        <v>1074.425606825463</v>
      </c>
      <c r="AC4" t="n">
        <v>971.8839348758497</v>
      </c>
      <c r="AD4" t="n">
        <v>785258.7075400362</v>
      </c>
      <c r="AE4" t="n">
        <v>1074425.606825463</v>
      </c>
      <c r="AF4" t="n">
        <v>1.485224538536944e-06</v>
      </c>
      <c r="AG4" t="n">
        <v>0.6907291666666667</v>
      </c>
      <c r="AH4" t="n">
        <v>971883.9348758498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1.5793</v>
      </c>
      <c r="E5" t="n">
        <v>63.32</v>
      </c>
      <c r="F5" t="n">
        <v>58.06</v>
      </c>
      <c r="G5" t="n">
        <v>33.17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578.59</v>
      </c>
      <c r="Q5" t="n">
        <v>3758.58</v>
      </c>
      <c r="R5" t="n">
        <v>236.64</v>
      </c>
      <c r="S5" t="n">
        <v>98.13</v>
      </c>
      <c r="T5" t="n">
        <v>64796.69</v>
      </c>
      <c r="U5" t="n">
        <v>0.41</v>
      </c>
      <c r="V5" t="n">
        <v>0.84</v>
      </c>
      <c r="W5" t="n">
        <v>4.56</v>
      </c>
      <c r="X5" t="n">
        <v>3.91</v>
      </c>
      <c r="Y5" t="n">
        <v>0.5</v>
      </c>
      <c r="Z5" t="n">
        <v>10</v>
      </c>
      <c r="AA5" t="n">
        <v>707.5054474615029</v>
      </c>
      <c r="AB5" t="n">
        <v>968.0401661542724</v>
      </c>
      <c r="AC5" t="n">
        <v>875.6517713494143</v>
      </c>
      <c r="AD5" t="n">
        <v>707505.4474615029</v>
      </c>
      <c r="AE5" t="n">
        <v>968040.1661542724</v>
      </c>
      <c r="AF5" t="n">
        <v>1.555241422696854e-06</v>
      </c>
      <c r="AG5" t="n">
        <v>0.6595833333333333</v>
      </c>
      <c r="AH5" t="n">
        <v>875651.7713494143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1.6245</v>
      </c>
      <c r="E6" t="n">
        <v>61.56</v>
      </c>
      <c r="F6" t="n">
        <v>57.05</v>
      </c>
      <c r="G6" t="n">
        <v>43.33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540.8</v>
      </c>
      <c r="Q6" t="n">
        <v>3758.57</v>
      </c>
      <c r="R6" t="n">
        <v>203.78</v>
      </c>
      <c r="S6" t="n">
        <v>98.13</v>
      </c>
      <c r="T6" t="n">
        <v>48496.16</v>
      </c>
      <c r="U6" t="n">
        <v>0.48</v>
      </c>
      <c r="V6" t="n">
        <v>0.86</v>
      </c>
      <c r="W6" t="n">
        <v>4.5</v>
      </c>
      <c r="X6" t="n">
        <v>2.9</v>
      </c>
      <c r="Y6" t="n">
        <v>0.5</v>
      </c>
      <c r="Z6" t="n">
        <v>10</v>
      </c>
      <c r="AA6" t="n">
        <v>652.7400363712321</v>
      </c>
      <c r="AB6" t="n">
        <v>893.107714621145</v>
      </c>
      <c r="AC6" t="n">
        <v>807.8707678222522</v>
      </c>
      <c r="AD6" t="n">
        <v>652740.0363712321</v>
      </c>
      <c r="AE6" t="n">
        <v>893107.7146211449</v>
      </c>
      <c r="AF6" t="n">
        <v>1.599752859603014e-06</v>
      </c>
      <c r="AG6" t="n">
        <v>0.64125</v>
      </c>
      <c r="AH6" t="n">
        <v>807870.7678222522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1.654</v>
      </c>
      <c r="E7" t="n">
        <v>60.46</v>
      </c>
      <c r="F7" t="n">
        <v>56.44</v>
      </c>
      <c r="G7" t="n">
        <v>54.62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51</v>
      </c>
      <c r="N7" t="n">
        <v>24.85</v>
      </c>
      <c r="O7" t="n">
        <v>18570.94</v>
      </c>
      <c r="P7" t="n">
        <v>506.02</v>
      </c>
      <c r="Q7" t="n">
        <v>3758.7</v>
      </c>
      <c r="R7" t="n">
        <v>182.77</v>
      </c>
      <c r="S7" t="n">
        <v>98.13</v>
      </c>
      <c r="T7" t="n">
        <v>38077.38</v>
      </c>
      <c r="U7" t="n">
        <v>0.54</v>
      </c>
      <c r="V7" t="n">
        <v>0.87</v>
      </c>
      <c r="W7" t="n">
        <v>4.49</v>
      </c>
      <c r="X7" t="n">
        <v>2.29</v>
      </c>
      <c r="Y7" t="n">
        <v>0.5</v>
      </c>
      <c r="Z7" t="n">
        <v>10</v>
      </c>
      <c r="AA7" t="n">
        <v>610.4565714648008</v>
      </c>
      <c r="AB7" t="n">
        <v>835.2536125213486</v>
      </c>
      <c r="AC7" t="n">
        <v>755.5381800281182</v>
      </c>
      <c r="AD7" t="n">
        <v>610456.5714648009</v>
      </c>
      <c r="AE7" t="n">
        <v>835253.6125213486</v>
      </c>
      <c r="AF7" t="n">
        <v>1.628803465548405e-06</v>
      </c>
      <c r="AG7" t="n">
        <v>0.6297916666666666</v>
      </c>
      <c r="AH7" t="n">
        <v>755538.1800281182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1.6637</v>
      </c>
      <c r="E8" t="n">
        <v>60.11</v>
      </c>
      <c r="F8" t="n">
        <v>56.26</v>
      </c>
      <c r="G8" t="n">
        <v>60.28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488.27</v>
      </c>
      <c r="Q8" t="n">
        <v>3758.66</v>
      </c>
      <c r="R8" t="n">
        <v>174.82</v>
      </c>
      <c r="S8" t="n">
        <v>98.13</v>
      </c>
      <c r="T8" t="n">
        <v>34127.74</v>
      </c>
      <c r="U8" t="n">
        <v>0.5600000000000001</v>
      </c>
      <c r="V8" t="n">
        <v>0.87</v>
      </c>
      <c r="W8" t="n">
        <v>4.54</v>
      </c>
      <c r="X8" t="n">
        <v>2.11</v>
      </c>
      <c r="Y8" t="n">
        <v>0.5</v>
      </c>
      <c r="Z8" t="n">
        <v>10</v>
      </c>
      <c r="AA8" t="n">
        <v>591.7868832188773</v>
      </c>
      <c r="AB8" t="n">
        <v>809.7089214147604</v>
      </c>
      <c r="AC8" t="n">
        <v>732.4314383885437</v>
      </c>
      <c r="AD8" t="n">
        <v>591786.8832188773</v>
      </c>
      <c r="AE8" t="n">
        <v>809708.9214147604</v>
      </c>
      <c r="AF8" t="n">
        <v>1.638355698689771e-06</v>
      </c>
      <c r="AG8" t="n">
        <v>0.6261458333333333</v>
      </c>
      <c r="AH8" t="n">
        <v>732431.4383885437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1.6657</v>
      </c>
      <c r="E9" t="n">
        <v>60.03</v>
      </c>
      <c r="F9" t="n">
        <v>56.22</v>
      </c>
      <c r="G9" t="n">
        <v>61.33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493.28</v>
      </c>
      <c r="Q9" t="n">
        <v>3758.59</v>
      </c>
      <c r="R9" t="n">
        <v>173.65</v>
      </c>
      <c r="S9" t="n">
        <v>98.13</v>
      </c>
      <c r="T9" t="n">
        <v>33547.88</v>
      </c>
      <c r="U9" t="n">
        <v>0.57</v>
      </c>
      <c r="V9" t="n">
        <v>0.87</v>
      </c>
      <c r="W9" t="n">
        <v>4.53</v>
      </c>
      <c r="X9" t="n">
        <v>2.07</v>
      </c>
      <c r="Y9" t="n">
        <v>0.5</v>
      </c>
      <c r="Z9" t="n">
        <v>10</v>
      </c>
      <c r="AA9" t="n">
        <v>595.035771586471</v>
      </c>
      <c r="AB9" t="n">
        <v>814.1541938101415</v>
      </c>
      <c r="AC9" t="n">
        <v>736.4524602254885</v>
      </c>
      <c r="AD9" t="n">
        <v>595035.771586471</v>
      </c>
      <c r="AE9" t="n">
        <v>814154.1938101414</v>
      </c>
      <c r="AF9" t="n">
        <v>1.640325231296238e-06</v>
      </c>
      <c r="AG9" t="n">
        <v>0.6253125</v>
      </c>
      <c r="AH9" t="n">
        <v>736452.4602254885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0.8447</v>
      </c>
      <c r="E2" t="n">
        <v>118.39</v>
      </c>
      <c r="F2" t="n">
        <v>86.73999999999999</v>
      </c>
      <c r="G2" t="n">
        <v>6.33</v>
      </c>
      <c r="H2" t="n">
        <v>0.1</v>
      </c>
      <c r="I2" t="n">
        <v>822</v>
      </c>
      <c r="J2" t="n">
        <v>176.73</v>
      </c>
      <c r="K2" t="n">
        <v>52.44</v>
      </c>
      <c r="L2" t="n">
        <v>1</v>
      </c>
      <c r="M2" t="n">
        <v>820</v>
      </c>
      <c r="N2" t="n">
        <v>33.29</v>
      </c>
      <c r="O2" t="n">
        <v>22031.19</v>
      </c>
      <c r="P2" t="n">
        <v>1126.67</v>
      </c>
      <c r="Q2" t="n">
        <v>3759.36</v>
      </c>
      <c r="R2" t="n">
        <v>1197.07</v>
      </c>
      <c r="S2" t="n">
        <v>98.13</v>
      </c>
      <c r="T2" t="n">
        <v>541424.11</v>
      </c>
      <c r="U2" t="n">
        <v>0.08</v>
      </c>
      <c r="V2" t="n">
        <v>0.57</v>
      </c>
      <c r="W2" t="n">
        <v>5.77</v>
      </c>
      <c r="X2" t="n">
        <v>32.58</v>
      </c>
      <c r="Y2" t="n">
        <v>0.5</v>
      </c>
      <c r="Z2" t="n">
        <v>10</v>
      </c>
      <c r="AA2" t="n">
        <v>2455.402287580227</v>
      </c>
      <c r="AB2" t="n">
        <v>3359.589734571212</v>
      </c>
      <c r="AC2" t="n">
        <v>3038.955205517415</v>
      </c>
      <c r="AD2" t="n">
        <v>2455402.287580227</v>
      </c>
      <c r="AE2" t="n">
        <v>3359589.734571212</v>
      </c>
      <c r="AF2" t="n">
        <v>8.015798783299035e-07</v>
      </c>
      <c r="AG2" t="n">
        <v>1.233229166666667</v>
      </c>
      <c r="AH2" t="n">
        <v>3038955.205517415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1.269</v>
      </c>
      <c r="E3" t="n">
        <v>78.8</v>
      </c>
      <c r="F3" t="n">
        <v>65.64</v>
      </c>
      <c r="G3" t="n">
        <v>13.04</v>
      </c>
      <c r="H3" t="n">
        <v>0.2</v>
      </c>
      <c r="I3" t="n">
        <v>302</v>
      </c>
      <c r="J3" t="n">
        <v>178.21</v>
      </c>
      <c r="K3" t="n">
        <v>52.44</v>
      </c>
      <c r="L3" t="n">
        <v>2</v>
      </c>
      <c r="M3" t="n">
        <v>300</v>
      </c>
      <c r="N3" t="n">
        <v>33.77</v>
      </c>
      <c r="O3" t="n">
        <v>22213.89</v>
      </c>
      <c r="P3" t="n">
        <v>833.3</v>
      </c>
      <c r="Q3" t="n">
        <v>3758.91</v>
      </c>
      <c r="R3" t="n">
        <v>489.69</v>
      </c>
      <c r="S3" t="n">
        <v>98.13</v>
      </c>
      <c r="T3" t="n">
        <v>190337</v>
      </c>
      <c r="U3" t="n">
        <v>0.2</v>
      </c>
      <c r="V3" t="n">
        <v>0.75</v>
      </c>
      <c r="W3" t="n">
        <v>4.9</v>
      </c>
      <c r="X3" t="n">
        <v>11.49</v>
      </c>
      <c r="Y3" t="n">
        <v>0.5</v>
      </c>
      <c r="Z3" t="n">
        <v>10</v>
      </c>
      <c r="AA3" t="n">
        <v>1217.540772987879</v>
      </c>
      <c r="AB3" t="n">
        <v>1665.892999709969</v>
      </c>
      <c r="AC3" t="n">
        <v>1506.902509913158</v>
      </c>
      <c r="AD3" t="n">
        <v>1217540.772987879</v>
      </c>
      <c r="AE3" t="n">
        <v>1665892.999709969</v>
      </c>
      <c r="AF3" t="n">
        <v>1.204220274180949e-06</v>
      </c>
      <c r="AG3" t="n">
        <v>0.8208333333333333</v>
      </c>
      <c r="AH3" t="n">
        <v>1506902.509913158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1.4316</v>
      </c>
      <c r="E4" t="n">
        <v>69.84999999999999</v>
      </c>
      <c r="F4" t="n">
        <v>60.96</v>
      </c>
      <c r="G4" t="n">
        <v>20.1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755.1799999999999</v>
      </c>
      <c r="Q4" t="n">
        <v>3758.64</v>
      </c>
      <c r="R4" t="n">
        <v>333.87</v>
      </c>
      <c r="S4" t="n">
        <v>98.13</v>
      </c>
      <c r="T4" t="n">
        <v>113027.32</v>
      </c>
      <c r="U4" t="n">
        <v>0.29</v>
      </c>
      <c r="V4" t="n">
        <v>0.8</v>
      </c>
      <c r="W4" t="n">
        <v>4.68</v>
      </c>
      <c r="X4" t="n">
        <v>6.81</v>
      </c>
      <c r="Y4" t="n">
        <v>0.5</v>
      </c>
      <c r="Z4" t="n">
        <v>10</v>
      </c>
      <c r="AA4" t="n">
        <v>984.9674843310843</v>
      </c>
      <c r="AB4" t="n">
        <v>1347.675965760391</v>
      </c>
      <c r="AC4" t="n">
        <v>1219.055663063316</v>
      </c>
      <c r="AD4" t="n">
        <v>984967.4843310843</v>
      </c>
      <c r="AE4" t="n">
        <v>1347675.965760391</v>
      </c>
      <c r="AF4" t="n">
        <v>1.358519893236758e-06</v>
      </c>
      <c r="AG4" t="n">
        <v>0.7276041666666666</v>
      </c>
      <c r="AH4" t="n">
        <v>1219055.663063316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1.5164</v>
      </c>
      <c r="E5" t="n">
        <v>65.95</v>
      </c>
      <c r="F5" t="n">
        <v>58.94</v>
      </c>
      <c r="G5" t="n">
        <v>27.41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712.37</v>
      </c>
      <c r="Q5" t="n">
        <v>3758.62</v>
      </c>
      <c r="R5" t="n">
        <v>266.29</v>
      </c>
      <c r="S5" t="n">
        <v>98.13</v>
      </c>
      <c r="T5" t="n">
        <v>79501.82000000001</v>
      </c>
      <c r="U5" t="n">
        <v>0.37</v>
      </c>
      <c r="V5" t="n">
        <v>0.83</v>
      </c>
      <c r="W5" t="n">
        <v>4.6</v>
      </c>
      <c r="X5" t="n">
        <v>4.79</v>
      </c>
      <c r="Y5" t="n">
        <v>0.5</v>
      </c>
      <c r="Z5" t="n">
        <v>10</v>
      </c>
      <c r="AA5" t="n">
        <v>883.3250798837198</v>
      </c>
      <c r="AB5" t="n">
        <v>1208.604343849097</v>
      </c>
      <c r="AC5" t="n">
        <v>1093.256841558989</v>
      </c>
      <c r="AD5" t="n">
        <v>883325.0798837198</v>
      </c>
      <c r="AE5" t="n">
        <v>1208604.343849097</v>
      </c>
      <c r="AF5" t="n">
        <v>1.438991035278165e-06</v>
      </c>
      <c r="AG5" t="n">
        <v>0.6869791666666667</v>
      </c>
      <c r="AH5" t="n">
        <v>1093256.841558989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1.5684</v>
      </c>
      <c r="E6" t="n">
        <v>63.76</v>
      </c>
      <c r="F6" t="n">
        <v>57.82</v>
      </c>
      <c r="G6" t="n">
        <v>35.04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679.6799999999999</v>
      </c>
      <c r="Q6" t="n">
        <v>3758.69</v>
      </c>
      <c r="R6" t="n">
        <v>228.94</v>
      </c>
      <c r="S6" t="n">
        <v>98.13</v>
      </c>
      <c r="T6" t="n">
        <v>60977.24</v>
      </c>
      <c r="U6" t="n">
        <v>0.43</v>
      </c>
      <c r="V6" t="n">
        <v>0.85</v>
      </c>
      <c r="W6" t="n">
        <v>4.54</v>
      </c>
      <c r="X6" t="n">
        <v>3.67</v>
      </c>
      <c r="Y6" t="n">
        <v>0.5</v>
      </c>
      <c r="Z6" t="n">
        <v>10</v>
      </c>
      <c r="AA6" t="n">
        <v>821.3166090692706</v>
      </c>
      <c r="AB6" t="n">
        <v>1123.761618460107</v>
      </c>
      <c r="AC6" t="n">
        <v>1016.51138680361</v>
      </c>
      <c r="AD6" t="n">
        <v>821316.6090692707</v>
      </c>
      <c r="AE6" t="n">
        <v>1123761.618460107</v>
      </c>
      <c r="AF6" t="n">
        <v>1.488336546907329e-06</v>
      </c>
      <c r="AG6" t="n">
        <v>0.6641666666666667</v>
      </c>
      <c r="AH6" t="n">
        <v>1016511.38680361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1.6054</v>
      </c>
      <c r="E7" t="n">
        <v>62.29</v>
      </c>
      <c r="F7" t="n">
        <v>57.06</v>
      </c>
      <c r="G7" t="n">
        <v>43.34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650.02</v>
      </c>
      <c r="Q7" t="n">
        <v>3758.64</v>
      </c>
      <c r="R7" t="n">
        <v>203.68</v>
      </c>
      <c r="S7" t="n">
        <v>98.13</v>
      </c>
      <c r="T7" t="n">
        <v>48443.78</v>
      </c>
      <c r="U7" t="n">
        <v>0.48</v>
      </c>
      <c r="V7" t="n">
        <v>0.86</v>
      </c>
      <c r="W7" t="n">
        <v>4.51</v>
      </c>
      <c r="X7" t="n">
        <v>2.91</v>
      </c>
      <c r="Y7" t="n">
        <v>0.5</v>
      </c>
      <c r="Z7" t="n">
        <v>10</v>
      </c>
      <c r="AA7" t="n">
        <v>774.3601014787465</v>
      </c>
      <c r="AB7" t="n">
        <v>1059.513653199841</v>
      </c>
      <c r="AC7" t="n">
        <v>958.3951571751991</v>
      </c>
      <c r="AD7" t="n">
        <v>774360.1014787465</v>
      </c>
      <c r="AE7" t="n">
        <v>1059513.653199841</v>
      </c>
      <c r="AF7" t="n">
        <v>1.523447776335773e-06</v>
      </c>
      <c r="AG7" t="n">
        <v>0.6488541666666666</v>
      </c>
      <c r="AH7" t="n">
        <v>958395.1571751991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1.6318</v>
      </c>
      <c r="E8" t="n">
        <v>61.28</v>
      </c>
      <c r="F8" t="n">
        <v>56.55</v>
      </c>
      <c r="G8" t="n">
        <v>52.2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625.5</v>
      </c>
      <c r="Q8" t="n">
        <v>3758.56</v>
      </c>
      <c r="R8" t="n">
        <v>186.77</v>
      </c>
      <c r="S8" t="n">
        <v>98.13</v>
      </c>
      <c r="T8" t="n">
        <v>40059.57</v>
      </c>
      <c r="U8" t="n">
        <v>0.53</v>
      </c>
      <c r="V8" t="n">
        <v>0.87</v>
      </c>
      <c r="W8" t="n">
        <v>4.49</v>
      </c>
      <c r="X8" t="n">
        <v>2.4</v>
      </c>
      <c r="Y8" t="n">
        <v>0.5</v>
      </c>
      <c r="Z8" t="n">
        <v>10</v>
      </c>
      <c r="AA8" t="n">
        <v>739.481051433627</v>
      </c>
      <c r="AB8" t="n">
        <v>1011.79059817302</v>
      </c>
      <c r="AC8" t="n">
        <v>915.2267235404099</v>
      </c>
      <c r="AD8" t="n">
        <v>739481.051433627</v>
      </c>
      <c r="AE8" t="n">
        <v>1011790.59817302</v>
      </c>
      <c r="AF8" t="n">
        <v>1.548500113009041e-06</v>
      </c>
      <c r="AG8" t="n">
        <v>0.6383333333333333</v>
      </c>
      <c r="AH8" t="n">
        <v>915226.7235404099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1.6527</v>
      </c>
      <c r="E9" t="n">
        <v>60.51</v>
      </c>
      <c r="F9" t="n">
        <v>56.13</v>
      </c>
      <c r="G9" t="n">
        <v>61.23</v>
      </c>
      <c r="H9" t="n">
        <v>0.76</v>
      </c>
      <c r="I9" t="n">
        <v>55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597.3200000000001</v>
      </c>
      <c r="Q9" t="n">
        <v>3758.57</v>
      </c>
      <c r="R9" t="n">
        <v>172.99</v>
      </c>
      <c r="S9" t="n">
        <v>98.13</v>
      </c>
      <c r="T9" t="n">
        <v>33218.73</v>
      </c>
      <c r="U9" t="n">
        <v>0.57</v>
      </c>
      <c r="V9" t="n">
        <v>0.87</v>
      </c>
      <c r="W9" t="n">
        <v>4.46</v>
      </c>
      <c r="X9" t="n">
        <v>1.98</v>
      </c>
      <c r="Y9" t="n">
        <v>0.5</v>
      </c>
      <c r="Z9" t="n">
        <v>10</v>
      </c>
      <c r="AA9" t="n">
        <v>705.3800680082394</v>
      </c>
      <c r="AB9" t="n">
        <v>965.1321282211934</v>
      </c>
      <c r="AC9" t="n">
        <v>873.0212724752114</v>
      </c>
      <c r="AD9" t="n">
        <v>705380.0680082394</v>
      </c>
      <c r="AE9" t="n">
        <v>965132.1282211934</v>
      </c>
      <c r="AF9" t="n">
        <v>1.568333212875378e-06</v>
      </c>
      <c r="AG9" t="n">
        <v>0.6303124999999999</v>
      </c>
      <c r="AH9" t="n">
        <v>873021.2724752114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1.668</v>
      </c>
      <c r="E10" t="n">
        <v>59.95</v>
      </c>
      <c r="F10" t="n">
        <v>55.86</v>
      </c>
      <c r="G10" t="n">
        <v>71.31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37</v>
      </c>
      <c r="N10" t="n">
        <v>37.3</v>
      </c>
      <c r="O10" t="n">
        <v>23511.69</v>
      </c>
      <c r="P10" t="n">
        <v>572.13</v>
      </c>
      <c r="Q10" t="n">
        <v>3758.56</v>
      </c>
      <c r="R10" t="n">
        <v>163.62</v>
      </c>
      <c r="S10" t="n">
        <v>98.13</v>
      </c>
      <c r="T10" t="n">
        <v>28573.96</v>
      </c>
      <c r="U10" t="n">
        <v>0.6</v>
      </c>
      <c r="V10" t="n">
        <v>0.88</v>
      </c>
      <c r="W10" t="n">
        <v>4.46</v>
      </c>
      <c r="X10" t="n">
        <v>1.71</v>
      </c>
      <c r="Y10" t="n">
        <v>0.5</v>
      </c>
      <c r="Z10" t="n">
        <v>10</v>
      </c>
      <c r="AA10" t="n">
        <v>677.3768842401666</v>
      </c>
      <c r="AB10" t="n">
        <v>926.8169367764395</v>
      </c>
      <c r="AC10" t="n">
        <v>838.362829126236</v>
      </c>
      <c r="AD10" t="n">
        <v>677376.8842401666</v>
      </c>
      <c r="AE10" t="n">
        <v>926816.9367764395</v>
      </c>
      <c r="AF10" t="n">
        <v>1.582852180720113e-06</v>
      </c>
      <c r="AG10" t="n">
        <v>0.6244791666666667</v>
      </c>
      <c r="AH10" t="n">
        <v>838362.8291262359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1.6725</v>
      </c>
      <c r="E11" t="n">
        <v>59.79</v>
      </c>
      <c r="F11" t="n">
        <v>55.81</v>
      </c>
      <c r="G11" t="n">
        <v>76.09999999999999</v>
      </c>
      <c r="H11" t="n">
        <v>0.93</v>
      </c>
      <c r="I11" t="n">
        <v>44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562.83</v>
      </c>
      <c r="Q11" t="n">
        <v>3758.58</v>
      </c>
      <c r="R11" t="n">
        <v>160.71</v>
      </c>
      <c r="S11" t="n">
        <v>98.13</v>
      </c>
      <c r="T11" t="n">
        <v>27133.98</v>
      </c>
      <c r="U11" t="n">
        <v>0.61</v>
      </c>
      <c r="V11" t="n">
        <v>0.88</v>
      </c>
      <c r="W11" t="n">
        <v>4.49</v>
      </c>
      <c r="X11" t="n">
        <v>1.66</v>
      </c>
      <c r="Y11" t="n">
        <v>0.5</v>
      </c>
      <c r="Z11" t="n">
        <v>10</v>
      </c>
      <c r="AA11" t="n">
        <v>667.8087059139568</v>
      </c>
      <c r="AB11" t="n">
        <v>913.7253330722832</v>
      </c>
      <c r="AC11" t="n">
        <v>826.5206697054231</v>
      </c>
      <c r="AD11" t="n">
        <v>667808.7059139569</v>
      </c>
      <c r="AE11" t="n">
        <v>913725.3330722832</v>
      </c>
      <c r="AF11" t="n">
        <v>1.587122465380329e-06</v>
      </c>
      <c r="AG11" t="n">
        <v>0.6228125</v>
      </c>
      <c r="AH11" t="n">
        <v>826520.6697054231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1.675</v>
      </c>
      <c r="E12" t="n">
        <v>59.7</v>
      </c>
      <c r="F12" t="n">
        <v>55.75</v>
      </c>
      <c r="G12" t="n">
        <v>77.8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561.78</v>
      </c>
      <c r="Q12" t="n">
        <v>3758.61</v>
      </c>
      <c r="R12" t="n">
        <v>158.55</v>
      </c>
      <c r="S12" t="n">
        <v>98.13</v>
      </c>
      <c r="T12" t="n">
        <v>26058.18</v>
      </c>
      <c r="U12" t="n">
        <v>0.62</v>
      </c>
      <c r="V12" t="n">
        <v>0.88</v>
      </c>
      <c r="W12" t="n">
        <v>4.5</v>
      </c>
      <c r="X12" t="n">
        <v>1.61</v>
      </c>
      <c r="Y12" t="n">
        <v>0.5</v>
      </c>
      <c r="Z12" t="n">
        <v>10</v>
      </c>
      <c r="AA12" t="n">
        <v>665.7398557363621</v>
      </c>
      <c r="AB12" t="n">
        <v>910.8946409880695</v>
      </c>
      <c r="AC12" t="n">
        <v>823.9601349008254</v>
      </c>
      <c r="AD12" t="n">
        <v>665739.855736362</v>
      </c>
      <c r="AE12" t="n">
        <v>910894.6409880695</v>
      </c>
      <c r="AF12" t="n">
        <v>1.589494845747115e-06</v>
      </c>
      <c r="AG12" t="n">
        <v>0.6218750000000001</v>
      </c>
      <c r="AH12" t="n">
        <v>823960.1349008254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1.3438</v>
      </c>
      <c r="E2" t="n">
        <v>74.41</v>
      </c>
      <c r="F2" t="n">
        <v>68.59</v>
      </c>
      <c r="G2" t="n">
        <v>10.94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198.99</v>
      </c>
      <c r="Q2" t="n">
        <v>3759.16</v>
      </c>
      <c r="R2" t="n">
        <v>571.86</v>
      </c>
      <c r="S2" t="n">
        <v>98.13</v>
      </c>
      <c r="T2" t="n">
        <v>231051.34</v>
      </c>
      <c r="U2" t="n">
        <v>0.17</v>
      </c>
      <c r="V2" t="n">
        <v>0.71</v>
      </c>
      <c r="W2" t="n">
        <v>5.48</v>
      </c>
      <c r="X2" t="n">
        <v>14.43</v>
      </c>
      <c r="Y2" t="n">
        <v>0.5</v>
      </c>
      <c r="Z2" t="n">
        <v>10</v>
      </c>
      <c r="AA2" t="n">
        <v>335.0239802443426</v>
      </c>
      <c r="AB2" t="n">
        <v>458.3945899851839</v>
      </c>
      <c r="AC2" t="n">
        <v>414.6460536778449</v>
      </c>
      <c r="AD2" t="n">
        <v>335023.9802443426</v>
      </c>
      <c r="AE2" t="n">
        <v>458394.5899851839</v>
      </c>
      <c r="AF2" t="n">
        <v>1.638559731252191e-06</v>
      </c>
      <c r="AG2" t="n">
        <v>0.7751041666666666</v>
      </c>
      <c r="AH2" t="n">
        <v>414646.0536778449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1.2123</v>
      </c>
      <c r="E2" t="n">
        <v>82.48999999999999</v>
      </c>
      <c r="F2" t="n">
        <v>71.33</v>
      </c>
      <c r="G2" t="n">
        <v>9.6</v>
      </c>
      <c r="H2" t="n">
        <v>0.18</v>
      </c>
      <c r="I2" t="n">
        <v>446</v>
      </c>
      <c r="J2" t="n">
        <v>98.70999999999999</v>
      </c>
      <c r="K2" t="n">
        <v>39.72</v>
      </c>
      <c r="L2" t="n">
        <v>1</v>
      </c>
      <c r="M2" t="n">
        <v>444</v>
      </c>
      <c r="N2" t="n">
        <v>12.99</v>
      </c>
      <c r="O2" t="n">
        <v>12407.75</v>
      </c>
      <c r="P2" t="n">
        <v>614.42</v>
      </c>
      <c r="Q2" t="n">
        <v>3758.93</v>
      </c>
      <c r="R2" t="n">
        <v>679.88</v>
      </c>
      <c r="S2" t="n">
        <v>98.13</v>
      </c>
      <c r="T2" t="n">
        <v>284708.31</v>
      </c>
      <c r="U2" t="n">
        <v>0.14</v>
      </c>
      <c r="V2" t="n">
        <v>0.6899999999999999</v>
      </c>
      <c r="W2" t="n">
        <v>5.14</v>
      </c>
      <c r="X2" t="n">
        <v>17.18</v>
      </c>
      <c r="Y2" t="n">
        <v>0.5</v>
      </c>
      <c r="Z2" t="n">
        <v>10</v>
      </c>
      <c r="AA2" t="n">
        <v>968.7521015234215</v>
      </c>
      <c r="AB2" t="n">
        <v>1325.489363630745</v>
      </c>
      <c r="AC2" t="n">
        <v>1198.986519101832</v>
      </c>
      <c r="AD2" t="n">
        <v>968752.1015234215</v>
      </c>
      <c r="AE2" t="n">
        <v>1325489.363630745</v>
      </c>
      <c r="AF2" t="n">
        <v>1.266996994894282e-06</v>
      </c>
      <c r="AG2" t="n">
        <v>0.8592708333333333</v>
      </c>
      <c r="AH2" t="n">
        <v>1198986.519101832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1.5067</v>
      </c>
      <c r="E3" t="n">
        <v>66.37</v>
      </c>
      <c r="F3" t="n">
        <v>60.76</v>
      </c>
      <c r="G3" t="n">
        <v>20.72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485.67</v>
      </c>
      <c r="Q3" t="n">
        <v>3758.63</v>
      </c>
      <c r="R3" t="n">
        <v>327.27</v>
      </c>
      <c r="S3" t="n">
        <v>98.13</v>
      </c>
      <c r="T3" t="n">
        <v>109755.26</v>
      </c>
      <c r="U3" t="n">
        <v>0.3</v>
      </c>
      <c r="V3" t="n">
        <v>0.8100000000000001</v>
      </c>
      <c r="W3" t="n">
        <v>4.67</v>
      </c>
      <c r="X3" t="n">
        <v>6.61</v>
      </c>
      <c r="Y3" t="n">
        <v>0.5</v>
      </c>
      <c r="Z3" t="n">
        <v>10</v>
      </c>
      <c r="AA3" t="n">
        <v>630.6996437621594</v>
      </c>
      <c r="AB3" t="n">
        <v>862.951077099915</v>
      </c>
      <c r="AC3" t="n">
        <v>780.592237460942</v>
      </c>
      <c r="AD3" t="n">
        <v>630699.6437621594</v>
      </c>
      <c r="AE3" t="n">
        <v>862951.077099915</v>
      </c>
      <c r="AF3" t="n">
        <v>1.574679841794287e-06</v>
      </c>
      <c r="AG3" t="n">
        <v>0.6913541666666667</v>
      </c>
      <c r="AH3" t="n">
        <v>780592.237460942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1.611</v>
      </c>
      <c r="E4" t="n">
        <v>62.07</v>
      </c>
      <c r="F4" t="n">
        <v>57.97</v>
      </c>
      <c r="G4" t="n">
        <v>33.77</v>
      </c>
      <c r="H4" t="n">
        <v>0.52</v>
      </c>
      <c r="I4" t="n">
        <v>103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422.73</v>
      </c>
      <c r="Q4" t="n">
        <v>3758.66</v>
      </c>
      <c r="R4" t="n">
        <v>233.28</v>
      </c>
      <c r="S4" t="n">
        <v>98.13</v>
      </c>
      <c r="T4" t="n">
        <v>63126.92</v>
      </c>
      <c r="U4" t="n">
        <v>0.42</v>
      </c>
      <c r="V4" t="n">
        <v>0.85</v>
      </c>
      <c r="W4" t="n">
        <v>4.57</v>
      </c>
      <c r="X4" t="n">
        <v>3.82</v>
      </c>
      <c r="Y4" t="n">
        <v>0.5</v>
      </c>
      <c r="Z4" t="n">
        <v>10</v>
      </c>
      <c r="AA4" t="n">
        <v>528.7155499788456</v>
      </c>
      <c r="AB4" t="n">
        <v>723.4119407649067</v>
      </c>
      <c r="AC4" t="n">
        <v>654.3705204533388</v>
      </c>
      <c r="AD4" t="n">
        <v>528715.5499788456</v>
      </c>
      <c r="AE4" t="n">
        <v>723411.9407649067</v>
      </c>
      <c r="AF4" t="n">
        <v>1.683685687350233e-06</v>
      </c>
      <c r="AG4" t="n">
        <v>0.6465625</v>
      </c>
      <c r="AH4" t="n">
        <v>654370.5204533389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1.6362</v>
      </c>
      <c r="E5" t="n">
        <v>61.12</v>
      </c>
      <c r="F5" t="n">
        <v>57.38</v>
      </c>
      <c r="G5" t="n">
        <v>40.51</v>
      </c>
      <c r="H5" t="n">
        <v>0.6899999999999999</v>
      </c>
      <c r="I5" t="n">
        <v>85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402.63</v>
      </c>
      <c r="Q5" t="n">
        <v>3758.65</v>
      </c>
      <c r="R5" t="n">
        <v>210.79</v>
      </c>
      <c r="S5" t="n">
        <v>98.13</v>
      </c>
      <c r="T5" t="n">
        <v>51968.29</v>
      </c>
      <c r="U5" t="n">
        <v>0.47</v>
      </c>
      <c r="V5" t="n">
        <v>0.85</v>
      </c>
      <c r="W5" t="n">
        <v>4.63</v>
      </c>
      <c r="X5" t="n">
        <v>3.23</v>
      </c>
      <c r="Y5" t="n">
        <v>0.5</v>
      </c>
      <c r="Z5" t="n">
        <v>10</v>
      </c>
      <c r="AA5" t="n">
        <v>502.197479347196</v>
      </c>
      <c r="AB5" t="n">
        <v>687.1287466319743</v>
      </c>
      <c r="AC5" t="n">
        <v>621.5501434446709</v>
      </c>
      <c r="AD5" t="n">
        <v>502197.479347196</v>
      </c>
      <c r="AE5" t="n">
        <v>687128.7466319744</v>
      </c>
      <c r="AF5" t="n">
        <v>1.71002267016912e-06</v>
      </c>
      <c r="AG5" t="n">
        <v>0.6366666666666666</v>
      </c>
      <c r="AH5" t="n">
        <v>621550.1434446708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1.6364</v>
      </c>
      <c r="E6" t="n">
        <v>61.11</v>
      </c>
      <c r="F6" t="n">
        <v>57.37</v>
      </c>
      <c r="G6" t="n">
        <v>40.5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406.99</v>
      </c>
      <c r="Q6" t="n">
        <v>3758.62</v>
      </c>
      <c r="R6" t="n">
        <v>210.54</v>
      </c>
      <c r="S6" t="n">
        <v>98.13</v>
      </c>
      <c r="T6" t="n">
        <v>51845.45</v>
      </c>
      <c r="U6" t="n">
        <v>0.47</v>
      </c>
      <c r="V6" t="n">
        <v>0.85</v>
      </c>
      <c r="W6" t="n">
        <v>4.63</v>
      </c>
      <c r="X6" t="n">
        <v>3.23</v>
      </c>
      <c r="Y6" t="n">
        <v>0.5</v>
      </c>
      <c r="Z6" t="n">
        <v>10</v>
      </c>
      <c r="AA6" t="n">
        <v>505.7325042203735</v>
      </c>
      <c r="AB6" t="n">
        <v>691.9655236177464</v>
      </c>
      <c r="AC6" t="n">
        <v>625.92530522338</v>
      </c>
      <c r="AD6" t="n">
        <v>505732.5042203735</v>
      </c>
      <c r="AE6" t="n">
        <v>691965.5236177464</v>
      </c>
      <c r="AF6" t="n">
        <v>1.710231693842285e-06</v>
      </c>
      <c r="AG6" t="n">
        <v>0.6365625</v>
      </c>
      <c r="AH6" t="n">
        <v>625925.30522338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1.0791</v>
      </c>
      <c r="E2" t="n">
        <v>92.67</v>
      </c>
      <c r="F2" t="n">
        <v>76.09999999999999</v>
      </c>
      <c r="G2" t="n">
        <v>8.08</v>
      </c>
      <c r="H2" t="n">
        <v>0.14</v>
      </c>
      <c r="I2" t="n">
        <v>565</v>
      </c>
      <c r="J2" t="n">
        <v>124.63</v>
      </c>
      <c r="K2" t="n">
        <v>45</v>
      </c>
      <c r="L2" t="n">
        <v>1</v>
      </c>
      <c r="M2" t="n">
        <v>563</v>
      </c>
      <c r="N2" t="n">
        <v>18.64</v>
      </c>
      <c r="O2" t="n">
        <v>15605.44</v>
      </c>
      <c r="P2" t="n">
        <v>777.41</v>
      </c>
      <c r="Q2" t="n">
        <v>3759.18</v>
      </c>
      <c r="R2" t="n">
        <v>840.6900000000001</v>
      </c>
      <c r="S2" t="n">
        <v>98.13</v>
      </c>
      <c r="T2" t="n">
        <v>364518.52</v>
      </c>
      <c r="U2" t="n">
        <v>0.12</v>
      </c>
      <c r="V2" t="n">
        <v>0.64</v>
      </c>
      <c r="W2" t="n">
        <v>5.31</v>
      </c>
      <c r="X2" t="n">
        <v>21.94</v>
      </c>
      <c r="Y2" t="n">
        <v>0.5</v>
      </c>
      <c r="Z2" t="n">
        <v>10</v>
      </c>
      <c r="AA2" t="n">
        <v>1355.017133014735</v>
      </c>
      <c r="AB2" t="n">
        <v>1853.99422052767</v>
      </c>
      <c r="AC2" t="n">
        <v>1677.05161421774</v>
      </c>
      <c r="AD2" t="n">
        <v>1355017.133014736</v>
      </c>
      <c r="AE2" t="n">
        <v>1853994.22052767</v>
      </c>
      <c r="AF2" t="n">
        <v>1.085817366262026e-06</v>
      </c>
      <c r="AG2" t="n">
        <v>0.9653125</v>
      </c>
      <c r="AH2" t="n">
        <v>1677051.61421774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1.423</v>
      </c>
      <c r="E3" t="n">
        <v>70.28</v>
      </c>
      <c r="F3" t="n">
        <v>62.5</v>
      </c>
      <c r="G3" t="n">
        <v>16.97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219</v>
      </c>
      <c r="N3" t="n">
        <v>18.95</v>
      </c>
      <c r="O3" t="n">
        <v>15767.7</v>
      </c>
      <c r="P3" t="n">
        <v>610.54</v>
      </c>
      <c r="Q3" t="n">
        <v>3758.72</v>
      </c>
      <c r="R3" t="n">
        <v>384.24</v>
      </c>
      <c r="S3" t="n">
        <v>98.13</v>
      </c>
      <c r="T3" t="n">
        <v>138015.87</v>
      </c>
      <c r="U3" t="n">
        <v>0.26</v>
      </c>
      <c r="V3" t="n">
        <v>0.78</v>
      </c>
      <c r="W3" t="n">
        <v>4.77</v>
      </c>
      <c r="X3" t="n">
        <v>8.34</v>
      </c>
      <c r="Y3" t="n">
        <v>0.5</v>
      </c>
      <c r="Z3" t="n">
        <v>10</v>
      </c>
      <c r="AA3" t="n">
        <v>818.1774675561981</v>
      </c>
      <c r="AB3" t="n">
        <v>1119.466506552771</v>
      </c>
      <c r="AC3" t="n">
        <v>1012.626194348484</v>
      </c>
      <c r="AD3" t="n">
        <v>818177.467556198</v>
      </c>
      <c r="AE3" t="n">
        <v>1119466.506552771</v>
      </c>
      <c r="AF3" t="n">
        <v>1.431858133806749e-06</v>
      </c>
      <c r="AG3" t="n">
        <v>0.7320833333333333</v>
      </c>
      <c r="AH3" t="n">
        <v>1012626.194348484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1.5469</v>
      </c>
      <c r="E4" t="n">
        <v>64.64</v>
      </c>
      <c r="F4" t="n">
        <v>59.11</v>
      </c>
      <c r="G4" t="n">
        <v>26.67</v>
      </c>
      <c r="H4" t="n">
        <v>0.42</v>
      </c>
      <c r="I4" t="n">
        <v>133</v>
      </c>
      <c r="J4" t="n">
        <v>127.27</v>
      </c>
      <c r="K4" t="n">
        <v>45</v>
      </c>
      <c r="L4" t="n">
        <v>3</v>
      </c>
      <c r="M4" t="n">
        <v>131</v>
      </c>
      <c r="N4" t="n">
        <v>19.27</v>
      </c>
      <c r="O4" t="n">
        <v>15930.42</v>
      </c>
      <c r="P4" t="n">
        <v>548.28</v>
      </c>
      <c r="Q4" t="n">
        <v>3758.6</v>
      </c>
      <c r="R4" t="n">
        <v>272.2</v>
      </c>
      <c r="S4" t="n">
        <v>98.13</v>
      </c>
      <c r="T4" t="n">
        <v>82436.55</v>
      </c>
      <c r="U4" t="n">
        <v>0.36</v>
      </c>
      <c r="V4" t="n">
        <v>0.83</v>
      </c>
      <c r="W4" t="n">
        <v>4.6</v>
      </c>
      <c r="X4" t="n">
        <v>4.96</v>
      </c>
      <c r="Y4" t="n">
        <v>0.5</v>
      </c>
      <c r="Z4" t="n">
        <v>10</v>
      </c>
      <c r="AA4" t="n">
        <v>686.5017124450028</v>
      </c>
      <c r="AB4" t="n">
        <v>939.3019292853056</v>
      </c>
      <c r="AC4" t="n">
        <v>849.6562714728529</v>
      </c>
      <c r="AD4" t="n">
        <v>686501.7124450027</v>
      </c>
      <c r="AE4" t="n">
        <v>939301.9292853057</v>
      </c>
      <c r="AF4" t="n">
        <v>1.556529407720071e-06</v>
      </c>
      <c r="AG4" t="n">
        <v>0.6733333333333333</v>
      </c>
      <c r="AH4" t="n">
        <v>849656.2714728529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1.6136</v>
      </c>
      <c r="E5" t="n">
        <v>61.97</v>
      </c>
      <c r="F5" t="n">
        <v>57.52</v>
      </c>
      <c r="G5" t="n">
        <v>37.92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501.83</v>
      </c>
      <c r="Q5" t="n">
        <v>3758.59</v>
      </c>
      <c r="R5" t="n">
        <v>218.82</v>
      </c>
      <c r="S5" t="n">
        <v>98.13</v>
      </c>
      <c r="T5" t="n">
        <v>55954.42</v>
      </c>
      <c r="U5" t="n">
        <v>0.45</v>
      </c>
      <c r="V5" t="n">
        <v>0.85</v>
      </c>
      <c r="W5" t="n">
        <v>4.53</v>
      </c>
      <c r="X5" t="n">
        <v>3.37</v>
      </c>
      <c r="Y5" t="n">
        <v>0.5</v>
      </c>
      <c r="Z5" t="n">
        <v>10</v>
      </c>
      <c r="AA5" t="n">
        <v>613.8498711155843</v>
      </c>
      <c r="AB5" t="n">
        <v>839.8964748053654</v>
      </c>
      <c r="AC5" t="n">
        <v>759.7379340520466</v>
      </c>
      <c r="AD5" t="n">
        <v>613849.8711155843</v>
      </c>
      <c r="AE5" t="n">
        <v>839896.4748053654</v>
      </c>
      <c r="AF5" t="n">
        <v>1.623644613289228e-06</v>
      </c>
      <c r="AG5" t="n">
        <v>0.6455208333333333</v>
      </c>
      <c r="AH5" t="n">
        <v>759737.9340520466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1.6501</v>
      </c>
      <c r="E6" t="n">
        <v>60.6</v>
      </c>
      <c r="F6" t="n">
        <v>56.71</v>
      </c>
      <c r="G6" t="n">
        <v>49.31</v>
      </c>
      <c r="H6" t="n">
        <v>0.68</v>
      </c>
      <c r="I6" t="n">
        <v>69</v>
      </c>
      <c r="J6" t="n">
        <v>129.92</v>
      </c>
      <c r="K6" t="n">
        <v>45</v>
      </c>
      <c r="L6" t="n">
        <v>5</v>
      </c>
      <c r="M6" t="n">
        <v>44</v>
      </c>
      <c r="N6" t="n">
        <v>19.92</v>
      </c>
      <c r="O6" t="n">
        <v>16257.24</v>
      </c>
      <c r="P6" t="n">
        <v>463.91</v>
      </c>
      <c r="Q6" t="n">
        <v>3758.59</v>
      </c>
      <c r="R6" t="n">
        <v>190.91</v>
      </c>
      <c r="S6" t="n">
        <v>98.13</v>
      </c>
      <c r="T6" t="n">
        <v>42109.88</v>
      </c>
      <c r="U6" t="n">
        <v>0.51</v>
      </c>
      <c r="V6" t="n">
        <v>0.86</v>
      </c>
      <c r="W6" t="n">
        <v>4.53</v>
      </c>
      <c r="X6" t="n">
        <v>2.56</v>
      </c>
      <c r="Y6" t="n">
        <v>0.5</v>
      </c>
      <c r="Z6" t="n">
        <v>10</v>
      </c>
      <c r="AA6" t="n">
        <v>566.4634816170288</v>
      </c>
      <c r="AB6" t="n">
        <v>775.0603261534802</v>
      </c>
      <c r="AC6" t="n">
        <v>701.0896564293911</v>
      </c>
      <c r="AD6" t="n">
        <v>566463.4816170288</v>
      </c>
      <c r="AE6" t="n">
        <v>775060.3261534802</v>
      </c>
      <c r="AF6" t="n">
        <v>1.660371824732619e-06</v>
      </c>
      <c r="AG6" t="n">
        <v>0.63125</v>
      </c>
      <c r="AH6" t="n">
        <v>701089.6564293911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1.6578</v>
      </c>
      <c r="E7" t="n">
        <v>60.32</v>
      </c>
      <c r="F7" t="n">
        <v>56.55</v>
      </c>
      <c r="G7" t="n">
        <v>53.02</v>
      </c>
      <c r="H7" t="n">
        <v>0.8100000000000001</v>
      </c>
      <c r="I7" t="n">
        <v>64</v>
      </c>
      <c r="J7" t="n">
        <v>131.25</v>
      </c>
      <c r="K7" t="n">
        <v>45</v>
      </c>
      <c r="L7" t="n">
        <v>6</v>
      </c>
      <c r="M7" t="n">
        <v>1</v>
      </c>
      <c r="N7" t="n">
        <v>20.25</v>
      </c>
      <c r="O7" t="n">
        <v>16421.36</v>
      </c>
      <c r="P7" t="n">
        <v>456.42</v>
      </c>
      <c r="Q7" t="n">
        <v>3758.56</v>
      </c>
      <c r="R7" t="n">
        <v>184.36</v>
      </c>
      <c r="S7" t="n">
        <v>98.13</v>
      </c>
      <c r="T7" t="n">
        <v>38862.61</v>
      </c>
      <c r="U7" t="n">
        <v>0.53</v>
      </c>
      <c r="V7" t="n">
        <v>0.87</v>
      </c>
      <c r="W7" t="n">
        <v>4.56</v>
      </c>
      <c r="X7" t="n">
        <v>2.41</v>
      </c>
      <c r="Y7" t="n">
        <v>0.5</v>
      </c>
      <c r="Z7" t="n">
        <v>10</v>
      </c>
      <c r="AA7" t="n">
        <v>557.1861205830037</v>
      </c>
      <c r="AB7" t="n">
        <v>762.3666314984445</v>
      </c>
      <c r="AC7" t="n">
        <v>689.6074301765195</v>
      </c>
      <c r="AD7" t="n">
        <v>557186.1205830037</v>
      </c>
      <c r="AE7" t="n">
        <v>762366.6314984445</v>
      </c>
      <c r="AF7" t="n">
        <v>1.668119757009718e-06</v>
      </c>
      <c r="AG7" t="n">
        <v>0.6283333333333333</v>
      </c>
      <c r="AH7" t="n">
        <v>689607.4301765196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1.6578</v>
      </c>
      <c r="E8" t="n">
        <v>60.32</v>
      </c>
      <c r="F8" t="n">
        <v>56.55</v>
      </c>
      <c r="G8" t="n">
        <v>53.02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460.81</v>
      </c>
      <c r="Q8" t="n">
        <v>3758.56</v>
      </c>
      <c r="R8" t="n">
        <v>184.31</v>
      </c>
      <c r="S8" t="n">
        <v>98.13</v>
      </c>
      <c r="T8" t="n">
        <v>38835</v>
      </c>
      <c r="U8" t="n">
        <v>0.53</v>
      </c>
      <c r="V8" t="n">
        <v>0.87</v>
      </c>
      <c r="W8" t="n">
        <v>4.56</v>
      </c>
      <c r="X8" t="n">
        <v>2.41</v>
      </c>
      <c r="Y8" t="n">
        <v>0.5</v>
      </c>
      <c r="Z8" t="n">
        <v>10</v>
      </c>
      <c r="AA8" t="n">
        <v>560.7888166423818</v>
      </c>
      <c r="AB8" t="n">
        <v>767.2959991866185</v>
      </c>
      <c r="AC8" t="n">
        <v>694.0663459309451</v>
      </c>
      <c r="AD8" t="n">
        <v>560788.8166423818</v>
      </c>
      <c r="AE8" t="n">
        <v>767295.9991866185</v>
      </c>
      <c r="AF8" t="n">
        <v>1.668119757009718e-06</v>
      </c>
      <c r="AG8" t="n">
        <v>0.6283333333333333</v>
      </c>
      <c r="AH8" t="n">
        <v>694066.3459309451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2024-09-25T21:16:55Z</dcterms:created>
  <dcterms:modified xmlns:dcterms="http://purl.org/dc/terms/" xmlns:xsi="http://www.w3.org/2001/XMLSchema-instance" xsi:type="dcterms:W3CDTF">2024-09-25T21:16:55Z</dcterms:modified>
</cp:coreProperties>
</file>