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xVal>
          <yVal>
            <numRef>
              <f>gráficos!$B$7:$B$116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0.7025</v>
      </c>
      <c r="E2" t="n">
        <v>142.34</v>
      </c>
      <c r="F2" t="n">
        <v>100</v>
      </c>
      <c r="G2" t="n">
        <v>5.86</v>
      </c>
      <c r="H2" t="n">
        <v>0.09</v>
      </c>
      <c r="I2" t="n">
        <v>1024</v>
      </c>
      <c r="J2" t="n">
        <v>194.77</v>
      </c>
      <c r="K2" t="n">
        <v>54.38</v>
      </c>
      <c r="L2" t="n">
        <v>1</v>
      </c>
      <c r="M2" t="n">
        <v>1022</v>
      </c>
      <c r="N2" t="n">
        <v>39.4</v>
      </c>
      <c r="O2" t="n">
        <v>24256.19</v>
      </c>
      <c r="P2" t="n">
        <v>1384.76</v>
      </c>
      <c r="Q2" t="n">
        <v>3550.59</v>
      </c>
      <c r="R2" t="n">
        <v>1960.02</v>
      </c>
      <c r="S2" t="n">
        <v>166.1</v>
      </c>
      <c r="T2" t="n">
        <v>891599.76</v>
      </c>
      <c r="U2" t="n">
        <v>0.08</v>
      </c>
      <c r="V2" t="n">
        <v>0.47</v>
      </c>
      <c r="W2" t="n">
        <v>1.93</v>
      </c>
      <c r="X2" t="n">
        <v>52.57</v>
      </c>
      <c r="Y2" t="n">
        <v>1</v>
      </c>
      <c r="Z2" t="n">
        <v>10</v>
      </c>
      <c r="AA2" t="n">
        <v>2310.701716488796</v>
      </c>
      <c r="AB2" t="n">
        <v>3161.604029465252</v>
      </c>
      <c r="AC2" t="n">
        <v>2859.864978232093</v>
      </c>
      <c r="AD2" t="n">
        <v>2310701.716488796</v>
      </c>
      <c r="AE2" t="n">
        <v>3161604.029465252</v>
      </c>
      <c r="AF2" t="n">
        <v>1.024838103225391e-06</v>
      </c>
      <c r="AG2" t="n">
        <v>1.482708333333333</v>
      </c>
      <c r="AH2" t="n">
        <v>2859864.978232093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61.7</v>
      </c>
      <c r="G3" t="n">
        <v>12.18</v>
      </c>
      <c r="H3" t="n">
        <v>0.18</v>
      </c>
      <c r="I3" t="n">
        <v>304</v>
      </c>
      <c r="J3" t="n">
        <v>196.32</v>
      </c>
      <c r="K3" t="n">
        <v>54.38</v>
      </c>
      <c r="L3" t="n">
        <v>2</v>
      </c>
      <c r="M3" t="n">
        <v>302</v>
      </c>
      <c r="N3" t="n">
        <v>39.95</v>
      </c>
      <c r="O3" t="n">
        <v>24447.22</v>
      </c>
      <c r="P3" t="n">
        <v>834.92</v>
      </c>
      <c r="Q3" t="n">
        <v>3549.18</v>
      </c>
      <c r="R3" t="n">
        <v>652.86</v>
      </c>
      <c r="S3" t="n">
        <v>166.1</v>
      </c>
      <c r="T3" t="n">
        <v>241622.89</v>
      </c>
      <c r="U3" t="n">
        <v>0.25</v>
      </c>
      <c r="V3" t="n">
        <v>0.76</v>
      </c>
      <c r="W3" t="n">
        <v>0.76</v>
      </c>
      <c r="X3" t="n">
        <v>14.28</v>
      </c>
      <c r="Y3" t="n">
        <v>1</v>
      </c>
      <c r="Z3" t="n">
        <v>10</v>
      </c>
      <c r="AA3" t="n">
        <v>750.6866907990945</v>
      </c>
      <c r="AB3" t="n">
        <v>1027.122648310772</v>
      </c>
      <c r="AC3" t="n">
        <v>929.0955043316819</v>
      </c>
      <c r="AD3" t="n">
        <v>750686.6907990945</v>
      </c>
      <c r="AE3" t="n">
        <v>1027122.648310772</v>
      </c>
      <c r="AF3" t="n">
        <v>1.918526106123433e-06</v>
      </c>
      <c r="AG3" t="n">
        <v>0.7920833333333334</v>
      </c>
      <c r="AH3" t="n">
        <v>929095.5043316819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1.5375</v>
      </c>
      <c r="E4" t="n">
        <v>65.04000000000001</v>
      </c>
      <c r="F4" t="n">
        <v>55.6</v>
      </c>
      <c r="G4" t="n">
        <v>18.74</v>
      </c>
      <c r="H4" t="n">
        <v>0.27</v>
      </c>
      <c r="I4" t="n">
        <v>178</v>
      </c>
      <c r="J4" t="n">
        <v>197.88</v>
      </c>
      <c r="K4" t="n">
        <v>54.38</v>
      </c>
      <c r="L4" t="n">
        <v>3</v>
      </c>
      <c r="M4" t="n">
        <v>176</v>
      </c>
      <c r="N4" t="n">
        <v>40.5</v>
      </c>
      <c r="O4" t="n">
        <v>24639</v>
      </c>
      <c r="P4" t="n">
        <v>735.61</v>
      </c>
      <c r="Q4" t="n">
        <v>3548.87</v>
      </c>
      <c r="R4" t="n">
        <v>445.66</v>
      </c>
      <c r="S4" t="n">
        <v>166.1</v>
      </c>
      <c r="T4" t="n">
        <v>138653.75</v>
      </c>
      <c r="U4" t="n">
        <v>0.37</v>
      </c>
      <c r="V4" t="n">
        <v>0.84</v>
      </c>
      <c r="W4" t="n">
        <v>0.5600000000000001</v>
      </c>
      <c r="X4" t="n">
        <v>8.19</v>
      </c>
      <c r="Y4" t="n">
        <v>1</v>
      </c>
      <c r="Z4" t="n">
        <v>10</v>
      </c>
      <c r="AA4" t="n">
        <v>569.6978029841341</v>
      </c>
      <c r="AB4" t="n">
        <v>779.4856673361419</v>
      </c>
      <c r="AC4" t="n">
        <v>705.0926492605849</v>
      </c>
      <c r="AD4" t="n">
        <v>569697.8029841341</v>
      </c>
      <c r="AE4" t="n">
        <v>779485.6673361419</v>
      </c>
      <c r="AF4" t="n">
        <v>2.242973072895429e-06</v>
      </c>
      <c r="AG4" t="n">
        <v>0.6775000000000001</v>
      </c>
      <c r="AH4" t="n">
        <v>705092.649260585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1.6539</v>
      </c>
      <c r="E5" t="n">
        <v>60.46</v>
      </c>
      <c r="F5" t="n">
        <v>53.09</v>
      </c>
      <c r="G5" t="n">
        <v>25.48</v>
      </c>
      <c r="H5" t="n">
        <v>0.36</v>
      </c>
      <c r="I5" t="n">
        <v>125</v>
      </c>
      <c r="J5" t="n">
        <v>199.44</v>
      </c>
      <c r="K5" t="n">
        <v>54.38</v>
      </c>
      <c r="L5" t="n">
        <v>4</v>
      </c>
      <c r="M5" t="n">
        <v>123</v>
      </c>
      <c r="N5" t="n">
        <v>41.06</v>
      </c>
      <c r="O5" t="n">
        <v>24831.54</v>
      </c>
      <c r="P5" t="n">
        <v>686.36</v>
      </c>
      <c r="Q5" t="n">
        <v>3548.87</v>
      </c>
      <c r="R5" t="n">
        <v>360.45</v>
      </c>
      <c r="S5" t="n">
        <v>166.1</v>
      </c>
      <c r="T5" t="n">
        <v>96309.86</v>
      </c>
      <c r="U5" t="n">
        <v>0.46</v>
      </c>
      <c r="V5" t="n">
        <v>0.88</v>
      </c>
      <c r="W5" t="n">
        <v>0.47</v>
      </c>
      <c r="X5" t="n">
        <v>5.67</v>
      </c>
      <c r="Y5" t="n">
        <v>1</v>
      </c>
      <c r="Z5" t="n">
        <v>10</v>
      </c>
      <c r="AA5" t="n">
        <v>497.5175458677166</v>
      </c>
      <c r="AB5" t="n">
        <v>680.7254551812571</v>
      </c>
      <c r="AC5" t="n">
        <v>615.757973142934</v>
      </c>
      <c r="AD5" t="n">
        <v>497517.5458677166</v>
      </c>
      <c r="AE5" t="n">
        <v>680725.4551812571</v>
      </c>
      <c r="AF5" t="n">
        <v>2.412782546511707e-06</v>
      </c>
      <c r="AG5" t="n">
        <v>0.6297916666666666</v>
      </c>
      <c r="AH5" t="n">
        <v>615757.973142934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1.7369</v>
      </c>
      <c r="E6" t="n">
        <v>57.57</v>
      </c>
      <c r="F6" t="n">
        <v>51.4</v>
      </c>
      <c r="G6" t="n">
        <v>32.81</v>
      </c>
      <c r="H6" t="n">
        <v>0.44</v>
      </c>
      <c r="I6" t="n">
        <v>94</v>
      </c>
      <c r="J6" t="n">
        <v>201.01</v>
      </c>
      <c r="K6" t="n">
        <v>54.38</v>
      </c>
      <c r="L6" t="n">
        <v>5</v>
      </c>
      <c r="M6" t="n">
        <v>92</v>
      </c>
      <c r="N6" t="n">
        <v>41.63</v>
      </c>
      <c r="O6" t="n">
        <v>25024.84</v>
      </c>
      <c r="P6" t="n">
        <v>647.79</v>
      </c>
      <c r="Q6" t="n">
        <v>3548.94</v>
      </c>
      <c r="R6" t="n">
        <v>302.54</v>
      </c>
      <c r="S6" t="n">
        <v>166.1</v>
      </c>
      <c r="T6" t="n">
        <v>67510.8</v>
      </c>
      <c r="U6" t="n">
        <v>0.55</v>
      </c>
      <c r="V6" t="n">
        <v>0.91</v>
      </c>
      <c r="W6" t="n">
        <v>0.43</v>
      </c>
      <c r="X6" t="n">
        <v>3.99</v>
      </c>
      <c r="Y6" t="n">
        <v>1</v>
      </c>
      <c r="Z6" t="n">
        <v>10</v>
      </c>
      <c r="AA6" t="n">
        <v>450.4645363743707</v>
      </c>
      <c r="AB6" t="n">
        <v>616.3454517601873</v>
      </c>
      <c r="AC6" t="n">
        <v>557.5223068904687</v>
      </c>
      <c r="AD6" t="n">
        <v>450464.5363743707</v>
      </c>
      <c r="AE6" t="n">
        <v>616345.4517601873</v>
      </c>
      <c r="AF6" t="n">
        <v>2.533866621341184e-06</v>
      </c>
      <c r="AG6" t="n">
        <v>0.5996875</v>
      </c>
      <c r="AH6" t="n">
        <v>557522.3068904687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1.7667</v>
      </c>
      <c r="E7" t="n">
        <v>56.6</v>
      </c>
      <c r="F7" t="n">
        <v>51.09</v>
      </c>
      <c r="G7" t="n">
        <v>39.81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628.39</v>
      </c>
      <c r="Q7" t="n">
        <v>3548.84</v>
      </c>
      <c r="R7" t="n">
        <v>293.15</v>
      </c>
      <c r="S7" t="n">
        <v>166.1</v>
      </c>
      <c r="T7" t="n">
        <v>62900.42</v>
      </c>
      <c r="U7" t="n">
        <v>0.57</v>
      </c>
      <c r="V7" t="n">
        <v>0.91</v>
      </c>
      <c r="W7" t="n">
        <v>0.4</v>
      </c>
      <c r="X7" t="n">
        <v>3.68</v>
      </c>
      <c r="Y7" t="n">
        <v>1</v>
      </c>
      <c r="Z7" t="n">
        <v>10</v>
      </c>
      <c r="AA7" t="n">
        <v>432.607433998421</v>
      </c>
      <c r="AB7" t="n">
        <v>591.912576489656</v>
      </c>
      <c r="AC7" t="n">
        <v>535.4212709440013</v>
      </c>
      <c r="AD7" t="n">
        <v>432607.433998421</v>
      </c>
      <c r="AE7" t="n">
        <v>591912.576489656</v>
      </c>
      <c r="AF7" t="n">
        <v>2.577340180737791e-06</v>
      </c>
      <c r="AG7" t="n">
        <v>0.5895833333333333</v>
      </c>
      <c r="AH7" t="n">
        <v>535421.2709440013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1.8094</v>
      </c>
      <c r="E8" t="n">
        <v>55.27</v>
      </c>
      <c r="F8" t="n">
        <v>50.3</v>
      </c>
      <c r="G8" t="n">
        <v>47.9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600.34</v>
      </c>
      <c r="Q8" t="n">
        <v>3548.64</v>
      </c>
      <c r="R8" t="n">
        <v>265.86</v>
      </c>
      <c r="S8" t="n">
        <v>166.1</v>
      </c>
      <c r="T8" t="n">
        <v>49326.14</v>
      </c>
      <c r="U8" t="n">
        <v>0.62</v>
      </c>
      <c r="V8" t="n">
        <v>0.93</v>
      </c>
      <c r="W8" t="n">
        <v>0.38</v>
      </c>
      <c r="X8" t="n">
        <v>2.89</v>
      </c>
      <c r="Y8" t="n">
        <v>1</v>
      </c>
      <c r="Z8" t="n">
        <v>10</v>
      </c>
      <c r="AA8" t="n">
        <v>407.1344928937039</v>
      </c>
      <c r="AB8" t="n">
        <v>557.0593746833338</v>
      </c>
      <c r="AC8" t="n">
        <v>503.8944098012983</v>
      </c>
      <c r="AD8" t="n">
        <v>407134.4928937039</v>
      </c>
      <c r="AE8" t="n">
        <v>557059.3746833338</v>
      </c>
      <c r="AF8" t="n">
        <v>2.639632831282594e-06</v>
      </c>
      <c r="AG8" t="n">
        <v>0.5757291666666667</v>
      </c>
      <c r="AH8" t="n">
        <v>503894.4098012983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1.8406</v>
      </c>
      <c r="E9" t="n">
        <v>54.33</v>
      </c>
      <c r="F9" t="n">
        <v>49.75</v>
      </c>
      <c r="G9" t="n">
        <v>56.32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574.54</v>
      </c>
      <c r="Q9" t="n">
        <v>3548.68</v>
      </c>
      <c r="R9" t="n">
        <v>247.42</v>
      </c>
      <c r="S9" t="n">
        <v>166.1</v>
      </c>
      <c r="T9" t="n">
        <v>40159.69</v>
      </c>
      <c r="U9" t="n">
        <v>0.67</v>
      </c>
      <c r="V9" t="n">
        <v>0.9399999999999999</v>
      </c>
      <c r="W9" t="n">
        <v>0.36</v>
      </c>
      <c r="X9" t="n">
        <v>2.34</v>
      </c>
      <c r="Y9" t="n">
        <v>1</v>
      </c>
      <c r="Z9" t="n">
        <v>10</v>
      </c>
      <c r="AA9" t="n">
        <v>386.8208499367926</v>
      </c>
      <c r="AB9" t="n">
        <v>529.2653522150092</v>
      </c>
      <c r="AC9" t="n">
        <v>478.7530098281952</v>
      </c>
      <c r="AD9" t="n">
        <v>386820.8499367926</v>
      </c>
      <c r="AE9" t="n">
        <v>529265.3522150092</v>
      </c>
      <c r="AF9" t="n">
        <v>2.685148772664277e-06</v>
      </c>
      <c r="AG9" t="n">
        <v>0.5659375</v>
      </c>
      <c r="AH9" t="n">
        <v>478753.0098281952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1.8727</v>
      </c>
      <c r="E10" t="n">
        <v>53.4</v>
      </c>
      <c r="F10" t="n">
        <v>49.13</v>
      </c>
      <c r="G10" t="n">
        <v>65.51000000000001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544.28</v>
      </c>
      <c r="Q10" t="n">
        <v>3548.7</v>
      </c>
      <c r="R10" t="n">
        <v>225.7</v>
      </c>
      <c r="S10" t="n">
        <v>166.1</v>
      </c>
      <c r="T10" t="n">
        <v>29336.76</v>
      </c>
      <c r="U10" t="n">
        <v>0.74</v>
      </c>
      <c r="V10" t="n">
        <v>0.95</v>
      </c>
      <c r="W10" t="n">
        <v>0.35</v>
      </c>
      <c r="X10" t="n">
        <v>1.72</v>
      </c>
      <c r="Y10" t="n">
        <v>1</v>
      </c>
      <c r="Z10" t="n">
        <v>10</v>
      </c>
      <c r="AA10" t="n">
        <v>364.7806930245561</v>
      </c>
      <c r="AB10" t="n">
        <v>499.1090371845888</v>
      </c>
      <c r="AC10" t="n">
        <v>451.4747711796242</v>
      </c>
      <c r="AD10" t="n">
        <v>364780.6930245561</v>
      </c>
      <c r="AE10" t="n">
        <v>499109.0371845888</v>
      </c>
      <c r="AF10" t="n">
        <v>2.731977673893509e-06</v>
      </c>
      <c r="AG10" t="n">
        <v>0.55625</v>
      </c>
      <c r="AH10" t="n">
        <v>451474.7711796242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1.8781</v>
      </c>
      <c r="E11" t="n">
        <v>53.24</v>
      </c>
      <c r="F11" t="n">
        <v>49.21</v>
      </c>
      <c r="G11" t="n">
        <v>75.70999999999999</v>
      </c>
      <c r="H11" t="n">
        <v>0.85</v>
      </c>
      <c r="I11" t="n">
        <v>39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527.7</v>
      </c>
      <c r="Q11" t="n">
        <v>3548.67</v>
      </c>
      <c r="R11" t="n">
        <v>228.85</v>
      </c>
      <c r="S11" t="n">
        <v>166.1</v>
      </c>
      <c r="T11" t="n">
        <v>30944.69</v>
      </c>
      <c r="U11" t="n">
        <v>0.73</v>
      </c>
      <c r="V11" t="n">
        <v>0.95</v>
      </c>
      <c r="W11" t="n">
        <v>0.35</v>
      </c>
      <c r="X11" t="n">
        <v>1.8</v>
      </c>
      <c r="Y11" t="n">
        <v>1</v>
      </c>
      <c r="Z11" t="n">
        <v>10</v>
      </c>
      <c r="AA11" t="n">
        <v>356.2256760598112</v>
      </c>
      <c r="AB11" t="n">
        <v>487.4036855527133</v>
      </c>
      <c r="AC11" t="n">
        <v>440.8865618789306</v>
      </c>
      <c r="AD11" t="n">
        <v>356225.6760598112</v>
      </c>
      <c r="AE11" t="n">
        <v>487403.6855527133</v>
      </c>
      <c r="AF11" t="n">
        <v>2.7398554329788e-06</v>
      </c>
      <c r="AG11" t="n">
        <v>0.5545833333333333</v>
      </c>
      <c r="AH11" t="n">
        <v>440886.5618789307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1.8839</v>
      </c>
      <c r="E12" t="n">
        <v>53.08</v>
      </c>
      <c r="F12" t="n">
        <v>49.13</v>
      </c>
      <c r="G12" t="n">
        <v>79.66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519.36</v>
      </c>
      <c r="Q12" t="n">
        <v>3548.88</v>
      </c>
      <c r="R12" t="n">
        <v>224.8</v>
      </c>
      <c r="S12" t="n">
        <v>166.1</v>
      </c>
      <c r="T12" t="n">
        <v>28928.13</v>
      </c>
      <c r="U12" t="n">
        <v>0.74</v>
      </c>
      <c r="V12" t="n">
        <v>0.95</v>
      </c>
      <c r="W12" t="n">
        <v>0.38</v>
      </c>
      <c r="X12" t="n">
        <v>1.72</v>
      </c>
      <c r="Y12" t="n">
        <v>1</v>
      </c>
      <c r="Z12" t="n">
        <v>10</v>
      </c>
      <c r="AA12" t="n">
        <v>351.1039682908072</v>
      </c>
      <c r="AB12" t="n">
        <v>480.3959390293624</v>
      </c>
      <c r="AC12" t="n">
        <v>434.5476248483344</v>
      </c>
      <c r="AD12" t="n">
        <v>351103.9682908072</v>
      </c>
      <c r="AE12" t="n">
        <v>480395.9390293623</v>
      </c>
      <c r="AF12" t="n">
        <v>2.748316729774113e-06</v>
      </c>
      <c r="AG12" t="n">
        <v>0.5529166666666666</v>
      </c>
      <c r="AH12" t="n">
        <v>434547.6248483344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1.8838</v>
      </c>
      <c r="E13" t="n">
        <v>53.08</v>
      </c>
      <c r="F13" t="n">
        <v>49.13</v>
      </c>
      <c r="G13" t="n">
        <v>79.67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522.33</v>
      </c>
      <c r="Q13" t="n">
        <v>3548.87</v>
      </c>
      <c r="R13" t="n">
        <v>224.75</v>
      </c>
      <c r="S13" t="n">
        <v>166.1</v>
      </c>
      <c r="T13" t="n">
        <v>28900.01</v>
      </c>
      <c r="U13" t="n">
        <v>0.74</v>
      </c>
      <c r="V13" t="n">
        <v>0.95</v>
      </c>
      <c r="W13" t="n">
        <v>0.38</v>
      </c>
      <c r="X13" t="n">
        <v>1.72</v>
      </c>
      <c r="Y13" t="n">
        <v>1</v>
      </c>
      <c r="Z13" t="n">
        <v>10</v>
      </c>
      <c r="AA13" t="n">
        <v>352.4951992001124</v>
      </c>
      <c r="AB13" t="n">
        <v>482.2994825362496</v>
      </c>
      <c r="AC13" t="n">
        <v>436.2694968345643</v>
      </c>
      <c r="AD13" t="n">
        <v>352495.1992001124</v>
      </c>
      <c r="AE13" t="n">
        <v>482299.4825362496</v>
      </c>
      <c r="AF13" t="n">
        <v>2.748170845346607e-06</v>
      </c>
      <c r="AG13" t="n">
        <v>0.5529166666666666</v>
      </c>
      <c r="AH13" t="n">
        <v>436269.4968345643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0.8942</v>
      </c>
      <c r="E2" t="n">
        <v>111.83</v>
      </c>
      <c r="F2" t="n">
        <v>85.11</v>
      </c>
      <c r="G2" t="n">
        <v>6.75</v>
      </c>
      <c r="H2" t="n">
        <v>0.11</v>
      </c>
      <c r="I2" t="n">
        <v>757</v>
      </c>
      <c r="J2" t="n">
        <v>159.12</v>
      </c>
      <c r="K2" t="n">
        <v>50.28</v>
      </c>
      <c r="L2" t="n">
        <v>1</v>
      </c>
      <c r="M2" t="n">
        <v>755</v>
      </c>
      <c r="N2" t="n">
        <v>27.84</v>
      </c>
      <c r="O2" t="n">
        <v>19859.16</v>
      </c>
      <c r="P2" t="n">
        <v>1028.92</v>
      </c>
      <c r="Q2" t="n">
        <v>3550.41</v>
      </c>
      <c r="R2" t="n">
        <v>1450.66</v>
      </c>
      <c r="S2" t="n">
        <v>166.1</v>
      </c>
      <c r="T2" t="n">
        <v>638256.78</v>
      </c>
      <c r="U2" t="n">
        <v>0.11</v>
      </c>
      <c r="V2" t="n">
        <v>0.55</v>
      </c>
      <c r="W2" t="n">
        <v>1.49</v>
      </c>
      <c r="X2" t="n">
        <v>37.68</v>
      </c>
      <c r="Y2" t="n">
        <v>1</v>
      </c>
      <c r="Z2" t="n">
        <v>10</v>
      </c>
      <c r="AA2" t="n">
        <v>1366.382272465235</v>
      </c>
      <c r="AB2" t="n">
        <v>1869.54450571841</v>
      </c>
      <c r="AC2" t="n">
        <v>1691.117802014838</v>
      </c>
      <c r="AD2" t="n">
        <v>1366382.272465235</v>
      </c>
      <c r="AE2" t="n">
        <v>1869544.50571841</v>
      </c>
      <c r="AF2" t="n">
        <v>1.349485499742858e-06</v>
      </c>
      <c r="AG2" t="n">
        <v>1.164895833333333</v>
      </c>
      <c r="AH2" t="n">
        <v>1691117.802014838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1.4356</v>
      </c>
      <c r="E3" t="n">
        <v>69.66</v>
      </c>
      <c r="F3" t="n">
        <v>59.22</v>
      </c>
      <c r="G3" t="n">
        <v>14.1</v>
      </c>
      <c r="H3" t="n">
        <v>0.22</v>
      </c>
      <c r="I3" t="n">
        <v>252</v>
      </c>
      <c r="J3" t="n">
        <v>160.54</v>
      </c>
      <c r="K3" t="n">
        <v>50.28</v>
      </c>
      <c r="L3" t="n">
        <v>2</v>
      </c>
      <c r="M3" t="n">
        <v>250</v>
      </c>
      <c r="N3" t="n">
        <v>28.26</v>
      </c>
      <c r="O3" t="n">
        <v>20034.4</v>
      </c>
      <c r="P3" t="n">
        <v>693.02</v>
      </c>
      <c r="Q3" t="n">
        <v>3549.2</v>
      </c>
      <c r="R3" t="n">
        <v>568.08</v>
      </c>
      <c r="S3" t="n">
        <v>166.1</v>
      </c>
      <c r="T3" t="n">
        <v>199494.32</v>
      </c>
      <c r="U3" t="n">
        <v>0.29</v>
      </c>
      <c r="V3" t="n">
        <v>0.79</v>
      </c>
      <c r="W3" t="n">
        <v>0.68</v>
      </c>
      <c r="X3" t="n">
        <v>11.8</v>
      </c>
      <c r="Y3" t="n">
        <v>1</v>
      </c>
      <c r="Z3" t="n">
        <v>10</v>
      </c>
      <c r="AA3" t="n">
        <v>579.8563733999874</v>
      </c>
      <c r="AB3" t="n">
        <v>793.3850715436093</v>
      </c>
      <c r="AC3" t="n">
        <v>717.6655138384281</v>
      </c>
      <c r="AD3" t="n">
        <v>579856.3733999875</v>
      </c>
      <c r="AE3" t="n">
        <v>793385.0715436094</v>
      </c>
      <c r="AF3" t="n">
        <v>2.166541471070059e-06</v>
      </c>
      <c r="AG3" t="n">
        <v>0.725625</v>
      </c>
      <c r="AH3" t="n">
        <v>717665.5138384281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1.6299</v>
      </c>
      <c r="E4" t="n">
        <v>61.35</v>
      </c>
      <c r="F4" t="n">
        <v>54.23</v>
      </c>
      <c r="G4" t="n">
        <v>21.84</v>
      </c>
      <c r="H4" t="n">
        <v>0.33</v>
      </c>
      <c r="I4" t="n">
        <v>149</v>
      </c>
      <c r="J4" t="n">
        <v>161.97</v>
      </c>
      <c r="K4" t="n">
        <v>50.28</v>
      </c>
      <c r="L4" t="n">
        <v>3</v>
      </c>
      <c r="M4" t="n">
        <v>147</v>
      </c>
      <c r="N4" t="n">
        <v>28.69</v>
      </c>
      <c r="O4" t="n">
        <v>20210.21</v>
      </c>
      <c r="P4" t="n">
        <v>613.6799999999999</v>
      </c>
      <c r="Q4" t="n">
        <v>3548.8</v>
      </c>
      <c r="R4" t="n">
        <v>399.09</v>
      </c>
      <c r="S4" t="n">
        <v>166.1</v>
      </c>
      <c r="T4" t="n">
        <v>115510.22</v>
      </c>
      <c r="U4" t="n">
        <v>0.42</v>
      </c>
      <c r="V4" t="n">
        <v>0.86</v>
      </c>
      <c r="W4" t="n">
        <v>0.51</v>
      </c>
      <c r="X4" t="n">
        <v>6.82</v>
      </c>
      <c r="Y4" t="n">
        <v>1</v>
      </c>
      <c r="Z4" t="n">
        <v>10</v>
      </c>
      <c r="AA4" t="n">
        <v>456.978170062386</v>
      </c>
      <c r="AB4" t="n">
        <v>625.2576927333671</v>
      </c>
      <c r="AC4" t="n">
        <v>565.5839760935771</v>
      </c>
      <c r="AD4" t="n">
        <v>456978.170062386</v>
      </c>
      <c r="AE4" t="n">
        <v>625257.6927333671</v>
      </c>
      <c r="AF4" t="n">
        <v>2.459770091736618e-06</v>
      </c>
      <c r="AG4" t="n">
        <v>0.6390625</v>
      </c>
      <c r="AH4" t="n">
        <v>565583.9760935771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1.7362</v>
      </c>
      <c r="E5" t="n">
        <v>57.6</v>
      </c>
      <c r="F5" t="n">
        <v>51.95</v>
      </c>
      <c r="G5" t="n">
        <v>30.26</v>
      </c>
      <c r="H5" t="n">
        <v>0.43</v>
      </c>
      <c r="I5" t="n">
        <v>103</v>
      </c>
      <c r="J5" t="n">
        <v>163.4</v>
      </c>
      <c r="K5" t="n">
        <v>50.28</v>
      </c>
      <c r="L5" t="n">
        <v>4</v>
      </c>
      <c r="M5" t="n">
        <v>101</v>
      </c>
      <c r="N5" t="n">
        <v>29.12</v>
      </c>
      <c r="O5" t="n">
        <v>20386.62</v>
      </c>
      <c r="P5" t="n">
        <v>566.4400000000001</v>
      </c>
      <c r="Q5" t="n">
        <v>3548.85</v>
      </c>
      <c r="R5" t="n">
        <v>321.63</v>
      </c>
      <c r="S5" t="n">
        <v>166.1</v>
      </c>
      <c r="T5" t="n">
        <v>77013.41</v>
      </c>
      <c r="U5" t="n">
        <v>0.52</v>
      </c>
      <c r="V5" t="n">
        <v>0.9</v>
      </c>
      <c r="W5" t="n">
        <v>0.44</v>
      </c>
      <c r="X5" t="n">
        <v>4.54</v>
      </c>
      <c r="Y5" t="n">
        <v>1</v>
      </c>
      <c r="Z5" t="n">
        <v>10</v>
      </c>
      <c r="AA5" t="n">
        <v>400.4483083418146</v>
      </c>
      <c r="AB5" t="n">
        <v>547.9110420057943</v>
      </c>
      <c r="AC5" t="n">
        <v>495.6191811547379</v>
      </c>
      <c r="AD5" t="n">
        <v>400448.3083418146</v>
      </c>
      <c r="AE5" t="n">
        <v>547911.0420057944</v>
      </c>
      <c r="AF5" t="n">
        <v>2.620193161097684e-06</v>
      </c>
      <c r="AG5" t="n">
        <v>0.6</v>
      </c>
      <c r="AH5" t="n">
        <v>495619.1811547379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1.7797</v>
      </c>
      <c r="E6" t="n">
        <v>56.19</v>
      </c>
      <c r="F6" t="n">
        <v>51.32</v>
      </c>
      <c r="G6" t="n">
        <v>38.98</v>
      </c>
      <c r="H6" t="n">
        <v>0.54</v>
      </c>
      <c r="I6" t="n">
        <v>79</v>
      </c>
      <c r="J6" t="n">
        <v>164.83</v>
      </c>
      <c r="K6" t="n">
        <v>50.28</v>
      </c>
      <c r="L6" t="n">
        <v>5</v>
      </c>
      <c r="M6" t="n">
        <v>77</v>
      </c>
      <c r="N6" t="n">
        <v>29.55</v>
      </c>
      <c r="O6" t="n">
        <v>20563.61</v>
      </c>
      <c r="P6" t="n">
        <v>537.6799999999999</v>
      </c>
      <c r="Q6" t="n">
        <v>3548.78</v>
      </c>
      <c r="R6" t="n">
        <v>301.27</v>
      </c>
      <c r="S6" t="n">
        <v>166.1</v>
      </c>
      <c r="T6" t="n">
        <v>66950.67</v>
      </c>
      <c r="U6" t="n">
        <v>0.55</v>
      </c>
      <c r="V6" t="n">
        <v>0.91</v>
      </c>
      <c r="W6" t="n">
        <v>0.4</v>
      </c>
      <c r="X6" t="n">
        <v>3.91</v>
      </c>
      <c r="Y6" t="n">
        <v>1</v>
      </c>
      <c r="Z6" t="n">
        <v>10</v>
      </c>
      <c r="AA6" t="n">
        <v>375.2924571999234</v>
      </c>
      <c r="AB6" t="n">
        <v>513.4916966756321</v>
      </c>
      <c r="AC6" t="n">
        <v>464.4847698350317</v>
      </c>
      <c r="AD6" t="n">
        <v>375292.4571999234</v>
      </c>
      <c r="AE6" t="n">
        <v>513491.696675632</v>
      </c>
      <c r="AF6" t="n">
        <v>2.685841359754377e-06</v>
      </c>
      <c r="AG6" t="n">
        <v>0.5853125</v>
      </c>
      <c r="AH6" t="n">
        <v>464484.7698350316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1.8356</v>
      </c>
      <c r="E7" t="n">
        <v>54.48</v>
      </c>
      <c r="F7" t="n">
        <v>50.19</v>
      </c>
      <c r="G7" t="n">
        <v>49.37</v>
      </c>
      <c r="H7" t="n">
        <v>0.64</v>
      </c>
      <c r="I7" t="n">
        <v>61</v>
      </c>
      <c r="J7" t="n">
        <v>166.27</v>
      </c>
      <c r="K7" t="n">
        <v>50.28</v>
      </c>
      <c r="L7" t="n">
        <v>6</v>
      </c>
      <c r="M7" t="n">
        <v>59</v>
      </c>
      <c r="N7" t="n">
        <v>29.99</v>
      </c>
      <c r="O7" t="n">
        <v>20741.2</v>
      </c>
      <c r="P7" t="n">
        <v>500.48</v>
      </c>
      <c r="Q7" t="n">
        <v>3548.92</v>
      </c>
      <c r="R7" t="n">
        <v>262.16</v>
      </c>
      <c r="S7" t="n">
        <v>166.1</v>
      </c>
      <c r="T7" t="n">
        <v>47486.78</v>
      </c>
      <c r="U7" t="n">
        <v>0.63</v>
      </c>
      <c r="V7" t="n">
        <v>0.93</v>
      </c>
      <c r="W7" t="n">
        <v>0.37</v>
      </c>
      <c r="X7" t="n">
        <v>2.78</v>
      </c>
      <c r="Y7" t="n">
        <v>1</v>
      </c>
      <c r="Z7" t="n">
        <v>10</v>
      </c>
      <c r="AA7" t="n">
        <v>343.9424054839751</v>
      </c>
      <c r="AB7" t="n">
        <v>470.597172851202</v>
      </c>
      <c r="AC7" t="n">
        <v>425.6840391615629</v>
      </c>
      <c r="AD7" t="n">
        <v>343942.4054839751</v>
      </c>
      <c r="AE7" t="n">
        <v>470597.172851202</v>
      </c>
      <c r="AF7" t="n">
        <v>2.770203067913207e-06</v>
      </c>
      <c r="AG7" t="n">
        <v>0.5675</v>
      </c>
      <c r="AH7" t="n">
        <v>425684.0391615629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1.8669</v>
      </c>
      <c r="E8" t="n">
        <v>53.56</v>
      </c>
      <c r="F8" t="n">
        <v>49.63</v>
      </c>
      <c r="G8" t="n">
        <v>59.56</v>
      </c>
      <c r="H8" t="n">
        <v>0.74</v>
      </c>
      <c r="I8" t="n">
        <v>50</v>
      </c>
      <c r="J8" t="n">
        <v>167.72</v>
      </c>
      <c r="K8" t="n">
        <v>50.28</v>
      </c>
      <c r="L8" t="n">
        <v>7</v>
      </c>
      <c r="M8" t="n">
        <v>40</v>
      </c>
      <c r="N8" t="n">
        <v>30.44</v>
      </c>
      <c r="O8" t="n">
        <v>20919.39</v>
      </c>
      <c r="P8" t="n">
        <v>469.79</v>
      </c>
      <c r="Q8" t="n">
        <v>3548.67</v>
      </c>
      <c r="R8" t="n">
        <v>242.72</v>
      </c>
      <c r="S8" t="n">
        <v>166.1</v>
      </c>
      <c r="T8" t="n">
        <v>37823.73</v>
      </c>
      <c r="U8" t="n">
        <v>0.68</v>
      </c>
      <c r="V8" t="n">
        <v>0.9399999999999999</v>
      </c>
      <c r="W8" t="n">
        <v>0.37</v>
      </c>
      <c r="X8" t="n">
        <v>2.22</v>
      </c>
      <c r="Y8" t="n">
        <v>1</v>
      </c>
      <c r="Z8" t="n">
        <v>10</v>
      </c>
      <c r="AA8" t="n">
        <v>322.756470861694</v>
      </c>
      <c r="AB8" t="n">
        <v>441.6096424435262</v>
      </c>
      <c r="AC8" t="n">
        <v>399.4630379717412</v>
      </c>
      <c r="AD8" t="n">
        <v>322756.470861694</v>
      </c>
      <c r="AE8" t="n">
        <v>441609.6424435262</v>
      </c>
      <c r="AF8" t="n">
        <v>2.817439587866183e-06</v>
      </c>
      <c r="AG8" t="n">
        <v>0.5579166666666667</v>
      </c>
      <c r="AH8" t="n">
        <v>399463.0379717412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1.8739</v>
      </c>
      <c r="E9" t="n">
        <v>53.36</v>
      </c>
      <c r="F9" t="n">
        <v>49.56</v>
      </c>
      <c r="G9" t="n">
        <v>64.64</v>
      </c>
      <c r="H9" t="n">
        <v>0.84</v>
      </c>
      <c r="I9" t="n">
        <v>46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460.84</v>
      </c>
      <c r="Q9" t="n">
        <v>3548.77</v>
      </c>
      <c r="R9" t="n">
        <v>238.91</v>
      </c>
      <c r="S9" t="n">
        <v>166.1</v>
      </c>
      <c r="T9" t="n">
        <v>35936.27</v>
      </c>
      <c r="U9" t="n">
        <v>0.7</v>
      </c>
      <c r="V9" t="n">
        <v>0.9399999999999999</v>
      </c>
      <c r="W9" t="n">
        <v>0.41</v>
      </c>
      <c r="X9" t="n">
        <v>2.15</v>
      </c>
      <c r="Y9" t="n">
        <v>1</v>
      </c>
      <c r="Z9" t="n">
        <v>10</v>
      </c>
      <c r="AA9" t="n">
        <v>317.2571687980453</v>
      </c>
      <c r="AB9" t="n">
        <v>434.0852547479577</v>
      </c>
      <c r="AC9" t="n">
        <v>392.6567672772934</v>
      </c>
      <c r="AD9" t="n">
        <v>317257.1687980453</v>
      </c>
      <c r="AE9" t="n">
        <v>434085.2547479577</v>
      </c>
      <c r="AF9" t="n">
        <v>2.828003665810938e-06</v>
      </c>
      <c r="AG9" t="n">
        <v>0.5558333333333333</v>
      </c>
      <c r="AH9" t="n">
        <v>392656.7672772934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1.8747</v>
      </c>
      <c r="E10" t="n">
        <v>53.34</v>
      </c>
      <c r="F10" t="n">
        <v>49.53</v>
      </c>
      <c r="G10" t="n">
        <v>64.61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464.15</v>
      </c>
      <c r="Q10" t="n">
        <v>3548.78</v>
      </c>
      <c r="R10" t="n">
        <v>237.71</v>
      </c>
      <c r="S10" t="n">
        <v>166.1</v>
      </c>
      <c r="T10" t="n">
        <v>35335.26</v>
      </c>
      <c r="U10" t="n">
        <v>0.7</v>
      </c>
      <c r="V10" t="n">
        <v>0.9399999999999999</v>
      </c>
      <c r="W10" t="n">
        <v>0.42</v>
      </c>
      <c r="X10" t="n">
        <v>2.13</v>
      </c>
      <c r="Y10" t="n">
        <v>1</v>
      </c>
      <c r="Z10" t="n">
        <v>10</v>
      </c>
      <c r="AA10" t="n">
        <v>318.5994661433131</v>
      </c>
      <c r="AB10" t="n">
        <v>435.9218451937325</v>
      </c>
      <c r="AC10" t="n">
        <v>394.3180761085943</v>
      </c>
      <c r="AD10" t="n">
        <v>318599.4661433131</v>
      </c>
      <c r="AE10" t="n">
        <v>435921.8451937325</v>
      </c>
      <c r="AF10" t="n">
        <v>2.829210989004625e-06</v>
      </c>
      <c r="AG10" t="n">
        <v>0.555625</v>
      </c>
      <c r="AH10" t="n">
        <v>394318.0761085943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1.4057</v>
      </c>
      <c r="E2" t="n">
        <v>71.14</v>
      </c>
      <c r="F2" t="n">
        <v>63.43</v>
      </c>
      <c r="G2" t="n">
        <v>11.26</v>
      </c>
      <c r="H2" t="n">
        <v>0.22</v>
      </c>
      <c r="I2" t="n">
        <v>338</v>
      </c>
      <c r="J2" t="n">
        <v>80.84</v>
      </c>
      <c r="K2" t="n">
        <v>35.1</v>
      </c>
      <c r="L2" t="n">
        <v>1</v>
      </c>
      <c r="M2" t="n">
        <v>336</v>
      </c>
      <c r="N2" t="n">
        <v>9.74</v>
      </c>
      <c r="O2" t="n">
        <v>10204.21</v>
      </c>
      <c r="P2" t="n">
        <v>463.99</v>
      </c>
      <c r="Q2" t="n">
        <v>3549.26</v>
      </c>
      <c r="R2" t="n">
        <v>711.36</v>
      </c>
      <c r="S2" t="n">
        <v>166.1</v>
      </c>
      <c r="T2" t="n">
        <v>270704.17</v>
      </c>
      <c r="U2" t="n">
        <v>0.23</v>
      </c>
      <c r="V2" t="n">
        <v>0.74</v>
      </c>
      <c r="W2" t="n">
        <v>0.82</v>
      </c>
      <c r="X2" t="n">
        <v>16.01</v>
      </c>
      <c r="Y2" t="n">
        <v>1</v>
      </c>
      <c r="Z2" t="n">
        <v>10</v>
      </c>
      <c r="AA2" t="n">
        <v>413.033898477302</v>
      </c>
      <c r="AB2" t="n">
        <v>565.1312016662183</v>
      </c>
      <c r="AC2" t="n">
        <v>511.1958729458169</v>
      </c>
      <c r="AD2" t="n">
        <v>413033.898477302</v>
      </c>
      <c r="AE2" t="n">
        <v>565131.2016662183</v>
      </c>
      <c r="AF2" t="n">
        <v>2.367193184480276e-06</v>
      </c>
      <c r="AG2" t="n">
        <v>0.7410416666666667</v>
      </c>
      <c r="AH2" t="n">
        <v>511195.8729458169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1.7544</v>
      </c>
      <c r="E3" t="n">
        <v>57</v>
      </c>
      <c r="F3" t="n">
        <v>52.99</v>
      </c>
      <c r="G3" t="n">
        <v>25.85</v>
      </c>
      <c r="H3" t="n">
        <v>0.43</v>
      </c>
      <c r="I3" t="n">
        <v>123</v>
      </c>
      <c r="J3" t="n">
        <v>82.04000000000001</v>
      </c>
      <c r="K3" t="n">
        <v>35.1</v>
      </c>
      <c r="L3" t="n">
        <v>2</v>
      </c>
      <c r="M3" t="n">
        <v>113</v>
      </c>
      <c r="N3" t="n">
        <v>9.94</v>
      </c>
      <c r="O3" t="n">
        <v>10352.53</v>
      </c>
      <c r="P3" t="n">
        <v>338.53</v>
      </c>
      <c r="Q3" t="n">
        <v>3548.83</v>
      </c>
      <c r="R3" t="n">
        <v>356.68</v>
      </c>
      <c r="S3" t="n">
        <v>166.1</v>
      </c>
      <c r="T3" t="n">
        <v>94434.99000000001</v>
      </c>
      <c r="U3" t="n">
        <v>0.47</v>
      </c>
      <c r="V3" t="n">
        <v>0.88</v>
      </c>
      <c r="W3" t="n">
        <v>0.48</v>
      </c>
      <c r="X3" t="n">
        <v>5.58</v>
      </c>
      <c r="Y3" t="n">
        <v>1</v>
      </c>
      <c r="Z3" t="n">
        <v>10</v>
      </c>
      <c r="AA3" t="n">
        <v>252.89559306993</v>
      </c>
      <c r="AB3" t="n">
        <v>346.022907404263</v>
      </c>
      <c r="AC3" t="n">
        <v>312.9989667679041</v>
      </c>
      <c r="AD3" t="n">
        <v>252895.59306993</v>
      </c>
      <c r="AE3" t="n">
        <v>346022.907404263</v>
      </c>
      <c r="AF3" t="n">
        <v>2.954402591486233e-06</v>
      </c>
      <c r="AG3" t="n">
        <v>0.59375</v>
      </c>
      <c r="AH3" t="n">
        <v>312998.9667679041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1.7917</v>
      </c>
      <c r="E4" t="n">
        <v>55.81</v>
      </c>
      <c r="F4" t="n">
        <v>52.15</v>
      </c>
      <c r="G4" t="n">
        <v>30.38</v>
      </c>
      <c r="H4" t="n">
        <v>0.63</v>
      </c>
      <c r="I4" t="n">
        <v>103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322.58</v>
      </c>
      <c r="Q4" t="n">
        <v>3548.85</v>
      </c>
      <c r="R4" t="n">
        <v>323.64</v>
      </c>
      <c r="S4" t="n">
        <v>166.1</v>
      </c>
      <c r="T4" t="n">
        <v>78017.08</v>
      </c>
      <c r="U4" t="n">
        <v>0.51</v>
      </c>
      <c r="V4" t="n">
        <v>0.89</v>
      </c>
      <c r="W4" t="n">
        <v>0.58</v>
      </c>
      <c r="X4" t="n">
        <v>4.74</v>
      </c>
      <c r="Y4" t="n">
        <v>1</v>
      </c>
      <c r="Z4" t="n">
        <v>10</v>
      </c>
      <c r="AA4" t="n">
        <v>238.6447483245653</v>
      </c>
      <c r="AB4" t="n">
        <v>326.5242729207662</v>
      </c>
      <c r="AC4" t="n">
        <v>295.3612545930006</v>
      </c>
      <c r="AD4" t="n">
        <v>238644.7483245653</v>
      </c>
      <c r="AE4" t="n">
        <v>326524.2729207662</v>
      </c>
      <c r="AF4" t="n">
        <v>3.017215642479414e-06</v>
      </c>
      <c r="AG4" t="n">
        <v>0.5813541666666667</v>
      </c>
      <c r="AH4" t="n">
        <v>295361.2545930006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1.2152</v>
      </c>
      <c r="E2" t="n">
        <v>82.29000000000001</v>
      </c>
      <c r="F2" t="n">
        <v>69.88</v>
      </c>
      <c r="G2" t="n">
        <v>8.98</v>
      </c>
      <c r="H2" t="n">
        <v>0.16</v>
      </c>
      <c r="I2" t="n">
        <v>467</v>
      </c>
      <c r="J2" t="n">
        <v>107.41</v>
      </c>
      <c r="K2" t="n">
        <v>41.65</v>
      </c>
      <c r="L2" t="n">
        <v>1</v>
      </c>
      <c r="M2" t="n">
        <v>465</v>
      </c>
      <c r="N2" t="n">
        <v>14.77</v>
      </c>
      <c r="O2" t="n">
        <v>13481.73</v>
      </c>
      <c r="P2" t="n">
        <v>639.02</v>
      </c>
      <c r="Q2" t="n">
        <v>3549.73</v>
      </c>
      <c r="R2" t="n">
        <v>931.2</v>
      </c>
      <c r="S2" t="n">
        <v>166.1</v>
      </c>
      <c r="T2" t="n">
        <v>379977.15</v>
      </c>
      <c r="U2" t="n">
        <v>0.18</v>
      </c>
      <c r="V2" t="n">
        <v>0.67</v>
      </c>
      <c r="W2" t="n">
        <v>1.02</v>
      </c>
      <c r="X2" t="n">
        <v>22.45</v>
      </c>
      <c r="Y2" t="n">
        <v>1</v>
      </c>
      <c r="Z2" t="n">
        <v>10</v>
      </c>
      <c r="AA2" t="n">
        <v>641.4899721902792</v>
      </c>
      <c r="AB2" t="n">
        <v>877.7148804909619</v>
      </c>
      <c r="AC2" t="n">
        <v>793.9470041774755</v>
      </c>
      <c r="AD2" t="n">
        <v>641489.9721902792</v>
      </c>
      <c r="AE2" t="n">
        <v>877714.880490962</v>
      </c>
      <c r="AF2" t="n">
        <v>1.9577182373667e-06</v>
      </c>
      <c r="AG2" t="n">
        <v>0.8571875000000001</v>
      </c>
      <c r="AH2" t="n">
        <v>793947.0041774755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1.6331</v>
      </c>
      <c r="E3" t="n">
        <v>61.23</v>
      </c>
      <c r="F3" t="n">
        <v>55.37</v>
      </c>
      <c r="G3" t="n">
        <v>19.32</v>
      </c>
      <c r="H3" t="n">
        <v>0.32</v>
      </c>
      <c r="I3" t="n">
        <v>172</v>
      </c>
      <c r="J3" t="n">
        <v>108.68</v>
      </c>
      <c r="K3" t="n">
        <v>41.65</v>
      </c>
      <c r="L3" t="n">
        <v>2</v>
      </c>
      <c r="M3" t="n">
        <v>170</v>
      </c>
      <c r="N3" t="n">
        <v>15.03</v>
      </c>
      <c r="O3" t="n">
        <v>13638.32</v>
      </c>
      <c r="P3" t="n">
        <v>473.27</v>
      </c>
      <c r="Q3" t="n">
        <v>3549.01</v>
      </c>
      <c r="R3" t="n">
        <v>438.13</v>
      </c>
      <c r="S3" t="n">
        <v>166.1</v>
      </c>
      <c r="T3" t="n">
        <v>134917.96</v>
      </c>
      <c r="U3" t="n">
        <v>0.38</v>
      </c>
      <c r="V3" t="n">
        <v>0.84</v>
      </c>
      <c r="W3" t="n">
        <v>0.55</v>
      </c>
      <c r="X3" t="n">
        <v>7.96</v>
      </c>
      <c r="Y3" t="n">
        <v>1</v>
      </c>
      <c r="Z3" t="n">
        <v>10</v>
      </c>
      <c r="AA3" t="n">
        <v>361.6186051190779</v>
      </c>
      <c r="AB3" t="n">
        <v>494.7825290108407</v>
      </c>
      <c r="AC3" t="n">
        <v>447.5611788736862</v>
      </c>
      <c r="AD3" t="n">
        <v>361618.6051190779</v>
      </c>
      <c r="AE3" t="n">
        <v>494782.5290108407</v>
      </c>
      <c r="AF3" t="n">
        <v>2.630965810931169e-06</v>
      </c>
      <c r="AG3" t="n">
        <v>0.6378125</v>
      </c>
      <c r="AH3" t="n">
        <v>447561.1788736862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1.7907</v>
      </c>
      <c r="E4" t="n">
        <v>55.84</v>
      </c>
      <c r="F4" t="n">
        <v>51.63</v>
      </c>
      <c r="G4" t="n">
        <v>31.61</v>
      </c>
      <c r="H4" t="n">
        <v>0.48</v>
      </c>
      <c r="I4" t="n">
        <v>98</v>
      </c>
      <c r="J4" t="n">
        <v>109.96</v>
      </c>
      <c r="K4" t="n">
        <v>41.65</v>
      </c>
      <c r="L4" t="n">
        <v>3</v>
      </c>
      <c r="M4" t="n">
        <v>95</v>
      </c>
      <c r="N4" t="n">
        <v>15.31</v>
      </c>
      <c r="O4" t="n">
        <v>13795.21</v>
      </c>
      <c r="P4" t="n">
        <v>404.16</v>
      </c>
      <c r="Q4" t="n">
        <v>3548.84</v>
      </c>
      <c r="R4" t="n">
        <v>310.36</v>
      </c>
      <c r="S4" t="n">
        <v>166.1</v>
      </c>
      <c r="T4" t="n">
        <v>71403.92999999999</v>
      </c>
      <c r="U4" t="n">
        <v>0.54</v>
      </c>
      <c r="V4" t="n">
        <v>0.9</v>
      </c>
      <c r="W4" t="n">
        <v>0.44</v>
      </c>
      <c r="X4" t="n">
        <v>4.22</v>
      </c>
      <c r="Y4" t="n">
        <v>1</v>
      </c>
      <c r="Z4" t="n">
        <v>10</v>
      </c>
      <c r="AA4" t="n">
        <v>289.8055992080536</v>
      </c>
      <c r="AB4" t="n">
        <v>396.5248061571544</v>
      </c>
      <c r="AC4" t="n">
        <v>358.6810351835755</v>
      </c>
      <c r="AD4" t="n">
        <v>289805.5992080536</v>
      </c>
      <c r="AE4" t="n">
        <v>396524.8061571544</v>
      </c>
      <c r="AF4" t="n">
        <v>2.884863436185442e-06</v>
      </c>
      <c r="AG4" t="n">
        <v>0.5816666666666667</v>
      </c>
      <c r="AH4" t="n">
        <v>358681.0351835755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1.8352</v>
      </c>
      <c r="E5" t="n">
        <v>54.49</v>
      </c>
      <c r="F5" t="n">
        <v>50.83</v>
      </c>
      <c r="G5" t="n">
        <v>41.78</v>
      </c>
      <c r="H5" t="n">
        <v>0.63</v>
      </c>
      <c r="I5" t="n">
        <v>73</v>
      </c>
      <c r="J5" t="n">
        <v>111.23</v>
      </c>
      <c r="K5" t="n">
        <v>41.65</v>
      </c>
      <c r="L5" t="n">
        <v>4</v>
      </c>
      <c r="M5" t="n">
        <v>12</v>
      </c>
      <c r="N5" t="n">
        <v>15.58</v>
      </c>
      <c r="O5" t="n">
        <v>13952.52</v>
      </c>
      <c r="P5" t="n">
        <v>370.54</v>
      </c>
      <c r="Q5" t="n">
        <v>3548.81</v>
      </c>
      <c r="R5" t="n">
        <v>281.24</v>
      </c>
      <c r="S5" t="n">
        <v>166.1</v>
      </c>
      <c r="T5" t="n">
        <v>56964.87</v>
      </c>
      <c r="U5" t="n">
        <v>0.59</v>
      </c>
      <c r="V5" t="n">
        <v>0.92</v>
      </c>
      <c r="W5" t="n">
        <v>0.47</v>
      </c>
      <c r="X5" t="n">
        <v>3.42</v>
      </c>
      <c r="Y5" t="n">
        <v>1</v>
      </c>
      <c r="Z5" t="n">
        <v>10</v>
      </c>
      <c r="AA5" t="n">
        <v>265.5048675632756</v>
      </c>
      <c r="AB5" t="n">
        <v>363.2754730481521</v>
      </c>
      <c r="AC5" t="n">
        <v>328.6049717607644</v>
      </c>
      <c r="AD5" t="n">
        <v>265504.8675632756</v>
      </c>
      <c r="AE5" t="n">
        <v>363275.4730481521</v>
      </c>
      <c r="AF5" t="n">
        <v>2.956554072757873e-06</v>
      </c>
      <c r="AG5" t="n">
        <v>0.5676041666666667</v>
      </c>
      <c r="AH5" t="n">
        <v>328604.9717607644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1.8385</v>
      </c>
      <c r="E6" t="n">
        <v>54.39</v>
      </c>
      <c r="F6" t="n">
        <v>50.76</v>
      </c>
      <c r="G6" t="n">
        <v>42.3</v>
      </c>
      <c r="H6" t="n">
        <v>0.78</v>
      </c>
      <c r="I6" t="n">
        <v>72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372.16</v>
      </c>
      <c r="Q6" t="n">
        <v>3548.81</v>
      </c>
      <c r="R6" t="n">
        <v>278.2</v>
      </c>
      <c r="S6" t="n">
        <v>166.1</v>
      </c>
      <c r="T6" t="n">
        <v>55453.47</v>
      </c>
      <c r="U6" t="n">
        <v>0.6</v>
      </c>
      <c r="V6" t="n">
        <v>0.92</v>
      </c>
      <c r="W6" t="n">
        <v>0.48</v>
      </c>
      <c r="X6" t="n">
        <v>3.35</v>
      </c>
      <c r="Y6" t="n">
        <v>1</v>
      </c>
      <c r="Z6" t="n">
        <v>10</v>
      </c>
      <c r="AA6" t="n">
        <v>265.6794281963732</v>
      </c>
      <c r="AB6" t="n">
        <v>363.5143146074278</v>
      </c>
      <c r="AC6" t="n">
        <v>328.821018616839</v>
      </c>
      <c r="AD6" t="n">
        <v>265679.4281963732</v>
      </c>
      <c r="AE6" t="n">
        <v>363514.3146074278</v>
      </c>
      <c r="AF6" t="n">
        <v>2.961870457043019e-06</v>
      </c>
      <c r="AG6" t="n">
        <v>0.5665625</v>
      </c>
      <c r="AH6" t="n">
        <v>328821.018616839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1.5601</v>
      </c>
      <c r="E2" t="n">
        <v>64.09999999999999</v>
      </c>
      <c r="F2" t="n">
        <v>58.9</v>
      </c>
      <c r="G2" t="n">
        <v>14.42</v>
      </c>
      <c r="H2" t="n">
        <v>0.28</v>
      </c>
      <c r="I2" t="n">
        <v>245</v>
      </c>
      <c r="J2" t="n">
        <v>61.76</v>
      </c>
      <c r="K2" t="n">
        <v>28.92</v>
      </c>
      <c r="L2" t="n">
        <v>1</v>
      </c>
      <c r="M2" t="n">
        <v>243</v>
      </c>
      <c r="N2" t="n">
        <v>6.84</v>
      </c>
      <c r="O2" t="n">
        <v>7851.41</v>
      </c>
      <c r="P2" t="n">
        <v>337.27</v>
      </c>
      <c r="Q2" t="n">
        <v>3549.07</v>
      </c>
      <c r="R2" t="n">
        <v>557.85</v>
      </c>
      <c r="S2" t="n">
        <v>166.1</v>
      </c>
      <c r="T2" t="n">
        <v>194411.76</v>
      </c>
      <c r="U2" t="n">
        <v>0.3</v>
      </c>
      <c r="V2" t="n">
        <v>0.79</v>
      </c>
      <c r="W2" t="n">
        <v>0.66</v>
      </c>
      <c r="X2" t="n">
        <v>11.48</v>
      </c>
      <c r="Y2" t="n">
        <v>1</v>
      </c>
      <c r="Z2" t="n">
        <v>10</v>
      </c>
      <c r="AA2" t="n">
        <v>280.7008340471315</v>
      </c>
      <c r="AB2" t="n">
        <v>384.0672647900906</v>
      </c>
      <c r="AC2" t="n">
        <v>347.4124240803152</v>
      </c>
      <c r="AD2" t="n">
        <v>280700.8340471315</v>
      </c>
      <c r="AE2" t="n">
        <v>384067.2647900906</v>
      </c>
      <c r="AF2" t="n">
        <v>2.728570510431592e-06</v>
      </c>
      <c r="AG2" t="n">
        <v>0.6677083333333332</v>
      </c>
      <c r="AH2" t="n">
        <v>347412.4240803152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1.7283</v>
      </c>
      <c r="E3" t="n">
        <v>57.86</v>
      </c>
      <c r="F3" t="n">
        <v>54.08</v>
      </c>
      <c r="G3" t="n">
        <v>22.69</v>
      </c>
      <c r="H3" t="n">
        <v>0.55</v>
      </c>
      <c r="I3" t="n">
        <v>143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282.76</v>
      </c>
      <c r="Q3" t="n">
        <v>3548.82</v>
      </c>
      <c r="R3" t="n">
        <v>387.32</v>
      </c>
      <c r="S3" t="n">
        <v>166.1</v>
      </c>
      <c r="T3" t="n">
        <v>109658.17</v>
      </c>
      <c r="U3" t="n">
        <v>0.43</v>
      </c>
      <c r="V3" t="n">
        <v>0.86</v>
      </c>
      <c r="W3" t="n">
        <v>0.6899999999999999</v>
      </c>
      <c r="X3" t="n">
        <v>6.67</v>
      </c>
      <c r="Y3" t="n">
        <v>1</v>
      </c>
      <c r="Z3" t="n">
        <v>10</v>
      </c>
      <c r="AA3" t="n">
        <v>219.4905256439503</v>
      </c>
      <c r="AB3" t="n">
        <v>300.3166204244962</v>
      </c>
      <c r="AC3" t="n">
        <v>271.654823668295</v>
      </c>
      <c r="AD3" t="n">
        <v>219490.5256439504</v>
      </c>
      <c r="AE3" t="n">
        <v>300316.6204244962</v>
      </c>
      <c r="AF3" t="n">
        <v>3.022747524632344e-06</v>
      </c>
      <c r="AG3" t="n">
        <v>0.6027083333333333</v>
      </c>
      <c r="AH3" t="n">
        <v>271654.823668295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0.8457</v>
      </c>
      <c r="E2" t="n">
        <v>118.24</v>
      </c>
      <c r="F2" t="n">
        <v>88.25</v>
      </c>
      <c r="G2" t="n">
        <v>6.5</v>
      </c>
      <c r="H2" t="n">
        <v>0.11</v>
      </c>
      <c r="I2" t="n">
        <v>815</v>
      </c>
      <c r="J2" t="n">
        <v>167.88</v>
      </c>
      <c r="K2" t="n">
        <v>51.39</v>
      </c>
      <c r="L2" t="n">
        <v>1</v>
      </c>
      <c r="M2" t="n">
        <v>813</v>
      </c>
      <c r="N2" t="n">
        <v>30.49</v>
      </c>
      <c r="O2" t="n">
        <v>20939.59</v>
      </c>
      <c r="P2" t="n">
        <v>1106.47</v>
      </c>
      <c r="Q2" t="n">
        <v>3549.62</v>
      </c>
      <c r="R2" t="n">
        <v>1558.57</v>
      </c>
      <c r="S2" t="n">
        <v>166.1</v>
      </c>
      <c r="T2" t="n">
        <v>691923.5600000001</v>
      </c>
      <c r="U2" t="n">
        <v>0.11</v>
      </c>
      <c r="V2" t="n">
        <v>0.53</v>
      </c>
      <c r="W2" t="n">
        <v>1.58</v>
      </c>
      <c r="X2" t="n">
        <v>40.83</v>
      </c>
      <c r="Y2" t="n">
        <v>1</v>
      </c>
      <c r="Z2" t="n">
        <v>10</v>
      </c>
      <c r="AA2" t="n">
        <v>1548.308950322393</v>
      </c>
      <c r="AB2" t="n">
        <v>2118.464612401151</v>
      </c>
      <c r="AC2" t="n">
        <v>1916.281323077342</v>
      </c>
      <c r="AD2" t="n">
        <v>1548308.950322394</v>
      </c>
      <c r="AE2" t="n">
        <v>2118464.612401152</v>
      </c>
      <c r="AF2" t="n">
        <v>1.264826695874906e-06</v>
      </c>
      <c r="AG2" t="n">
        <v>1.231666666666667</v>
      </c>
      <c r="AH2" t="n">
        <v>1916281.323077342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1.4052</v>
      </c>
      <c r="E3" t="n">
        <v>71.17</v>
      </c>
      <c r="F3" t="n">
        <v>59.81</v>
      </c>
      <c r="G3" t="n">
        <v>13.54</v>
      </c>
      <c r="H3" t="n">
        <v>0.21</v>
      </c>
      <c r="I3" t="n">
        <v>265</v>
      </c>
      <c r="J3" t="n">
        <v>169.33</v>
      </c>
      <c r="K3" t="n">
        <v>51.39</v>
      </c>
      <c r="L3" t="n">
        <v>2</v>
      </c>
      <c r="M3" t="n">
        <v>263</v>
      </c>
      <c r="N3" t="n">
        <v>30.94</v>
      </c>
      <c r="O3" t="n">
        <v>21118.46</v>
      </c>
      <c r="P3" t="n">
        <v>728.22</v>
      </c>
      <c r="Q3" t="n">
        <v>3549.01</v>
      </c>
      <c r="R3" t="n">
        <v>588.97</v>
      </c>
      <c r="S3" t="n">
        <v>166.1</v>
      </c>
      <c r="T3" t="n">
        <v>209871.42</v>
      </c>
      <c r="U3" t="n">
        <v>0.28</v>
      </c>
      <c r="V3" t="n">
        <v>0.78</v>
      </c>
      <c r="W3" t="n">
        <v>0.6899999999999999</v>
      </c>
      <c r="X3" t="n">
        <v>12.4</v>
      </c>
      <c r="Y3" t="n">
        <v>1</v>
      </c>
      <c r="Z3" t="n">
        <v>10</v>
      </c>
      <c r="AA3" t="n">
        <v>619.7636666596491</v>
      </c>
      <c r="AB3" t="n">
        <v>847.9879907670012</v>
      </c>
      <c r="AC3" t="n">
        <v>767.0572070868177</v>
      </c>
      <c r="AD3" t="n">
        <v>619763.6666596491</v>
      </c>
      <c r="AE3" t="n">
        <v>847987.9907670012</v>
      </c>
      <c r="AF3" t="n">
        <v>2.101613424433507e-06</v>
      </c>
      <c r="AG3" t="n">
        <v>0.7413541666666666</v>
      </c>
      <c r="AH3" t="n">
        <v>767057.2070868177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1.608</v>
      </c>
      <c r="E4" t="n">
        <v>62.19</v>
      </c>
      <c r="F4" t="n">
        <v>54.53</v>
      </c>
      <c r="G4" t="n">
        <v>20.97</v>
      </c>
      <c r="H4" t="n">
        <v>0.31</v>
      </c>
      <c r="I4" t="n">
        <v>156</v>
      </c>
      <c r="J4" t="n">
        <v>170.79</v>
      </c>
      <c r="K4" t="n">
        <v>51.39</v>
      </c>
      <c r="L4" t="n">
        <v>3</v>
      </c>
      <c r="M4" t="n">
        <v>154</v>
      </c>
      <c r="N4" t="n">
        <v>31.4</v>
      </c>
      <c r="O4" t="n">
        <v>21297.94</v>
      </c>
      <c r="P4" t="n">
        <v>644.42</v>
      </c>
      <c r="Q4" t="n">
        <v>3548.85</v>
      </c>
      <c r="R4" t="n">
        <v>409.09</v>
      </c>
      <c r="S4" t="n">
        <v>166.1</v>
      </c>
      <c r="T4" t="n">
        <v>120477.24</v>
      </c>
      <c r="U4" t="n">
        <v>0.41</v>
      </c>
      <c r="V4" t="n">
        <v>0.86</v>
      </c>
      <c r="W4" t="n">
        <v>0.53</v>
      </c>
      <c r="X4" t="n">
        <v>7.12</v>
      </c>
      <c r="Y4" t="n">
        <v>1</v>
      </c>
      <c r="Z4" t="n">
        <v>10</v>
      </c>
      <c r="AA4" t="n">
        <v>483.7191195711844</v>
      </c>
      <c r="AB4" t="n">
        <v>661.8458395787364</v>
      </c>
      <c r="AC4" t="n">
        <v>598.6802015558111</v>
      </c>
      <c r="AD4" t="n">
        <v>483719.1195711844</v>
      </c>
      <c r="AE4" t="n">
        <v>661845.8395787365</v>
      </c>
      <c r="AF4" t="n">
        <v>2.404920571085312e-06</v>
      </c>
      <c r="AG4" t="n">
        <v>0.6478125</v>
      </c>
      <c r="AH4" t="n">
        <v>598680.2015558111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1.7141</v>
      </c>
      <c r="E5" t="n">
        <v>58.34</v>
      </c>
      <c r="F5" t="n">
        <v>52.27</v>
      </c>
      <c r="G5" t="n">
        <v>28.77</v>
      </c>
      <c r="H5" t="n">
        <v>0.41</v>
      </c>
      <c r="I5" t="n">
        <v>109</v>
      </c>
      <c r="J5" t="n">
        <v>172.25</v>
      </c>
      <c r="K5" t="n">
        <v>51.39</v>
      </c>
      <c r="L5" t="n">
        <v>4</v>
      </c>
      <c r="M5" t="n">
        <v>107</v>
      </c>
      <c r="N5" t="n">
        <v>31.86</v>
      </c>
      <c r="O5" t="n">
        <v>21478.05</v>
      </c>
      <c r="P5" t="n">
        <v>597.5599999999999</v>
      </c>
      <c r="Q5" t="n">
        <v>3548.74</v>
      </c>
      <c r="R5" t="n">
        <v>332.5</v>
      </c>
      <c r="S5" t="n">
        <v>166.1</v>
      </c>
      <c r="T5" t="n">
        <v>82418.14999999999</v>
      </c>
      <c r="U5" t="n">
        <v>0.5</v>
      </c>
      <c r="V5" t="n">
        <v>0.89</v>
      </c>
      <c r="W5" t="n">
        <v>0.45</v>
      </c>
      <c r="X5" t="n">
        <v>4.86</v>
      </c>
      <c r="Y5" t="n">
        <v>1</v>
      </c>
      <c r="Z5" t="n">
        <v>10</v>
      </c>
      <c r="AA5" t="n">
        <v>424.9719360578339</v>
      </c>
      <c r="AB5" t="n">
        <v>581.4653513529497</v>
      </c>
      <c r="AC5" t="n">
        <v>525.9711143115697</v>
      </c>
      <c r="AD5" t="n">
        <v>424971.9360578339</v>
      </c>
      <c r="AE5" t="n">
        <v>581465.3513529497</v>
      </c>
      <c r="AF5" t="n">
        <v>2.56360345205058e-06</v>
      </c>
      <c r="AG5" t="n">
        <v>0.6077083333333334</v>
      </c>
      <c r="AH5" t="n">
        <v>525971.1143115697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1.7367</v>
      </c>
      <c r="E6" t="n">
        <v>57.58</v>
      </c>
      <c r="F6" t="n">
        <v>52.33</v>
      </c>
      <c r="G6" t="n">
        <v>36.94</v>
      </c>
      <c r="H6" t="n">
        <v>0.51</v>
      </c>
      <c r="I6" t="n">
        <v>85</v>
      </c>
      <c r="J6" t="n">
        <v>173.71</v>
      </c>
      <c r="K6" t="n">
        <v>51.39</v>
      </c>
      <c r="L6" t="n">
        <v>5</v>
      </c>
      <c r="M6" t="n">
        <v>83</v>
      </c>
      <c r="N6" t="n">
        <v>32.32</v>
      </c>
      <c r="O6" t="n">
        <v>21658.78</v>
      </c>
      <c r="P6" t="n">
        <v>580.34</v>
      </c>
      <c r="Q6" t="n">
        <v>3548.74</v>
      </c>
      <c r="R6" t="n">
        <v>338.33</v>
      </c>
      <c r="S6" t="n">
        <v>166.1</v>
      </c>
      <c r="T6" t="n">
        <v>85450.67999999999</v>
      </c>
      <c r="U6" t="n">
        <v>0.49</v>
      </c>
      <c r="V6" t="n">
        <v>0.89</v>
      </c>
      <c r="W6" t="n">
        <v>0.37</v>
      </c>
      <c r="X6" t="n">
        <v>4.92</v>
      </c>
      <c r="Y6" t="n">
        <v>1</v>
      </c>
      <c r="Z6" t="n">
        <v>10</v>
      </c>
      <c r="AA6" t="n">
        <v>410.9632093457096</v>
      </c>
      <c r="AB6" t="n">
        <v>562.2979934440166</v>
      </c>
      <c r="AC6" t="n">
        <v>508.6330621399092</v>
      </c>
      <c r="AD6" t="n">
        <v>410963.2093457096</v>
      </c>
      <c r="AE6" t="n">
        <v>562297.9934440166</v>
      </c>
      <c r="AF6" t="n">
        <v>2.597403952614341e-06</v>
      </c>
      <c r="AG6" t="n">
        <v>0.5997916666666666</v>
      </c>
      <c r="AH6" t="n">
        <v>508633.0621399092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1.819</v>
      </c>
      <c r="E7" t="n">
        <v>54.97</v>
      </c>
      <c r="F7" t="n">
        <v>50.4</v>
      </c>
      <c r="G7" t="n">
        <v>46.52</v>
      </c>
      <c r="H7" t="n">
        <v>0.61</v>
      </c>
      <c r="I7" t="n">
        <v>65</v>
      </c>
      <c r="J7" t="n">
        <v>175.18</v>
      </c>
      <c r="K7" t="n">
        <v>51.39</v>
      </c>
      <c r="L7" t="n">
        <v>6</v>
      </c>
      <c r="M7" t="n">
        <v>63</v>
      </c>
      <c r="N7" t="n">
        <v>32.79</v>
      </c>
      <c r="O7" t="n">
        <v>21840.16</v>
      </c>
      <c r="P7" t="n">
        <v>534.48</v>
      </c>
      <c r="Q7" t="n">
        <v>3548.74</v>
      </c>
      <c r="R7" t="n">
        <v>269.58</v>
      </c>
      <c r="S7" t="n">
        <v>166.1</v>
      </c>
      <c r="T7" t="n">
        <v>51176.77</v>
      </c>
      <c r="U7" t="n">
        <v>0.62</v>
      </c>
      <c r="V7" t="n">
        <v>0.93</v>
      </c>
      <c r="W7" t="n">
        <v>0.38</v>
      </c>
      <c r="X7" t="n">
        <v>2.99</v>
      </c>
      <c r="Y7" t="n">
        <v>1</v>
      </c>
      <c r="Z7" t="n">
        <v>10</v>
      </c>
      <c r="AA7" t="n">
        <v>366.3841490894197</v>
      </c>
      <c r="AB7" t="n">
        <v>501.3029565120242</v>
      </c>
      <c r="AC7" t="n">
        <v>453.4593059256343</v>
      </c>
      <c r="AD7" t="n">
        <v>366384.1490894197</v>
      </c>
      <c r="AE7" t="n">
        <v>501302.9565120242</v>
      </c>
      <c r="AF7" t="n">
        <v>2.720491616171755e-06</v>
      </c>
      <c r="AG7" t="n">
        <v>0.5726041666666667</v>
      </c>
      <c r="AH7" t="n">
        <v>453459.3059256343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1.8537</v>
      </c>
      <c r="E8" t="n">
        <v>53.95</v>
      </c>
      <c r="F8" t="n">
        <v>49.78</v>
      </c>
      <c r="G8" t="n">
        <v>56.35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502.87</v>
      </c>
      <c r="Q8" t="n">
        <v>3548.73</v>
      </c>
      <c r="R8" t="n">
        <v>248.22</v>
      </c>
      <c r="S8" t="n">
        <v>166.1</v>
      </c>
      <c r="T8" t="n">
        <v>40554.76</v>
      </c>
      <c r="U8" t="n">
        <v>0.67</v>
      </c>
      <c r="V8" t="n">
        <v>0.9399999999999999</v>
      </c>
      <c r="W8" t="n">
        <v>0.36</v>
      </c>
      <c r="X8" t="n">
        <v>2.37</v>
      </c>
      <c r="Y8" t="n">
        <v>1</v>
      </c>
      <c r="Z8" t="n">
        <v>10</v>
      </c>
      <c r="AA8" t="n">
        <v>343.4142068565761</v>
      </c>
      <c r="AB8" t="n">
        <v>469.8744681867157</v>
      </c>
      <c r="AC8" t="n">
        <v>425.0303084159328</v>
      </c>
      <c r="AD8" t="n">
        <v>343414.2068565761</v>
      </c>
      <c r="AE8" t="n">
        <v>469874.4681867157</v>
      </c>
      <c r="AF8" t="n">
        <v>2.772388844913459e-06</v>
      </c>
      <c r="AG8" t="n">
        <v>0.5619791666666667</v>
      </c>
      <c r="AH8" t="n">
        <v>425030.3084159328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1.8779</v>
      </c>
      <c r="E9" t="n">
        <v>53.25</v>
      </c>
      <c r="F9" t="n">
        <v>49.35</v>
      </c>
      <c r="G9" t="n">
        <v>65.8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24</v>
      </c>
      <c r="N9" t="n">
        <v>33.75</v>
      </c>
      <c r="O9" t="n">
        <v>22204.83</v>
      </c>
      <c r="P9" t="n">
        <v>475.76</v>
      </c>
      <c r="Q9" t="n">
        <v>3548.73</v>
      </c>
      <c r="R9" t="n">
        <v>232.91</v>
      </c>
      <c r="S9" t="n">
        <v>166.1</v>
      </c>
      <c r="T9" t="n">
        <v>32939.84</v>
      </c>
      <c r="U9" t="n">
        <v>0.71</v>
      </c>
      <c r="V9" t="n">
        <v>0.9399999999999999</v>
      </c>
      <c r="W9" t="n">
        <v>0.37</v>
      </c>
      <c r="X9" t="n">
        <v>1.94</v>
      </c>
      <c r="Y9" t="n">
        <v>1</v>
      </c>
      <c r="Z9" t="n">
        <v>10</v>
      </c>
      <c r="AA9" t="n">
        <v>325.5534190056135</v>
      </c>
      <c r="AB9" t="n">
        <v>445.4365502866803</v>
      </c>
      <c r="AC9" t="n">
        <v>402.9247111014436</v>
      </c>
      <c r="AD9" t="n">
        <v>325553.4190056135</v>
      </c>
      <c r="AE9" t="n">
        <v>445436.5502866803</v>
      </c>
      <c r="AF9" t="n">
        <v>2.808582301269345e-06</v>
      </c>
      <c r="AG9" t="n">
        <v>0.5546875</v>
      </c>
      <c r="AH9" t="n">
        <v>402924.7111014436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1.8807</v>
      </c>
      <c r="E10" t="n">
        <v>53.17</v>
      </c>
      <c r="F10" t="n">
        <v>49.34</v>
      </c>
      <c r="G10" t="n">
        <v>68.84999999999999</v>
      </c>
      <c r="H10" t="n">
        <v>0.89</v>
      </c>
      <c r="I10" t="n">
        <v>43</v>
      </c>
      <c r="J10" t="n">
        <v>179.63</v>
      </c>
      <c r="K10" t="n">
        <v>51.39</v>
      </c>
      <c r="L10" t="n">
        <v>9</v>
      </c>
      <c r="M10" t="n">
        <v>1</v>
      </c>
      <c r="N10" t="n">
        <v>34.24</v>
      </c>
      <c r="O10" t="n">
        <v>22388.15</v>
      </c>
      <c r="P10" t="n">
        <v>473.76</v>
      </c>
      <c r="Q10" t="n">
        <v>3548.89</v>
      </c>
      <c r="R10" t="n">
        <v>231.6</v>
      </c>
      <c r="S10" t="n">
        <v>166.1</v>
      </c>
      <c r="T10" t="n">
        <v>32297.89</v>
      </c>
      <c r="U10" t="n">
        <v>0.72</v>
      </c>
      <c r="V10" t="n">
        <v>0.95</v>
      </c>
      <c r="W10" t="n">
        <v>0.4</v>
      </c>
      <c r="X10" t="n">
        <v>1.93</v>
      </c>
      <c r="Y10" t="n">
        <v>1</v>
      </c>
      <c r="Z10" t="n">
        <v>10</v>
      </c>
      <c r="AA10" t="n">
        <v>324.1246151661689</v>
      </c>
      <c r="AB10" t="n">
        <v>443.4815978391757</v>
      </c>
      <c r="AC10" t="n">
        <v>401.1563365717358</v>
      </c>
      <c r="AD10" t="n">
        <v>324124.6151661689</v>
      </c>
      <c r="AE10" t="n">
        <v>443481.5978391757</v>
      </c>
      <c r="AF10" t="n">
        <v>2.812769973905563e-06</v>
      </c>
      <c r="AG10" t="n">
        <v>0.5538541666666666</v>
      </c>
      <c r="AH10" t="n">
        <v>401156.3365717358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1.881</v>
      </c>
      <c r="E11" t="n">
        <v>53.16</v>
      </c>
      <c r="F11" t="n">
        <v>49.33</v>
      </c>
      <c r="G11" t="n">
        <v>68.84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477.38</v>
      </c>
      <c r="Q11" t="n">
        <v>3548.91</v>
      </c>
      <c r="R11" t="n">
        <v>231.2</v>
      </c>
      <c r="S11" t="n">
        <v>166.1</v>
      </c>
      <c r="T11" t="n">
        <v>32097.32</v>
      </c>
      <c r="U11" t="n">
        <v>0.72</v>
      </c>
      <c r="V11" t="n">
        <v>0.95</v>
      </c>
      <c r="W11" t="n">
        <v>0.4</v>
      </c>
      <c r="X11" t="n">
        <v>1.92</v>
      </c>
      <c r="Y11" t="n">
        <v>1</v>
      </c>
      <c r="Z11" t="n">
        <v>10</v>
      </c>
      <c r="AA11" t="n">
        <v>325.7282528256273</v>
      </c>
      <c r="AB11" t="n">
        <v>445.675765632347</v>
      </c>
      <c r="AC11" t="n">
        <v>403.1410960702607</v>
      </c>
      <c r="AD11" t="n">
        <v>325728.2528256273</v>
      </c>
      <c r="AE11" t="n">
        <v>445675.765632347</v>
      </c>
      <c r="AF11" t="n">
        <v>2.813218653116586e-06</v>
      </c>
      <c r="AG11" t="n">
        <v>0.55375</v>
      </c>
      <c r="AH11" t="n">
        <v>403141.0960702607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1.645</v>
      </c>
      <c r="E2" t="n">
        <v>60.79</v>
      </c>
      <c r="F2" t="n">
        <v>56.62</v>
      </c>
      <c r="G2" t="n">
        <v>17.16</v>
      </c>
      <c r="H2" t="n">
        <v>0.34</v>
      </c>
      <c r="I2" t="n">
        <v>198</v>
      </c>
      <c r="J2" t="n">
        <v>51.33</v>
      </c>
      <c r="K2" t="n">
        <v>24.83</v>
      </c>
      <c r="L2" t="n">
        <v>1</v>
      </c>
      <c r="M2" t="n">
        <v>131</v>
      </c>
      <c r="N2" t="n">
        <v>5.51</v>
      </c>
      <c r="O2" t="n">
        <v>6564.78</v>
      </c>
      <c r="P2" t="n">
        <v>265.95</v>
      </c>
      <c r="Q2" t="n">
        <v>3549.05</v>
      </c>
      <c r="R2" t="n">
        <v>477.19</v>
      </c>
      <c r="S2" t="n">
        <v>166.1</v>
      </c>
      <c r="T2" t="n">
        <v>154315.59</v>
      </c>
      <c r="U2" t="n">
        <v>0.35</v>
      </c>
      <c r="V2" t="n">
        <v>0.82</v>
      </c>
      <c r="W2" t="n">
        <v>0.68</v>
      </c>
      <c r="X2" t="n">
        <v>9.210000000000001</v>
      </c>
      <c r="Y2" t="n">
        <v>1</v>
      </c>
      <c r="Z2" t="n">
        <v>10</v>
      </c>
      <c r="AA2" t="n">
        <v>218.2339545718716</v>
      </c>
      <c r="AB2" t="n">
        <v>298.5973244476756</v>
      </c>
      <c r="AC2" t="n">
        <v>270.0996148864547</v>
      </c>
      <c r="AD2" t="n">
        <v>218233.9545718716</v>
      </c>
      <c r="AE2" t="n">
        <v>298597.3244476757</v>
      </c>
      <c r="AF2" t="n">
        <v>2.944329015248801e-06</v>
      </c>
      <c r="AG2" t="n">
        <v>0.6332291666666666</v>
      </c>
      <c r="AH2" t="n">
        <v>270099.6148864547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1.6763</v>
      </c>
      <c r="E3" t="n">
        <v>59.65</v>
      </c>
      <c r="F3" t="n">
        <v>55.72</v>
      </c>
      <c r="G3" t="n">
        <v>18.68</v>
      </c>
      <c r="H3" t="n">
        <v>0.66</v>
      </c>
      <c r="I3" t="n">
        <v>179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261.12</v>
      </c>
      <c r="Q3" t="n">
        <v>3549.23</v>
      </c>
      <c r="R3" t="n">
        <v>441.16</v>
      </c>
      <c r="S3" t="n">
        <v>166.1</v>
      </c>
      <c r="T3" t="n">
        <v>136396.29</v>
      </c>
      <c r="U3" t="n">
        <v>0.38</v>
      </c>
      <c r="V3" t="n">
        <v>0.84</v>
      </c>
      <c r="W3" t="n">
        <v>0.8</v>
      </c>
      <c r="X3" t="n">
        <v>8.300000000000001</v>
      </c>
      <c r="Y3" t="n">
        <v>1</v>
      </c>
      <c r="Z3" t="n">
        <v>10</v>
      </c>
      <c r="AA3" t="n">
        <v>210.521312688546</v>
      </c>
      <c r="AB3" t="n">
        <v>288.0445475651692</v>
      </c>
      <c r="AC3" t="n">
        <v>260.5539802186958</v>
      </c>
      <c r="AD3" t="n">
        <v>210521.312688546</v>
      </c>
      <c r="AE3" t="n">
        <v>288044.5475651692</v>
      </c>
      <c r="AF3" t="n">
        <v>3.000351810493352e-06</v>
      </c>
      <c r="AG3" t="n">
        <v>0.6213541666666667</v>
      </c>
      <c r="AH3" t="n">
        <v>260553.9802186958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1.0479</v>
      </c>
      <c r="E2" t="n">
        <v>95.43000000000001</v>
      </c>
      <c r="F2" t="n">
        <v>76.86</v>
      </c>
      <c r="G2" t="n">
        <v>7.66</v>
      </c>
      <c r="H2" t="n">
        <v>0.13</v>
      </c>
      <c r="I2" t="n">
        <v>602</v>
      </c>
      <c r="J2" t="n">
        <v>133.21</v>
      </c>
      <c r="K2" t="n">
        <v>46.47</v>
      </c>
      <c r="L2" t="n">
        <v>1</v>
      </c>
      <c r="M2" t="n">
        <v>600</v>
      </c>
      <c r="N2" t="n">
        <v>20.75</v>
      </c>
      <c r="O2" t="n">
        <v>16663.42</v>
      </c>
      <c r="P2" t="n">
        <v>821.46</v>
      </c>
      <c r="Q2" t="n">
        <v>3549.92</v>
      </c>
      <c r="R2" t="n">
        <v>1168.94</v>
      </c>
      <c r="S2" t="n">
        <v>166.1</v>
      </c>
      <c r="T2" t="n">
        <v>498171.28</v>
      </c>
      <c r="U2" t="n">
        <v>0.14</v>
      </c>
      <c r="V2" t="n">
        <v>0.61</v>
      </c>
      <c r="W2" t="n">
        <v>1.25</v>
      </c>
      <c r="X2" t="n">
        <v>29.44</v>
      </c>
      <c r="Y2" t="n">
        <v>1</v>
      </c>
      <c r="Z2" t="n">
        <v>10</v>
      </c>
      <c r="AA2" t="n">
        <v>941.7412852654219</v>
      </c>
      <c r="AB2" t="n">
        <v>1288.531973193438</v>
      </c>
      <c r="AC2" t="n">
        <v>1165.556290137838</v>
      </c>
      <c r="AD2" t="n">
        <v>941741.2852654218</v>
      </c>
      <c r="AE2" t="n">
        <v>1288531.973193438</v>
      </c>
      <c r="AF2" t="n">
        <v>1.62937578752641e-06</v>
      </c>
      <c r="AG2" t="n">
        <v>0.9940625000000001</v>
      </c>
      <c r="AH2" t="n">
        <v>1165556.290137838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1.532</v>
      </c>
      <c r="E3" t="n">
        <v>65.27</v>
      </c>
      <c r="F3" t="n">
        <v>57.29</v>
      </c>
      <c r="G3" t="n">
        <v>16.14</v>
      </c>
      <c r="H3" t="n">
        <v>0.26</v>
      </c>
      <c r="I3" t="n">
        <v>213</v>
      </c>
      <c r="J3" t="n">
        <v>134.55</v>
      </c>
      <c r="K3" t="n">
        <v>46.47</v>
      </c>
      <c r="L3" t="n">
        <v>2</v>
      </c>
      <c r="M3" t="n">
        <v>211</v>
      </c>
      <c r="N3" t="n">
        <v>21.09</v>
      </c>
      <c r="O3" t="n">
        <v>16828.84</v>
      </c>
      <c r="P3" t="n">
        <v>585.67</v>
      </c>
      <c r="Q3" t="n">
        <v>3549.09</v>
      </c>
      <c r="R3" t="n">
        <v>503.21</v>
      </c>
      <c r="S3" t="n">
        <v>166.1</v>
      </c>
      <c r="T3" t="n">
        <v>167251.98</v>
      </c>
      <c r="U3" t="n">
        <v>0.33</v>
      </c>
      <c r="V3" t="n">
        <v>0.8100000000000001</v>
      </c>
      <c r="W3" t="n">
        <v>0.61</v>
      </c>
      <c r="X3" t="n">
        <v>9.880000000000001</v>
      </c>
      <c r="Y3" t="n">
        <v>1</v>
      </c>
      <c r="Z3" t="n">
        <v>10</v>
      </c>
      <c r="AA3" t="n">
        <v>466.2902307129345</v>
      </c>
      <c r="AB3" t="n">
        <v>637.9988649345694</v>
      </c>
      <c r="AC3" t="n">
        <v>577.1091487022442</v>
      </c>
      <c r="AD3" t="n">
        <v>466290.2307129346</v>
      </c>
      <c r="AE3" t="n">
        <v>637998.8649345693</v>
      </c>
      <c r="AF3" t="n">
        <v>2.382101065455158e-06</v>
      </c>
      <c r="AG3" t="n">
        <v>0.6798958333333333</v>
      </c>
      <c r="AH3" t="n">
        <v>577109.1487022442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1.705</v>
      </c>
      <c r="E4" t="n">
        <v>58.65</v>
      </c>
      <c r="F4" t="n">
        <v>53.07</v>
      </c>
      <c r="G4" t="n">
        <v>25.47</v>
      </c>
      <c r="H4" t="n">
        <v>0.39</v>
      </c>
      <c r="I4" t="n">
        <v>125</v>
      </c>
      <c r="J4" t="n">
        <v>135.9</v>
      </c>
      <c r="K4" t="n">
        <v>46.47</v>
      </c>
      <c r="L4" t="n">
        <v>3</v>
      </c>
      <c r="M4" t="n">
        <v>123</v>
      </c>
      <c r="N4" t="n">
        <v>21.43</v>
      </c>
      <c r="O4" t="n">
        <v>16994.64</v>
      </c>
      <c r="P4" t="n">
        <v>515.96</v>
      </c>
      <c r="Q4" t="n">
        <v>3549.07</v>
      </c>
      <c r="R4" t="n">
        <v>359.86</v>
      </c>
      <c r="S4" t="n">
        <v>166.1</v>
      </c>
      <c r="T4" t="n">
        <v>96019.66</v>
      </c>
      <c r="U4" t="n">
        <v>0.46</v>
      </c>
      <c r="V4" t="n">
        <v>0.88</v>
      </c>
      <c r="W4" t="n">
        <v>0.47</v>
      </c>
      <c r="X4" t="n">
        <v>5.65</v>
      </c>
      <c r="Y4" t="n">
        <v>1</v>
      </c>
      <c r="Z4" t="n">
        <v>10</v>
      </c>
      <c r="AA4" t="n">
        <v>374.9461172248674</v>
      </c>
      <c r="AB4" t="n">
        <v>513.0178190423192</v>
      </c>
      <c r="AC4" t="n">
        <v>464.0561184179506</v>
      </c>
      <c r="AD4" t="n">
        <v>374946.1172248673</v>
      </c>
      <c r="AE4" t="n">
        <v>513017.8190423192</v>
      </c>
      <c r="AF4" t="n">
        <v>2.651098117885799e-06</v>
      </c>
      <c r="AG4" t="n">
        <v>0.6109375</v>
      </c>
      <c r="AH4" t="n">
        <v>464056.1184179506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1.7922</v>
      </c>
      <c r="E5" t="n">
        <v>55.8</v>
      </c>
      <c r="F5" t="n">
        <v>51.27</v>
      </c>
      <c r="G5" t="n">
        <v>35.77</v>
      </c>
      <c r="H5" t="n">
        <v>0.52</v>
      </c>
      <c r="I5" t="n">
        <v>86</v>
      </c>
      <c r="J5" t="n">
        <v>137.25</v>
      </c>
      <c r="K5" t="n">
        <v>46.47</v>
      </c>
      <c r="L5" t="n">
        <v>4</v>
      </c>
      <c r="M5" t="n">
        <v>84</v>
      </c>
      <c r="N5" t="n">
        <v>21.78</v>
      </c>
      <c r="O5" t="n">
        <v>17160.92</v>
      </c>
      <c r="P5" t="n">
        <v>470.69</v>
      </c>
      <c r="Q5" t="n">
        <v>3548.91</v>
      </c>
      <c r="R5" t="n">
        <v>300.18</v>
      </c>
      <c r="S5" t="n">
        <v>166.1</v>
      </c>
      <c r="T5" t="n">
        <v>66371.07000000001</v>
      </c>
      <c r="U5" t="n">
        <v>0.55</v>
      </c>
      <c r="V5" t="n">
        <v>0.91</v>
      </c>
      <c r="W5" t="n">
        <v>0.37</v>
      </c>
      <c r="X5" t="n">
        <v>3.86</v>
      </c>
      <c r="Y5" t="n">
        <v>1</v>
      </c>
      <c r="Z5" t="n">
        <v>10</v>
      </c>
      <c r="AA5" t="n">
        <v>331.3000703426341</v>
      </c>
      <c r="AB5" t="n">
        <v>453.299372170356</v>
      </c>
      <c r="AC5" t="n">
        <v>410.0371163000812</v>
      </c>
      <c r="AD5" t="n">
        <v>331300.070342634</v>
      </c>
      <c r="AE5" t="n">
        <v>453299.372170356</v>
      </c>
      <c r="AF5" t="n">
        <v>2.786685071480897e-06</v>
      </c>
      <c r="AG5" t="n">
        <v>0.5812499999999999</v>
      </c>
      <c r="AH5" t="n">
        <v>410037.1163000811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1.8453</v>
      </c>
      <c r="E6" t="n">
        <v>54.19</v>
      </c>
      <c r="F6" t="n">
        <v>50.3</v>
      </c>
      <c r="G6" t="n">
        <v>47.9</v>
      </c>
      <c r="H6" t="n">
        <v>0.64</v>
      </c>
      <c r="I6" t="n">
        <v>63</v>
      </c>
      <c r="J6" t="n">
        <v>138.6</v>
      </c>
      <c r="K6" t="n">
        <v>46.47</v>
      </c>
      <c r="L6" t="n">
        <v>5</v>
      </c>
      <c r="M6" t="n">
        <v>57</v>
      </c>
      <c r="N6" t="n">
        <v>22.13</v>
      </c>
      <c r="O6" t="n">
        <v>17327.69</v>
      </c>
      <c r="P6" t="n">
        <v>430.02</v>
      </c>
      <c r="Q6" t="n">
        <v>3548.74</v>
      </c>
      <c r="R6" t="n">
        <v>265.79</v>
      </c>
      <c r="S6" t="n">
        <v>166.1</v>
      </c>
      <c r="T6" t="n">
        <v>49294.45</v>
      </c>
      <c r="U6" t="n">
        <v>0.62</v>
      </c>
      <c r="V6" t="n">
        <v>0.93</v>
      </c>
      <c r="W6" t="n">
        <v>0.38</v>
      </c>
      <c r="X6" t="n">
        <v>2.89</v>
      </c>
      <c r="Y6" t="n">
        <v>1</v>
      </c>
      <c r="Z6" t="n">
        <v>10</v>
      </c>
      <c r="AA6" t="n">
        <v>300.7972316531364</v>
      </c>
      <c r="AB6" t="n">
        <v>411.5640425851165</v>
      </c>
      <c r="AC6" t="n">
        <v>372.2849479945539</v>
      </c>
      <c r="AD6" t="n">
        <v>300797.2316531364</v>
      </c>
      <c r="AE6" t="n">
        <v>411564.0425851165</v>
      </c>
      <c r="AF6" t="n">
        <v>2.869250062718279e-06</v>
      </c>
      <c r="AG6" t="n">
        <v>0.5644791666666666</v>
      </c>
      <c r="AH6" t="n">
        <v>372284.9479945539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1.8621</v>
      </c>
      <c r="E7" t="n">
        <v>53.7</v>
      </c>
      <c r="F7" t="n">
        <v>50</v>
      </c>
      <c r="G7" t="n">
        <v>53.57</v>
      </c>
      <c r="H7" t="n">
        <v>0.76</v>
      </c>
      <c r="I7" t="n">
        <v>56</v>
      </c>
      <c r="J7" t="n">
        <v>139.95</v>
      </c>
      <c r="K7" t="n">
        <v>46.47</v>
      </c>
      <c r="L7" t="n">
        <v>6</v>
      </c>
      <c r="M7" t="n">
        <v>2</v>
      </c>
      <c r="N7" t="n">
        <v>22.49</v>
      </c>
      <c r="O7" t="n">
        <v>17494.97</v>
      </c>
      <c r="P7" t="n">
        <v>415.31</v>
      </c>
      <c r="Q7" t="n">
        <v>3548.99</v>
      </c>
      <c r="R7" t="n">
        <v>253.3</v>
      </c>
      <c r="S7" t="n">
        <v>166.1</v>
      </c>
      <c r="T7" t="n">
        <v>43079.96</v>
      </c>
      <c r="U7" t="n">
        <v>0.66</v>
      </c>
      <c r="V7" t="n">
        <v>0.93</v>
      </c>
      <c r="W7" t="n">
        <v>0.44</v>
      </c>
      <c r="X7" t="n">
        <v>2.59</v>
      </c>
      <c r="Y7" t="n">
        <v>1</v>
      </c>
      <c r="Z7" t="n">
        <v>10</v>
      </c>
      <c r="AA7" t="n">
        <v>290.6601275131061</v>
      </c>
      <c r="AB7" t="n">
        <v>397.6940094832554</v>
      </c>
      <c r="AC7" t="n">
        <v>359.7386513852207</v>
      </c>
      <c r="AD7" t="n">
        <v>290660.1275131062</v>
      </c>
      <c r="AE7" t="n">
        <v>397694.0094832554</v>
      </c>
      <c r="AF7" t="n">
        <v>2.895372319832931e-06</v>
      </c>
      <c r="AG7" t="n">
        <v>0.5593750000000001</v>
      </c>
      <c r="AH7" t="n">
        <v>359738.6513852207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1.862</v>
      </c>
      <c r="E8" t="n">
        <v>53.71</v>
      </c>
      <c r="F8" t="n">
        <v>50</v>
      </c>
      <c r="G8" t="n">
        <v>53.57</v>
      </c>
      <c r="H8" t="n">
        <v>0.88</v>
      </c>
      <c r="I8" t="n">
        <v>56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419.13</v>
      </c>
      <c r="Q8" t="n">
        <v>3548.98</v>
      </c>
      <c r="R8" t="n">
        <v>253.31</v>
      </c>
      <c r="S8" t="n">
        <v>166.1</v>
      </c>
      <c r="T8" t="n">
        <v>43085.01</v>
      </c>
      <c r="U8" t="n">
        <v>0.66</v>
      </c>
      <c r="V8" t="n">
        <v>0.93</v>
      </c>
      <c r="W8" t="n">
        <v>0.44</v>
      </c>
      <c r="X8" t="n">
        <v>2.59</v>
      </c>
      <c r="Y8" t="n">
        <v>1</v>
      </c>
      <c r="Z8" t="n">
        <v>10</v>
      </c>
      <c r="AA8" t="n">
        <v>292.4621748657037</v>
      </c>
      <c r="AB8" t="n">
        <v>400.1596501717978</v>
      </c>
      <c r="AC8" t="n">
        <v>361.968974786997</v>
      </c>
      <c r="AD8" t="n">
        <v>292462.1748657037</v>
      </c>
      <c r="AE8" t="n">
        <v>400159.6501717978</v>
      </c>
      <c r="AF8" t="n">
        <v>2.895216830207248e-06</v>
      </c>
      <c r="AG8" t="n">
        <v>0.5594791666666666</v>
      </c>
      <c r="AH8" t="n">
        <v>361968.974786997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0.9435</v>
      </c>
      <c r="E2" t="n">
        <v>105.99</v>
      </c>
      <c r="F2" t="n">
        <v>82.23</v>
      </c>
      <c r="G2" t="n">
        <v>7.02</v>
      </c>
      <c r="H2" t="n">
        <v>0.12</v>
      </c>
      <c r="I2" t="n">
        <v>703</v>
      </c>
      <c r="J2" t="n">
        <v>150.44</v>
      </c>
      <c r="K2" t="n">
        <v>49.1</v>
      </c>
      <c r="L2" t="n">
        <v>1</v>
      </c>
      <c r="M2" t="n">
        <v>701</v>
      </c>
      <c r="N2" t="n">
        <v>25.34</v>
      </c>
      <c r="O2" t="n">
        <v>18787.76</v>
      </c>
      <c r="P2" t="n">
        <v>956.61</v>
      </c>
      <c r="Q2" t="n">
        <v>3549.82</v>
      </c>
      <c r="R2" t="n">
        <v>1352.44</v>
      </c>
      <c r="S2" t="n">
        <v>166.1</v>
      </c>
      <c r="T2" t="n">
        <v>589416.65</v>
      </c>
      <c r="U2" t="n">
        <v>0.12</v>
      </c>
      <c r="V2" t="n">
        <v>0.57</v>
      </c>
      <c r="W2" t="n">
        <v>1.41</v>
      </c>
      <c r="X2" t="n">
        <v>34.81</v>
      </c>
      <c r="Y2" t="n">
        <v>1</v>
      </c>
      <c r="Z2" t="n">
        <v>10</v>
      </c>
      <c r="AA2" t="n">
        <v>1208.318456631091</v>
      </c>
      <c r="AB2" t="n">
        <v>1653.274619610728</v>
      </c>
      <c r="AC2" t="n">
        <v>1495.488410300582</v>
      </c>
      <c r="AD2" t="n">
        <v>1208318.456631091</v>
      </c>
      <c r="AE2" t="n">
        <v>1653274.619610728</v>
      </c>
      <c r="AF2" t="n">
        <v>1.437411447709277e-06</v>
      </c>
      <c r="AG2" t="n">
        <v>1.1040625</v>
      </c>
      <c r="AH2" t="n">
        <v>1495488.410300582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1.4675</v>
      </c>
      <c r="E3" t="n">
        <v>68.14</v>
      </c>
      <c r="F3" t="n">
        <v>58.56</v>
      </c>
      <c r="G3" t="n">
        <v>14.7</v>
      </c>
      <c r="H3" t="n">
        <v>0.23</v>
      </c>
      <c r="I3" t="n">
        <v>239</v>
      </c>
      <c r="J3" t="n">
        <v>151.83</v>
      </c>
      <c r="K3" t="n">
        <v>49.1</v>
      </c>
      <c r="L3" t="n">
        <v>2</v>
      </c>
      <c r="M3" t="n">
        <v>237</v>
      </c>
      <c r="N3" t="n">
        <v>25.73</v>
      </c>
      <c r="O3" t="n">
        <v>18959.54</v>
      </c>
      <c r="P3" t="n">
        <v>657.4299999999999</v>
      </c>
      <c r="Q3" t="n">
        <v>3549.14</v>
      </c>
      <c r="R3" t="n">
        <v>546.5</v>
      </c>
      <c r="S3" t="n">
        <v>166.1</v>
      </c>
      <c r="T3" t="n">
        <v>188768.7</v>
      </c>
      <c r="U3" t="n">
        <v>0.3</v>
      </c>
      <c r="V3" t="n">
        <v>0.8</v>
      </c>
      <c r="W3" t="n">
        <v>0.64</v>
      </c>
      <c r="X3" t="n">
        <v>11.15</v>
      </c>
      <c r="Y3" t="n">
        <v>1</v>
      </c>
      <c r="Z3" t="n">
        <v>10</v>
      </c>
      <c r="AA3" t="n">
        <v>540.5775849831116</v>
      </c>
      <c r="AB3" t="n">
        <v>739.6421003737937</v>
      </c>
      <c r="AC3" t="n">
        <v>669.0516964083258</v>
      </c>
      <c r="AD3" t="n">
        <v>540577.5849831116</v>
      </c>
      <c r="AE3" t="n">
        <v>739642.1003737937</v>
      </c>
      <c r="AF3" t="n">
        <v>2.235719448344848e-06</v>
      </c>
      <c r="AG3" t="n">
        <v>0.7097916666666667</v>
      </c>
      <c r="AH3" t="n">
        <v>669051.6964083258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1.6551</v>
      </c>
      <c r="E4" t="n">
        <v>60.42</v>
      </c>
      <c r="F4" t="n">
        <v>53.83</v>
      </c>
      <c r="G4" t="n">
        <v>22.91</v>
      </c>
      <c r="H4" t="n">
        <v>0.35</v>
      </c>
      <c r="I4" t="n">
        <v>141</v>
      </c>
      <c r="J4" t="n">
        <v>153.23</v>
      </c>
      <c r="K4" t="n">
        <v>49.1</v>
      </c>
      <c r="L4" t="n">
        <v>3</v>
      </c>
      <c r="M4" t="n">
        <v>139</v>
      </c>
      <c r="N4" t="n">
        <v>26.13</v>
      </c>
      <c r="O4" t="n">
        <v>19131.85</v>
      </c>
      <c r="P4" t="n">
        <v>581.86</v>
      </c>
      <c r="Q4" t="n">
        <v>3548.94</v>
      </c>
      <c r="R4" t="n">
        <v>385.54</v>
      </c>
      <c r="S4" t="n">
        <v>166.1</v>
      </c>
      <c r="T4" t="n">
        <v>108776.62</v>
      </c>
      <c r="U4" t="n">
        <v>0.43</v>
      </c>
      <c r="V4" t="n">
        <v>0.87</v>
      </c>
      <c r="W4" t="n">
        <v>0.5</v>
      </c>
      <c r="X4" t="n">
        <v>6.42</v>
      </c>
      <c r="Y4" t="n">
        <v>1</v>
      </c>
      <c r="Z4" t="n">
        <v>10</v>
      </c>
      <c r="AA4" t="n">
        <v>429.2174202073821</v>
      </c>
      <c r="AB4" t="n">
        <v>587.2742100639034</v>
      </c>
      <c r="AC4" t="n">
        <v>531.2255836999344</v>
      </c>
      <c r="AD4" t="n">
        <v>429217.4202073821</v>
      </c>
      <c r="AE4" t="n">
        <v>587274.2100639034</v>
      </c>
      <c r="AF4" t="n">
        <v>2.521525900480789e-06</v>
      </c>
      <c r="AG4" t="n">
        <v>0.629375</v>
      </c>
      <c r="AH4" t="n">
        <v>531225.5836999344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1.76</v>
      </c>
      <c r="E5" t="n">
        <v>56.82</v>
      </c>
      <c r="F5" t="n">
        <v>51.58</v>
      </c>
      <c r="G5" t="n">
        <v>31.9</v>
      </c>
      <c r="H5" t="n">
        <v>0.46</v>
      </c>
      <c r="I5" t="n">
        <v>97</v>
      </c>
      <c r="J5" t="n">
        <v>154.63</v>
      </c>
      <c r="K5" t="n">
        <v>49.1</v>
      </c>
      <c r="L5" t="n">
        <v>4</v>
      </c>
      <c r="M5" t="n">
        <v>95</v>
      </c>
      <c r="N5" t="n">
        <v>26.53</v>
      </c>
      <c r="O5" t="n">
        <v>19304.72</v>
      </c>
      <c r="P5" t="n">
        <v>534.26</v>
      </c>
      <c r="Q5" t="n">
        <v>3548.75</v>
      </c>
      <c r="R5" t="n">
        <v>308.83</v>
      </c>
      <c r="S5" t="n">
        <v>166.1</v>
      </c>
      <c r="T5" t="n">
        <v>70642.03</v>
      </c>
      <c r="U5" t="n">
        <v>0.54</v>
      </c>
      <c r="V5" t="n">
        <v>0.9</v>
      </c>
      <c r="W5" t="n">
        <v>0.43</v>
      </c>
      <c r="X5" t="n">
        <v>4.17</v>
      </c>
      <c r="Y5" t="n">
        <v>1</v>
      </c>
      <c r="Z5" t="n">
        <v>10</v>
      </c>
      <c r="AA5" t="n">
        <v>375.4790213170266</v>
      </c>
      <c r="AB5" t="n">
        <v>513.7469619312807</v>
      </c>
      <c r="AC5" t="n">
        <v>464.7156729329482</v>
      </c>
      <c r="AD5" t="n">
        <v>375479.0213170266</v>
      </c>
      <c r="AE5" t="n">
        <v>513746.9619312807</v>
      </c>
      <c r="AF5" t="n">
        <v>2.681339849462986e-06</v>
      </c>
      <c r="AG5" t="n">
        <v>0.591875</v>
      </c>
      <c r="AH5" t="n">
        <v>464715.6729329482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1.8068</v>
      </c>
      <c r="E6" t="n">
        <v>55.35</v>
      </c>
      <c r="F6" t="n">
        <v>50.84</v>
      </c>
      <c r="G6" t="n">
        <v>41.79</v>
      </c>
      <c r="H6" t="n">
        <v>0.57</v>
      </c>
      <c r="I6" t="n">
        <v>73</v>
      </c>
      <c r="J6" t="n">
        <v>156.03</v>
      </c>
      <c r="K6" t="n">
        <v>49.1</v>
      </c>
      <c r="L6" t="n">
        <v>5</v>
      </c>
      <c r="M6" t="n">
        <v>71</v>
      </c>
      <c r="N6" t="n">
        <v>26.94</v>
      </c>
      <c r="O6" t="n">
        <v>19478.15</v>
      </c>
      <c r="P6" t="n">
        <v>501.58</v>
      </c>
      <c r="Q6" t="n">
        <v>3548.74</v>
      </c>
      <c r="R6" t="n">
        <v>284.65</v>
      </c>
      <c r="S6" t="n">
        <v>166.1</v>
      </c>
      <c r="T6" t="n">
        <v>58671.04</v>
      </c>
      <c r="U6" t="n">
        <v>0.58</v>
      </c>
      <c r="V6" t="n">
        <v>0.92</v>
      </c>
      <c r="W6" t="n">
        <v>0.39</v>
      </c>
      <c r="X6" t="n">
        <v>3.43</v>
      </c>
      <c r="Y6" t="n">
        <v>1</v>
      </c>
      <c r="Z6" t="n">
        <v>10</v>
      </c>
      <c r="AA6" t="n">
        <v>348.5396581433168</v>
      </c>
      <c r="AB6" t="n">
        <v>476.8873367561865</v>
      </c>
      <c r="AC6" t="n">
        <v>431.3738786517562</v>
      </c>
      <c r="AD6" t="n">
        <v>348539.6581433168</v>
      </c>
      <c r="AE6" t="n">
        <v>476887.3367561865</v>
      </c>
      <c r="AF6" t="n">
        <v>2.752639113641888e-06</v>
      </c>
      <c r="AG6" t="n">
        <v>0.5765625</v>
      </c>
      <c r="AH6" t="n">
        <v>431373.8786517562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1.8514</v>
      </c>
      <c r="E7" t="n">
        <v>54.01</v>
      </c>
      <c r="F7" t="n">
        <v>49.99</v>
      </c>
      <c r="G7" t="n">
        <v>52.63</v>
      </c>
      <c r="H7" t="n">
        <v>0.67</v>
      </c>
      <c r="I7" t="n">
        <v>57</v>
      </c>
      <c r="J7" t="n">
        <v>157.44</v>
      </c>
      <c r="K7" t="n">
        <v>49.1</v>
      </c>
      <c r="L7" t="n">
        <v>6</v>
      </c>
      <c r="M7" t="n">
        <v>53</v>
      </c>
      <c r="N7" t="n">
        <v>27.35</v>
      </c>
      <c r="O7" t="n">
        <v>19652.13</v>
      </c>
      <c r="P7" t="n">
        <v>464.7</v>
      </c>
      <c r="Q7" t="n">
        <v>3548.72</v>
      </c>
      <c r="R7" t="n">
        <v>255.5</v>
      </c>
      <c r="S7" t="n">
        <v>166.1</v>
      </c>
      <c r="T7" t="n">
        <v>44178.29</v>
      </c>
      <c r="U7" t="n">
        <v>0.65</v>
      </c>
      <c r="V7" t="n">
        <v>0.93</v>
      </c>
      <c r="W7" t="n">
        <v>0.37</v>
      </c>
      <c r="X7" t="n">
        <v>2.59</v>
      </c>
      <c r="Y7" t="n">
        <v>1</v>
      </c>
      <c r="Z7" t="n">
        <v>10</v>
      </c>
      <c r="AA7" t="n">
        <v>321.1483102911689</v>
      </c>
      <c r="AB7" t="n">
        <v>439.4092862038967</v>
      </c>
      <c r="AC7" t="n">
        <v>397.4726806434026</v>
      </c>
      <c r="AD7" t="n">
        <v>321148.3102911689</v>
      </c>
      <c r="AE7" t="n">
        <v>439409.2862038967</v>
      </c>
      <c r="AF7" t="n">
        <v>2.820586703008961e-06</v>
      </c>
      <c r="AG7" t="n">
        <v>0.5626041666666667</v>
      </c>
      <c r="AH7" t="n">
        <v>397472.6806434026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1.8726</v>
      </c>
      <c r="E8" t="n">
        <v>53.4</v>
      </c>
      <c r="F8" t="n">
        <v>49.63</v>
      </c>
      <c r="G8" t="n">
        <v>60.77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7</v>
      </c>
      <c r="N8" t="n">
        <v>27.77</v>
      </c>
      <c r="O8" t="n">
        <v>19826.68</v>
      </c>
      <c r="P8" t="n">
        <v>443.7</v>
      </c>
      <c r="Q8" t="n">
        <v>3548.76</v>
      </c>
      <c r="R8" t="n">
        <v>241.38</v>
      </c>
      <c r="S8" t="n">
        <v>166.1</v>
      </c>
      <c r="T8" t="n">
        <v>37156.25</v>
      </c>
      <c r="U8" t="n">
        <v>0.6899999999999999</v>
      </c>
      <c r="V8" t="n">
        <v>0.9399999999999999</v>
      </c>
      <c r="W8" t="n">
        <v>0.41</v>
      </c>
      <c r="X8" t="n">
        <v>2.22</v>
      </c>
      <c r="Y8" t="n">
        <v>1</v>
      </c>
      <c r="Z8" t="n">
        <v>10</v>
      </c>
      <c r="AA8" t="n">
        <v>307.0591090225547</v>
      </c>
      <c r="AB8" t="n">
        <v>420.131819456487</v>
      </c>
      <c r="AC8" t="n">
        <v>380.0350282662712</v>
      </c>
      <c r="AD8" t="n">
        <v>307059.1090225547</v>
      </c>
      <c r="AE8" t="n">
        <v>420131.819456487</v>
      </c>
      <c r="AF8" t="n">
        <v>2.852884660286584e-06</v>
      </c>
      <c r="AG8" t="n">
        <v>0.55625</v>
      </c>
      <c r="AH8" t="n">
        <v>380035.0282662712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1.8724</v>
      </c>
      <c r="E9" t="n">
        <v>53.41</v>
      </c>
      <c r="F9" t="n">
        <v>49.63</v>
      </c>
      <c r="G9" t="n">
        <v>60.78</v>
      </c>
      <c r="H9" t="n">
        <v>0.88</v>
      </c>
      <c r="I9" t="n">
        <v>49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447.17</v>
      </c>
      <c r="Q9" t="n">
        <v>3548.73</v>
      </c>
      <c r="R9" t="n">
        <v>241.21</v>
      </c>
      <c r="S9" t="n">
        <v>166.1</v>
      </c>
      <c r="T9" t="n">
        <v>37070.03</v>
      </c>
      <c r="U9" t="n">
        <v>0.6899999999999999</v>
      </c>
      <c r="V9" t="n">
        <v>0.9399999999999999</v>
      </c>
      <c r="W9" t="n">
        <v>0.42</v>
      </c>
      <c r="X9" t="n">
        <v>2.22</v>
      </c>
      <c r="Y9" t="n">
        <v>1</v>
      </c>
      <c r="Z9" t="n">
        <v>10</v>
      </c>
      <c r="AA9" t="n">
        <v>308.7054982821651</v>
      </c>
      <c r="AB9" t="n">
        <v>422.384481875054</v>
      </c>
      <c r="AC9" t="n">
        <v>382.0726997452416</v>
      </c>
      <c r="AD9" t="n">
        <v>308705.4982821651</v>
      </c>
      <c r="AE9" t="n">
        <v>422384.481875054</v>
      </c>
      <c r="AF9" t="n">
        <v>2.852579962576418e-06</v>
      </c>
      <c r="AG9" t="n">
        <v>0.5563541666666666</v>
      </c>
      <c r="AH9" t="n">
        <v>382072.6997452416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0.75</v>
      </c>
      <c r="E2" t="n">
        <v>133.33</v>
      </c>
      <c r="F2" t="n">
        <v>95.61</v>
      </c>
      <c r="G2" t="n">
        <v>6.06</v>
      </c>
      <c r="H2" t="n">
        <v>0.1</v>
      </c>
      <c r="I2" t="n">
        <v>947</v>
      </c>
      <c r="J2" t="n">
        <v>185.69</v>
      </c>
      <c r="K2" t="n">
        <v>53.44</v>
      </c>
      <c r="L2" t="n">
        <v>1</v>
      </c>
      <c r="M2" t="n">
        <v>945</v>
      </c>
      <c r="N2" t="n">
        <v>36.26</v>
      </c>
      <c r="O2" t="n">
        <v>23136.14</v>
      </c>
      <c r="P2" t="n">
        <v>1282.57</v>
      </c>
      <c r="Q2" t="n">
        <v>3550.62</v>
      </c>
      <c r="R2" t="n">
        <v>1809.46</v>
      </c>
      <c r="S2" t="n">
        <v>166.1</v>
      </c>
      <c r="T2" t="n">
        <v>816706.1800000001</v>
      </c>
      <c r="U2" t="n">
        <v>0.09</v>
      </c>
      <c r="V2" t="n">
        <v>0.49</v>
      </c>
      <c r="W2" t="n">
        <v>1.81</v>
      </c>
      <c r="X2" t="n">
        <v>48.18</v>
      </c>
      <c r="Y2" t="n">
        <v>1</v>
      </c>
      <c r="Z2" t="n">
        <v>10</v>
      </c>
      <c r="AA2" t="n">
        <v>2010.808112696419</v>
      </c>
      <c r="AB2" t="n">
        <v>2751.276370384293</v>
      </c>
      <c r="AC2" t="n">
        <v>2488.698415035454</v>
      </c>
      <c r="AD2" t="n">
        <v>2010808.112696419</v>
      </c>
      <c r="AE2" t="n">
        <v>2751276.370384293</v>
      </c>
      <c r="AF2" t="n">
        <v>1.102879746388974e-06</v>
      </c>
      <c r="AG2" t="n">
        <v>1.388854166666667</v>
      </c>
      <c r="AH2" t="n">
        <v>2488698.415035454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1.3445</v>
      </c>
      <c r="E3" t="n">
        <v>74.38</v>
      </c>
      <c r="F3" t="n">
        <v>61.08</v>
      </c>
      <c r="G3" t="n">
        <v>12.59</v>
      </c>
      <c r="H3" t="n">
        <v>0.19</v>
      </c>
      <c r="I3" t="n">
        <v>291</v>
      </c>
      <c r="J3" t="n">
        <v>187.21</v>
      </c>
      <c r="K3" t="n">
        <v>53.44</v>
      </c>
      <c r="L3" t="n">
        <v>2</v>
      </c>
      <c r="M3" t="n">
        <v>289</v>
      </c>
      <c r="N3" t="n">
        <v>36.77</v>
      </c>
      <c r="O3" t="n">
        <v>23322.88</v>
      </c>
      <c r="P3" t="n">
        <v>799.4</v>
      </c>
      <c r="Q3" t="n">
        <v>3549.28</v>
      </c>
      <c r="R3" t="n">
        <v>631.64</v>
      </c>
      <c r="S3" t="n">
        <v>166.1</v>
      </c>
      <c r="T3" t="n">
        <v>231076.19</v>
      </c>
      <c r="U3" t="n">
        <v>0.26</v>
      </c>
      <c r="V3" t="n">
        <v>0.76</v>
      </c>
      <c r="W3" t="n">
        <v>0.74</v>
      </c>
      <c r="X3" t="n">
        <v>13.66</v>
      </c>
      <c r="Y3" t="n">
        <v>1</v>
      </c>
      <c r="Z3" t="n">
        <v>10</v>
      </c>
      <c r="AA3" t="n">
        <v>705.5337575686171</v>
      </c>
      <c r="AB3" t="n">
        <v>965.342413058007</v>
      </c>
      <c r="AC3" t="n">
        <v>873.2114880223363</v>
      </c>
      <c r="AD3" t="n">
        <v>705533.7575686171</v>
      </c>
      <c r="AE3" t="n">
        <v>965342.413058007</v>
      </c>
      <c r="AF3" t="n">
        <v>1.977095758693302e-06</v>
      </c>
      <c r="AG3" t="n">
        <v>0.7747916666666667</v>
      </c>
      <c r="AH3" t="n">
        <v>873211.4880223363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1.5589</v>
      </c>
      <c r="E4" t="n">
        <v>64.15000000000001</v>
      </c>
      <c r="F4" t="n">
        <v>55.32</v>
      </c>
      <c r="G4" t="n">
        <v>19.41</v>
      </c>
      <c r="H4" t="n">
        <v>0.28</v>
      </c>
      <c r="I4" t="n">
        <v>171</v>
      </c>
      <c r="J4" t="n">
        <v>188.73</v>
      </c>
      <c r="K4" t="n">
        <v>53.44</v>
      </c>
      <c r="L4" t="n">
        <v>3</v>
      </c>
      <c r="M4" t="n">
        <v>169</v>
      </c>
      <c r="N4" t="n">
        <v>37.29</v>
      </c>
      <c r="O4" t="n">
        <v>23510.33</v>
      </c>
      <c r="P4" t="n">
        <v>706.8099999999999</v>
      </c>
      <c r="Q4" t="n">
        <v>3548.96</v>
      </c>
      <c r="R4" t="n">
        <v>436.18</v>
      </c>
      <c r="S4" t="n">
        <v>166.1</v>
      </c>
      <c r="T4" t="n">
        <v>133945.26</v>
      </c>
      <c r="U4" t="n">
        <v>0.38</v>
      </c>
      <c r="V4" t="n">
        <v>0.84</v>
      </c>
      <c r="W4" t="n">
        <v>0.55</v>
      </c>
      <c r="X4" t="n">
        <v>7.9</v>
      </c>
      <c r="Y4" t="n">
        <v>1</v>
      </c>
      <c r="Z4" t="n">
        <v>10</v>
      </c>
      <c r="AA4" t="n">
        <v>542.0509503276495</v>
      </c>
      <c r="AB4" t="n">
        <v>741.6580238384819</v>
      </c>
      <c r="AC4" t="n">
        <v>670.8752229669105</v>
      </c>
      <c r="AD4" t="n">
        <v>542050.9503276495</v>
      </c>
      <c r="AE4" t="n">
        <v>741658.0238384819</v>
      </c>
      <c r="AF4" t="n">
        <v>2.292372315527696e-06</v>
      </c>
      <c r="AG4" t="n">
        <v>0.6682291666666668</v>
      </c>
      <c r="AH4" t="n">
        <v>670875.2229669106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1.676</v>
      </c>
      <c r="E5" t="n">
        <v>59.67</v>
      </c>
      <c r="F5" t="n">
        <v>52.77</v>
      </c>
      <c r="G5" t="n">
        <v>26.61</v>
      </c>
      <c r="H5" t="n">
        <v>0.37</v>
      </c>
      <c r="I5" t="n">
        <v>119</v>
      </c>
      <c r="J5" t="n">
        <v>190.25</v>
      </c>
      <c r="K5" t="n">
        <v>53.44</v>
      </c>
      <c r="L5" t="n">
        <v>4</v>
      </c>
      <c r="M5" t="n">
        <v>117</v>
      </c>
      <c r="N5" t="n">
        <v>37.82</v>
      </c>
      <c r="O5" t="n">
        <v>23698.48</v>
      </c>
      <c r="P5" t="n">
        <v>656.59</v>
      </c>
      <c r="Q5" t="n">
        <v>3548.89</v>
      </c>
      <c r="R5" t="n">
        <v>349.37</v>
      </c>
      <c r="S5" t="n">
        <v>166.1</v>
      </c>
      <c r="T5" t="n">
        <v>90802.09</v>
      </c>
      <c r="U5" t="n">
        <v>0.48</v>
      </c>
      <c r="V5" t="n">
        <v>0.88</v>
      </c>
      <c r="W5" t="n">
        <v>0.47</v>
      </c>
      <c r="X5" t="n">
        <v>5.36</v>
      </c>
      <c r="Y5" t="n">
        <v>1</v>
      </c>
      <c r="Z5" t="n">
        <v>10</v>
      </c>
      <c r="AA5" t="n">
        <v>472.0432017070001</v>
      </c>
      <c r="AB5" t="n">
        <v>645.8703336518176</v>
      </c>
      <c r="AC5" t="n">
        <v>584.229375492794</v>
      </c>
      <c r="AD5" t="n">
        <v>472043.2017070001</v>
      </c>
      <c r="AE5" t="n">
        <v>645870.3336518176</v>
      </c>
      <c r="AF5" t="n">
        <v>2.464568606597228e-06</v>
      </c>
      <c r="AG5" t="n">
        <v>0.6215625</v>
      </c>
      <c r="AH5" t="n">
        <v>584229.375492794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1.7679</v>
      </c>
      <c r="E6" t="n">
        <v>56.56</v>
      </c>
      <c r="F6" t="n">
        <v>50.78</v>
      </c>
      <c r="G6" t="n">
        <v>34.24</v>
      </c>
      <c r="H6" t="n">
        <v>0.46</v>
      </c>
      <c r="I6" t="n">
        <v>89</v>
      </c>
      <c r="J6" t="n">
        <v>191.78</v>
      </c>
      <c r="K6" t="n">
        <v>53.44</v>
      </c>
      <c r="L6" t="n">
        <v>5</v>
      </c>
      <c r="M6" t="n">
        <v>87</v>
      </c>
      <c r="N6" t="n">
        <v>38.35</v>
      </c>
      <c r="O6" t="n">
        <v>23887.36</v>
      </c>
      <c r="P6" t="n">
        <v>613.01</v>
      </c>
      <c r="Q6" t="n">
        <v>3548.76</v>
      </c>
      <c r="R6" t="n">
        <v>281.32</v>
      </c>
      <c r="S6" t="n">
        <v>166.1</v>
      </c>
      <c r="T6" t="n">
        <v>56928.84</v>
      </c>
      <c r="U6" t="n">
        <v>0.59</v>
      </c>
      <c r="V6" t="n">
        <v>0.92</v>
      </c>
      <c r="W6" t="n">
        <v>0.4</v>
      </c>
      <c r="X6" t="n">
        <v>3.37</v>
      </c>
      <c r="Y6" t="n">
        <v>1</v>
      </c>
      <c r="Z6" t="n">
        <v>10</v>
      </c>
      <c r="AA6" t="n">
        <v>421.5693263936847</v>
      </c>
      <c r="AB6" t="n">
        <v>576.8097506979167</v>
      </c>
      <c r="AC6" t="n">
        <v>521.7598376488764</v>
      </c>
      <c r="AD6" t="n">
        <v>421569.3263936847</v>
      </c>
      <c r="AE6" t="n">
        <v>576809.7506979167</v>
      </c>
      <c r="AF6" t="n">
        <v>2.59970813818809e-06</v>
      </c>
      <c r="AG6" t="n">
        <v>0.5891666666666667</v>
      </c>
      <c r="AH6" t="n">
        <v>521759.8376488764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1.7854</v>
      </c>
      <c r="E7" t="n">
        <v>56.01</v>
      </c>
      <c r="F7" t="n">
        <v>50.83</v>
      </c>
      <c r="G7" t="n">
        <v>41.77</v>
      </c>
      <c r="H7" t="n">
        <v>0.55</v>
      </c>
      <c r="I7" t="n">
        <v>73</v>
      </c>
      <c r="J7" t="n">
        <v>193.32</v>
      </c>
      <c r="K7" t="n">
        <v>53.44</v>
      </c>
      <c r="L7" t="n">
        <v>6</v>
      </c>
      <c r="M7" t="n">
        <v>71</v>
      </c>
      <c r="N7" t="n">
        <v>38.89</v>
      </c>
      <c r="O7" t="n">
        <v>24076.95</v>
      </c>
      <c r="P7" t="n">
        <v>597.36</v>
      </c>
      <c r="Q7" t="n">
        <v>3548.68</v>
      </c>
      <c r="R7" t="n">
        <v>283.95</v>
      </c>
      <c r="S7" t="n">
        <v>166.1</v>
      </c>
      <c r="T7" t="n">
        <v>58321.54</v>
      </c>
      <c r="U7" t="n">
        <v>0.58</v>
      </c>
      <c r="V7" t="n">
        <v>0.92</v>
      </c>
      <c r="W7" t="n">
        <v>0.39</v>
      </c>
      <c r="X7" t="n">
        <v>3.42</v>
      </c>
      <c r="Y7" t="n">
        <v>1</v>
      </c>
      <c r="Z7" t="n">
        <v>10</v>
      </c>
      <c r="AA7" t="n">
        <v>409.9344535266417</v>
      </c>
      <c r="AB7" t="n">
        <v>560.8904043468642</v>
      </c>
      <c r="AC7" t="n">
        <v>507.3598113706254</v>
      </c>
      <c r="AD7" t="n">
        <v>409934.4535266416</v>
      </c>
      <c r="AE7" t="n">
        <v>560890.4043468642</v>
      </c>
      <c r="AF7" t="n">
        <v>2.625441998937167e-06</v>
      </c>
      <c r="AG7" t="n">
        <v>0.5834374999999999</v>
      </c>
      <c r="AH7" t="n">
        <v>507359.8113706254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1.8238</v>
      </c>
      <c r="E8" t="n">
        <v>54.83</v>
      </c>
      <c r="F8" t="n">
        <v>50.13</v>
      </c>
      <c r="G8" t="n">
        <v>50.13</v>
      </c>
      <c r="H8" t="n">
        <v>0.64</v>
      </c>
      <c r="I8" t="n">
        <v>60</v>
      </c>
      <c r="J8" t="n">
        <v>194.86</v>
      </c>
      <c r="K8" t="n">
        <v>53.44</v>
      </c>
      <c r="L8" t="n">
        <v>7</v>
      </c>
      <c r="M8" t="n">
        <v>58</v>
      </c>
      <c r="N8" t="n">
        <v>39.43</v>
      </c>
      <c r="O8" t="n">
        <v>24267.28</v>
      </c>
      <c r="P8" t="n">
        <v>568.77</v>
      </c>
      <c r="Q8" t="n">
        <v>3548.72</v>
      </c>
      <c r="R8" t="n">
        <v>260.22</v>
      </c>
      <c r="S8" t="n">
        <v>166.1</v>
      </c>
      <c r="T8" t="n">
        <v>46524.75</v>
      </c>
      <c r="U8" t="n">
        <v>0.64</v>
      </c>
      <c r="V8" t="n">
        <v>0.93</v>
      </c>
      <c r="W8" t="n">
        <v>0.37</v>
      </c>
      <c r="X8" t="n">
        <v>2.72</v>
      </c>
      <c r="Y8" t="n">
        <v>1</v>
      </c>
      <c r="Z8" t="n">
        <v>10</v>
      </c>
      <c r="AA8" t="n">
        <v>386.134553915974</v>
      </c>
      <c r="AB8" t="n">
        <v>528.3263317220816</v>
      </c>
      <c r="AC8" t="n">
        <v>477.903608133189</v>
      </c>
      <c r="AD8" t="n">
        <v>386134.553915974</v>
      </c>
      <c r="AE8" t="n">
        <v>528326.3317220816</v>
      </c>
      <c r="AF8" t="n">
        <v>2.681909441952282e-06</v>
      </c>
      <c r="AG8" t="n">
        <v>0.5711458333333334</v>
      </c>
      <c r="AH8" t="n">
        <v>477903.608133189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1.853</v>
      </c>
      <c r="E9" t="n">
        <v>53.97</v>
      </c>
      <c r="F9" t="n">
        <v>49.64</v>
      </c>
      <c r="G9" t="n">
        <v>59.56</v>
      </c>
      <c r="H9" t="n">
        <v>0.72</v>
      </c>
      <c r="I9" t="n">
        <v>50</v>
      </c>
      <c r="J9" t="n">
        <v>196.41</v>
      </c>
      <c r="K9" t="n">
        <v>53.44</v>
      </c>
      <c r="L9" t="n">
        <v>8</v>
      </c>
      <c r="M9" t="n">
        <v>48</v>
      </c>
      <c r="N9" t="n">
        <v>39.98</v>
      </c>
      <c r="O9" t="n">
        <v>24458.36</v>
      </c>
      <c r="P9" t="n">
        <v>542.17</v>
      </c>
      <c r="Q9" t="n">
        <v>3548.71</v>
      </c>
      <c r="R9" t="n">
        <v>243.43</v>
      </c>
      <c r="S9" t="n">
        <v>166.1</v>
      </c>
      <c r="T9" t="n">
        <v>38175.55</v>
      </c>
      <c r="U9" t="n">
        <v>0.68</v>
      </c>
      <c r="V9" t="n">
        <v>0.9399999999999999</v>
      </c>
      <c r="W9" t="n">
        <v>0.36</v>
      </c>
      <c r="X9" t="n">
        <v>2.23</v>
      </c>
      <c r="Y9" t="n">
        <v>1</v>
      </c>
      <c r="Z9" t="n">
        <v>10</v>
      </c>
      <c r="AA9" t="n">
        <v>366.5059442726592</v>
      </c>
      <c r="AB9" t="n">
        <v>501.4696020549568</v>
      </c>
      <c r="AC9" t="n">
        <v>453.6100470518378</v>
      </c>
      <c r="AD9" t="n">
        <v>366505.9442726592</v>
      </c>
      <c r="AE9" t="n">
        <v>501469.6020549568</v>
      </c>
      <c r="AF9" t="n">
        <v>2.724848226745026e-06</v>
      </c>
      <c r="AG9" t="n">
        <v>0.5621875</v>
      </c>
      <c r="AH9" t="n">
        <v>453610.0470518378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1.8588</v>
      </c>
      <c r="E10" t="n">
        <v>53.8</v>
      </c>
      <c r="F10" t="n">
        <v>49.73</v>
      </c>
      <c r="G10" t="n">
        <v>69.39</v>
      </c>
      <c r="H10" t="n">
        <v>0.8100000000000001</v>
      </c>
      <c r="I10" t="n">
        <v>43</v>
      </c>
      <c r="J10" t="n">
        <v>197.97</v>
      </c>
      <c r="K10" t="n">
        <v>53.44</v>
      </c>
      <c r="L10" t="n">
        <v>9</v>
      </c>
      <c r="M10" t="n">
        <v>39</v>
      </c>
      <c r="N10" t="n">
        <v>40.53</v>
      </c>
      <c r="O10" t="n">
        <v>24650.18</v>
      </c>
      <c r="P10" t="n">
        <v>523.39</v>
      </c>
      <c r="Q10" t="n">
        <v>3548.68</v>
      </c>
      <c r="R10" t="n">
        <v>247.22</v>
      </c>
      <c r="S10" t="n">
        <v>166.1</v>
      </c>
      <c r="T10" t="n">
        <v>40108.92</v>
      </c>
      <c r="U10" t="n">
        <v>0.67</v>
      </c>
      <c r="V10" t="n">
        <v>0.9399999999999999</v>
      </c>
      <c r="W10" t="n">
        <v>0.35</v>
      </c>
      <c r="X10" t="n">
        <v>2.32</v>
      </c>
      <c r="Y10" t="n">
        <v>1</v>
      </c>
      <c r="Z10" t="n">
        <v>10</v>
      </c>
      <c r="AA10" t="n">
        <v>356.7663192359526</v>
      </c>
      <c r="AB10" t="n">
        <v>488.1434173978036</v>
      </c>
      <c r="AC10" t="n">
        <v>441.5556947549458</v>
      </c>
      <c r="AD10" t="n">
        <v>356766.3192359526</v>
      </c>
      <c r="AE10" t="n">
        <v>488143.4173978036</v>
      </c>
      <c r="AF10" t="n">
        <v>2.733377163450434e-06</v>
      </c>
      <c r="AG10" t="n">
        <v>0.5604166666666667</v>
      </c>
      <c r="AH10" t="n">
        <v>441555.6947549458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1.8828</v>
      </c>
      <c r="E11" t="n">
        <v>53.11</v>
      </c>
      <c r="F11" t="n">
        <v>49.19</v>
      </c>
      <c r="G11" t="n">
        <v>75.68000000000001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5</v>
      </c>
      <c r="N11" t="n">
        <v>41.1</v>
      </c>
      <c r="O11" t="n">
        <v>24842.77</v>
      </c>
      <c r="P11" t="n">
        <v>503.89</v>
      </c>
      <c r="Q11" t="n">
        <v>3548.78</v>
      </c>
      <c r="R11" t="n">
        <v>227.02</v>
      </c>
      <c r="S11" t="n">
        <v>166.1</v>
      </c>
      <c r="T11" t="n">
        <v>30026.69</v>
      </c>
      <c r="U11" t="n">
        <v>0.73</v>
      </c>
      <c r="V11" t="n">
        <v>0.95</v>
      </c>
      <c r="W11" t="n">
        <v>0.38</v>
      </c>
      <c r="X11" t="n">
        <v>1.78</v>
      </c>
      <c r="Y11" t="n">
        <v>1</v>
      </c>
      <c r="Z11" t="n">
        <v>10</v>
      </c>
      <c r="AA11" t="n">
        <v>342.0603566956013</v>
      </c>
      <c r="AB11" t="n">
        <v>468.0220706688165</v>
      </c>
      <c r="AC11" t="n">
        <v>423.3547011172855</v>
      </c>
      <c r="AD11" t="n">
        <v>342060.3566956014</v>
      </c>
      <c r="AE11" t="n">
        <v>468022.0706688165</v>
      </c>
      <c r="AF11" t="n">
        <v>2.768669315334881e-06</v>
      </c>
      <c r="AG11" t="n">
        <v>0.5532291666666667</v>
      </c>
      <c r="AH11" t="n">
        <v>423354.7011172855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1.8827</v>
      </c>
      <c r="E12" t="n">
        <v>53.12</v>
      </c>
      <c r="F12" t="n">
        <v>49.19</v>
      </c>
      <c r="G12" t="n">
        <v>75.68000000000001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506.21</v>
      </c>
      <c r="Q12" t="n">
        <v>3548.9</v>
      </c>
      <c r="R12" t="n">
        <v>226.85</v>
      </c>
      <c r="S12" t="n">
        <v>166.1</v>
      </c>
      <c r="T12" t="n">
        <v>29943.83</v>
      </c>
      <c r="U12" t="n">
        <v>0.73</v>
      </c>
      <c r="V12" t="n">
        <v>0.95</v>
      </c>
      <c r="W12" t="n">
        <v>0.38</v>
      </c>
      <c r="X12" t="n">
        <v>1.78</v>
      </c>
      <c r="Y12" t="n">
        <v>1</v>
      </c>
      <c r="Z12" t="n">
        <v>10</v>
      </c>
      <c r="AA12" t="n">
        <v>343.1516162730568</v>
      </c>
      <c r="AB12" t="n">
        <v>469.5151801656658</v>
      </c>
      <c r="AC12" t="n">
        <v>424.7053103393479</v>
      </c>
      <c r="AD12" t="n">
        <v>343151.6162730568</v>
      </c>
      <c r="AE12" t="n">
        <v>469515.1801656658</v>
      </c>
      <c r="AF12" t="n">
        <v>2.76852226470203e-06</v>
      </c>
      <c r="AG12" t="n">
        <v>0.5533333333333333</v>
      </c>
      <c r="AH12" t="n">
        <v>424705.3103393479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1.1571</v>
      </c>
      <c r="E2" t="n">
        <v>86.43000000000001</v>
      </c>
      <c r="F2" t="n">
        <v>72.13</v>
      </c>
      <c r="G2" t="n">
        <v>8.470000000000001</v>
      </c>
      <c r="H2" t="n">
        <v>0.15</v>
      </c>
      <c r="I2" t="n">
        <v>511</v>
      </c>
      <c r="J2" t="n">
        <v>116.05</v>
      </c>
      <c r="K2" t="n">
        <v>43.4</v>
      </c>
      <c r="L2" t="n">
        <v>1</v>
      </c>
      <c r="M2" t="n">
        <v>509</v>
      </c>
      <c r="N2" t="n">
        <v>16.65</v>
      </c>
      <c r="O2" t="n">
        <v>14546.17</v>
      </c>
      <c r="P2" t="n">
        <v>698.48</v>
      </c>
      <c r="Q2" t="n">
        <v>3549.31</v>
      </c>
      <c r="R2" t="n">
        <v>1007.7</v>
      </c>
      <c r="S2" t="n">
        <v>166.1</v>
      </c>
      <c r="T2" t="n">
        <v>418008.52</v>
      </c>
      <c r="U2" t="n">
        <v>0.16</v>
      </c>
      <c r="V2" t="n">
        <v>0.65</v>
      </c>
      <c r="W2" t="n">
        <v>1.1</v>
      </c>
      <c r="X2" t="n">
        <v>24.71</v>
      </c>
      <c r="Y2" t="n">
        <v>1</v>
      </c>
      <c r="Z2" t="n">
        <v>10</v>
      </c>
      <c r="AA2" t="n">
        <v>732.1061703086319</v>
      </c>
      <c r="AB2" t="n">
        <v>1001.699960461009</v>
      </c>
      <c r="AC2" t="n">
        <v>906.0991221293342</v>
      </c>
      <c r="AD2" t="n">
        <v>732106.170308632</v>
      </c>
      <c r="AE2" t="n">
        <v>1001699.960461009</v>
      </c>
      <c r="AF2" t="n">
        <v>1.840787471281724e-06</v>
      </c>
      <c r="AG2" t="n">
        <v>0.9003125000000001</v>
      </c>
      <c r="AH2" t="n">
        <v>906099.1221293343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1.6021</v>
      </c>
      <c r="E3" t="n">
        <v>62.42</v>
      </c>
      <c r="F3" t="n">
        <v>55.92</v>
      </c>
      <c r="G3" t="n">
        <v>18.13</v>
      </c>
      <c r="H3" t="n">
        <v>0.3</v>
      </c>
      <c r="I3" t="n">
        <v>185</v>
      </c>
      <c r="J3" t="n">
        <v>117.34</v>
      </c>
      <c r="K3" t="n">
        <v>43.4</v>
      </c>
      <c r="L3" t="n">
        <v>2</v>
      </c>
      <c r="M3" t="n">
        <v>183</v>
      </c>
      <c r="N3" t="n">
        <v>16.94</v>
      </c>
      <c r="O3" t="n">
        <v>14705.49</v>
      </c>
      <c r="P3" t="n">
        <v>510.29</v>
      </c>
      <c r="Q3" t="n">
        <v>3548.89</v>
      </c>
      <c r="R3" t="n">
        <v>456.26</v>
      </c>
      <c r="S3" t="n">
        <v>166.1</v>
      </c>
      <c r="T3" t="n">
        <v>143917.13</v>
      </c>
      <c r="U3" t="n">
        <v>0.36</v>
      </c>
      <c r="V3" t="n">
        <v>0.83</v>
      </c>
      <c r="W3" t="n">
        <v>0.57</v>
      </c>
      <c r="X3" t="n">
        <v>8.5</v>
      </c>
      <c r="Y3" t="n">
        <v>1</v>
      </c>
      <c r="Z3" t="n">
        <v>10</v>
      </c>
      <c r="AA3" t="n">
        <v>394.0757556869135</v>
      </c>
      <c r="AB3" t="n">
        <v>539.1918343261773</v>
      </c>
      <c r="AC3" t="n">
        <v>487.7321224185787</v>
      </c>
      <c r="AD3" t="n">
        <v>394075.7556869135</v>
      </c>
      <c r="AE3" t="n">
        <v>539191.8343261773</v>
      </c>
      <c r="AF3" t="n">
        <v>2.548721465508988e-06</v>
      </c>
      <c r="AG3" t="n">
        <v>0.6502083333333334</v>
      </c>
      <c r="AH3" t="n">
        <v>487732.1224185787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1.7583</v>
      </c>
      <c r="E4" t="n">
        <v>56.87</v>
      </c>
      <c r="F4" t="n">
        <v>52.21</v>
      </c>
      <c r="G4" t="n">
        <v>29.01</v>
      </c>
      <c r="H4" t="n">
        <v>0.45</v>
      </c>
      <c r="I4" t="n">
        <v>108</v>
      </c>
      <c r="J4" t="n">
        <v>118.63</v>
      </c>
      <c r="K4" t="n">
        <v>43.4</v>
      </c>
      <c r="L4" t="n">
        <v>3</v>
      </c>
      <c r="M4" t="n">
        <v>106</v>
      </c>
      <c r="N4" t="n">
        <v>17.23</v>
      </c>
      <c r="O4" t="n">
        <v>14865.24</v>
      </c>
      <c r="P4" t="n">
        <v>444.8</v>
      </c>
      <c r="Q4" t="n">
        <v>3548.89</v>
      </c>
      <c r="R4" t="n">
        <v>330.37</v>
      </c>
      <c r="S4" t="n">
        <v>166.1</v>
      </c>
      <c r="T4" t="n">
        <v>81359.46000000001</v>
      </c>
      <c r="U4" t="n">
        <v>0.5</v>
      </c>
      <c r="V4" t="n">
        <v>0.89</v>
      </c>
      <c r="W4" t="n">
        <v>0.44</v>
      </c>
      <c r="X4" t="n">
        <v>4.8</v>
      </c>
      <c r="Y4" t="n">
        <v>1</v>
      </c>
      <c r="Z4" t="n">
        <v>10</v>
      </c>
      <c r="AA4" t="n">
        <v>319.9301562633946</v>
      </c>
      <c r="AB4" t="n">
        <v>437.7425541219329</v>
      </c>
      <c r="AC4" t="n">
        <v>395.9650191320683</v>
      </c>
      <c r="AD4" t="n">
        <v>319930.1562633946</v>
      </c>
      <c r="AE4" t="n">
        <v>437742.5541219329</v>
      </c>
      <c r="AF4" t="n">
        <v>2.7972142517973e-06</v>
      </c>
      <c r="AG4" t="n">
        <v>0.5923958333333333</v>
      </c>
      <c r="AH4" t="n">
        <v>395965.0191320683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1.8279</v>
      </c>
      <c r="E5" t="n">
        <v>54.71</v>
      </c>
      <c r="F5" t="n">
        <v>50.88</v>
      </c>
      <c r="G5" t="n">
        <v>41.82</v>
      </c>
      <c r="H5" t="n">
        <v>0.59</v>
      </c>
      <c r="I5" t="n">
        <v>73</v>
      </c>
      <c r="J5" t="n">
        <v>119.93</v>
      </c>
      <c r="K5" t="n">
        <v>43.4</v>
      </c>
      <c r="L5" t="n">
        <v>4</v>
      </c>
      <c r="M5" t="n">
        <v>60</v>
      </c>
      <c r="N5" t="n">
        <v>17.53</v>
      </c>
      <c r="O5" t="n">
        <v>15025.44</v>
      </c>
      <c r="P5" t="n">
        <v>397.94</v>
      </c>
      <c r="Q5" t="n">
        <v>3548.73</v>
      </c>
      <c r="R5" t="n">
        <v>285.32</v>
      </c>
      <c r="S5" t="n">
        <v>166.1</v>
      </c>
      <c r="T5" t="n">
        <v>59008.08</v>
      </c>
      <c r="U5" t="n">
        <v>0.58</v>
      </c>
      <c r="V5" t="n">
        <v>0.92</v>
      </c>
      <c r="W5" t="n">
        <v>0.41</v>
      </c>
      <c r="X5" t="n">
        <v>3.47</v>
      </c>
      <c r="Y5" t="n">
        <v>1</v>
      </c>
      <c r="Z5" t="n">
        <v>10</v>
      </c>
      <c r="AA5" t="n">
        <v>283.1263330561977</v>
      </c>
      <c r="AB5" t="n">
        <v>387.3859395397593</v>
      </c>
      <c r="AC5" t="n">
        <v>350.4143691696648</v>
      </c>
      <c r="AD5" t="n">
        <v>283126.3330561977</v>
      </c>
      <c r="AE5" t="n">
        <v>387385.9395397593</v>
      </c>
      <c r="AF5" t="n">
        <v>2.90793831022026e-06</v>
      </c>
      <c r="AG5" t="n">
        <v>0.5698958333333334</v>
      </c>
      <c r="AH5" t="n">
        <v>350414.3691696649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1.8488</v>
      </c>
      <c r="E6" t="n">
        <v>54.09</v>
      </c>
      <c r="F6" t="n">
        <v>50.43</v>
      </c>
      <c r="G6" t="n">
        <v>45.84</v>
      </c>
      <c r="H6" t="n">
        <v>0.73</v>
      </c>
      <c r="I6" t="n">
        <v>66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386.83</v>
      </c>
      <c r="Q6" t="n">
        <v>3548.93</v>
      </c>
      <c r="R6" t="n">
        <v>267.2</v>
      </c>
      <c r="S6" t="n">
        <v>166.1</v>
      </c>
      <c r="T6" t="n">
        <v>49982.19</v>
      </c>
      <c r="U6" t="n">
        <v>0.62</v>
      </c>
      <c r="V6" t="n">
        <v>0.92</v>
      </c>
      <c r="W6" t="n">
        <v>0.47</v>
      </c>
      <c r="X6" t="n">
        <v>3.02</v>
      </c>
      <c r="Y6" t="n">
        <v>1</v>
      </c>
      <c r="Z6" t="n">
        <v>10</v>
      </c>
      <c r="AA6" t="n">
        <v>273.9213407494294</v>
      </c>
      <c r="AB6" t="n">
        <v>374.791262970039</v>
      </c>
      <c r="AC6" t="n">
        <v>339.0217108550191</v>
      </c>
      <c r="AD6" t="n">
        <v>273921.3407494294</v>
      </c>
      <c r="AE6" t="n">
        <v>374791.262970039</v>
      </c>
      <c r="AF6" t="n">
        <v>2.941187345005316e-06</v>
      </c>
      <c r="AG6" t="n">
        <v>0.5634375</v>
      </c>
      <c r="AH6" t="n">
        <v>339021.7108550191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1.3388</v>
      </c>
      <c r="E2" t="n">
        <v>74.69</v>
      </c>
      <c r="F2" t="n">
        <v>65.56</v>
      </c>
      <c r="G2" t="n">
        <v>10.32</v>
      </c>
      <c r="H2" t="n">
        <v>0.2</v>
      </c>
      <c r="I2" t="n">
        <v>381</v>
      </c>
      <c r="J2" t="n">
        <v>89.87</v>
      </c>
      <c r="K2" t="n">
        <v>37.55</v>
      </c>
      <c r="L2" t="n">
        <v>1</v>
      </c>
      <c r="M2" t="n">
        <v>379</v>
      </c>
      <c r="N2" t="n">
        <v>11.32</v>
      </c>
      <c r="O2" t="n">
        <v>11317.98</v>
      </c>
      <c r="P2" t="n">
        <v>522.73</v>
      </c>
      <c r="Q2" t="n">
        <v>3549.41</v>
      </c>
      <c r="R2" t="n">
        <v>783.97</v>
      </c>
      <c r="S2" t="n">
        <v>166.1</v>
      </c>
      <c r="T2" t="n">
        <v>306791.72</v>
      </c>
      <c r="U2" t="n">
        <v>0.21</v>
      </c>
      <c r="V2" t="n">
        <v>0.71</v>
      </c>
      <c r="W2" t="n">
        <v>0.88</v>
      </c>
      <c r="X2" t="n">
        <v>18.14</v>
      </c>
      <c r="Y2" t="n">
        <v>1</v>
      </c>
      <c r="Z2" t="n">
        <v>10</v>
      </c>
      <c r="AA2" t="n">
        <v>483.4680693971926</v>
      </c>
      <c r="AB2" t="n">
        <v>661.5023416551288</v>
      </c>
      <c r="AC2" t="n">
        <v>598.3694865919302</v>
      </c>
      <c r="AD2" t="n">
        <v>483468.0693971926</v>
      </c>
      <c r="AE2" t="n">
        <v>661502.3416551289</v>
      </c>
      <c r="AF2" t="n">
        <v>2.218594829401439e-06</v>
      </c>
      <c r="AG2" t="n">
        <v>0.7780208333333333</v>
      </c>
      <c r="AH2" t="n">
        <v>598369.4865919303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1.7135</v>
      </c>
      <c r="E3" t="n">
        <v>58.36</v>
      </c>
      <c r="F3" t="n">
        <v>53.78</v>
      </c>
      <c r="G3" t="n">
        <v>23.05</v>
      </c>
      <c r="H3" t="n">
        <v>0.39</v>
      </c>
      <c r="I3" t="n">
        <v>140</v>
      </c>
      <c r="J3" t="n">
        <v>91.09999999999999</v>
      </c>
      <c r="K3" t="n">
        <v>37.55</v>
      </c>
      <c r="L3" t="n">
        <v>2</v>
      </c>
      <c r="M3" t="n">
        <v>138</v>
      </c>
      <c r="N3" t="n">
        <v>11.54</v>
      </c>
      <c r="O3" t="n">
        <v>11468.97</v>
      </c>
      <c r="P3" t="n">
        <v>386.44</v>
      </c>
      <c r="Q3" t="n">
        <v>3548.84</v>
      </c>
      <c r="R3" t="n">
        <v>383.82</v>
      </c>
      <c r="S3" t="n">
        <v>166.1</v>
      </c>
      <c r="T3" t="n">
        <v>107922.88</v>
      </c>
      <c r="U3" t="n">
        <v>0.43</v>
      </c>
      <c r="V3" t="n">
        <v>0.87</v>
      </c>
      <c r="W3" t="n">
        <v>0.5</v>
      </c>
      <c r="X3" t="n">
        <v>6.37</v>
      </c>
      <c r="Y3" t="n">
        <v>1</v>
      </c>
      <c r="Z3" t="n">
        <v>10</v>
      </c>
      <c r="AA3" t="n">
        <v>289.2138291855146</v>
      </c>
      <c r="AB3" t="n">
        <v>395.7151203052657</v>
      </c>
      <c r="AC3" t="n">
        <v>357.9486246129898</v>
      </c>
      <c r="AD3" t="n">
        <v>289213.8291855146</v>
      </c>
      <c r="AE3" t="n">
        <v>395715.1203052656</v>
      </c>
      <c r="AF3" t="n">
        <v>2.839529608738695e-06</v>
      </c>
      <c r="AG3" t="n">
        <v>0.6079166666666667</v>
      </c>
      <c r="AH3" t="n">
        <v>357948.6246129898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1.8086</v>
      </c>
      <c r="E4" t="n">
        <v>55.29</v>
      </c>
      <c r="F4" t="n">
        <v>51.63</v>
      </c>
      <c r="G4" t="n">
        <v>34.04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10</v>
      </c>
      <c r="N4" t="n">
        <v>11.77</v>
      </c>
      <c r="O4" t="n">
        <v>11620.34</v>
      </c>
      <c r="P4" t="n">
        <v>338.29</v>
      </c>
      <c r="Q4" t="n">
        <v>3549.01</v>
      </c>
      <c r="R4" t="n">
        <v>307.33</v>
      </c>
      <c r="S4" t="n">
        <v>166.1</v>
      </c>
      <c r="T4" t="n">
        <v>69923.3</v>
      </c>
      <c r="U4" t="n">
        <v>0.54</v>
      </c>
      <c r="V4" t="n">
        <v>0.9</v>
      </c>
      <c r="W4" t="n">
        <v>0.53</v>
      </c>
      <c r="X4" t="n">
        <v>4.22</v>
      </c>
      <c r="Y4" t="n">
        <v>1</v>
      </c>
      <c r="Z4" t="n">
        <v>10</v>
      </c>
      <c r="AA4" t="n">
        <v>247.5164479646089</v>
      </c>
      <c r="AB4" t="n">
        <v>338.6629237600328</v>
      </c>
      <c r="AC4" t="n">
        <v>306.3414096328749</v>
      </c>
      <c r="AD4" t="n">
        <v>247516.4479646088</v>
      </c>
      <c r="AE4" t="n">
        <v>338662.9237600327</v>
      </c>
      <c r="AF4" t="n">
        <v>2.997124744887543e-06</v>
      </c>
      <c r="AG4" t="n">
        <v>0.5759375</v>
      </c>
      <c r="AH4" t="n">
        <v>306341.4096328749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1.813</v>
      </c>
      <c r="E5" t="n">
        <v>55.16</v>
      </c>
      <c r="F5" t="n">
        <v>51.52</v>
      </c>
      <c r="G5" t="n">
        <v>34.35</v>
      </c>
      <c r="H5" t="n">
        <v>0.75</v>
      </c>
      <c r="I5" t="n">
        <v>90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341.3</v>
      </c>
      <c r="Q5" t="n">
        <v>3549.23</v>
      </c>
      <c r="R5" t="n">
        <v>302.45</v>
      </c>
      <c r="S5" t="n">
        <v>166.1</v>
      </c>
      <c r="T5" t="n">
        <v>67486.24000000001</v>
      </c>
      <c r="U5" t="n">
        <v>0.55</v>
      </c>
      <c r="V5" t="n">
        <v>0.91</v>
      </c>
      <c r="W5" t="n">
        <v>0.55</v>
      </c>
      <c r="X5" t="n">
        <v>4.11</v>
      </c>
      <c r="Y5" t="n">
        <v>1</v>
      </c>
      <c r="Z5" t="n">
        <v>10</v>
      </c>
      <c r="AA5" t="n">
        <v>248.1921369493171</v>
      </c>
      <c r="AB5" t="n">
        <v>339.5874312382043</v>
      </c>
      <c r="AC5" t="n">
        <v>307.1776834148844</v>
      </c>
      <c r="AD5" t="n">
        <v>248192.1369493171</v>
      </c>
      <c r="AE5" t="n">
        <v>339587.4312382043</v>
      </c>
      <c r="AF5" t="n">
        <v>3.004416212806101e-06</v>
      </c>
      <c r="AG5" t="n">
        <v>0.5745833333333333</v>
      </c>
      <c r="AH5" t="n">
        <v>307177.6834148844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0.7025</v>
      </c>
      <c r="E2" t="n">
        <v>142.34</v>
      </c>
      <c r="F2" t="n">
        <v>100</v>
      </c>
      <c r="G2" t="n">
        <v>5.86</v>
      </c>
      <c r="H2" t="n">
        <v>0.09</v>
      </c>
      <c r="I2" t="n">
        <v>1024</v>
      </c>
      <c r="J2" t="n">
        <v>194.77</v>
      </c>
      <c r="K2" t="n">
        <v>54.38</v>
      </c>
      <c r="L2" t="n">
        <v>1</v>
      </c>
      <c r="M2" t="n">
        <v>1022</v>
      </c>
      <c r="N2" t="n">
        <v>39.4</v>
      </c>
      <c r="O2" t="n">
        <v>24256.19</v>
      </c>
      <c r="P2" t="n">
        <v>1384.76</v>
      </c>
      <c r="Q2" t="n">
        <v>3550.59</v>
      </c>
      <c r="R2" t="n">
        <v>1960.02</v>
      </c>
      <c r="S2" t="n">
        <v>166.1</v>
      </c>
      <c r="T2" t="n">
        <v>891599.76</v>
      </c>
      <c r="U2" t="n">
        <v>0.08</v>
      </c>
      <c r="V2" t="n">
        <v>0.47</v>
      </c>
      <c r="W2" t="n">
        <v>1.93</v>
      </c>
      <c r="X2" t="n">
        <v>52.57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61.7</v>
      </c>
      <c r="G3" t="n">
        <v>12.18</v>
      </c>
      <c r="H3" t="n">
        <v>0.18</v>
      </c>
      <c r="I3" t="n">
        <v>304</v>
      </c>
      <c r="J3" t="n">
        <v>196.32</v>
      </c>
      <c r="K3" t="n">
        <v>54.38</v>
      </c>
      <c r="L3" t="n">
        <v>2</v>
      </c>
      <c r="M3" t="n">
        <v>302</v>
      </c>
      <c r="N3" t="n">
        <v>39.95</v>
      </c>
      <c r="O3" t="n">
        <v>24447.22</v>
      </c>
      <c r="P3" t="n">
        <v>834.92</v>
      </c>
      <c r="Q3" t="n">
        <v>3549.18</v>
      </c>
      <c r="R3" t="n">
        <v>652.86</v>
      </c>
      <c r="S3" t="n">
        <v>166.1</v>
      </c>
      <c r="T3" t="n">
        <v>241622.89</v>
      </c>
      <c r="U3" t="n">
        <v>0.25</v>
      </c>
      <c r="V3" t="n">
        <v>0.76</v>
      </c>
      <c r="W3" t="n">
        <v>0.76</v>
      </c>
      <c r="X3" t="n">
        <v>14.28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1.5375</v>
      </c>
      <c r="E4" t="n">
        <v>65.04000000000001</v>
      </c>
      <c r="F4" t="n">
        <v>55.6</v>
      </c>
      <c r="G4" t="n">
        <v>18.74</v>
      </c>
      <c r="H4" t="n">
        <v>0.27</v>
      </c>
      <c r="I4" t="n">
        <v>178</v>
      </c>
      <c r="J4" t="n">
        <v>197.88</v>
      </c>
      <c r="K4" t="n">
        <v>54.38</v>
      </c>
      <c r="L4" t="n">
        <v>3</v>
      </c>
      <c r="M4" t="n">
        <v>176</v>
      </c>
      <c r="N4" t="n">
        <v>40.5</v>
      </c>
      <c r="O4" t="n">
        <v>24639</v>
      </c>
      <c r="P4" t="n">
        <v>735.61</v>
      </c>
      <c r="Q4" t="n">
        <v>3548.87</v>
      </c>
      <c r="R4" t="n">
        <v>445.66</v>
      </c>
      <c r="S4" t="n">
        <v>166.1</v>
      </c>
      <c r="T4" t="n">
        <v>138653.75</v>
      </c>
      <c r="U4" t="n">
        <v>0.37</v>
      </c>
      <c r="V4" t="n">
        <v>0.84</v>
      </c>
      <c r="W4" t="n">
        <v>0.5600000000000001</v>
      </c>
      <c r="X4" t="n">
        <v>8.19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1.6539</v>
      </c>
      <c r="E5" t="n">
        <v>60.46</v>
      </c>
      <c r="F5" t="n">
        <v>53.09</v>
      </c>
      <c r="G5" t="n">
        <v>25.48</v>
      </c>
      <c r="H5" t="n">
        <v>0.36</v>
      </c>
      <c r="I5" t="n">
        <v>125</v>
      </c>
      <c r="J5" t="n">
        <v>199.44</v>
      </c>
      <c r="K5" t="n">
        <v>54.38</v>
      </c>
      <c r="L5" t="n">
        <v>4</v>
      </c>
      <c r="M5" t="n">
        <v>123</v>
      </c>
      <c r="N5" t="n">
        <v>41.06</v>
      </c>
      <c r="O5" t="n">
        <v>24831.54</v>
      </c>
      <c r="P5" t="n">
        <v>686.36</v>
      </c>
      <c r="Q5" t="n">
        <v>3548.87</v>
      </c>
      <c r="R5" t="n">
        <v>360.45</v>
      </c>
      <c r="S5" t="n">
        <v>166.1</v>
      </c>
      <c r="T5" t="n">
        <v>96309.86</v>
      </c>
      <c r="U5" t="n">
        <v>0.46</v>
      </c>
      <c r="V5" t="n">
        <v>0.88</v>
      </c>
      <c r="W5" t="n">
        <v>0.47</v>
      </c>
      <c r="X5" t="n">
        <v>5.67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1.7369</v>
      </c>
      <c r="E6" t="n">
        <v>57.57</v>
      </c>
      <c r="F6" t="n">
        <v>51.4</v>
      </c>
      <c r="G6" t="n">
        <v>32.81</v>
      </c>
      <c r="H6" t="n">
        <v>0.44</v>
      </c>
      <c r="I6" t="n">
        <v>94</v>
      </c>
      <c r="J6" t="n">
        <v>201.01</v>
      </c>
      <c r="K6" t="n">
        <v>54.38</v>
      </c>
      <c r="L6" t="n">
        <v>5</v>
      </c>
      <c r="M6" t="n">
        <v>92</v>
      </c>
      <c r="N6" t="n">
        <v>41.63</v>
      </c>
      <c r="O6" t="n">
        <v>25024.84</v>
      </c>
      <c r="P6" t="n">
        <v>647.79</v>
      </c>
      <c r="Q6" t="n">
        <v>3548.94</v>
      </c>
      <c r="R6" t="n">
        <v>302.54</v>
      </c>
      <c r="S6" t="n">
        <v>166.1</v>
      </c>
      <c r="T6" t="n">
        <v>67510.8</v>
      </c>
      <c r="U6" t="n">
        <v>0.55</v>
      </c>
      <c r="V6" t="n">
        <v>0.91</v>
      </c>
      <c r="W6" t="n">
        <v>0.43</v>
      </c>
      <c r="X6" t="n">
        <v>3.99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1.7667</v>
      </c>
      <c r="E7" t="n">
        <v>56.6</v>
      </c>
      <c r="F7" t="n">
        <v>51.09</v>
      </c>
      <c r="G7" t="n">
        <v>39.81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628.39</v>
      </c>
      <c r="Q7" t="n">
        <v>3548.84</v>
      </c>
      <c r="R7" t="n">
        <v>293.15</v>
      </c>
      <c r="S7" t="n">
        <v>166.1</v>
      </c>
      <c r="T7" t="n">
        <v>62900.42</v>
      </c>
      <c r="U7" t="n">
        <v>0.57</v>
      </c>
      <c r="V7" t="n">
        <v>0.91</v>
      </c>
      <c r="W7" t="n">
        <v>0.4</v>
      </c>
      <c r="X7" t="n">
        <v>3.68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1.8094</v>
      </c>
      <c r="E8" t="n">
        <v>55.27</v>
      </c>
      <c r="F8" t="n">
        <v>50.3</v>
      </c>
      <c r="G8" t="n">
        <v>47.9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600.34</v>
      </c>
      <c r="Q8" t="n">
        <v>3548.64</v>
      </c>
      <c r="R8" t="n">
        <v>265.86</v>
      </c>
      <c r="S8" t="n">
        <v>166.1</v>
      </c>
      <c r="T8" t="n">
        <v>49326.14</v>
      </c>
      <c r="U8" t="n">
        <v>0.62</v>
      </c>
      <c r="V8" t="n">
        <v>0.93</v>
      </c>
      <c r="W8" t="n">
        <v>0.38</v>
      </c>
      <c r="X8" t="n">
        <v>2.89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1.8406</v>
      </c>
      <c r="E9" t="n">
        <v>54.33</v>
      </c>
      <c r="F9" t="n">
        <v>49.75</v>
      </c>
      <c r="G9" t="n">
        <v>56.32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574.54</v>
      </c>
      <c r="Q9" t="n">
        <v>3548.68</v>
      </c>
      <c r="R9" t="n">
        <v>247.42</v>
      </c>
      <c r="S9" t="n">
        <v>166.1</v>
      </c>
      <c r="T9" t="n">
        <v>40159.69</v>
      </c>
      <c r="U9" t="n">
        <v>0.67</v>
      </c>
      <c r="V9" t="n">
        <v>0.9399999999999999</v>
      </c>
      <c r="W9" t="n">
        <v>0.36</v>
      </c>
      <c r="X9" t="n">
        <v>2.34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1.8727</v>
      </c>
      <c r="E10" t="n">
        <v>53.4</v>
      </c>
      <c r="F10" t="n">
        <v>49.13</v>
      </c>
      <c r="G10" t="n">
        <v>65.51000000000001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544.28</v>
      </c>
      <c r="Q10" t="n">
        <v>3548.7</v>
      </c>
      <c r="R10" t="n">
        <v>225.7</v>
      </c>
      <c r="S10" t="n">
        <v>166.1</v>
      </c>
      <c r="T10" t="n">
        <v>29336.76</v>
      </c>
      <c r="U10" t="n">
        <v>0.74</v>
      </c>
      <c r="V10" t="n">
        <v>0.95</v>
      </c>
      <c r="W10" t="n">
        <v>0.35</v>
      </c>
      <c r="X10" t="n">
        <v>1.72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1.8781</v>
      </c>
      <c r="E11" t="n">
        <v>53.24</v>
      </c>
      <c r="F11" t="n">
        <v>49.21</v>
      </c>
      <c r="G11" t="n">
        <v>75.70999999999999</v>
      </c>
      <c r="H11" t="n">
        <v>0.85</v>
      </c>
      <c r="I11" t="n">
        <v>39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527.7</v>
      </c>
      <c r="Q11" t="n">
        <v>3548.67</v>
      </c>
      <c r="R11" t="n">
        <v>228.85</v>
      </c>
      <c r="S11" t="n">
        <v>166.1</v>
      </c>
      <c r="T11" t="n">
        <v>30944.69</v>
      </c>
      <c r="U11" t="n">
        <v>0.73</v>
      </c>
      <c r="V11" t="n">
        <v>0.95</v>
      </c>
      <c r="W11" t="n">
        <v>0.35</v>
      </c>
      <c r="X11" t="n">
        <v>1.8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1.8839</v>
      </c>
      <c r="E12" t="n">
        <v>53.08</v>
      </c>
      <c r="F12" t="n">
        <v>49.13</v>
      </c>
      <c r="G12" t="n">
        <v>79.66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519.36</v>
      </c>
      <c r="Q12" t="n">
        <v>3548.88</v>
      </c>
      <c r="R12" t="n">
        <v>224.8</v>
      </c>
      <c r="S12" t="n">
        <v>166.1</v>
      </c>
      <c r="T12" t="n">
        <v>28928.13</v>
      </c>
      <c r="U12" t="n">
        <v>0.74</v>
      </c>
      <c r="V12" t="n">
        <v>0.95</v>
      </c>
      <c r="W12" t="n">
        <v>0.38</v>
      </c>
      <c r="X12" t="n">
        <v>1.72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1.8838</v>
      </c>
      <c r="E13" t="n">
        <v>53.08</v>
      </c>
      <c r="F13" t="n">
        <v>49.13</v>
      </c>
      <c r="G13" t="n">
        <v>79.67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522.33</v>
      </c>
      <c r="Q13" t="n">
        <v>3548.87</v>
      </c>
      <c r="R13" t="n">
        <v>224.75</v>
      </c>
      <c r="S13" t="n">
        <v>166.1</v>
      </c>
      <c r="T13" t="n">
        <v>28900.01</v>
      </c>
      <c r="U13" t="n">
        <v>0.74</v>
      </c>
      <c r="V13" t="n">
        <v>0.95</v>
      </c>
      <c r="W13" t="n">
        <v>0.38</v>
      </c>
      <c r="X13" t="n">
        <v>1.72</v>
      </c>
      <c r="Y13" t="n">
        <v>1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1.3388</v>
      </c>
      <c r="E14" t="n">
        <v>74.69</v>
      </c>
      <c r="F14" t="n">
        <v>65.56</v>
      </c>
      <c r="G14" t="n">
        <v>10.32</v>
      </c>
      <c r="H14" t="n">
        <v>0.2</v>
      </c>
      <c r="I14" t="n">
        <v>381</v>
      </c>
      <c r="J14" t="n">
        <v>89.87</v>
      </c>
      <c r="K14" t="n">
        <v>37.55</v>
      </c>
      <c r="L14" t="n">
        <v>1</v>
      </c>
      <c r="M14" t="n">
        <v>379</v>
      </c>
      <c r="N14" t="n">
        <v>11.32</v>
      </c>
      <c r="O14" t="n">
        <v>11317.98</v>
      </c>
      <c r="P14" t="n">
        <v>522.73</v>
      </c>
      <c r="Q14" t="n">
        <v>3549.41</v>
      </c>
      <c r="R14" t="n">
        <v>783.97</v>
      </c>
      <c r="S14" t="n">
        <v>166.1</v>
      </c>
      <c r="T14" t="n">
        <v>306791.72</v>
      </c>
      <c r="U14" t="n">
        <v>0.21</v>
      </c>
      <c r="V14" t="n">
        <v>0.71</v>
      </c>
      <c r="W14" t="n">
        <v>0.88</v>
      </c>
      <c r="X14" t="n">
        <v>18.14</v>
      </c>
      <c r="Y14" t="n">
        <v>1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1.7135</v>
      </c>
      <c r="E15" t="n">
        <v>58.36</v>
      </c>
      <c r="F15" t="n">
        <v>53.78</v>
      </c>
      <c r="G15" t="n">
        <v>23.05</v>
      </c>
      <c r="H15" t="n">
        <v>0.39</v>
      </c>
      <c r="I15" t="n">
        <v>140</v>
      </c>
      <c r="J15" t="n">
        <v>91.09999999999999</v>
      </c>
      <c r="K15" t="n">
        <v>37.55</v>
      </c>
      <c r="L15" t="n">
        <v>2</v>
      </c>
      <c r="M15" t="n">
        <v>138</v>
      </c>
      <c r="N15" t="n">
        <v>11.54</v>
      </c>
      <c r="O15" t="n">
        <v>11468.97</v>
      </c>
      <c r="P15" t="n">
        <v>386.44</v>
      </c>
      <c r="Q15" t="n">
        <v>3548.84</v>
      </c>
      <c r="R15" t="n">
        <v>383.82</v>
      </c>
      <c r="S15" t="n">
        <v>166.1</v>
      </c>
      <c r="T15" t="n">
        <v>107922.88</v>
      </c>
      <c r="U15" t="n">
        <v>0.43</v>
      </c>
      <c r="V15" t="n">
        <v>0.87</v>
      </c>
      <c r="W15" t="n">
        <v>0.5</v>
      </c>
      <c r="X15" t="n">
        <v>6.37</v>
      </c>
      <c r="Y15" t="n">
        <v>1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1.8086</v>
      </c>
      <c r="E16" t="n">
        <v>55.29</v>
      </c>
      <c r="F16" t="n">
        <v>51.63</v>
      </c>
      <c r="G16" t="n">
        <v>34.04</v>
      </c>
      <c r="H16" t="n">
        <v>0.57</v>
      </c>
      <c r="I16" t="n">
        <v>91</v>
      </c>
      <c r="J16" t="n">
        <v>92.31999999999999</v>
      </c>
      <c r="K16" t="n">
        <v>37.55</v>
      </c>
      <c r="L16" t="n">
        <v>3</v>
      </c>
      <c r="M16" t="n">
        <v>10</v>
      </c>
      <c r="N16" t="n">
        <v>11.77</v>
      </c>
      <c r="O16" t="n">
        <v>11620.34</v>
      </c>
      <c r="P16" t="n">
        <v>338.29</v>
      </c>
      <c r="Q16" t="n">
        <v>3549.01</v>
      </c>
      <c r="R16" t="n">
        <v>307.33</v>
      </c>
      <c r="S16" t="n">
        <v>166.1</v>
      </c>
      <c r="T16" t="n">
        <v>69923.3</v>
      </c>
      <c r="U16" t="n">
        <v>0.54</v>
      </c>
      <c r="V16" t="n">
        <v>0.9</v>
      </c>
      <c r="W16" t="n">
        <v>0.53</v>
      </c>
      <c r="X16" t="n">
        <v>4.22</v>
      </c>
      <c r="Y16" t="n">
        <v>1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1.813</v>
      </c>
      <c r="E17" t="n">
        <v>55.16</v>
      </c>
      <c r="F17" t="n">
        <v>51.52</v>
      </c>
      <c r="G17" t="n">
        <v>34.35</v>
      </c>
      <c r="H17" t="n">
        <v>0.75</v>
      </c>
      <c r="I17" t="n">
        <v>90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341.3</v>
      </c>
      <c r="Q17" t="n">
        <v>3549.23</v>
      </c>
      <c r="R17" t="n">
        <v>302.45</v>
      </c>
      <c r="S17" t="n">
        <v>166.1</v>
      </c>
      <c r="T17" t="n">
        <v>67486.24000000001</v>
      </c>
      <c r="U17" t="n">
        <v>0.55</v>
      </c>
      <c r="V17" t="n">
        <v>0.91</v>
      </c>
      <c r="W17" t="n">
        <v>0.55</v>
      </c>
      <c r="X17" t="n">
        <v>4.11</v>
      </c>
      <c r="Y17" t="n">
        <v>1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1.4794</v>
      </c>
      <c r="E18" t="n">
        <v>67.59</v>
      </c>
      <c r="F18" t="n">
        <v>61.19</v>
      </c>
      <c r="G18" t="n">
        <v>12.53</v>
      </c>
      <c r="H18" t="n">
        <v>0.24</v>
      </c>
      <c r="I18" t="n">
        <v>293</v>
      </c>
      <c r="J18" t="n">
        <v>71.52</v>
      </c>
      <c r="K18" t="n">
        <v>32.27</v>
      </c>
      <c r="L18" t="n">
        <v>1</v>
      </c>
      <c r="M18" t="n">
        <v>291</v>
      </c>
      <c r="N18" t="n">
        <v>8.25</v>
      </c>
      <c r="O18" t="n">
        <v>9054.6</v>
      </c>
      <c r="P18" t="n">
        <v>402.89</v>
      </c>
      <c r="Q18" t="n">
        <v>3549.16</v>
      </c>
      <c r="R18" t="n">
        <v>635.5599999999999</v>
      </c>
      <c r="S18" t="n">
        <v>166.1</v>
      </c>
      <c r="T18" t="n">
        <v>233029.11</v>
      </c>
      <c r="U18" t="n">
        <v>0.26</v>
      </c>
      <c r="V18" t="n">
        <v>0.76</v>
      </c>
      <c r="W18" t="n">
        <v>0.75</v>
      </c>
      <c r="X18" t="n">
        <v>13.78</v>
      </c>
      <c r="Y18" t="n">
        <v>1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1.7614</v>
      </c>
      <c r="E19" t="n">
        <v>56.77</v>
      </c>
      <c r="F19" t="n">
        <v>53.05</v>
      </c>
      <c r="G19" t="n">
        <v>26.3</v>
      </c>
      <c r="H19" t="n">
        <v>0.48</v>
      </c>
      <c r="I19" t="n">
        <v>121</v>
      </c>
      <c r="J19" t="n">
        <v>72.7</v>
      </c>
      <c r="K19" t="n">
        <v>32.27</v>
      </c>
      <c r="L19" t="n">
        <v>2</v>
      </c>
      <c r="M19" t="n">
        <v>12</v>
      </c>
      <c r="N19" t="n">
        <v>8.43</v>
      </c>
      <c r="O19" t="n">
        <v>9200.25</v>
      </c>
      <c r="P19" t="n">
        <v>302.43</v>
      </c>
      <c r="Q19" t="n">
        <v>3549.14</v>
      </c>
      <c r="R19" t="n">
        <v>353.73</v>
      </c>
      <c r="S19" t="n">
        <v>166.1</v>
      </c>
      <c r="T19" t="n">
        <v>92973.17</v>
      </c>
      <c r="U19" t="n">
        <v>0.47</v>
      </c>
      <c r="V19" t="n">
        <v>0.88</v>
      </c>
      <c r="W19" t="n">
        <v>0.62</v>
      </c>
      <c r="X19" t="n">
        <v>5.63</v>
      </c>
      <c r="Y19" t="n">
        <v>1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1.764</v>
      </c>
      <c r="E20" t="n">
        <v>56.69</v>
      </c>
      <c r="F20" t="n">
        <v>52.98</v>
      </c>
      <c r="G20" t="n">
        <v>26.49</v>
      </c>
      <c r="H20" t="n">
        <v>0.71</v>
      </c>
      <c r="I20" t="n">
        <v>120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305.62</v>
      </c>
      <c r="Q20" t="n">
        <v>3549.04</v>
      </c>
      <c r="R20" t="n">
        <v>351.22</v>
      </c>
      <c r="S20" t="n">
        <v>166.1</v>
      </c>
      <c r="T20" t="n">
        <v>91723.98</v>
      </c>
      <c r="U20" t="n">
        <v>0.47</v>
      </c>
      <c r="V20" t="n">
        <v>0.88</v>
      </c>
      <c r="W20" t="n">
        <v>0.62</v>
      </c>
      <c r="X20" t="n">
        <v>5.57</v>
      </c>
      <c r="Y20" t="n">
        <v>1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1.5925</v>
      </c>
      <c r="E21" t="n">
        <v>62.79</v>
      </c>
      <c r="F21" t="n">
        <v>58.45</v>
      </c>
      <c r="G21" t="n">
        <v>14.74</v>
      </c>
      <c r="H21" t="n">
        <v>0.43</v>
      </c>
      <c r="I21" t="n">
        <v>238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227.44</v>
      </c>
      <c r="Q21" t="n">
        <v>3549.12</v>
      </c>
      <c r="R21" t="n">
        <v>530.86</v>
      </c>
      <c r="S21" t="n">
        <v>166.1</v>
      </c>
      <c r="T21" t="n">
        <v>180950.39</v>
      </c>
      <c r="U21" t="n">
        <v>0.31</v>
      </c>
      <c r="V21" t="n">
        <v>0.8</v>
      </c>
      <c r="W21" t="n">
        <v>0.98</v>
      </c>
      <c r="X21" t="n">
        <v>11.04</v>
      </c>
      <c r="Y21" t="n">
        <v>1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0.9954</v>
      </c>
      <c r="E22" t="n">
        <v>100.46</v>
      </c>
      <c r="F22" t="n">
        <v>79.42</v>
      </c>
      <c r="G22" t="n">
        <v>7.32</v>
      </c>
      <c r="H22" t="n">
        <v>0.12</v>
      </c>
      <c r="I22" t="n">
        <v>651</v>
      </c>
      <c r="J22" t="n">
        <v>141.81</v>
      </c>
      <c r="K22" t="n">
        <v>47.83</v>
      </c>
      <c r="L22" t="n">
        <v>1</v>
      </c>
      <c r="M22" t="n">
        <v>649</v>
      </c>
      <c r="N22" t="n">
        <v>22.98</v>
      </c>
      <c r="O22" t="n">
        <v>17723.39</v>
      </c>
      <c r="P22" t="n">
        <v>886.89</v>
      </c>
      <c r="Q22" t="n">
        <v>3549.95</v>
      </c>
      <c r="R22" t="n">
        <v>1257.08</v>
      </c>
      <c r="S22" t="n">
        <v>166.1</v>
      </c>
      <c r="T22" t="n">
        <v>541998.75</v>
      </c>
      <c r="U22" t="n">
        <v>0.13</v>
      </c>
      <c r="V22" t="n">
        <v>0.59</v>
      </c>
      <c r="W22" t="n">
        <v>1.3</v>
      </c>
      <c r="X22" t="n">
        <v>32</v>
      </c>
      <c r="Y22" t="n">
        <v>1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1.4996</v>
      </c>
      <c r="E23" t="n">
        <v>66.69</v>
      </c>
      <c r="F23" t="n">
        <v>57.93</v>
      </c>
      <c r="G23" t="n">
        <v>15.38</v>
      </c>
      <c r="H23" t="n">
        <v>0.25</v>
      </c>
      <c r="I23" t="n">
        <v>226</v>
      </c>
      <c r="J23" t="n">
        <v>143.17</v>
      </c>
      <c r="K23" t="n">
        <v>47.83</v>
      </c>
      <c r="L23" t="n">
        <v>2</v>
      </c>
      <c r="M23" t="n">
        <v>224</v>
      </c>
      <c r="N23" t="n">
        <v>23.34</v>
      </c>
      <c r="O23" t="n">
        <v>17891.86</v>
      </c>
      <c r="P23" t="n">
        <v>621.64</v>
      </c>
      <c r="Q23" t="n">
        <v>3549.26</v>
      </c>
      <c r="R23" t="n">
        <v>525.08</v>
      </c>
      <c r="S23" t="n">
        <v>166.1</v>
      </c>
      <c r="T23" t="n">
        <v>178120.97</v>
      </c>
      <c r="U23" t="n">
        <v>0.32</v>
      </c>
      <c r="V23" t="n">
        <v>0.8100000000000001</v>
      </c>
      <c r="W23" t="n">
        <v>0.62</v>
      </c>
      <c r="X23" t="n">
        <v>10.51</v>
      </c>
      <c r="Y23" t="n">
        <v>1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1.681</v>
      </c>
      <c r="E24" t="n">
        <v>59.49</v>
      </c>
      <c r="F24" t="n">
        <v>53.42</v>
      </c>
      <c r="G24" t="n">
        <v>24.1</v>
      </c>
      <c r="H24" t="n">
        <v>0.37</v>
      </c>
      <c r="I24" t="n">
        <v>133</v>
      </c>
      <c r="J24" t="n">
        <v>144.54</v>
      </c>
      <c r="K24" t="n">
        <v>47.83</v>
      </c>
      <c r="L24" t="n">
        <v>3</v>
      </c>
      <c r="M24" t="n">
        <v>131</v>
      </c>
      <c r="N24" t="n">
        <v>23.71</v>
      </c>
      <c r="O24" t="n">
        <v>18060.85</v>
      </c>
      <c r="P24" t="n">
        <v>548.61</v>
      </c>
      <c r="Q24" t="n">
        <v>3548.8</v>
      </c>
      <c r="R24" t="n">
        <v>371.56</v>
      </c>
      <c r="S24" t="n">
        <v>166.1</v>
      </c>
      <c r="T24" t="n">
        <v>101825.25</v>
      </c>
      <c r="U24" t="n">
        <v>0.45</v>
      </c>
      <c r="V24" t="n">
        <v>0.87</v>
      </c>
      <c r="W24" t="n">
        <v>0.48</v>
      </c>
      <c r="X24" t="n">
        <v>6.01</v>
      </c>
      <c r="Y24" t="n">
        <v>1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1.7958</v>
      </c>
      <c r="E25" t="n">
        <v>55.68</v>
      </c>
      <c r="F25" t="n">
        <v>50.86</v>
      </c>
      <c r="G25" t="n">
        <v>33.9</v>
      </c>
      <c r="H25" t="n">
        <v>0.49</v>
      </c>
      <c r="I25" t="n">
        <v>90</v>
      </c>
      <c r="J25" t="n">
        <v>145.92</v>
      </c>
      <c r="K25" t="n">
        <v>47.83</v>
      </c>
      <c r="L25" t="n">
        <v>4</v>
      </c>
      <c r="M25" t="n">
        <v>88</v>
      </c>
      <c r="N25" t="n">
        <v>24.09</v>
      </c>
      <c r="O25" t="n">
        <v>18230.35</v>
      </c>
      <c r="P25" t="n">
        <v>496.21</v>
      </c>
      <c r="Q25" t="n">
        <v>3548.77</v>
      </c>
      <c r="R25" t="n">
        <v>283.63</v>
      </c>
      <c r="S25" t="n">
        <v>166.1</v>
      </c>
      <c r="T25" t="n">
        <v>58076.91</v>
      </c>
      <c r="U25" t="n">
        <v>0.59</v>
      </c>
      <c r="V25" t="n">
        <v>0.92</v>
      </c>
      <c r="W25" t="n">
        <v>0.41</v>
      </c>
      <c r="X25" t="n">
        <v>3.45</v>
      </c>
      <c r="Y25" t="n">
        <v>1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1.8261</v>
      </c>
      <c r="E26" t="n">
        <v>54.76</v>
      </c>
      <c r="F26" t="n">
        <v>50.57</v>
      </c>
      <c r="G26" t="n">
        <v>44.62</v>
      </c>
      <c r="H26" t="n">
        <v>0.6</v>
      </c>
      <c r="I26" t="n">
        <v>68</v>
      </c>
      <c r="J26" t="n">
        <v>147.3</v>
      </c>
      <c r="K26" t="n">
        <v>47.83</v>
      </c>
      <c r="L26" t="n">
        <v>5</v>
      </c>
      <c r="M26" t="n">
        <v>66</v>
      </c>
      <c r="N26" t="n">
        <v>24.47</v>
      </c>
      <c r="O26" t="n">
        <v>18400.38</v>
      </c>
      <c r="P26" t="n">
        <v>466.96</v>
      </c>
      <c r="Q26" t="n">
        <v>3548.87</v>
      </c>
      <c r="R26" t="n">
        <v>275.28</v>
      </c>
      <c r="S26" t="n">
        <v>166.1</v>
      </c>
      <c r="T26" t="n">
        <v>54010.2</v>
      </c>
      <c r="U26" t="n">
        <v>0.6</v>
      </c>
      <c r="V26" t="n">
        <v>0.92</v>
      </c>
      <c r="W26" t="n">
        <v>0.38</v>
      </c>
      <c r="X26" t="n">
        <v>3.16</v>
      </c>
      <c r="Y26" t="n">
        <v>1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1.8636</v>
      </c>
      <c r="E27" t="n">
        <v>53.66</v>
      </c>
      <c r="F27" t="n">
        <v>49.87</v>
      </c>
      <c r="G27" t="n">
        <v>55.41</v>
      </c>
      <c r="H27" t="n">
        <v>0.71</v>
      </c>
      <c r="I27" t="n">
        <v>54</v>
      </c>
      <c r="J27" t="n">
        <v>148.68</v>
      </c>
      <c r="K27" t="n">
        <v>47.83</v>
      </c>
      <c r="L27" t="n">
        <v>6</v>
      </c>
      <c r="M27" t="n">
        <v>23</v>
      </c>
      <c r="N27" t="n">
        <v>24.85</v>
      </c>
      <c r="O27" t="n">
        <v>18570.94</v>
      </c>
      <c r="P27" t="n">
        <v>432.05</v>
      </c>
      <c r="Q27" t="n">
        <v>3548.78</v>
      </c>
      <c r="R27" t="n">
        <v>250.1</v>
      </c>
      <c r="S27" t="n">
        <v>166.1</v>
      </c>
      <c r="T27" t="n">
        <v>41491.35</v>
      </c>
      <c r="U27" t="n">
        <v>0.66</v>
      </c>
      <c r="V27" t="n">
        <v>0.9399999999999999</v>
      </c>
      <c r="W27" t="n">
        <v>0.4</v>
      </c>
      <c r="X27" t="n">
        <v>2.46</v>
      </c>
      <c r="Y27" t="n">
        <v>1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1.8689</v>
      </c>
      <c r="E28" t="n">
        <v>53.51</v>
      </c>
      <c r="F28" t="n">
        <v>49.78</v>
      </c>
      <c r="G28" t="n">
        <v>57.44</v>
      </c>
      <c r="H28" t="n">
        <v>0.83</v>
      </c>
      <c r="I28" t="n">
        <v>52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430.94</v>
      </c>
      <c r="Q28" t="n">
        <v>3548.85</v>
      </c>
      <c r="R28" t="n">
        <v>246.02</v>
      </c>
      <c r="S28" t="n">
        <v>166.1</v>
      </c>
      <c r="T28" t="n">
        <v>39459.85</v>
      </c>
      <c r="U28" t="n">
        <v>0.68</v>
      </c>
      <c r="V28" t="n">
        <v>0.9399999999999999</v>
      </c>
      <c r="W28" t="n">
        <v>0.42</v>
      </c>
      <c r="X28" t="n">
        <v>2.37</v>
      </c>
      <c r="Y28" t="n">
        <v>1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0.7976</v>
      </c>
      <c r="E29" t="n">
        <v>125.37</v>
      </c>
      <c r="F29" t="n">
        <v>91.73</v>
      </c>
      <c r="G29" t="n">
        <v>6.27</v>
      </c>
      <c r="H29" t="n">
        <v>0.1</v>
      </c>
      <c r="I29" t="n">
        <v>878</v>
      </c>
      <c r="J29" t="n">
        <v>176.73</v>
      </c>
      <c r="K29" t="n">
        <v>52.44</v>
      </c>
      <c r="L29" t="n">
        <v>1</v>
      </c>
      <c r="M29" t="n">
        <v>876</v>
      </c>
      <c r="N29" t="n">
        <v>33.29</v>
      </c>
      <c r="O29" t="n">
        <v>22031.19</v>
      </c>
      <c r="P29" t="n">
        <v>1190.59</v>
      </c>
      <c r="Q29" t="n">
        <v>3550.46</v>
      </c>
      <c r="R29" t="n">
        <v>1677.51</v>
      </c>
      <c r="S29" t="n">
        <v>166.1</v>
      </c>
      <c r="T29" t="n">
        <v>751077.29</v>
      </c>
      <c r="U29" t="n">
        <v>0.1</v>
      </c>
      <c r="V29" t="n">
        <v>0.51</v>
      </c>
      <c r="W29" t="n">
        <v>1.67</v>
      </c>
      <c r="X29" t="n">
        <v>44.3</v>
      </c>
      <c r="Y29" t="n">
        <v>1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1.3779</v>
      </c>
      <c r="E30" t="n">
        <v>72.58</v>
      </c>
      <c r="F30" t="n">
        <v>60.31</v>
      </c>
      <c r="G30" t="n">
        <v>13.06</v>
      </c>
      <c r="H30" t="n">
        <v>0.2</v>
      </c>
      <c r="I30" t="n">
        <v>277</v>
      </c>
      <c r="J30" t="n">
        <v>178.21</v>
      </c>
      <c r="K30" t="n">
        <v>52.44</v>
      </c>
      <c r="L30" t="n">
        <v>2</v>
      </c>
      <c r="M30" t="n">
        <v>275</v>
      </c>
      <c r="N30" t="n">
        <v>33.77</v>
      </c>
      <c r="O30" t="n">
        <v>22213.89</v>
      </c>
      <c r="P30" t="n">
        <v>761.67</v>
      </c>
      <c r="Q30" t="n">
        <v>3549.11</v>
      </c>
      <c r="R30" t="n">
        <v>605.71</v>
      </c>
      <c r="S30" t="n">
        <v>166.1</v>
      </c>
      <c r="T30" t="n">
        <v>218180.57</v>
      </c>
      <c r="U30" t="n">
        <v>0.27</v>
      </c>
      <c r="V30" t="n">
        <v>0.77</v>
      </c>
      <c r="W30" t="n">
        <v>0.71</v>
      </c>
      <c r="X30" t="n">
        <v>12.89</v>
      </c>
      <c r="Y30" t="n">
        <v>1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1.5865</v>
      </c>
      <c r="E31" t="n">
        <v>63.03</v>
      </c>
      <c r="F31" t="n">
        <v>54.81</v>
      </c>
      <c r="G31" t="n">
        <v>20.18</v>
      </c>
      <c r="H31" t="n">
        <v>0.3</v>
      </c>
      <c r="I31" t="n">
        <v>163</v>
      </c>
      <c r="J31" t="n">
        <v>179.7</v>
      </c>
      <c r="K31" t="n">
        <v>52.44</v>
      </c>
      <c r="L31" t="n">
        <v>3</v>
      </c>
      <c r="M31" t="n">
        <v>161</v>
      </c>
      <c r="N31" t="n">
        <v>34.26</v>
      </c>
      <c r="O31" t="n">
        <v>22397.24</v>
      </c>
      <c r="P31" t="n">
        <v>673.99</v>
      </c>
      <c r="Q31" t="n">
        <v>3549.09</v>
      </c>
      <c r="R31" t="n">
        <v>419.08</v>
      </c>
      <c r="S31" t="n">
        <v>166.1</v>
      </c>
      <c r="T31" t="n">
        <v>125438.98</v>
      </c>
      <c r="U31" t="n">
        <v>0.4</v>
      </c>
      <c r="V31" t="n">
        <v>0.85</v>
      </c>
      <c r="W31" t="n">
        <v>0.53</v>
      </c>
      <c r="X31" t="n">
        <v>7.4</v>
      </c>
      <c r="Y31" t="n">
        <v>1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1.6953</v>
      </c>
      <c r="E32" t="n">
        <v>58.99</v>
      </c>
      <c r="F32" t="n">
        <v>52.51</v>
      </c>
      <c r="G32" t="n">
        <v>27.64</v>
      </c>
      <c r="H32" t="n">
        <v>0.39</v>
      </c>
      <c r="I32" t="n">
        <v>114</v>
      </c>
      <c r="J32" t="n">
        <v>181.19</v>
      </c>
      <c r="K32" t="n">
        <v>52.44</v>
      </c>
      <c r="L32" t="n">
        <v>4</v>
      </c>
      <c r="M32" t="n">
        <v>112</v>
      </c>
      <c r="N32" t="n">
        <v>34.75</v>
      </c>
      <c r="O32" t="n">
        <v>22581.25</v>
      </c>
      <c r="P32" t="n">
        <v>626.88</v>
      </c>
      <c r="Q32" t="n">
        <v>3548.78</v>
      </c>
      <c r="R32" t="n">
        <v>340.79</v>
      </c>
      <c r="S32" t="n">
        <v>166.1</v>
      </c>
      <c r="T32" t="n">
        <v>86534.96000000001</v>
      </c>
      <c r="U32" t="n">
        <v>0.49</v>
      </c>
      <c r="V32" t="n">
        <v>0.89</v>
      </c>
      <c r="W32" t="n">
        <v>0.46</v>
      </c>
      <c r="X32" t="n">
        <v>5.1</v>
      </c>
      <c r="Y32" t="n">
        <v>1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1.7699</v>
      </c>
      <c r="E33" t="n">
        <v>56.5</v>
      </c>
      <c r="F33" t="n">
        <v>51.02</v>
      </c>
      <c r="G33" t="n">
        <v>35.6</v>
      </c>
      <c r="H33" t="n">
        <v>0.49</v>
      </c>
      <c r="I33" t="n">
        <v>86</v>
      </c>
      <c r="J33" t="n">
        <v>182.69</v>
      </c>
      <c r="K33" t="n">
        <v>52.44</v>
      </c>
      <c r="L33" t="n">
        <v>5</v>
      </c>
      <c r="M33" t="n">
        <v>84</v>
      </c>
      <c r="N33" t="n">
        <v>35.25</v>
      </c>
      <c r="O33" t="n">
        <v>22766.06</v>
      </c>
      <c r="P33" t="n">
        <v>590.84</v>
      </c>
      <c r="Q33" t="n">
        <v>3548.8</v>
      </c>
      <c r="R33" t="n">
        <v>290.95</v>
      </c>
      <c r="S33" t="n">
        <v>166.1</v>
      </c>
      <c r="T33" t="n">
        <v>61758.55</v>
      </c>
      <c r="U33" t="n">
        <v>0.57</v>
      </c>
      <c r="V33" t="n">
        <v>0.91</v>
      </c>
      <c r="W33" t="n">
        <v>0.38</v>
      </c>
      <c r="X33" t="n">
        <v>3.61</v>
      </c>
      <c r="Y33" t="n">
        <v>1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1.8024</v>
      </c>
      <c r="E34" t="n">
        <v>55.48</v>
      </c>
      <c r="F34" t="n">
        <v>50.61</v>
      </c>
      <c r="G34" t="n">
        <v>44.01</v>
      </c>
      <c r="H34" t="n">
        <v>0.58</v>
      </c>
      <c r="I34" t="n">
        <v>69</v>
      </c>
      <c r="J34" t="n">
        <v>184.19</v>
      </c>
      <c r="K34" t="n">
        <v>52.44</v>
      </c>
      <c r="L34" t="n">
        <v>6</v>
      </c>
      <c r="M34" t="n">
        <v>67</v>
      </c>
      <c r="N34" t="n">
        <v>35.75</v>
      </c>
      <c r="O34" t="n">
        <v>22951.43</v>
      </c>
      <c r="P34" t="n">
        <v>566.39</v>
      </c>
      <c r="Q34" t="n">
        <v>3548.72</v>
      </c>
      <c r="R34" t="n">
        <v>276.48</v>
      </c>
      <c r="S34" t="n">
        <v>166.1</v>
      </c>
      <c r="T34" t="n">
        <v>54608.75</v>
      </c>
      <c r="U34" t="n">
        <v>0.6</v>
      </c>
      <c r="V34" t="n">
        <v>0.92</v>
      </c>
      <c r="W34" t="n">
        <v>0.39</v>
      </c>
      <c r="X34" t="n">
        <v>3.2</v>
      </c>
      <c r="Y34" t="n">
        <v>1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1.8397</v>
      </c>
      <c r="E35" t="n">
        <v>54.36</v>
      </c>
      <c r="F35" t="n">
        <v>49.95</v>
      </c>
      <c r="G35" t="n">
        <v>53.51</v>
      </c>
      <c r="H35" t="n">
        <v>0.67</v>
      </c>
      <c r="I35" t="n">
        <v>56</v>
      </c>
      <c r="J35" t="n">
        <v>185.7</v>
      </c>
      <c r="K35" t="n">
        <v>52.44</v>
      </c>
      <c r="L35" t="n">
        <v>7</v>
      </c>
      <c r="M35" t="n">
        <v>54</v>
      </c>
      <c r="N35" t="n">
        <v>36.26</v>
      </c>
      <c r="O35" t="n">
        <v>23137.49</v>
      </c>
      <c r="P35" t="n">
        <v>536.92</v>
      </c>
      <c r="Q35" t="n">
        <v>3548.79</v>
      </c>
      <c r="R35" t="n">
        <v>254</v>
      </c>
      <c r="S35" t="n">
        <v>166.1</v>
      </c>
      <c r="T35" t="n">
        <v>43430.91</v>
      </c>
      <c r="U35" t="n">
        <v>0.65</v>
      </c>
      <c r="V35" t="n">
        <v>0.93</v>
      </c>
      <c r="W35" t="n">
        <v>0.36</v>
      </c>
      <c r="X35" t="n">
        <v>2.54</v>
      </c>
      <c r="Y35" t="n">
        <v>1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1.8677</v>
      </c>
      <c r="E36" t="n">
        <v>53.54</v>
      </c>
      <c r="F36" t="n">
        <v>49.45</v>
      </c>
      <c r="G36" t="n">
        <v>63.13</v>
      </c>
      <c r="H36" t="n">
        <v>0.76</v>
      </c>
      <c r="I36" t="n">
        <v>47</v>
      </c>
      <c r="J36" t="n">
        <v>187.22</v>
      </c>
      <c r="K36" t="n">
        <v>52.44</v>
      </c>
      <c r="L36" t="n">
        <v>8</v>
      </c>
      <c r="M36" t="n">
        <v>45</v>
      </c>
      <c r="N36" t="n">
        <v>36.78</v>
      </c>
      <c r="O36" t="n">
        <v>23324.24</v>
      </c>
      <c r="P36" t="n">
        <v>508.15</v>
      </c>
      <c r="Q36" t="n">
        <v>3548.77</v>
      </c>
      <c r="R36" t="n">
        <v>236.99</v>
      </c>
      <c r="S36" t="n">
        <v>166.1</v>
      </c>
      <c r="T36" t="n">
        <v>34971.38</v>
      </c>
      <c r="U36" t="n">
        <v>0.7</v>
      </c>
      <c r="V36" t="n">
        <v>0.9399999999999999</v>
      </c>
      <c r="W36" t="n">
        <v>0.35</v>
      </c>
      <c r="X36" t="n">
        <v>2.04</v>
      </c>
      <c r="Y36" t="n">
        <v>1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1.8758</v>
      </c>
      <c r="E37" t="n">
        <v>53.31</v>
      </c>
      <c r="F37" t="n">
        <v>49.4</v>
      </c>
      <c r="G37" t="n">
        <v>70.56999999999999</v>
      </c>
      <c r="H37" t="n">
        <v>0.85</v>
      </c>
      <c r="I37" t="n">
        <v>42</v>
      </c>
      <c r="J37" t="n">
        <v>188.74</v>
      </c>
      <c r="K37" t="n">
        <v>52.44</v>
      </c>
      <c r="L37" t="n">
        <v>9</v>
      </c>
      <c r="M37" t="n">
        <v>10</v>
      </c>
      <c r="N37" t="n">
        <v>37.3</v>
      </c>
      <c r="O37" t="n">
        <v>23511.69</v>
      </c>
      <c r="P37" t="n">
        <v>490.3</v>
      </c>
      <c r="Q37" t="n">
        <v>3549.05</v>
      </c>
      <c r="R37" t="n">
        <v>234.11</v>
      </c>
      <c r="S37" t="n">
        <v>166.1</v>
      </c>
      <c r="T37" t="n">
        <v>33556.63</v>
      </c>
      <c r="U37" t="n">
        <v>0.71</v>
      </c>
      <c r="V37" t="n">
        <v>0.9399999999999999</v>
      </c>
      <c r="W37" t="n">
        <v>0.38</v>
      </c>
      <c r="X37" t="n">
        <v>1.99</v>
      </c>
      <c r="Y37" t="n">
        <v>1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1.8805</v>
      </c>
      <c r="E38" t="n">
        <v>53.18</v>
      </c>
      <c r="F38" t="n">
        <v>49.3</v>
      </c>
      <c r="G38" t="n">
        <v>72.15000000000001</v>
      </c>
      <c r="H38" t="n">
        <v>0.93</v>
      </c>
      <c r="I38" t="n">
        <v>41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491.02</v>
      </c>
      <c r="Q38" t="n">
        <v>3548.77</v>
      </c>
      <c r="R38" t="n">
        <v>230.45</v>
      </c>
      <c r="S38" t="n">
        <v>166.1</v>
      </c>
      <c r="T38" t="n">
        <v>31732.63</v>
      </c>
      <c r="U38" t="n">
        <v>0.72</v>
      </c>
      <c r="V38" t="n">
        <v>0.95</v>
      </c>
      <c r="W38" t="n">
        <v>0.39</v>
      </c>
      <c r="X38" t="n">
        <v>1.89</v>
      </c>
      <c r="Y38" t="n">
        <v>1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1.4366</v>
      </c>
      <c r="E39" t="n">
        <v>69.61</v>
      </c>
      <c r="F39" t="n">
        <v>64</v>
      </c>
      <c r="G39" t="n">
        <v>10.79</v>
      </c>
      <c r="H39" t="n">
        <v>0.64</v>
      </c>
      <c r="I39" t="n">
        <v>356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185.45</v>
      </c>
      <c r="Q39" t="n">
        <v>3549.62</v>
      </c>
      <c r="R39" t="n">
        <v>713.5</v>
      </c>
      <c r="S39" t="n">
        <v>166.1</v>
      </c>
      <c r="T39" t="n">
        <v>271682.84</v>
      </c>
      <c r="U39" t="n">
        <v>0.23</v>
      </c>
      <c r="V39" t="n">
        <v>0.73</v>
      </c>
      <c r="W39" t="n">
        <v>1.32</v>
      </c>
      <c r="X39" t="n">
        <v>16.59</v>
      </c>
      <c r="Y39" t="n">
        <v>1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1.2751</v>
      </c>
      <c r="E40" t="n">
        <v>78.42</v>
      </c>
      <c r="F40" t="n">
        <v>67.72</v>
      </c>
      <c r="G40" t="n">
        <v>9.58</v>
      </c>
      <c r="H40" t="n">
        <v>0.18</v>
      </c>
      <c r="I40" t="n">
        <v>424</v>
      </c>
      <c r="J40" t="n">
        <v>98.70999999999999</v>
      </c>
      <c r="K40" t="n">
        <v>39.72</v>
      </c>
      <c r="L40" t="n">
        <v>1</v>
      </c>
      <c r="M40" t="n">
        <v>422</v>
      </c>
      <c r="N40" t="n">
        <v>12.99</v>
      </c>
      <c r="O40" t="n">
        <v>12407.75</v>
      </c>
      <c r="P40" t="n">
        <v>581.0599999999999</v>
      </c>
      <c r="Q40" t="n">
        <v>3549.67</v>
      </c>
      <c r="R40" t="n">
        <v>857.78</v>
      </c>
      <c r="S40" t="n">
        <v>166.1</v>
      </c>
      <c r="T40" t="n">
        <v>343482.31</v>
      </c>
      <c r="U40" t="n">
        <v>0.19</v>
      </c>
      <c r="V40" t="n">
        <v>0.6899999999999999</v>
      </c>
      <c r="W40" t="n">
        <v>0.95</v>
      </c>
      <c r="X40" t="n">
        <v>20.3</v>
      </c>
      <c r="Y40" t="n">
        <v>1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1.6701</v>
      </c>
      <c r="E41" t="n">
        <v>59.88</v>
      </c>
      <c r="F41" t="n">
        <v>54.66</v>
      </c>
      <c r="G41" t="n">
        <v>20.89</v>
      </c>
      <c r="H41" t="n">
        <v>0.35</v>
      </c>
      <c r="I41" t="n">
        <v>157</v>
      </c>
      <c r="J41" t="n">
        <v>99.95</v>
      </c>
      <c r="K41" t="n">
        <v>39.72</v>
      </c>
      <c r="L41" t="n">
        <v>2</v>
      </c>
      <c r="M41" t="n">
        <v>155</v>
      </c>
      <c r="N41" t="n">
        <v>13.24</v>
      </c>
      <c r="O41" t="n">
        <v>12561.45</v>
      </c>
      <c r="P41" t="n">
        <v>432.16</v>
      </c>
      <c r="Q41" t="n">
        <v>3548.91</v>
      </c>
      <c r="R41" t="n">
        <v>413.71</v>
      </c>
      <c r="S41" t="n">
        <v>166.1</v>
      </c>
      <c r="T41" t="n">
        <v>122782.47</v>
      </c>
      <c r="U41" t="n">
        <v>0.4</v>
      </c>
      <c r="V41" t="n">
        <v>0.85</v>
      </c>
      <c r="W41" t="n">
        <v>0.53</v>
      </c>
      <c r="X41" t="n">
        <v>7.25</v>
      </c>
      <c r="Y41" t="n">
        <v>1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1.8232</v>
      </c>
      <c r="E42" t="n">
        <v>54.85</v>
      </c>
      <c r="F42" t="n">
        <v>51.03</v>
      </c>
      <c r="G42" t="n">
        <v>34.4</v>
      </c>
      <c r="H42" t="n">
        <v>0.52</v>
      </c>
      <c r="I42" t="n">
        <v>89</v>
      </c>
      <c r="J42" t="n">
        <v>101.2</v>
      </c>
      <c r="K42" t="n">
        <v>39.72</v>
      </c>
      <c r="L42" t="n">
        <v>3</v>
      </c>
      <c r="M42" t="n">
        <v>67</v>
      </c>
      <c r="N42" t="n">
        <v>13.49</v>
      </c>
      <c r="O42" t="n">
        <v>12715.54</v>
      </c>
      <c r="P42" t="n">
        <v>361.67</v>
      </c>
      <c r="Q42" t="n">
        <v>3548.83</v>
      </c>
      <c r="R42" t="n">
        <v>289.56</v>
      </c>
      <c r="S42" t="n">
        <v>166.1</v>
      </c>
      <c r="T42" t="n">
        <v>61048.44</v>
      </c>
      <c r="U42" t="n">
        <v>0.57</v>
      </c>
      <c r="V42" t="n">
        <v>0.91</v>
      </c>
      <c r="W42" t="n">
        <v>0.42</v>
      </c>
      <c r="X42" t="n">
        <v>3.62</v>
      </c>
      <c r="Y42" t="n">
        <v>1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1.8262</v>
      </c>
      <c r="E43" t="n">
        <v>54.76</v>
      </c>
      <c r="F43" t="n">
        <v>51.13</v>
      </c>
      <c r="G43" t="n">
        <v>38.34</v>
      </c>
      <c r="H43" t="n">
        <v>0.6899999999999999</v>
      </c>
      <c r="I43" t="n">
        <v>80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355.39</v>
      </c>
      <c r="Q43" t="n">
        <v>3548.84</v>
      </c>
      <c r="R43" t="n">
        <v>290.38</v>
      </c>
      <c r="S43" t="n">
        <v>166.1</v>
      </c>
      <c r="T43" t="n">
        <v>61501.76</v>
      </c>
      <c r="U43" t="n">
        <v>0.57</v>
      </c>
      <c r="V43" t="n">
        <v>0.91</v>
      </c>
      <c r="W43" t="n">
        <v>0.51</v>
      </c>
      <c r="X43" t="n">
        <v>3.72</v>
      </c>
      <c r="Y43" t="n">
        <v>1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1.1012</v>
      </c>
      <c r="E44" t="n">
        <v>90.81</v>
      </c>
      <c r="F44" t="n">
        <v>74.47</v>
      </c>
      <c r="G44" t="n">
        <v>8.039999999999999</v>
      </c>
      <c r="H44" t="n">
        <v>0.14</v>
      </c>
      <c r="I44" t="n">
        <v>556</v>
      </c>
      <c r="J44" t="n">
        <v>124.63</v>
      </c>
      <c r="K44" t="n">
        <v>45</v>
      </c>
      <c r="L44" t="n">
        <v>1</v>
      </c>
      <c r="M44" t="n">
        <v>554</v>
      </c>
      <c r="N44" t="n">
        <v>18.64</v>
      </c>
      <c r="O44" t="n">
        <v>15605.44</v>
      </c>
      <c r="P44" t="n">
        <v>759.25</v>
      </c>
      <c r="Q44" t="n">
        <v>3549.64</v>
      </c>
      <c r="R44" t="n">
        <v>1087.84</v>
      </c>
      <c r="S44" t="n">
        <v>166.1</v>
      </c>
      <c r="T44" t="n">
        <v>457853.41</v>
      </c>
      <c r="U44" t="n">
        <v>0.15</v>
      </c>
      <c r="V44" t="n">
        <v>0.63</v>
      </c>
      <c r="W44" t="n">
        <v>1.17</v>
      </c>
      <c r="X44" t="n">
        <v>27.05</v>
      </c>
      <c r="Y44" t="n">
        <v>1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1.5671</v>
      </c>
      <c r="E45" t="n">
        <v>63.81</v>
      </c>
      <c r="F45" t="n">
        <v>56.6</v>
      </c>
      <c r="G45" t="n">
        <v>17.06</v>
      </c>
      <c r="H45" t="n">
        <v>0.28</v>
      </c>
      <c r="I45" t="n">
        <v>199</v>
      </c>
      <c r="J45" t="n">
        <v>125.95</v>
      </c>
      <c r="K45" t="n">
        <v>45</v>
      </c>
      <c r="L45" t="n">
        <v>2</v>
      </c>
      <c r="M45" t="n">
        <v>197</v>
      </c>
      <c r="N45" t="n">
        <v>18.95</v>
      </c>
      <c r="O45" t="n">
        <v>15767.7</v>
      </c>
      <c r="P45" t="n">
        <v>548.0700000000001</v>
      </c>
      <c r="Q45" t="n">
        <v>3549.06</v>
      </c>
      <c r="R45" t="n">
        <v>479.33</v>
      </c>
      <c r="S45" t="n">
        <v>166.1</v>
      </c>
      <c r="T45" t="n">
        <v>155382.29</v>
      </c>
      <c r="U45" t="n">
        <v>0.35</v>
      </c>
      <c r="V45" t="n">
        <v>0.82</v>
      </c>
      <c r="W45" t="n">
        <v>0.59</v>
      </c>
      <c r="X45" t="n">
        <v>9.18</v>
      </c>
      <c r="Y45" t="n">
        <v>1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1.7306</v>
      </c>
      <c r="E46" t="n">
        <v>57.78</v>
      </c>
      <c r="F46" t="n">
        <v>52.66</v>
      </c>
      <c r="G46" t="n">
        <v>27.01</v>
      </c>
      <c r="H46" t="n">
        <v>0.42</v>
      </c>
      <c r="I46" t="n">
        <v>117</v>
      </c>
      <c r="J46" t="n">
        <v>127.27</v>
      </c>
      <c r="K46" t="n">
        <v>45</v>
      </c>
      <c r="L46" t="n">
        <v>3</v>
      </c>
      <c r="M46" t="n">
        <v>115</v>
      </c>
      <c r="N46" t="n">
        <v>19.27</v>
      </c>
      <c r="O46" t="n">
        <v>15930.42</v>
      </c>
      <c r="P46" t="n">
        <v>481.61</v>
      </c>
      <c r="Q46" t="n">
        <v>3548.88</v>
      </c>
      <c r="R46" t="n">
        <v>345.8</v>
      </c>
      <c r="S46" t="n">
        <v>166.1</v>
      </c>
      <c r="T46" t="n">
        <v>89025.25999999999</v>
      </c>
      <c r="U46" t="n">
        <v>0.48</v>
      </c>
      <c r="V46" t="n">
        <v>0.89</v>
      </c>
      <c r="W46" t="n">
        <v>0.46</v>
      </c>
      <c r="X46" t="n">
        <v>5.25</v>
      </c>
      <c r="Y46" t="n">
        <v>1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1.7994</v>
      </c>
      <c r="E47" t="n">
        <v>55.57</v>
      </c>
      <c r="F47" t="n">
        <v>51.4</v>
      </c>
      <c r="G47" t="n">
        <v>38.55</v>
      </c>
      <c r="H47" t="n">
        <v>0.55</v>
      </c>
      <c r="I47" t="n">
        <v>80</v>
      </c>
      <c r="J47" t="n">
        <v>128.59</v>
      </c>
      <c r="K47" t="n">
        <v>45</v>
      </c>
      <c r="L47" t="n">
        <v>4</v>
      </c>
      <c r="M47" t="n">
        <v>78</v>
      </c>
      <c r="N47" t="n">
        <v>19.59</v>
      </c>
      <c r="O47" t="n">
        <v>16093.6</v>
      </c>
      <c r="P47" t="n">
        <v>438.39</v>
      </c>
      <c r="Q47" t="n">
        <v>3548.72</v>
      </c>
      <c r="R47" t="n">
        <v>303.63</v>
      </c>
      <c r="S47" t="n">
        <v>166.1</v>
      </c>
      <c r="T47" t="n">
        <v>68128.94</v>
      </c>
      <c r="U47" t="n">
        <v>0.55</v>
      </c>
      <c r="V47" t="n">
        <v>0.91</v>
      </c>
      <c r="W47" t="n">
        <v>0.41</v>
      </c>
      <c r="X47" t="n">
        <v>3.99</v>
      </c>
      <c r="Y47" t="n">
        <v>1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1.8525</v>
      </c>
      <c r="E48" t="n">
        <v>53.98</v>
      </c>
      <c r="F48" t="n">
        <v>50.27</v>
      </c>
      <c r="G48" t="n">
        <v>48.64</v>
      </c>
      <c r="H48" t="n">
        <v>0.68</v>
      </c>
      <c r="I48" t="n">
        <v>62</v>
      </c>
      <c r="J48" t="n">
        <v>129.92</v>
      </c>
      <c r="K48" t="n">
        <v>45</v>
      </c>
      <c r="L48" t="n">
        <v>5</v>
      </c>
      <c r="M48" t="n">
        <v>14</v>
      </c>
      <c r="N48" t="n">
        <v>19.92</v>
      </c>
      <c r="O48" t="n">
        <v>16257.24</v>
      </c>
      <c r="P48" t="n">
        <v>400.95</v>
      </c>
      <c r="Q48" t="n">
        <v>3548.86</v>
      </c>
      <c r="R48" t="n">
        <v>262.73</v>
      </c>
      <c r="S48" t="n">
        <v>166.1</v>
      </c>
      <c r="T48" t="n">
        <v>47766.86</v>
      </c>
      <c r="U48" t="n">
        <v>0.63</v>
      </c>
      <c r="V48" t="n">
        <v>0.93</v>
      </c>
      <c r="W48" t="n">
        <v>0.43</v>
      </c>
      <c r="X48" t="n">
        <v>2.86</v>
      </c>
      <c r="Y48" t="n">
        <v>1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1.8555</v>
      </c>
      <c r="E49" t="n">
        <v>53.9</v>
      </c>
      <c r="F49" t="n">
        <v>50.2</v>
      </c>
      <c r="G49" t="n">
        <v>49.38</v>
      </c>
      <c r="H49" t="n">
        <v>0.8100000000000001</v>
      </c>
      <c r="I49" t="n">
        <v>61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402.66</v>
      </c>
      <c r="Q49" t="n">
        <v>3548.95</v>
      </c>
      <c r="R49" t="n">
        <v>259.93</v>
      </c>
      <c r="S49" t="n">
        <v>166.1</v>
      </c>
      <c r="T49" t="n">
        <v>46372.08</v>
      </c>
      <c r="U49" t="n">
        <v>0.64</v>
      </c>
      <c r="V49" t="n">
        <v>0.93</v>
      </c>
      <c r="W49" t="n">
        <v>0.45</v>
      </c>
      <c r="X49" t="n">
        <v>2.79</v>
      </c>
      <c r="Y49" t="n">
        <v>1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0.8942</v>
      </c>
      <c r="E50" t="n">
        <v>111.83</v>
      </c>
      <c r="F50" t="n">
        <v>85.11</v>
      </c>
      <c r="G50" t="n">
        <v>6.75</v>
      </c>
      <c r="H50" t="n">
        <v>0.11</v>
      </c>
      <c r="I50" t="n">
        <v>757</v>
      </c>
      <c r="J50" t="n">
        <v>159.12</v>
      </c>
      <c r="K50" t="n">
        <v>50.28</v>
      </c>
      <c r="L50" t="n">
        <v>1</v>
      </c>
      <c r="M50" t="n">
        <v>755</v>
      </c>
      <c r="N50" t="n">
        <v>27.84</v>
      </c>
      <c r="O50" t="n">
        <v>19859.16</v>
      </c>
      <c r="P50" t="n">
        <v>1028.92</v>
      </c>
      <c r="Q50" t="n">
        <v>3550.41</v>
      </c>
      <c r="R50" t="n">
        <v>1450.66</v>
      </c>
      <c r="S50" t="n">
        <v>166.1</v>
      </c>
      <c r="T50" t="n">
        <v>638256.78</v>
      </c>
      <c r="U50" t="n">
        <v>0.11</v>
      </c>
      <c r="V50" t="n">
        <v>0.55</v>
      </c>
      <c r="W50" t="n">
        <v>1.49</v>
      </c>
      <c r="X50" t="n">
        <v>37.68</v>
      </c>
      <c r="Y50" t="n">
        <v>1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1.4356</v>
      </c>
      <c r="E51" t="n">
        <v>69.66</v>
      </c>
      <c r="F51" t="n">
        <v>59.22</v>
      </c>
      <c r="G51" t="n">
        <v>14.1</v>
      </c>
      <c r="H51" t="n">
        <v>0.22</v>
      </c>
      <c r="I51" t="n">
        <v>252</v>
      </c>
      <c r="J51" t="n">
        <v>160.54</v>
      </c>
      <c r="K51" t="n">
        <v>50.28</v>
      </c>
      <c r="L51" t="n">
        <v>2</v>
      </c>
      <c r="M51" t="n">
        <v>250</v>
      </c>
      <c r="N51" t="n">
        <v>28.26</v>
      </c>
      <c r="O51" t="n">
        <v>20034.4</v>
      </c>
      <c r="P51" t="n">
        <v>693.02</v>
      </c>
      <c r="Q51" t="n">
        <v>3549.2</v>
      </c>
      <c r="R51" t="n">
        <v>568.08</v>
      </c>
      <c r="S51" t="n">
        <v>166.1</v>
      </c>
      <c r="T51" t="n">
        <v>199494.32</v>
      </c>
      <c r="U51" t="n">
        <v>0.29</v>
      </c>
      <c r="V51" t="n">
        <v>0.79</v>
      </c>
      <c r="W51" t="n">
        <v>0.68</v>
      </c>
      <c r="X51" t="n">
        <v>11.8</v>
      </c>
      <c r="Y51" t="n">
        <v>1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1.6299</v>
      </c>
      <c r="E52" t="n">
        <v>61.35</v>
      </c>
      <c r="F52" t="n">
        <v>54.23</v>
      </c>
      <c r="G52" t="n">
        <v>21.84</v>
      </c>
      <c r="H52" t="n">
        <v>0.33</v>
      </c>
      <c r="I52" t="n">
        <v>149</v>
      </c>
      <c r="J52" t="n">
        <v>161.97</v>
      </c>
      <c r="K52" t="n">
        <v>50.28</v>
      </c>
      <c r="L52" t="n">
        <v>3</v>
      </c>
      <c r="M52" t="n">
        <v>147</v>
      </c>
      <c r="N52" t="n">
        <v>28.69</v>
      </c>
      <c r="O52" t="n">
        <v>20210.21</v>
      </c>
      <c r="P52" t="n">
        <v>613.6799999999999</v>
      </c>
      <c r="Q52" t="n">
        <v>3548.8</v>
      </c>
      <c r="R52" t="n">
        <v>399.09</v>
      </c>
      <c r="S52" t="n">
        <v>166.1</v>
      </c>
      <c r="T52" t="n">
        <v>115510.22</v>
      </c>
      <c r="U52" t="n">
        <v>0.42</v>
      </c>
      <c r="V52" t="n">
        <v>0.86</v>
      </c>
      <c r="W52" t="n">
        <v>0.51</v>
      </c>
      <c r="X52" t="n">
        <v>6.82</v>
      </c>
      <c r="Y52" t="n">
        <v>1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1.7362</v>
      </c>
      <c r="E53" t="n">
        <v>57.6</v>
      </c>
      <c r="F53" t="n">
        <v>51.95</v>
      </c>
      <c r="G53" t="n">
        <v>30.26</v>
      </c>
      <c r="H53" t="n">
        <v>0.43</v>
      </c>
      <c r="I53" t="n">
        <v>103</v>
      </c>
      <c r="J53" t="n">
        <v>163.4</v>
      </c>
      <c r="K53" t="n">
        <v>50.28</v>
      </c>
      <c r="L53" t="n">
        <v>4</v>
      </c>
      <c r="M53" t="n">
        <v>101</v>
      </c>
      <c r="N53" t="n">
        <v>29.12</v>
      </c>
      <c r="O53" t="n">
        <v>20386.62</v>
      </c>
      <c r="P53" t="n">
        <v>566.4400000000001</v>
      </c>
      <c r="Q53" t="n">
        <v>3548.85</v>
      </c>
      <c r="R53" t="n">
        <v>321.63</v>
      </c>
      <c r="S53" t="n">
        <v>166.1</v>
      </c>
      <c r="T53" t="n">
        <v>77013.41</v>
      </c>
      <c r="U53" t="n">
        <v>0.52</v>
      </c>
      <c r="V53" t="n">
        <v>0.9</v>
      </c>
      <c r="W53" t="n">
        <v>0.44</v>
      </c>
      <c r="X53" t="n">
        <v>4.54</v>
      </c>
      <c r="Y53" t="n">
        <v>1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1.7797</v>
      </c>
      <c r="E54" t="n">
        <v>56.19</v>
      </c>
      <c r="F54" t="n">
        <v>51.32</v>
      </c>
      <c r="G54" t="n">
        <v>38.98</v>
      </c>
      <c r="H54" t="n">
        <v>0.54</v>
      </c>
      <c r="I54" t="n">
        <v>79</v>
      </c>
      <c r="J54" t="n">
        <v>164.83</v>
      </c>
      <c r="K54" t="n">
        <v>50.28</v>
      </c>
      <c r="L54" t="n">
        <v>5</v>
      </c>
      <c r="M54" t="n">
        <v>77</v>
      </c>
      <c r="N54" t="n">
        <v>29.55</v>
      </c>
      <c r="O54" t="n">
        <v>20563.61</v>
      </c>
      <c r="P54" t="n">
        <v>537.6799999999999</v>
      </c>
      <c r="Q54" t="n">
        <v>3548.78</v>
      </c>
      <c r="R54" t="n">
        <v>301.27</v>
      </c>
      <c r="S54" t="n">
        <v>166.1</v>
      </c>
      <c r="T54" t="n">
        <v>66950.67</v>
      </c>
      <c r="U54" t="n">
        <v>0.55</v>
      </c>
      <c r="V54" t="n">
        <v>0.91</v>
      </c>
      <c r="W54" t="n">
        <v>0.4</v>
      </c>
      <c r="X54" t="n">
        <v>3.91</v>
      </c>
      <c r="Y54" t="n">
        <v>1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1.8356</v>
      </c>
      <c r="E55" t="n">
        <v>54.48</v>
      </c>
      <c r="F55" t="n">
        <v>50.19</v>
      </c>
      <c r="G55" t="n">
        <v>49.37</v>
      </c>
      <c r="H55" t="n">
        <v>0.64</v>
      </c>
      <c r="I55" t="n">
        <v>61</v>
      </c>
      <c r="J55" t="n">
        <v>166.27</v>
      </c>
      <c r="K55" t="n">
        <v>50.28</v>
      </c>
      <c r="L55" t="n">
        <v>6</v>
      </c>
      <c r="M55" t="n">
        <v>59</v>
      </c>
      <c r="N55" t="n">
        <v>29.99</v>
      </c>
      <c r="O55" t="n">
        <v>20741.2</v>
      </c>
      <c r="P55" t="n">
        <v>500.48</v>
      </c>
      <c r="Q55" t="n">
        <v>3548.92</v>
      </c>
      <c r="R55" t="n">
        <v>262.16</v>
      </c>
      <c r="S55" t="n">
        <v>166.1</v>
      </c>
      <c r="T55" t="n">
        <v>47486.78</v>
      </c>
      <c r="U55" t="n">
        <v>0.63</v>
      </c>
      <c r="V55" t="n">
        <v>0.93</v>
      </c>
      <c r="W55" t="n">
        <v>0.37</v>
      </c>
      <c r="X55" t="n">
        <v>2.78</v>
      </c>
      <c r="Y55" t="n">
        <v>1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1.8669</v>
      </c>
      <c r="E56" t="n">
        <v>53.56</v>
      </c>
      <c r="F56" t="n">
        <v>49.63</v>
      </c>
      <c r="G56" t="n">
        <v>59.56</v>
      </c>
      <c r="H56" t="n">
        <v>0.74</v>
      </c>
      <c r="I56" t="n">
        <v>50</v>
      </c>
      <c r="J56" t="n">
        <v>167.72</v>
      </c>
      <c r="K56" t="n">
        <v>50.28</v>
      </c>
      <c r="L56" t="n">
        <v>7</v>
      </c>
      <c r="M56" t="n">
        <v>40</v>
      </c>
      <c r="N56" t="n">
        <v>30.44</v>
      </c>
      <c r="O56" t="n">
        <v>20919.39</v>
      </c>
      <c r="P56" t="n">
        <v>469.79</v>
      </c>
      <c r="Q56" t="n">
        <v>3548.67</v>
      </c>
      <c r="R56" t="n">
        <v>242.72</v>
      </c>
      <c r="S56" t="n">
        <v>166.1</v>
      </c>
      <c r="T56" t="n">
        <v>37823.73</v>
      </c>
      <c r="U56" t="n">
        <v>0.68</v>
      </c>
      <c r="V56" t="n">
        <v>0.9399999999999999</v>
      </c>
      <c r="W56" t="n">
        <v>0.37</v>
      </c>
      <c r="X56" t="n">
        <v>2.22</v>
      </c>
      <c r="Y56" t="n">
        <v>1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1.8739</v>
      </c>
      <c r="E57" t="n">
        <v>53.36</v>
      </c>
      <c r="F57" t="n">
        <v>49.56</v>
      </c>
      <c r="G57" t="n">
        <v>64.64</v>
      </c>
      <c r="H57" t="n">
        <v>0.84</v>
      </c>
      <c r="I57" t="n">
        <v>46</v>
      </c>
      <c r="J57" t="n">
        <v>169.17</v>
      </c>
      <c r="K57" t="n">
        <v>50.28</v>
      </c>
      <c r="L57" t="n">
        <v>8</v>
      </c>
      <c r="M57" t="n">
        <v>3</v>
      </c>
      <c r="N57" t="n">
        <v>30.89</v>
      </c>
      <c r="O57" t="n">
        <v>21098.19</v>
      </c>
      <c r="P57" t="n">
        <v>460.84</v>
      </c>
      <c r="Q57" t="n">
        <v>3548.77</v>
      </c>
      <c r="R57" t="n">
        <v>238.91</v>
      </c>
      <c r="S57" t="n">
        <v>166.1</v>
      </c>
      <c r="T57" t="n">
        <v>35936.27</v>
      </c>
      <c r="U57" t="n">
        <v>0.7</v>
      </c>
      <c r="V57" t="n">
        <v>0.9399999999999999</v>
      </c>
      <c r="W57" t="n">
        <v>0.41</v>
      </c>
      <c r="X57" t="n">
        <v>2.15</v>
      </c>
      <c r="Y57" t="n">
        <v>1</v>
      </c>
      <c r="Z57" t="n">
        <v>10</v>
      </c>
    </row>
    <row r="58">
      <c r="A58" t="n">
        <v>8</v>
      </c>
      <c r="B58" t="n">
        <v>80</v>
      </c>
      <c r="C58" t="inlineStr">
        <is>
          <t xml:space="preserve">CONCLUIDO	</t>
        </is>
      </c>
      <c r="D58" t="n">
        <v>1.8747</v>
      </c>
      <c r="E58" t="n">
        <v>53.34</v>
      </c>
      <c r="F58" t="n">
        <v>49.53</v>
      </c>
      <c r="G58" t="n">
        <v>64.61</v>
      </c>
      <c r="H58" t="n">
        <v>0.9399999999999999</v>
      </c>
      <c r="I58" t="n">
        <v>46</v>
      </c>
      <c r="J58" t="n">
        <v>170.62</v>
      </c>
      <c r="K58" t="n">
        <v>50.28</v>
      </c>
      <c r="L58" t="n">
        <v>9</v>
      </c>
      <c r="M58" t="n">
        <v>0</v>
      </c>
      <c r="N58" t="n">
        <v>31.34</v>
      </c>
      <c r="O58" t="n">
        <v>21277.6</v>
      </c>
      <c r="P58" t="n">
        <v>464.15</v>
      </c>
      <c r="Q58" t="n">
        <v>3548.78</v>
      </c>
      <c r="R58" t="n">
        <v>237.71</v>
      </c>
      <c r="S58" t="n">
        <v>166.1</v>
      </c>
      <c r="T58" t="n">
        <v>35335.26</v>
      </c>
      <c r="U58" t="n">
        <v>0.7</v>
      </c>
      <c r="V58" t="n">
        <v>0.9399999999999999</v>
      </c>
      <c r="W58" t="n">
        <v>0.42</v>
      </c>
      <c r="X58" t="n">
        <v>2.13</v>
      </c>
      <c r="Y58" t="n">
        <v>1</v>
      </c>
      <c r="Z58" t="n">
        <v>10</v>
      </c>
    </row>
    <row r="59">
      <c r="A59" t="n">
        <v>0</v>
      </c>
      <c r="B59" t="n">
        <v>35</v>
      </c>
      <c r="C59" t="inlineStr">
        <is>
          <t xml:space="preserve">CONCLUIDO	</t>
        </is>
      </c>
      <c r="D59" t="n">
        <v>1.4057</v>
      </c>
      <c r="E59" t="n">
        <v>71.14</v>
      </c>
      <c r="F59" t="n">
        <v>63.43</v>
      </c>
      <c r="G59" t="n">
        <v>11.26</v>
      </c>
      <c r="H59" t="n">
        <v>0.22</v>
      </c>
      <c r="I59" t="n">
        <v>338</v>
      </c>
      <c r="J59" t="n">
        <v>80.84</v>
      </c>
      <c r="K59" t="n">
        <v>35.1</v>
      </c>
      <c r="L59" t="n">
        <v>1</v>
      </c>
      <c r="M59" t="n">
        <v>336</v>
      </c>
      <c r="N59" t="n">
        <v>9.74</v>
      </c>
      <c r="O59" t="n">
        <v>10204.21</v>
      </c>
      <c r="P59" t="n">
        <v>463.99</v>
      </c>
      <c r="Q59" t="n">
        <v>3549.26</v>
      </c>
      <c r="R59" t="n">
        <v>711.36</v>
      </c>
      <c r="S59" t="n">
        <v>166.1</v>
      </c>
      <c r="T59" t="n">
        <v>270704.17</v>
      </c>
      <c r="U59" t="n">
        <v>0.23</v>
      </c>
      <c r="V59" t="n">
        <v>0.74</v>
      </c>
      <c r="W59" t="n">
        <v>0.82</v>
      </c>
      <c r="X59" t="n">
        <v>16.01</v>
      </c>
      <c r="Y59" t="n">
        <v>1</v>
      </c>
      <c r="Z59" t="n">
        <v>10</v>
      </c>
    </row>
    <row r="60">
      <c r="A60" t="n">
        <v>1</v>
      </c>
      <c r="B60" t="n">
        <v>35</v>
      </c>
      <c r="C60" t="inlineStr">
        <is>
          <t xml:space="preserve">CONCLUIDO	</t>
        </is>
      </c>
      <c r="D60" t="n">
        <v>1.7544</v>
      </c>
      <c r="E60" t="n">
        <v>57</v>
      </c>
      <c r="F60" t="n">
        <v>52.99</v>
      </c>
      <c r="G60" t="n">
        <v>25.85</v>
      </c>
      <c r="H60" t="n">
        <v>0.43</v>
      </c>
      <c r="I60" t="n">
        <v>123</v>
      </c>
      <c r="J60" t="n">
        <v>82.04000000000001</v>
      </c>
      <c r="K60" t="n">
        <v>35.1</v>
      </c>
      <c r="L60" t="n">
        <v>2</v>
      </c>
      <c r="M60" t="n">
        <v>113</v>
      </c>
      <c r="N60" t="n">
        <v>9.94</v>
      </c>
      <c r="O60" t="n">
        <v>10352.53</v>
      </c>
      <c r="P60" t="n">
        <v>338.53</v>
      </c>
      <c r="Q60" t="n">
        <v>3548.83</v>
      </c>
      <c r="R60" t="n">
        <v>356.68</v>
      </c>
      <c r="S60" t="n">
        <v>166.1</v>
      </c>
      <c r="T60" t="n">
        <v>94434.99000000001</v>
      </c>
      <c r="U60" t="n">
        <v>0.47</v>
      </c>
      <c r="V60" t="n">
        <v>0.88</v>
      </c>
      <c r="W60" t="n">
        <v>0.48</v>
      </c>
      <c r="X60" t="n">
        <v>5.58</v>
      </c>
      <c r="Y60" t="n">
        <v>1</v>
      </c>
      <c r="Z60" t="n">
        <v>10</v>
      </c>
    </row>
    <row r="61">
      <c r="A61" t="n">
        <v>2</v>
      </c>
      <c r="B61" t="n">
        <v>35</v>
      </c>
      <c r="C61" t="inlineStr">
        <is>
          <t xml:space="preserve">CONCLUIDO	</t>
        </is>
      </c>
      <c r="D61" t="n">
        <v>1.7917</v>
      </c>
      <c r="E61" t="n">
        <v>55.81</v>
      </c>
      <c r="F61" t="n">
        <v>52.15</v>
      </c>
      <c r="G61" t="n">
        <v>30.38</v>
      </c>
      <c r="H61" t="n">
        <v>0.63</v>
      </c>
      <c r="I61" t="n">
        <v>103</v>
      </c>
      <c r="J61" t="n">
        <v>83.25</v>
      </c>
      <c r="K61" t="n">
        <v>35.1</v>
      </c>
      <c r="L61" t="n">
        <v>3</v>
      </c>
      <c r="M61" t="n">
        <v>0</v>
      </c>
      <c r="N61" t="n">
        <v>10.15</v>
      </c>
      <c r="O61" t="n">
        <v>10501.19</v>
      </c>
      <c r="P61" t="n">
        <v>322.58</v>
      </c>
      <c r="Q61" t="n">
        <v>3548.85</v>
      </c>
      <c r="R61" t="n">
        <v>323.64</v>
      </c>
      <c r="S61" t="n">
        <v>166.1</v>
      </c>
      <c r="T61" t="n">
        <v>78017.08</v>
      </c>
      <c r="U61" t="n">
        <v>0.51</v>
      </c>
      <c r="V61" t="n">
        <v>0.89</v>
      </c>
      <c r="W61" t="n">
        <v>0.58</v>
      </c>
      <c r="X61" t="n">
        <v>4.74</v>
      </c>
      <c r="Y61" t="n">
        <v>1</v>
      </c>
      <c r="Z61" t="n">
        <v>10</v>
      </c>
    </row>
    <row r="62">
      <c r="A62" t="n">
        <v>0</v>
      </c>
      <c r="B62" t="n">
        <v>50</v>
      </c>
      <c r="C62" t="inlineStr">
        <is>
          <t xml:space="preserve">CONCLUIDO	</t>
        </is>
      </c>
      <c r="D62" t="n">
        <v>1.2152</v>
      </c>
      <c r="E62" t="n">
        <v>82.29000000000001</v>
      </c>
      <c r="F62" t="n">
        <v>69.88</v>
      </c>
      <c r="G62" t="n">
        <v>8.98</v>
      </c>
      <c r="H62" t="n">
        <v>0.16</v>
      </c>
      <c r="I62" t="n">
        <v>467</v>
      </c>
      <c r="J62" t="n">
        <v>107.41</v>
      </c>
      <c r="K62" t="n">
        <v>41.65</v>
      </c>
      <c r="L62" t="n">
        <v>1</v>
      </c>
      <c r="M62" t="n">
        <v>465</v>
      </c>
      <c r="N62" t="n">
        <v>14.77</v>
      </c>
      <c r="O62" t="n">
        <v>13481.73</v>
      </c>
      <c r="P62" t="n">
        <v>639.02</v>
      </c>
      <c r="Q62" t="n">
        <v>3549.73</v>
      </c>
      <c r="R62" t="n">
        <v>931.2</v>
      </c>
      <c r="S62" t="n">
        <v>166.1</v>
      </c>
      <c r="T62" t="n">
        <v>379977.15</v>
      </c>
      <c r="U62" t="n">
        <v>0.18</v>
      </c>
      <c r="V62" t="n">
        <v>0.67</v>
      </c>
      <c r="W62" t="n">
        <v>1.02</v>
      </c>
      <c r="X62" t="n">
        <v>22.45</v>
      </c>
      <c r="Y62" t="n">
        <v>1</v>
      </c>
      <c r="Z62" t="n">
        <v>10</v>
      </c>
    </row>
    <row r="63">
      <c r="A63" t="n">
        <v>1</v>
      </c>
      <c r="B63" t="n">
        <v>50</v>
      </c>
      <c r="C63" t="inlineStr">
        <is>
          <t xml:space="preserve">CONCLUIDO	</t>
        </is>
      </c>
      <c r="D63" t="n">
        <v>1.6331</v>
      </c>
      <c r="E63" t="n">
        <v>61.23</v>
      </c>
      <c r="F63" t="n">
        <v>55.37</v>
      </c>
      <c r="G63" t="n">
        <v>19.32</v>
      </c>
      <c r="H63" t="n">
        <v>0.32</v>
      </c>
      <c r="I63" t="n">
        <v>172</v>
      </c>
      <c r="J63" t="n">
        <v>108.68</v>
      </c>
      <c r="K63" t="n">
        <v>41.65</v>
      </c>
      <c r="L63" t="n">
        <v>2</v>
      </c>
      <c r="M63" t="n">
        <v>170</v>
      </c>
      <c r="N63" t="n">
        <v>15.03</v>
      </c>
      <c r="O63" t="n">
        <v>13638.32</v>
      </c>
      <c r="P63" t="n">
        <v>473.27</v>
      </c>
      <c r="Q63" t="n">
        <v>3549.01</v>
      </c>
      <c r="R63" t="n">
        <v>438.13</v>
      </c>
      <c r="S63" t="n">
        <v>166.1</v>
      </c>
      <c r="T63" t="n">
        <v>134917.96</v>
      </c>
      <c r="U63" t="n">
        <v>0.38</v>
      </c>
      <c r="V63" t="n">
        <v>0.84</v>
      </c>
      <c r="W63" t="n">
        <v>0.55</v>
      </c>
      <c r="X63" t="n">
        <v>7.96</v>
      </c>
      <c r="Y63" t="n">
        <v>1</v>
      </c>
      <c r="Z63" t="n">
        <v>10</v>
      </c>
    </row>
    <row r="64">
      <c r="A64" t="n">
        <v>2</v>
      </c>
      <c r="B64" t="n">
        <v>50</v>
      </c>
      <c r="C64" t="inlineStr">
        <is>
          <t xml:space="preserve">CONCLUIDO	</t>
        </is>
      </c>
      <c r="D64" t="n">
        <v>1.7907</v>
      </c>
      <c r="E64" t="n">
        <v>55.84</v>
      </c>
      <c r="F64" t="n">
        <v>51.63</v>
      </c>
      <c r="G64" t="n">
        <v>31.61</v>
      </c>
      <c r="H64" t="n">
        <v>0.48</v>
      </c>
      <c r="I64" t="n">
        <v>98</v>
      </c>
      <c r="J64" t="n">
        <v>109.96</v>
      </c>
      <c r="K64" t="n">
        <v>41.65</v>
      </c>
      <c r="L64" t="n">
        <v>3</v>
      </c>
      <c r="M64" t="n">
        <v>95</v>
      </c>
      <c r="N64" t="n">
        <v>15.31</v>
      </c>
      <c r="O64" t="n">
        <v>13795.21</v>
      </c>
      <c r="P64" t="n">
        <v>404.16</v>
      </c>
      <c r="Q64" t="n">
        <v>3548.84</v>
      </c>
      <c r="R64" t="n">
        <v>310.36</v>
      </c>
      <c r="S64" t="n">
        <v>166.1</v>
      </c>
      <c r="T64" t="n">
        <v>71403.92999999999</v>
      </c>
      <c r="U64" t="n">
        <v>0.54</v>
      </c>
      <c r="V64" t="n">
        <v>0.9</v>
      </c>
      <c r="W64" t="n">
        <v>0.44</v>
      </c>
      <c r="X64" t="n">
        <v>4.22</v>
      </c>
      <c r="Y64" t="n">
        <v>1</v>
      </c>
      <c r="Z64" t="n">
        <v>10</v>
      </c>
    </row>
    <row r="65">
      <c r="A65" t="n">
        <v>3</v>
      </c>
      <c r="B65" t="n">
        <v>50</v>
      </c>
      <c r="C65" t="inlineStr">
        <is>
          <t xml:space="preserve">CONCLUIDO	</t>
        </is>
      </c>
      <c r="D65" t="n">
        <v>1.8352</v>
      </c>
      <c r="E65" t="n">
        <v>54.49</v>
      </c>
      <c r="F65" t="n">
        <v>50.83</v>
      </c>
      <c r="G65" t="n">
        <v>41.78</v>
      </c>
      <c r="H65" t="n">
        <v>0.63</v>
      </c>
      <c r="I65" t="n">
        <v>73</v>
      </c>
      <c r="J65" t="n">
        <v>111.23</v>
      </c>
      <c r="K65" t="n">
        <v>41.65</v>
      </c>
      <c r="L65" t="n">
        <v>4</v>
      </c>
      <c r="M65" t="n">
        <v>12</v>
      </c>
      <c r="N65" t="n">
        <v>15.58</v>
      </c>
      <c r="O65" t="n">
        <v>13952.52</v>
      </c>
      <c r="P65" t="n">
        <v>370.54</v>
      </c>
      <c r="Q65" t="n">
        <v>3548.81</v>
      </c>
      <c r="R65" t="n">
        <v>281.24</v>
      </c>
      <c r="S65" t="n">
        <v>166.1</v>
      </c>
      <c r="T65" t="n">
        <v>56964.87</v>
      </c>
      <c r="U65" t="n">
        <v>0.59</v>
      </c>
      <c r="V65" t="n">
        <v>0.92</v>
      </c>
      <c r="W65" t="n">
        <v>0.47</v>
      </c>
      <c r="X65" t="n">
        <v>3.42</v>
      </c>
      <c r="Y65" t="n">
        <v>1</v>
      </c>
      <c r="Z65" t="n">
        <v>10</v>
      </c>
    </row>
    <row r="66">
      <c r="A66" t="n">
        <v>4</v>
      </c>
      <c r="B66" t="n">
        <v>50</v>
      </c>
      <c r="C66" t="inlineStr">
        <is>
          <t xml:space="preserve">CONCLUIDO	</t>
        </is>
      </c>
      <c r="D66" t="n">
        <v>1.8385</v>
      </c>
      <c r="E66" t="n">
        <v>54.39</v>
      </c>
      <c r="F66" t="n">
        <v>50.76</v>
      </c>
      <c r="G66" t="n">
        <v>42.3</v>
      </c>
      <c r="H66" t="n">
        <v>0.78</v>
      </c>
      <c r="I66" t="n">
        <v>72</v>
      </c>
      <c r="J66" t="n">
        <v>112.51</v>
      </c>
      <c r="K66" t="n">
        <v>41.65</v>
      </c>
      <c r="L66" t="n">
        <v>5</v>
      </c>
      <c r="M66" t="n">
        <v>0</v>
      </c>
      <c r="N66" t="n">
        <v>15.86</v>
      </c>
      <c r="O66" t="n">
        <v>14110.24</v>
      </c>
      <c r="P66" t="n">
        <v>372.16</v>
      </c>
      <c r="Q66" t="n">
        <v>3548.81</v>
      </c>
      <c r="R66" t="n">
        <v>278.2</v>
      </c>
      <c r="S66" t="n">
        <v>166.1</v>
      </c>
      <c r="T66" t="n">
        <v>55453.47</v>
      </c>
      <c r="U66" t="n">
        <v>0.6</v>
      </c>
      <c r="V66" t="n">
        <v>0.92</v>
      </c>
      <c r="W66" t="n">
        <v>0.48</v>
      </c>
      <c r="X66" t="n">
        <v>3.35</v>
      </c>
      <c r="Y66" t="n">
        <v>1</v>
      </c>
      <c r="Z66" t="n">
        <v>10</v>
      </c>
    </row>
    <row r="67">
      <c r="A67" t="n">
        <v>0</v>
      </c>
      <c r="B67" t="n">
        <v>25</v>
      </c>
      <c r="C67" t="inlineStr">
        <is>
          <t xml:space="preserve">CONCLUIDO	</t>
        </is>
      </c>
      <c r="D67" t="n">
        <v>1.5601</v>
      </c>
      <c r="E67" t="n">
        <v>64.09999999999999</v>
      </c>
      <c r="F67" t="n">
        <v>58.9</v>
      </c>
      <c r="G67" t="n">
        <v>14.42</v>
      </c>
      <c r="H67" t="n">
        <v>0.28</v>
      </c>
      <c r="I67" t="n">
        <v>245</v>
      </c>
      <c r="J67" t="n">
        <v>61.76</v>
      </c>
      <c r="K67" t="n">
        <v>28.92</v>
      </c>
      <c r="L67" t="n">
        <v>1</v>
      </c>
      <c r="M67" t="n">
        <v>243</v>
      </c>
      <c r="N67" t="n">
        <v>6.84</v>
      </c>
      <c r="O67" t="n">
        <v>7851.41</v>
      </c>
      <c r="P67" t="n">
        <v>337.27</v>
      </c>
      <c r="Q67" t="n">
        <v>3549.07</v>
      </c>
      <c r="R67" t="n">
        <v>557.85</v>
      </c>
      <c r="S67" t="n">
        <v>166.1</v>
      </c>
      <c r="T67" t="n">
        <v>194411.76</v>
      </c>
      <c r="U67" t="n">
        <v>0.3</v>
      </c>
      <c r="V67" t="n">
        <v>0.79</v>
      </c>
      <c r="W67" t="n">
        <v>0.66</v>
      </c>
      <c r="X67" t="n">
        <v>11.48</v>
      </c>
      <c r="Y67" t="n">
        <v>1</v>
      </c>
      <c r="Z67" t="n">
        <v>10</v>
      </c>
    </row>
    <row r="68">
      <c r="A68" t="n">
        <v>1</v>
      </c>
      <c r="B68" t="n">
        <v>25</v>
      </c>
      <c r="C68" t="inlineStr">
        <is>
          <t xml:space="preserve">CONCLUIDO	</t>
        </is>
      </c>
      <c r="D68" t="n">
        <v>1.7283</v>
      </c>
      <c r="E68" t="n">
        <v>57.86</v>
      </c>
      <c r="F68" t="n">
        <v>54.08</v>
      </c>
      <c r="G68" t="n">
        <v>22.69</v>
      </c>
      <c r="H68" t="n">
        <v>0.55</v>
      </c>
      <c r="I68" t="n">
        <v>143</v>
      </c>
      <c r="J68" t="n">
        <v>62.92</v>
      </c>
      <c r="K68" t="n">
        <v>28.92</v>
      </c>
      <c r="L68" t="n">
        <v>2</v>
      </c>
      <c r="M68" t="n">
        <v>0</v>
      </c>
      <c r="N68" t="n">
        <v>7</v>
      </c>
      <c r="O68" t="n">
        <v>7994.37</v>
      </c>
      <c r="P68" t="n">
        <v>282.76</v>
      </c>
      <c r="Q68" t="n">
        <v>3548.82</v>
      </c>
      <c r="R68" t="n">
        <v>387.32</v>
      </c>
      <c r="S68" t="n">
        <v>166.1</v>
      </c>
      <c r="T68" t="n">
        <v>109658.17</v>
      </c>
      <c r="U68" t="n">
        <v>0.43</v>
      </c>
      <c r="V68" t="n">
        <v>0.86</v>
      </c>
      <c r="W68" t="n">
        <v>0.6899999999999999</v>
      </c>
      <c r="X68" t="n">
        <v>6.67</v>
      </c>
      <c r="Y68" t="n">
        <v>1</v>
      </c>
      <c r="Z68" t="n">
        <v>10</v>
      </c>
    </row>
    <row r="69">
      <c r="A69" t="n">
        <v>0</v>
      </c>
      <c r="B69" t="n">
        <v>85</v>
      </c>
      <c r="C69" t="inlineStr">
        <is>
          <t xml:space="preserve">CONCLUIDO	</t>
        </is>
      </c>
      <c r="D69" t="n">
        <v>0.8457</v>
      </c>
      <c r="E69" t="n">
        <v>118.24</v>
      </c>
      <c r="F69" t="n">
        <v>88.25</v>
      </c>
      <c r="G69" t="n">
        <v>6.5</v>
      </c>
      <c r="H69" t="n">
        <v>0.11</v>
      </c>
      <c r="I69" t="n">
        <v>815</v>
      </c>
      <c r="J69" t="n">
        <v>167.88</v>
      </c>
      <c r="K69" t="n">
        <v>51.39</v>
      </c>
      <c r="L69" t="n">
        <v>1</v>
      </c>
      <c r="M69" t="n">
        <v>813</v>
      </c>
      <c r="N69" t="n">
        <v>30.49</v>
      </c>
      <c r="O69" t="n">
        <v>20939.59</v>
      </c>
      <c r="P69" t="n">
        <v>1106.47</v>
      </c>
      <c r="Q69" t="n">
        <v>3549.62</v>
      </c>
      <c r="R69" t="n">
        <v>1558.57</v>
      </c>
      <c r="S69" t="n">
        <v>166.1</v>
      </c>
      <c r="T69" t="n">
        <v>691923.5600000001</v>
      </c>
      <c r="U69" t="n">
        <v>0.11</v>
      </c>
      <c r="V69" t="n">
        <v>0.53</v>
      </c>
      <c r="W69" t="n">
        <v>1.58</v>
      </c>
      <c r="X69" t="n">
        <v>40.83</v>
      </c>
      <c r="Y69" t="n">
        <v>1</v>
      </c>
      <c r="Z69" t="n">
        <v>10</v>
      </c>
    </row>
    <row r="70">
      <c r="A70" t="n">
        <v>1</v>
      </c>
      <c r="B70" t="n">
        <v>85</v>
      </c>
      <c r="C70" t="inlineStr">
        <is>
          <t xml:space="preserve">CONCLUIDO	</t>
        </is>
      </c>
      <c r="D70" t="n">
        <v>1.4052</v>
      </c>
      <c r="E70" t="n">
        <v>71.17</v>
      </c>
      <c r="F70" t="n">
        <v>59.81</v>
      </c>
      <c r="G70" t="n">
        <v>13.54</v>
      </c>
      <c r="H70" t="n">
        <v>0.21</v>
      </c>
      <c r="I70" t="n">
        <v>265</v>
      </c>
      <c r="J70" t="n">
        <v>169.33</v>
      </c>
      <c r="K70" t="n">
        <v>51.39</v>
      </c>
      <c r="L70" t="n">
        <v>2</v>
      </c>
      <c r="M70" t="n">
        <v>263</v>
      </c>
      <c r="N70" t="n">
        <v>30.94</v>
      </c>
      <c r="O70" t="n">
        <v>21118.46</v>
      </c>
      <c r="P70" t="n">
        <v>728.22</v>
      </c>
      <c r="Q70" t="n">
        <v>3549.01</v>
      </c>
      <c r="R70" t="n">
        <v>588.97</v>
      </c>
      <c r="S70" t="n">
        <v>166.1</v>
      </c>
      <c r="T70" t="n">
        <v>209871.42</v>
      </c>
      <c r="U70" t="n">
        <v>0.28</v>
      </c>
      <c r="V70" t="n">
        <v>0.78</v>
      </c>
      <c r="W70" t="n">
        <v>0.6899999999999999</v>
      </c>
      <c r="X70" t="n">
        <v>12.4</v>
      </c>
      <c r="Y70" t="n">
        <v>1</v>
      </c>
      <c r="Z70" t="n">
        <v>10</v>
      </c>
    </row>
    <row r="71">
      <c r="A71" t="n">
        <v>2</v>
      </c>
      <c r="B71" t="n">
        <v>85</v>
      </c>
      <c r="C71" t="inlineStr">
        <is>
          <t xml:space="preserve">CONCLUIDO	</t>
        </is>
      </c>
      <c r="D71" t="n">
        <v>1.608</v>
      </c>
      <c r="E71" t="n">
        <v>62.19</v>
      </c>
      <c r="F71" t="n">
        <v>54.53</v>
      </c>
      <c r="G71" t="n">
        <v>20.97</v>
      </c>
      <c r="H71" t="n">
        <v>0.31</v>
      </c>
      <c r="I71" t="n">
        <v>156</v>
      </c>
      <c r="J71" t="n">
        <v>170.79</v>
      </c>
      <c r="K71" t="n">
        <v>51.39</v>
      </c>
      <c r="L71" t="n">
        <v>3</v>
      </c>
      <c r="M71" t="n">
        <v>154</v>
      </c>
      <c r="N71" t="n">
        <v>31.4</v>
      </c>
      <c r="O71" t="n">
        <v>21297.94</v>
      </c>
      <c r="P71" t="n">
        <v>644.42</v>
      </c>
      <c r="Q71" t="n">
        <v>3548.85</v>
      </c>
      <c r="R71" t="n">
        <v>409.09</v>
      </c>
      <c r="S71" t="n">
        <v>166.1</v>
      </c>
      <c r="T71" t="n">
        <v>120477.24</v>
      </c>
      <c r="U71" t="n">
        <v>0.41</v>
      </c>
      <c r="V71" t="n">
        <v>0.86</v>
      </c>
      <c r="W71" t="n">
        <v>0.53</v>
      </c>
      <c r="X71" t="n">
        <v>7.12</v>
      </c>
      <c r="Y71" t="n">
        <v>1</v>
      </c>
      <c r="Z71" t="n">
        <v>10</v>
      </c>
    </row>
    <row r="72">
      <c r="A72" t="n">
        <v>3</v>
      </c>
      <c r="B72" t="n">
        <v>85</v>
      </c>
      <c r="C72" t="inlineStr">
        <is>
          <t xml:space="preserve">CONCLUIDO	</t>
        </is>
      </c>
      <c r="D72" t="n">
        <v>1.7141</v>
      </c>
      <c r="E72" t="n">
        <v>58.34</v>
      </c>
      <c r="F72" t="n">
        <v>52.27</v>
      </c>
      <c r="G72" t="n">
        <v>28.77</v>
      </c>
      <c r="H72" t="n">
        <v>0.41</v>
      </c>
      <c r="I72" t="n">
        <v>109</v>
      </c>
      <c r="J72" t="n">
        <v>172.25</v>
      </c>
      <c r="K72" t="n">
        <v>51.39</v>
      </c>
      <c r="L72" t="n">
        <v>4</v>
      </c>
      <c r="M72" t="n">
        <v>107</v>
      </c>
      <c r="N72" t="n">
        <v>31.86</v>
      </c>
      <c r="O72" t="n">
        <v>21478.05</v>
      </c>
      <c r="P72" t="n">
        <v>597.5599999999999</v>
      </c>
      <c r="Q72" t="n">
        <v>3548.74</v>
      </c>
      <c r="R72" t="n">
        <v>332.5</v>
      </c>
      <c r="S72" t="n">
        <v>166.1</v>
      </c>
      <c r="T72" t="n">
        <v>82418.14999999999</v>
      </c>
      <c r="U72" t="n">
        <v>0.5</v>
      </c>
      <c r="V72" t="n">
        <v>0.89</v>
      </c>
      <c r="W72" t="n">
        <v>0.45</v>
      </c>
      <c r="X72" t="n">
        <v>4.86</v>
      </c>
      <c r="Y72" t="n">
        <v>1</v>
      </c>
      <c r="Z72" t="n">
        <v>10</v>
      </c>
    </row>
    <row r="73">
      <c r="A73" t="n">
        <v>4</v>
      </c>
      <c r="B73" t="n">
        <v>85</v>
      </c>
      <c r="C73" t="inlineStr">
        <is>
          <t xml:space="preserve">CONCLUIDO	</t>
        </is>
      </c>
      <c r="D73" t="n">
        <v>1.7367</v>
      </c>
      <c r="E73" t="n">
        <v>57.58</v>
      </c>
      <c r="F73" t="n">
        <v>52.33</v>
      </c>
      <c r="G73" t="n">
        <v>36.94</v>
      </c>
      <c r="H73" t="n">
        <v>0.51</v>
      </c>
      <c r="I73" t="n">
        <v>85</v>
      </c>
      <c r="J73" t="n">
        <v>173.71</v>
      </c>
      <c r="K73" t="n">
        <v>51.39</v>
      </c>
      <c r="L73" t="n">
        <v>5</v>
      </c>
      <c r="M73" t="n">
        <v>83</v>
      </c>
      <c r="N73" t="n">
        <v>32.32</v>
      </c>
      <c r="O73" t="n">
        <v>21658.78</v>
      </c>
      <c r="P73" t="n">
        <v>580.34</v>
      </c>
      <c r="Q73" t="n">
        <v>3548.74</v>
      </c>
      <c r="R73" t="n">
        <v>338.33</v>
      </c>
      <c r="S73" t="n">
        <v>166.1</v>
      </c>
      <c r="T73" t="n">
        <v>85450.67999999999</v>
      </c>
      <c r="U73" t="n">
        <v>0.49</v>
      </c>
      <c r="V73" t="n">
        <v>0.89</v>
      </c>
      <c r="W73" t="n">
        <v>0.37</v>
      </c>
      <c r="X73" t="n">
        <v>4.92</v>
      </c>
      <c r="Y73" t="n">
        <v>1</v>
      </c>
      <c r="Z73" t="n">
        <v>10</v>
      </c>
    </row>
    <row r="74">
      <c r="A74" t="n">
        <v>5</v>
      </c>
      <c r="B74" t="n">
        <v>85</v>
      </c>
      <c r="C74" t="inlineStr">
        <is>
          <t xml:space="preserve">CONCLUIDO	</t>
        </is>
      </c>
      <c r="D74" t="n">
        <v>1.819</v>
      </c>
      <c r="E74" t="n">
        <v>54.97</v>
      </c>
      <c r="F74" t="n">
        <v>50.4</v>
      </c>
      <c r="G74" t="n">
        <v>46.52</v>
      </c>
      <c r="H74" t="n">
        <v>0.61</v>
      </c>
      <c r="I74" t="n">
        <v>65</v>
      </c>
      <c r="J74" t="n">
        <v>175.18</v>
      </c>
      <c r="K74" t="n">
        <v>51.39</v>
      </c>
      <c r="L74" t="n">
        <v>6</v>
      </c>
      <c r="M74" t="n">
        <v>63</v>
      </c>
      <c r="N74" t="n">
        <v>32.79</v>
      </c>
      <c r="O74" t="n">
        <v>21840.16</v>
      </c>
      <c r="P74" t="n">
        <v>534.48</v>
      </c>
      <c r="Q74" t="n">
        <v>3548.74</v>
      </c>
      <c r="R74" t="n">
        <v>269.58</v>
      </c>
      <c r="S74" t="n">
        <v>166.1</v>
      </c>
      <c r="T74" t="n">
        <v>51176.77</v>
      </c>
      <c r="U74" t="n">
        <v>0.62</v>
      </c>
      <c r="V74" t="n">
        <v>0.93</v>
      </c>
      <c r="W74" t="n">
        <v>0.38</v>
      </c>
      <c r="X74" t="n">
        <v>2.99</v>
      </c>
      <c r="Y74" t="n">
        <v>1</v>
      </c>
      <c r="Z74" t="n">
        <v>10</v>
      </c>
    </row>
    <row r="75">
      <c r="A75" t="n">
        <v>6</v>
      </c>
      <c r="B75" t="n">
        <v>85</v>
      </c>
      <c r="C75" t="inlineStr">
        <is>
          <t xml:space="preserve">CONCLUIDO	</t>
        </is>
      </c>
      <c r="D75" t="n">
        <v>1.8537</v>
      </c>
      <c r="E75" t="n">
        <v>53.95</v>
      </c>
      <c r="F75" t="n">
        <v>49.78</v>
      </c>
      <c r="G75" t="n">
        <v>56.35</v>
      </c>
      <c r="H75" t="n">
        <v>0.7</v>
      </c>
      <c r="I75" t="n">
        <v>53</v>
      </c>
      <c r="J75" t="n">
        <v>176.66</v>
      </c>
      <c r="K75" t="n">
        <v>51.39</v>
      </c>
      <c r="L75" t="n">
        <v>7</v>
      </c>
      <c r="M75" t="n">
        <v>51</v>
      </c>
      <c r="N75" t="n">
        <v>33.27</v>
      </c>
      <c r="O75" t="n">
        <v>22022.17</v>
      </c>
      <c r="P75" t="n">
        <v>502.87</v>
      </c>
      <c r="Q75" t="n">
        <v>3548.73</v>
      </c>
      <c r="R75" t="n">
        <v>248.22</v>
      </c>
      <c r="S75" t="n">
        <v>166.1</v>
      </c>
      <c r="T75" t="n">
        <v>40554.76</v>
      </c>
      <c r="U75" t="n">
        <v>0.67</v>
      </c>
      <c r="V75" t="n">
        <v>0.9399999999999999</v>
      </c>
      <c r="W75" t="n">
        <v>0.36</v>
      </c>
      <c r="X75" t="n">
        <v>2.37</v>
      </c>
      <c r="Y75" t="n">
        <v>1</v>
      </c>
      <c r="Z75" t="n">
        <v>10</v>
      </c>
    </row>
    <row r="76">
      <c r="A76" t="n">
        <v>7</v>
      </c>
      <c r="B76" t="n">
        <v>85</v>
      </c>
      <c r="C76" t="inlineStr">
        <is>
          <t xml:space="preserve">CONCLUIDO	</t>
        </is>
      </c>
      <c r="D76" t="n">
        <v>1.8779</v>
      </c>
      <c r="E76" t="n">
        <v>53.25</v>
      </c>
      <c r="F76" t="n">
        <v>49.35</v>
      </c>
      <c r="G76" t="n">
        <v>65.8</v>
      </c>
      <c r="H76" t="n">
        <v>0.8</v>
      </c>
      <c r="I76" t="n">
        <v>45</v>
      </c>
      <c r="J76" t="n">
        <v>178.14</v>
      </c>
      <c r="K76" t="n">
        <v>51.39</v>
      </c>
      <c r="L76" t="n">
        <v>8</v>
      </c>
      <c r="M76" t="n">
        <v>24</v>
      </c>
      <c r="N76" t="n">
        <v>33.75</v>
      </c>
      <c r="O76" t="n">
        <v>22204.83</v>
      </c>
      <c r="P76" t="n">
        <v>475.76</v>
      </c>
      <c r="Q76" t="n">
        <v>3548.73</v>
      </c>
      <c r="R76" t="n">
        <v>232.91</v>
      </c>
      <c r="S76" t="n">
        <v>166.1</v>
      </c>
      <c r="T76" t="n">
        <v>32939.84</v>
      </c>
      <c r="U76" t="n">
        <v>0.71</v>
      </c>
      <c r="V76" t="n">
        <v>0.9399999999999999</v>
      </c>
      <c r="W76" t="n">
        <v>0.37</v>
      </c>
      <c r="X76" t="n">
        <v>1.94</v>
      </c>
      <c r="Y76" t="n">
        <v>1</v>
      </c>
      <c r="Z76" t="n">
        <v>10</v>
      </c>
    </row>
    <row r="77">
      <c r="A77" t="n">
        <v>8</v>
      </c>
      <c r="B77" t="n">
        <v>85</v>
      </c>
      <c r="C77" t="inlineStr">
        <is>
          <t xml:space="preserve">CONCLUIDO	</t>
        </is>
      </c>
      <c r="D77" t="n">
        <v>1.8807</v>
      </c>
      <c r="E77" t="n">
        <v>53.17</v>
      </c>
      <c r="F77" t="n">
        <v>49.34</v>
      </c>
      <c r="G77" t="n">
        <v>68.84999999999999</v>
      </c>
      <c r="H77" t="n">
        <v>0.89</v>
      </c>
      <c r="I77" t="n">
        <v>43</v>
      </c>
      <c r="J77" t="n">
        <v>179.63</v>
      </c>
      <c r="K77" t="n">
        <v>51.39</v>
      </c>
      <c r="L77" t="n">
        <v>9</v>
      </c>
      <c r="M77" t="n">
        <v>1</v>
      </c>
      <c r="N77" t="n">
        <v>34.24</v>
      </c>
      <c r="O77" t="n">
        <v>22388.15</v>
      </c>
      <c r="P77" t="n">
        <v>473.76</v>
      </c>
      <c r="Q77" t="n">
        <v>3548.89</v>
      </c>
      <c r="R77" t="n">
        <v>231.6</v>
      </c>
      <c r="S77" t="n">
        <v>166.1</v>
      </c>
      <c r="T77" t="n">
        <v>32297.89</v>
      </c>
      <c r="U77" t="n">
        <v>0.72</v>
      </c>
      <c r="V77" t="n">
        <v>0.95</v>
      </c>
      <c r="W77" t="n">
        <v>0.4</v>
      </c>
      <c r="X77" t="n">
        <v>1.93</v>
      </c>
      <c r="Y77" t="n">
        <v>1</v>
      </c>
      <c r="Z77" t="n">
        <v>10</v>
      </c>
    </row>
    <row r="78">
      <c r="A78" t="n">
        <v>9</v>
      </c>
      <c r="B78" t="n">
        <v>85</v>
      </c>
      <c r="C78" t="inlineStr">
        <is>
          <t xml:space="preserve">CONCLUIDO	</t>
        </is>
      </c>
      <c r="D78" t="n">
        <v>1.881</v>
      </c>
      <c r="E78" t="n">
        <v>53.16</v>
      </c>
      <c r="F78" t="n">
        <v>49.33</v>
      </c>
      <c r="G78" t="n">
        <v>68.84</v>
      </c>
      <c r="H78" t="n">
        <v>0.98</v>
      </c>
      <c r="I78" t="n">
        <v>43</v>
      </c>
      <c r="J78" t="n">
        <v>181.12</v>
      </c>
      <c r="K78" t="n">
        <v>51.39</v>
      </c>
      <c r="L78" t="n">
        <v>10</v>
      </c>
      <c r="M78" t="n">
        <v>0</v>
      </c>
      <c r="N78" t="n">
        <v>34.73</v>
      </c>
      <c r="O78" t="n">
        <v>22572.13</v>
      </c>
      <c r="P78" t="n">
        <v>477.38</v>
      </c>
      <c r="Q78" t="n">
        <v>3548.91</v>
      </c>
      <c r="R78" t="n">
        <v>231.2</v>
      </c>
      <c r="S78" t="n">
        <v>166.1</v>
      </c>
      <c r="T78" t="n">
        <v>32097.32</v>
      </c>
      <c r="U78" t="n">
        <v>0.72</v>
      </c>
      <c r="V78" t="n">
        <v>0.95</v>
      </c>
      <c r="W78" t="n">
        <v>0.4</v>
      </c>
      <c r="X78" t="n">
        <v>1.92</v>
      </c>
      <c r="Y78" t="n">
        <v>1</v>
      </c>
      <c r="Z78" t="n">
        <v>10</v>
      </c>
    </row>
    <row r="79">
      <c r="A79" t="n">
        <v>0</v>
      </c>
      <c r="B79" t="n">
        <v>20</v>
      </c>
      <c r="C79" t="inlineStr">
        <is>
          <t xml:space="preserve">CONCLUIDO	</t>
        </is>
      </c>
      <c r="D79" t="n">
        <v>1.645</v>
      </c>
      <c r="E79" t="n">
        <v>60.79</v>
      </c>
      <c r="F79" t="n">
        <v>56.62</v>
      </c>
      <c r="G79" t="n">
        <v>17.16</v>
      </c>
      <c r="H79" t="n">
        <v>0.34</v>
      </c>
      <c r="I79" t="n">
        <v>198</v>
      </c>
      <c r="J79" t="n">
        <v>51.33</v>
      </c>
      <c r="K79" t="n">
        <v>24.83</v>
      </c>
      <c r="L79" t="n">
        <v>1</v>
      </c>
      <c r="M79" t="n">
        <v>131</v>
      </c>
      <c r="N79" t="n">
        <v>5.51</v>
      </c>
      <c r="O79" t="n">
        <v>6564.78</v>
      </c>
      <c r="P79" t="n">
        <v>265.95</v>
      </c>
      <c r="Q79" t="n">
        <v>3549.05</v>
      </c>
      <c r="R79" t="n">
        <v>477.19</v>
      </c>
      <c r="S79" t="n">
        <v>166.1</v>
      </c>
      <c r="T79" t="n">
        <v>154315.59</v>
      </c>
      <c r="U79" t="n">
        <v>0.35</v>
      </c>
      <c r="V79" t="n">
        <v>0.82</v>
      </c>
      <c r="W79" t="n">
        <v>0.68</v>
      </c>
      <c r="X79" t="n">
        <v>9.210000000000001</v>
      </c>
      <c r="Y79" t="n">
        <v>1</v>
      </c>
      <c r="Z79" t="n">
        <v>10</v>
      </c>
    </row>
    <row r="80">
      <c r="A80" t="n">
        <v>1</v>
      </c>
      <c r="B80" t="n">
        <v>20</v>
      </c>
      <c r="C80" t="inlineStr">
        <is>
          <t xml:space="preserve">CONCLUIDO	</t>
        </is>
      </c>
      <c r="D80" t="n">
        <v>1.6763</v>
      </c>
      <c r="E80" t="n">
        <v>59.65</v>
      </c>
      <c r="F80" t="n">
        <v>55.72</v>
      </c>
      <c r="G80" t="n">
        <v>18.68</v>
      </c>
      <c r="H80" t="n">
        <v>0.66</v>
      </c>
      <c r="I80" t="n">
        <v>179</v>
      </c>
      <c r="J80" t="n">
        <v>52.47</v>
      </c>
      <c r="K80" t="n">
        <v>24.83</v>
      </c>
      <c r="L80" t="n">
        <v>2</v>
      </c>
      <c r="M80" t="n">
        <v>0</v>
      </c>
      <c r="N80" t="n">
        <v>5.64</v>
      </c>
      <c r="O80" t="n">
        <v>6705.1</v>
      </c>
      <c r="P80" t="n">
        <v>261.12</v>
      </c>
      <c r="Q80" t="n">
        <v>3549.23</v>
      </c>
      <c r="R80" t="n">
        <v>441.16</v>
      </c>
      <c r="S80" t="n">
        <v>166.1</v>
      </c>
      <c r="T80" t="n">
        <v>136396.29</v>
      </c>
      <c r="U80" t="n">
        <v>0.38</v>
      </c>
      <c r="V80" t="n">
        <v>0.84</v>
      </c>
      <c r="W80" t="n">
        <v>0.8</v>
      </c>
      <c r="X80" t="n">
        <v>8.300000000000001</v>
      </c>
      <c r="Y80" t="n">
        <v>1</v>
      </c>
      <c r="Z80" t="n">
        <v>10</v>
      </c>
    </row>
    <row r="81">
      <c r="A81" t="n">
        <v>0</v>
      </c>
      <c r="B81" t="n">
        <v>65</v>
      </c>
      <c r="C81" t="inlineStr">
        <is>
          <t xml:space="preserve">CONCLUIDO	</t>
        </is>
      </c>
      <c r="D81" t="n">
        <v>1.0479</v>
      </c>
      <c r="E81" t="n">
        <v>95.43000000000001</v>
      </c>
      <c r="F81" t="n">
        <v>76.86</v>
      </c>
      <c r="G81" t="n">
        <v>7.66</v>
      </c>
      <c r="H81" t="n">
        <v>0.13</v>
      </c>
      <c r="I81" t="n">
        <v>602</v>
      </c>
      <c r="J81" t="n">
        <v>133.21</v>
      </c>
      <c r="K81" t="n">
        <v>46.47</v>
      </c>
      <c r="L81" t="n">
        <v>1</v>
      </c>
      <c r="M81" t="n">
        <v>600</v>
      </c>
      <c r="N81" t="n">
        <v>20.75</v>
      </c>
      <c r="O81" t="n">
        <v>16663.42</v>
      </c>
      <c r="P81" t="n">
        <v>821.46</v>
      </c>
      <c r="Q81" t="n">
        <v>3549.92</v>
      </c>
      <c r="R81" t="n">
        <v>1168.94</v>
      </c>
      <c r="S81" t="n">
        <v>166.1</v>
      </c>
      <c r="T81" t="n">
        <v>498171.28</v>
      </c>
      <c r="U81" t="n">
        <v>0.14</v>
      </c>
      <c r="V81" t="n">
        <v>0.61</v>
      </c>
      <c r="W81" t="n">
        <v>1.25</v>
      </c>
      <c r="X81" t="n">
        <v>29.44</v>
      </c>
      <c r="Y81" t="n">
        <v>1</v>
      </c>
      <c r="Z81" t="n">
        <v>10</v>
      </c>
    </row>
    <row r="82">
      <c r="A82" t="n">
        <v>1</v>
      </c>
      <c r="B82" t="n">
        <v>65</v>
      </c>
      <c r="C82" t="inlineStr">
        <is>
          <t xml:space="preserve">CONCLUIDO	</t>
        </is>
      </c>
      <c r="D82" t="n">
        <v>1.532</v>
      </c>
      <c r="E82" t="n">
        <v>65.27</v>
      </c>
      <c r="F82" t="n">
        <v>57.29</v>
      </c>
      <c r="G82" t="n">
        <v>16.14</v>
      </c>
      <c r="H82" t="n">
        <v>0.26</v>
      </c>
      <c r="I82" t="n">
        <v>213</v>
      </c>
      <c r="J82" t="n">
        <v>134.55</v>
      </c>
      <c r="K82" t="n">
        <v>46.47</v>
      </c>
      <c r="L82" t="n">
        <v>2</v>
      </c>
      <c r="M82" t="n">
        <v>211</v>
      </c>
      <c r="N82" t="n">
        <v>21.09</v>
      </c>
      <c r="O82" t="n">
        <v>16828.84</v>
      </c>
      <c r="P82" t="n">
        <v>585.67</v>
      </c>
      <c r="Q82" t="n">
        <v>3549.09</v>
      </c>
      <c r="R82" t="n">
        <v>503.21</v>
      </c>
      <c r="S82" t="n">
        <v>166.1</v>
      </c>
      <c r="T82" t="n">
        <v>167251.98</v>
      </c>
      <c r="U82" t="n">
        <v>0.33</v>
      </c>
      <c r="V82" t="n">
        <v>0.8100000000000001</v>
      </c>
      <c r="W82" t="n">
        <v>0.61</v>
      </c>
      <c r="X82" t="n">
        <v>9.880000000000001</v>
      </c>
      <c r="Y82" t="n">
        <v>1</v>
      </c>
      <c r="Z82" t="n">
        <v>10</v>
      </c>
    </row>
    <row r="83">
      <c r="A83" t="n">
        <v>2</v>
      </c>
      <c r="B83" t="n">
        <v>65</v>
      </c>
      <c r="C83" t="inlineStr">
        <is>
          <t xml:space="preserve">CONCLUIDO	</t>
        </is>
      </c>
      <c r="D83" t="n">
        <v>1.705</v>
      </c>
      <c r="E83" t="n">
        <v>58.65</v>
      </c>
      <c r="F83" t="n">
        <v>53.07</v>
      </c>
      <c r="G83" t="n">
        <v>25.47</v>
      </c>
      <c r="H83" t="n">
        <v>0.39</v>
      </c>
      <c r="I83" t="n">
        <v>125</v>
      </c>
      <c r="J83" t="n">
        <v>135.9</v>
      </c>
      <c r="K83" t="n">
        <v>46.47</v>
      </c>
      <c r="L83" t="n">
        <v>3</v>
      </c>
      <c r="M83" t="n">
        <v>123</v>
      </c>
      <c r="N83" t="n">
        <v>21.43</v>
      </c>
      <c r="O83" t="n">
        <v>16994.64</v>
      </c>
      <c r="P83" t="n">
        <v>515.96</v>
      </c>
      <c r="Q83" t="n">
        <v>3549.07</v>
      </c>
      <c r="R83" t="n">
        <v>359.86</v>
      </c>
      <c r="S83" t="n">
        <v>166.1</v>
      </c>
      <c r="T83" t="n">
        <v>96019.66</v>
      </c>
      <c r="U83" t="n">
        <v>0.46</v>
      </c>
      <c r="V83" t="n">
        <v>0.88</v>
      </c>
      <c r="W83" t="n">
        <v>0.47</v>
      </c>
      <c r="X83" t="n">
        <v>5.65</v>
      </c>
      <c r="Y83" t="n">
        <v>1</v>
      </c>
      <c r="Z83" t="n">
        <v>10</v>
      </c>
    </row>
    <row r="84">
      <c r="A84" t="n">
        <v>3</v>
      </c>
      <c r="B84" t="n">
        <v>65</v>
      </c>
      <c r="C84" t="inlineStr">
        <is>
          <t xml:space="preserve">CONCLUIDO	</t>
        </is>
      </c>
      <c r="D84" t="n">
        <v>1.7922</v>
      </c>
      <c r="E84" t="n">
        <v>55.8</v>
      </c>
      <c r="F84" t="n">
        <v>51.27</v>
      </c>
      <c r="G84" t="n">
        <v>35.77</v>
      </c>
      <c r="H84" t="n">
        <v>0.52</v>
      </c>
      <c r="I84" t="n">
        <v>86</v>
      </c>
      <c r="J84" t="n">
        <v>137.25</v>
      </c>
      <c r="K84" t="n">
        <v>46.47</v>
      </c>
      <c r="L84" t="n">
        <v>4</v>
      </c>
      <c r="M84" t="n">
        <v>84</v>
      </c>
      <c r="N84" t="n">
        <v>21.78</v>
      </c>
      <c r="O84" t="n">
        <v>17160.92</v>
      </c>
      <c r="P84" t="n">
        <v>470.69</v>
      </c>
      <c r="Q84" t="n">
        <v>3548.91</v>
      </c>
      <c r="R84" t="n">
        <v>300.18</v>
      </c>
      <c r="S84" t="n">
        <v>166.1</v>
      </c>
      <c r="T84" t="n">
        <v>66371.07000000001</v>
      </c>
      <c r="U84" t="n">
        <v>0.55</v>
      </c>
      <c r="V84" t="n">
        <v>0.91</v>
      </c>
      <c r="W84" t="n">
        <v>0.37</v>
      </c>
      <c r="X84" t="n">
        <v>3.86</v>
      </c>
      <c r="Y84" t="n">
        <v>1</v>
      </c>
      <c r="Z84" t="n">
        <v>10</v>
      </c>
    </row>
    <row r="85">
      <c r="A85" t="n">
        <v>4</v>
      </c>
      <c r="B85" t="n">
        <v>65</v>
      </c>
      <c r="C85" t="inlineStr">
        <is>
          <t xml:space="preserve">CONCLUIDO	</t>
        </is>
      </c>
      <c r="D85" t="n">
        <v>1.8453</v>
      </c>
      <c r="E85" t="n">
        <v>54.19</v>
      </c>
      <c r="F85" t="n">
        <v>50.3</v>
      </c>
      <c r="G85" t="n">
        <v>47.9</v>
      </c>
      <c r="H85" t="n">
        <v>0.64</v>
      </c>
      <c r="I85" t="n">
        <v>63</v>
      </c>
      <c r="J85" t="n">
        <v>138.6</v>
      </c>
      <c r="K85" t="n">
        <v>46.47</v>
      </c>
      <c r="L85" t="n">
        <v>5</v>
      </c>
      <c r="M85" t="n">
        <v>57</v>
      </c>
      <c r="N85" t="n">
        <v>22.13</v>
      </c>
      <c r="O85" t="n">
        <v>17327.69</v>
      </c>
      <c r="P85" t="n">
        <v>430.02</v>
      </c>
      <c r="Q85" t="n">
        <v>3548.74</v>
      </c>
      <c r="R85" t="n">
        <v>265.79</v>
      </c>
      <c r="S85" t="n">
        <v>166.1</v>
      </c>
      <c r="T85" t="n">
        <v>49294.45</v>
      </c>
      <c r="U85" t="n">
        <v>0.62</v>
      </c>
      <c r="V85" t="n">
        <v>0.93</v>
      </c>
      <c r="W85" t="n">
        <v>0.38</v>
      </c>
      <c r="X85" t="n">
        <v>2.89</v>
      </c>
      <c r="Y85" t="n">
        <v>1</v>
      </c>
      <c r="Z85" t="n">
        <v>10</v>
      </c>
    </row>
    <row r="86">
      <c r="A86" t="n">
        <v>5</v>
      </c>
      <c r="B86" t="n">
        <v>65</v>
      </c>
      <c r="C86" t="inlineStr">
        <is>
          <t xml:space="preserve">CONCLUIDO	</t>
        </is>
      </c>
      <c r="D86" t="n">
        <v>1.8621</v>
      </c>
      <c r="E86" t="n">
        <v>53.7</v>
      </c>
      <c r="F86" t="n">
        <v>50</v>
      </c>
      <c r="G86" t="n">
        <v>53.57</v>
      </c>
      <c r="H86" t="n">
        <v>0.76</v>
      </c>
      <c r="I86" t="n">
        <v>56</v>
      </c>
      <c r="J86" t="n">
        <v>139.95</v>
      </c>
      <c r="K86" t="n">
        <v>46.47</v>
      </c>
      <c r="L86" t="n">
        <v>6</v>
      </c>
      <c r="M86" t="n">
        <v>2</v>
      </c>
      <c r="N86" t="n">
        <v>22.49</v>
      </c>
      <c r="O86" t="n">
        <v>17494.97</v>
      </c>
      <c r="P86" t="n">
        <v>415.31</v>
      </c>
      <c r="Q86" t="n">
        <v>3548.99</v>
      </c>
      <c r="R86" t="n">
        <v>253.3</v>
      </c>
      <c r="S86" t="n">
        <v>166.1</v>
      </c>
      <c r="T86" t="n">
        <v>43079.96</v>
      </c>
      <c r="U86" t="n">
        <v>0.66</v>
      </c>
      <c r="V86" t="n">
        <v>0.93</v>
      </c>
      <c r="W86" t="n">
        <v>0.44</v>
      </c>
      <c r="X86" t="n">
        <v>2.59</v>
      </c>
      <c r="Y86" t="n">
        <v>1</v>
      </c>
      <c r="Z86" t="n">
        <v>10</v>
      </c>
    </row>
    <row r="87">
      <c r="A87" t="n">
        <v>6</v>
      </c>
      <c r="B87" t="n">
        <v>65</v>
      </c>
      <c r="C87" t="inlineStr">
        <is>
          <t xml:space="preserve">CONCLUIDO	</t>
        </is>
      </c>
      <c r="D87" t="n">
        <v>1.862</v>
      </c>
      <c r="E87" t="n">
        <v>53.71</v>
      </c>
      <c r="F87" t="n">
        <v>50</v>
      </c>
      <c r="G87" t="n">
        <v>53.57</v>
      </c>
      <c r="H87" t="n">
        <v>0.88</v>
      </c>
      <c r="I87" t="n">
        <v>56</v>
      </c>
      <c r="J87" t="n">
        <v>141.31</v>
      </c>
      <c r="K87" t="n">
        <v>46.47</v>
      </c>
      <c r="L87" t="n">
        <v>7</v>
      </c>
      <c r="M87" t="n">
        <v>0</v>
      </c>
      <c r="N87" t="n">
        <v>22.85</v>
      </c>
      <c r="O87" t="n">
        <v>17662.75</v>
      </c>
      <c r="P87" t="n">
        <v>419.13</v>
      </c>
      <c r="Q87" t="n">
        <v>3548.98</v>
      </c>
      <c r="R87" t="n">
        <v>253.31</v>
      </c>
      <c r="S87" t="n">
        <v>166.1</v>
      </c>
      <c r="T87" t="n">
        <v>43085.01</v>
      </c>
      <c r="U87" t="n">
        <v>0.66</v>
      </c>
      <c r="V87" t="n">
        <v>0.93</v>
      </c>
      <c r="W87" t="n">
        <v>0.44</v>
      </c>
      <c r="X87" t="n">
        <v>2.59</v>
      </c>
      <c r="Y87" t="n">
        <v>1</v>
      </c>
      <c r="Z87" t="n">
        <v>10</v>
      </c>
    </row>
    <row r="88">
      <c r="A88" t="n">
        <v>0</v>
      </c>
      <c r="B88" t="n">
        <v>75</v>
      </c>
      <c r="C88" t="inlineStr">
        <is>
          <t xml:space="preserve">CONCLUIDO	</t>
        </is>
      </c>
      <c r="D88" t="n">
        <v>0.9435</v>
      </c>
      <c r="E88" t="n">
        <v>105.99</v>
      </c>
      <c r="F88" t="n">
        <v>82.23</v>
      </c>
      <c r="G88" t="n">
        <v>7.02</v>
      </c>
      <c r="H88" t="n">
        <v>0.12</v>
      </c>
      <c r="I88" t="n">
        <v>703</v>
      </c>
      <c r="J88" t="n">
        <v>150.44</v>
      </c>
      <c r="K88" t="n">
        <v>49.1</v>
      </c>
      <c r="L88" t="n">
        <v>1</v>
      </c>
      <c r="M88" t="n">
        <v>701</v>
      </c>
      <c r="N88" t="n">
        <v>25.34</v>
      </c>
      <c r="O88" t="n">
        <v>18787.76</v>
      </c>
      <c r="P88" t="n">
        <v>956.61</v>
      </c>
      <c r="Q88" t="n">
        <v>3549.82</v>
      </c>
      <c r="R88" t="n">
        <v>1352.44</v>
      </c>
      <c r="S88" t="n">
        <v>166.1</v>
      </c>
      <c r="T88" t="n">
        <v>589416.65</v>
      </c>
      <c r="U88" t="n">
        <v>0.12</v>
      </c>
      <c r="V88" t="n">
        <v>0.57</v>
      </c>
      <c r="W88" t="n">
        <v>1.41</v>
      </c>
      <c r="X88" t="n">
        <v>34.81</v>
      </c>
      <c r="Y88" t="n">
        <v>1</v>
      </c>
      <c r="Z88" t="n">
        <v>10</v>
      </c>
    </row>
    <row r="89">
      <c r="A89" t="n">
        <v>1</v>
      </c>
      <c r="B89" t="n">
        <v>75</v>
      </c>
      <c r="C89" t="inlineStr">
        <is>
          <t xml:space="preserve">CONCLUIDO	</t>
        </is>
      </c>
      <c r="D89" t="n">
        <v>1.4675</v>
      </c>
      <c r="E89" t="n">
        <v>68.14</v>
      </c>
      <c r="F89" t="n">
        <v>58.56</v>
      </c>
      <c r="G89" t="n">
        <v>14.7</v>
      </c>
      <c r="H89" t="n">
        <v>0.23</v>
      </c>
      <c r="I89" t="n">
        <v>239</v>
      </c>
      <c r="J89" t="n">
        <v>151.83</v>
      </c>
      <c r="K89" t="n">
        <v>49.1</v>
      </c>
      <c r="L89" t="n">
        <v>2</v>
      </c>
      <c r="M89" t="n">
        <v>237</v>
      </c>
      <c r="N89" t="n">
        <v>25.73</v>
      </c>
      <c r="O89" t="n">
        <v>18959.54</v>
      </c>
      <c r="P89" t="n">
        <v>657.4299999999999</v>
      </c>
      <c r="Q89" t="n">
        <v>3549.14</v>
      </c>
      <c r="R89" t="n">
        <v>546.5</v>
      </c>
      <c r="S89" t="n">
        <v>166.1</v>
      </c>
      <c r="T89" t="n">
        <v>188768.7</v>
      </c>
      <c r="U89" t="n">
        <v>0.3</v>
      </c>
      <c r="V89" t="n">
        <v>0.8</v>
      </c>
      <c r="W89" t="n">
        <v>0.64</v>
      </c>
      <c r="X89" t="n">
        <v>11.15</v>
      </c>
      <c r="Y89" t="n">
        <v>1</v>
      </c>
      <c r="Z89" t="n">
        <v>10</v>
      </c>
    </row>
    <row r="90">
      <c r="A90" t="n">
        <v>2</v>
      </c>
      <c r="B90" t="n">
        <v>75</v>
      </c>
      <c r="C90" t="inlineStr">
        <is>
          <t xml:space="preserve">CONCLUIDO	</t>
        </is>
      </c>
      <c r="D90" t="n">
        <v>1.6551</v>
      </c>
      <c r="E90" t="n">
        <v>60.42</v>
      </c>
      <c r="F90" t="n">
        <v>53.83</v>
      </c>
      <c r="G90" t="n">
        <v>22.91</v>
      </c>
      <c r="H90" t="n">
        <v>0.35</v>
      </c>
      <c r="I90" t="n">
        <v>141</v>
      </c>
      <c r="J90" t="n">
        <v>153.23</v>
      </c>
      <c r="K90" t="n">
        <v>49.1</v>
      </c>
      <c r="L90" t="n">
        <v>3</v>
      </c>
      <c r="M90" t="n">
        <v>139</v>
      </c>
      <c r="N90" t="n">
        <v>26.13</v>
      </c>
      <c r="O90" t="n">
        <v>19131.85</v>
      </c>
      <c r="P90" t="n">
        <v>581.86</v>
      </c>
      <c r="Q90" t="n">
        <v>3548.94</v>
      </c>
      <c r="R90" t="n">
        <v>385.54</v>
      </c>
      <c r="S90" t="n">
        <v>166.1</v>
      </c>
      <c r="T90" t="n">
        <v>108776.62</v>
      </c>
      <c r="U90" t="n">
        <v>0.43</v>
      </c>
      <c r="V90" t="n">
        <v>0.87</v>
      </c>
      <c r="W90" t="n">
        <v>0.5</v>
      </c>
      <c r="X90" t="n">
        <v>6.42</v>
      </c>
      <c r="Y90" t="n">
        <v>1</v>
      </c>
      <c r="Z90" t="n">
        <v>10</v>
      </c>
    </row>
    <row r="91">
      <c r="A91" t="n">
        <v>3</v>
      </c>
      <c r="B91" t="n">
        <v>75</v>
      </c>
      <c r="C91" t="inlineStr">
        <is>
          <t xml:space="preserve">CONCLUIDO	</t>
        </is>
      </c>
      <c r="D91" t="n">
        <v>1.76</v>
      </c>
      <c r="E91" t="n">
        <v>56.82</v>
      </c>
      <c r="F91" t="n">
        <v>51.58</v>
      </c>
      <c r="G91" t="n">
        <v>31.9</v>
      </c>
      <c r="H91" t="n">
        <v>0.46</v>
      </c>
      <c r="I91" t="n">
        <v>97</v>
      </c>
      <c r="J91" t="n">
        <v>154.63</v>
      </c>
      <c r="K91" t="n">
        <v>49.1</v>
      </c>
      <c r="L91" t="n">
        <v>4</v>
      </c>
      <c r="M91" t="n">
        <v>95</v>
      </c>
      <c r="N91" t="n">
        <v>26.53</v>
      </c>
      <c r="O91" t="n">
        <v>19304.72</v>
      </c>
      <c r="P91" t="n">
        <v>534.26</v>
      </c>
      <c r="Q91" t="n">
        <v>3548.75</v>
      </c>
      <c r="R91" t="n">
        <v>308.83</v>
      </c>
      <c r="S91" t="n">
        <v>166.1</v>
      </c>
      <c r="T91" t="n">
        <v>70642.03</v>
      </c>
      <c r="U91" t="n">
        <v>0.54</v>
      </c>
      <c r="V91" t="n">
        <v>0.9</v>
      </c>
      <c r="W91" t="n">
        <v>0.43</v>
      </c>
      <c r="X91" t="n">
        <v>4.17</v>
      </c>
      <c r="Y91" t="n">
        <v>1</v>
      </c>
      <c r="Z91" t="n">
        <v>10</v>
      </c>
    </row>
    <row r="92">
      <c r="A92" t="n">
        <v>4</v>
      </c>
      <c r="B92" t="n">
        <v>75</v>
      </c>
      <c r="C92" t="inlineStr">
        <is>
          <t xml:space="preserve">CONCLUIDO	</t>
        </is>
      </c>
      <c r="D92" t="n">
        <v>1.8068</v>
      </c>
      <c r="E92" t="n">
        <v>55.35</v>
      </c>
      <c r="F92" t="n">
        <v>50.84</v>
      </c>
      <c r="G92" t="n">
        <v>41.79</v>
      </c>
      <c r="H92" t="n">
        <v>0.57</v>
      </c>
      <c r="I92" t="n">
        <v>73</v>
      </c>
      <c r="J92" t="n">
        <v>156.03</v>
      </c>
      <c r="K92" t="n">
        <v>49.1</v>
      </c>
      <c r="L92" t="n">
        <v>5</v>
      </c>
      <c r="M92" t="n">
        <v>71</v>
      </c>
      <c r="N92" t="n">
        <v>26.94</v>
      </c>
      <c r="O92" t="n">
        <v>19478.15</v>
      </c>
      <c r="P92" t="n">
        <v>501.58</v>
      </c>
      <c r="Q92" t="n">
        <v>3548.74</v>
      </c>
      <c r="R92" t="n">
        <v>284.65</v>
      </c>
      <c r="S92" t="n">
        <v>166.1</v>
      </c>
      <c r="T92" t="n">
        <v>58671.04</v>
      </c>
      <c r="U92" t="n">
        <v>0.58</v>
      </c>
      <c r="V92" t="n">
        <v>0.92</v>
      </c>
      <c r="W92" t="n">
        <v>0.39</v>
      </c>
      <c r="X92" t="n">
        <v>3.43</v>
      </c>
      <c r="Y92" t="n">
        <v>1</v>
      </c>
      <c r="Z92" t="n">
        <v>10</v>
      </c>
    </row>
    <row r="93">
      <c r="A93" t="n">
        <v>5</v>
      </c>
      <c r="B93" t="n">
        <v>75</v>
      </c>
      <c r="C93" t="inlineStr">
        <is>
          <t xml:space="preserve">CONCLUIDO	</t>
        </is>
      </c>
      <c r="D93" t="n">
        <v>1.8514</v>
      </c>
      <c r="E93" t="n">
        <v>54.01</v>
      </c>
      <c r="F93" t="n">
        <v>49.99</v>
      </c>
      <c r="G93" t="n">
        <v>52.63</v>
      </c>
      <c r="H93" t="n">
        <v>0.67</v>
      </c>
      <c r="I93" t="n">
        <v>57</v>
      </c>
      <c r="J93" t="n">
        <v>157.44</v>
      </c>
      <c r="K93" t="n">
        <v>49.1</v>
      </c>
      <c r="L93" t="n">
        <v>6</v>
      </c>
      <c r="M93" t="n">
        <v>53</v>
      </c>
      <c r="N93" t="n">
        <v>27.35</v>
      </c>
      <c r="O93" t="n">
        <v>19652.13</v>
      </c>
      <c r="P93" t="n">
        <v>464.7</v>
      </c>
      <c r="Q93" t="n">
        <v>3548.72</v>
      </c>
      <c r="R93" t="n">
        <v>255.5</v>
      </c>
      <c r="S93" t="n">
        <v>166.1</v>
      </c>
      <c r="T93" t="n">
        <v>44178.29</v>
      </c>
      <c r="U93" t="n">
        <v>0.65</v>
      </c>
      <c r="V93" t="n">
        <v>0.93</v>
      </c>
      <c r="W93" t="n">
        <v>0.37</v>
      </c>
      <c r="X93" t="n">
        <v>2.59</v>
      </c>
      <c r="Y93" t="n">
        <v>1</v>
      </c>
      <c r="Z93" t="n">
        <v>10</v>
      </c>
    </row>
    <row r="94">
      <c r="A94" t="n">
        <v>6</v>
      </c>
      <c r="B94" t="n">
        <v>75</v>
      </c>
      <c r="C94" t="inlineStr">
        <is>
          <t xml:space="preserve">CONCLUIDO	</t>
        </is>
      </c>
      <c r="D94" t="n">
        <v>1.8726</v>
      </c>
      <c r="E94" t="n">
        <v>53.4</v>
      </c>
      <c r="F94" t="n">
        <v>49.63</v>
      </c>
      <c r="G94" t="n">
        <v>60.77</v>
      </c>
      <c r="H94" t="n">
        <v>0.78</v>
      </c>
      <c r="I94" t="n">
        <v>49</v>
      </c>
      <c r="J94" t="n">
        <v>158.86</v>
      </c>
      <c r="K94" t="n">
        <v>49.1</v>
      </c>
      <c r="L94" t="n">
        <v>7</v>
      </c>
      <c r="M94" t="n">
        <v>7</v>
      </c>
      <c r="N94" t="n">
        <v>27.77</v>
      </c>
      <c r="O94" t="n">
        <v>19826.68</v>
      </c>
      <c r="P94" t="n">
        <v>443.7</v>
      </c>
      <c r="Q94" t="n">
        <v>3548.76</v>
      </c>
      <c r="R94" t="n">
        <v>241.38</v>
      </c>
      <c r="S94" t="n">
        <v>166.1</v>
      </c>
      <c r="T94" t="n">
        <v>37156.25</v>
      </c>
      <c r="U94" t="n">
        <v>0.6899999999999999</v>
      </c>
      <c r="V94" t="n">
        <v>0.9399999999999999</v>
      </c>
      <c r="W94" t="n">
        <v>0.41</v>
      </c>
      <c r="X94" t="n">
        <v>2.22</v>
      </c>
      <c r="Y94" t="n">
        <v>1</v>
      </c>
      <c r="Z94" t="n">
        <v>10</v>
      </c>
    </row>
    <row r="95">
      <c r="A95" t="n">
        <v>7</v>
      </c>
      <c r="B95" t="n">
        <v>75</v>
      </c>
      <c r="C95" t="inlineStr">
        <is>
          <t xml:space="preserve">CONCLUIDO	</t>
        </is>
      </c>
      <c r="D95" t="n">
        <v>1.8724</v>
      </c>
      <c r="E95" t="n">
        <v>53.41</v>
      </c>
      <c r="F95" t="n">
        <v>49.63</v>
      </c>
      <c r="G95" t="n">
        <v>60.78</v>
      </c>
      <c r="H95" t="n">
        <v>0.88</v>
      </c>
      <c r="I95" t="n">
        <v>49</v>
      </c>
      <c r="J95" t="n">
        <v>160.28</v>
      </c>
      <c r="K95" t="n">
        <v>49.1</v>
      </c>
      <c r="L95" t="n">
        <v>8</v>
      </c>
      <c r="M95" t="n">
        <v>0</v>
      </c>
      <c r="N95" t="n">
        <v>28.19</v>
      </c>
      <c r="O95" t="n">
        <v>20001.93</v>
      </c>
      <c r="P95" t="n">
        <v>447.17</v>
      </c>
      <c r="Q95" t="n">
        <v>3548.73</v>
      </c>
      <c r="R95" t="n">
        <v>241.21</v>
      </c>
      <c r="S95" t="n">
        <v>166.1</v>
      </c>
      <c r="T95" t="n">
        <v>37070.03</v>
      </c>
      <c r="U95" t="n">
        <v>0.6899999999999999</v>
      </c>
      <c r="V95" t="n">
        <v>0.9399999999999999</v>
      </c>
      <c r="W95" t="n">
        <v>0.42</v>
      </c>
      <c r="X95" t="n">
        <v>2.22</v>
      </c>
      <c r="Y95" t="n">
        <v>1</v>
      </c>
      <c r="Z95" t="n">
        <v>10</v>
      </c>
    </row>
    <row r="96">
      <c r="A96" t="n">
        <v>0</v>
      </c>
      <c r="B96" t="n">
        <v>95</v>
      </c>
      <c r="C96" t="inlineStr">
        <is>
          <t xml:space="preserve">CONCLUIDO	</t>
        </is>
      </c>
      <c r="D96" t="n">
        <v>0.75</v>
      </c>
      <c r="E96" t="n">
        <v>133.33</v>
      </c>
      <c r="F96" t="n">
        <v>95.61</v>
      </c>
      <c r="G96" t="n">
        <v>6.06</v>
      </c>
      <c r="H96" t="n">
        <v>0.1</v>
      </c>
      <c r="I96" t="n">
        <v>947</v>
      </c>
      <c r="J96" t="n">
        <v>185.69</v>
      </c>
      <c r="K96" t="n">
        <v>53.44</v>
      </c>
      <c r="L96" t="n">
        <v>1</v>
      </c>
      <c r="M96" t="n">
        <v>945</v>
      </c>
      <c r="N96" t="n">
        <v>36.26</v>
      </c>
      <c r="O96" t="n">
        <v>23136.14</v>
      </c>
      <c r="P96" t="n">
        <v>1282.57</v>
      </c>
      <c r="Q96" t="n">
        <v>3550.62</v>
      </c>
      <c r="R96" t="n">
        <v>1809.46</v>
      </c>
      <c r="S96" t="n">
        <v>166.1</v>
      </c>
      <c r="T96" t="n">
        <v>816706.1800000001</v>
      </c>
      <c r="U96" t="n">
        <v>0.09</v>
      </c>
      <c r="V96" t="n">
        <v>0.49</v>
      </c>
      <c r="W96" t="n">
        <v>1.81</v>
      </c>
      <c r="X96" t="n">
        <v>48.18</v>
      </c>
      <c r="Y96" t="n">
        <v>1</v>
      </c>
      <c r="Z96" t="n">
        <v>10</v>
      </c>
    </row>
    <row r="97">
      <c r="A97" t="n">
        <v>1</v>
      </c>
      <c r="B97" t="n">
        <v>95</v>
      </c>
      <c r="C97" t="inlineStr">
        <is>
          <t xml:space="preserve">CONCLUIDO	</t>
        </is>
      </c>
      <c r="D97" t="n">
        <v>1.3445</v>
      </c>
      <c r="E97" t="n">
        <v>74.38</v>
      </c>
      <c r="F97" t="n">
        <v>61.08</v>
      </c>
      <c r="G97" t="n">
        <v>12.59</v>
      </c>
      <c r="H97" t="n">
        <v>0.19</v>
      </c>
      <c r="I97" t="n">
        <v>291</v>
      </c>
      <c r="J97" t="n">
        <v>187.21</v>
      </c>
      <c r="K97" t="n">
        <v>53.44</v>
      </c>
      <c r="L97" t="n">
        <v>2</v>
      </c>
      <c r="M97" t="n">
        <v>289</v>
      </c>
      <c r="N97" t="n">
        <v>36.77</v>
      </c>
      <c r="O97" t="n">
        <v>23322.88</v>
      </c>
      <c r="P97" t="n">
        <v>799.4</v>
      </c>
      <c r="Q97" t="n">
        <v>3549.28</v>
      </c>
      <c r="R97" t="n">
        <v>631.64</v>
      </c>
      <c r="S97" t="n">
        <v>166.1</v>
      </c>
      <c r="T97" t="n">
        <v>231076.19</v>
      </c>
      <c r="U97" t="n">
        <v>0.26</v>
      </c>
      <c r="V97" t="n">
        <v>0.76</v>
      </c>
      <c r="W97" t="n">
        <v>0.74</v>
      </c>
      <c r="X97" t="n">
        <v>13.66</v>
      </c>
      <c r="Y97" t="n">
        <v>1</v>
      </c>
      <c r="Z97" t="n">
        <v>10</v>
      </c>
    </row>
    <row r="98">
      <c r="A98" t="n">
        <v>2</v>
      </c>
      <c r="B98" t="n">
        <v>95</v>
      </c>
      <c r="C98" t="inlineStr">
        <is>
          <t xml:space="preserve">CONCLUIDO	</t>
        </is>
      </c>
      <c r="D98" t="n">
        <v>1.5589</v>
      </c>
      <c r="E98" t="n">
        <v>64.15000000000001</v>
      </c>
      <c r="F98" t="n">
        <v>55.32</v>
      </c>
      <c r="G98" t="n">
        <v>19.41</v>
      </c>
      <c r="H98" t="n">
        <v>0.28</v>
      </c>
      <c r="I98" t="n">
        <v>171</v>
      </c>
      <c r="J98" t="n">
        <v>188.73</v>
      </c>
      <c r="K98" t="n">
        <v>53.44</v>
      </c>
      <c r="L98" t="n">
        <v>3</v>
      </c>
      <c r="M98" t="n">
        <v>169</v>
      </c>
      <c r="N98" t="n">
        <v>37.29</v>
      </c>
      <c r="O98" t="n">
        <v>23510.33</v>
      </c>
      <c r="P98" t="n">
        <v>706.8099999999999</v>
      </c>
      <c r="Q98" t="n">
        <v>3548.96</v>
      </c>
      <c r="R98" t="n">
        <v>436.18</v>
      </c>
      <c r="S98" t="n">
        <v>166.1</v>
      </c>
      <c r="T98" t="n">
        <v>133945.26</v>
      </c>
      <c r="U98" t="n">
        <v>0.38</v>
      </c>
      <c r="V98" t="n">
        <v>0.84</v>
      </c>
      <c r="W98" t="n">
        <v>0.55</v>
      </c>
      <c r="X98" t="n">
        <v>7.9</v>
      </c>
      <c r="Y98" t="n">
        <v>1</v>
      </c>
      <c r="Z98" t="n">
        <v>10</v>
      </c>
    </row>
    <row r="99">
      <c r="A99" t="n">
        <v>3</v>
      </c>
      <c r="B99" t="n">
        <v>95</v>
      </c>
      <c r="C99" t="inlineStr">
        <is>
          <t xml:space="preserve">CONCLUIDO	</t>
        </is>
      </c>
      <c r="D99" t="n">
        <v>1.676</v>
      </c>
      <c r="E99" t="n">
        <v>59.67</v>
      </c>
      <c r="F99" t="n">
        <v>52.77</v>
      </c>
      <c r="G99" t="n">
        <v>26.61</v>
      </c>
      <c r="H99" t="n">
        <v>0.37</v>
      </c>
      <c r="I99" t="n">
        <v>119</v>
      </c>
      <c r="J99" t="n">
        <v>190.25</v>
      </c>
      <c r="K99" t="n">
        <v>53.44</v>
      </c>
      <c r="L99" t="n">
        <v>4</v>
      </c>
      <c r="M99" t="n">
        <v>117</v>
      </c>
      <c r="N99" t="n">
        <v>37.82</v>
      </c>
      <c r="O99" t="n">
        <v>23698.48</v>
      </c>
      <c r="P99" t="n">
        <v>656.59</v>
      </c>
      <c r="Q99" t="n">
        <v>3548.89</v>
      </c>
      <c r="R99" t="n">
        <v>349.37</v>
      </c>
      <c r="S99" t="n">
        <v>166.1</v>
      </c>
      <c r="T99" t="n">
        <v>90802.09</v>
      </c>
      <c r="U99" t="n">
        <v>0.48</v>
      </c>
      <c r="V99" t="n">
        <v>0.88</v>
      </c>
      <c r="W99" t="n">
        <v>0.47</v>
      </c>
      <c r="X99" t="n">
        <v>5.36</v>
      </c>
      <c r="Y99" t="n">
        <v>1</v>
      </c>
      <c r="Z99" t="n">
        <v>10</v>
      </c>
    </row>
    <row r="100">
      <c r="A100" t="n">
        <v>4</v>
      </c>
      <c r="B100" t="n">
        <v>95</v>
      </c>
      <c r="C100" t="inlineStr">
        <is>
          <t xml:space="preserve">CONCLUIDO	</t>
        </is>
      </c>
      <c r="D100" t="n">
        <v>1.7679</v>
      </c>
      <c r="E100" t="n">
        <v>56.56</v>
      </c>
      <c r="F100" t="n">
        <v>50.78</v>
      </c>
      <c r="G100" t="n">
        <v>34.24</v>
      </c>
      <c r="H100" t="n">
        <v>0.46</v>
      </c>
      <c r="I100" t="n">
        <v>89</v>
      </c>
      <c r="J100" t="n">
        <v>191.78</v>
      </c>
      <c r="K100" t="n">
        <v>53.44</v>
      </c>
      <c r="L100" t="n">
        <v>5</v>
      </c>
      <c r="M100" t="n">
        <v>87</v>
      </c>
      <c r="N100" t="n">
        <v>38.35</v>
      </c>
      <c r="O100" t="n">
        <v>23887.36</v>
      </c>
      <c r="P100" t="n">
        <v>613.01</v>
      </c>
      <c r="Q100" t="n">
        <v>3548.76</v>
      </c>
      <c r="R100" t="n">
        <v>281.32</v>
      </c>
      <c r="S100" t="n">
        <v>166.1</v>
      </c>
      <c r="T100" t="n">
        <v>56928.84</v>
      </c>
      <c r="U100" t="n">
        <v>0.59</v>
      </c>
      <c r="V100" t="n">
        <v>0.92</v>
      </c>
      <c r="W100" t="n">
        <v>0.4</v>
      </c>
      <c r="X100" t="n">
        <v>3.37</v>
      </c>
      <c r="Y100" t="n">
        <v>1</v>
      </c>
      <c r="Z100" t="n">
        <v>10</v>
      </c>
    </row>
    <row r="101">
      <c r="A101" t="n">
        <v>5</v>
      </c>
      <c r="B101" t="n">
        <v>95</v>
      </c>
      <c r="C101" t="inlineStr">
        <is>
          <t xml:space="preserve">CONCLUIDO	</t>
        </is>
      </c>
      <c r="D101" t="n">
        <v>1.7854</v>
      </c>
      <c r="E101" t="n">
        <v>56.01</v>
      </c>
      <c r="F101" t="n">
        <v>50.83</v>
      </c>
      <c r="G101" t="n">
        <v>41.77</v>
      </c>
      <c r="H101" t="n">
        <v>0.55</v>
      </c>
      <c r="I101" t="n">
        <v>73</v>
      </c>
      <c r="J101" t="n">
        <v>193.32</v>
      </c>
      <c r="K101" t="n">
        <v>53.44</v>
      </c>
      <c r="L101" t="n">
        <v>6</v>
      </c>
      <c r="M101" t="n">
        <v>71</v>
      </c>
      <c r="N101" t="n">
        <v>38.89</v>
      </c>
      <c r="O101" t="n">
        <v>24076.95</v>
      </c>
      <c r="P101" t="n">
        <v>597.36</v>
      </c>
      <c r="Q101" t="n">
        <v>3548.68</v>
      </c>
      <c r="R101" t="n">
        <v>283.95</v>
      </c>
      <c r="S101" t="n">
        <v>166.1</v>
      </c>
      <c r="T101" t="n">
        <v>58321.54</v>
      </c>
      <c r="U101" t="n">
        <v>0.58</v>
      </c>
      <c r="V101" t="n">
        <v>0.92</v>
      </c>
      <c r="W101" t="n">
        <v>0.39</v>
      </c>
      <c r="X101" t="n">
        <v>3.42</v>
      </c>
      <c r="Y101" t="n">
        <v>1</v>
      </c>
      <c r="Z101" t="n">
        <v>10</v>
      </c>
    </row>
    <row r="102">
      <c r="A102" t="n">
        <v>6</v>
      </c>
      <c r="B102" t="n">
        <v>95</v>
      </c>
      <c r="C102" t="inlineStr">
        <is>
          <t xml:space="preserve">CONCLUIDO	</t>
        </is>
      </c>
      <c r="D102" t="n">
        <v>1.8238</v>
      </c>
      <c r="E102" t="n">
        <v>54.83</v>
      </c>
      <c r="F102" t="n">
        <v>50.13</v>
      </c>
      <c r="G102" t="n">
        <v>50.13</v>
      </c>
      <c r="H102" t="n">
        <v>0.64</v>
      </c>
      <c r="I102" t="n">
        <v>60</v>
      </c>
      <c r="J102" t="n">
        <v>194.86</v>
      </c>
      <c r="K102" t="n">
        <v>53.44</v>
      </c>
      <c r="L102" t="n">
        <v>7</v>
      </c>
      <c r="M102" t="n">
        <v>58</v>
      </c>
      <c r="N102" t="n">
        <v>39.43</v>
      </c>
      <c r="O102" t="n">
        <v>24267.28</v>
      </c>
      <c r="P102" t="n">
        <v>568.77</v>
      </c>
      <c r="Q102" t="n">
        <v>3548.72</v>
      </c>
      <c r="R102" t="n">
        <v>260.22</v>
      </c>
      <c r="S102" t="n">
        <v>166.1</v>
      </c>
      <c r="T102" t="n">
        <v>46524.75</v>
      </c>
      <c r="U102" t="n">
        <v>0.64</v>
      </c>
      <c r="V102" t="n">
        <v>0.93</v>
      </c>
      <c r="W102" t="n">
        <v>0.37</v>
      </c>
      <c r="X102" t="n">
        <v>2.72</v>
      </c>
      <c r="Y102" t="n">
        <v>1</v>
      </c>
      <c r="Z102" t="n">
        <v>10</v>
      </c>
    </row>
    <row r="103">
      <c r="A103" t="n">
        <v>7</v>
      </c>
      <c r="B103" t="n">
        <v>95</v>
      </c>
      <c r="C103" t="inlineStr">
        <is>
          <t xml:space="preserve">CONCLUIDO	</t>
        </is>
      </c>
      <c r="D103" t="n">
        <v>1.853</v>
      </c>
      <c r="E103" t="n">
        <v>53.97</v>
      </c>
      <c r="F103" t="n">
        <v>49.64</v>
      </c>
      <c r="G103" t="n">
        <v>59.56</v>
      </c>
      <c r="H103" t="n">
        <v>0.72</v>
      </c>
      <c r="I103" t="n">
        <v>50</v>
      </c>
      <c r="J103" t="n">
        <v>196.41</v>
      </c>
      <c r="K103" t="n">
        <v>53.44</v>
      </c>
      <c r="L103" t="n">
        <v>8</v>
      </c>
      <c r="M103" t="n">
        <v>48</v>
      </c>
      <c r="N103" t="n">
        <v>39.98</v>
      </c>
      <c r="O103" t="n">
        <v>24458.36</v>
      </c>
      <c r="P103" t="n">
        <v>542.17</v>
      </c>
      <c r="Q103" t="n">
        <v>3548.71</v>
      </c>
      <c r="R103" t="n">
        <v>243.43</v>
      </c>
      <c r="S103" t="n">
        <v>166.1</v>
      </c>
      <c r="T103" t="n">
        <v>38175.55</v>
      </c>
      <c r="U103" t="n">
        <v>0.68</v>
      </c>
      <c r="V103" t="n">
        <v>0.9399999999999999</v>
      </c>
      <c r="W103" t="n">
        <v>0.36</v>
      </c>
      <c r="X103" t="n">
        <v>2.23</v>
      </c>
      <c r="Y103" t="n">
        <v>1</v>
      </c>
      <c r="Z103" t="n">
        <v>10</v>
      </c>
    </row>
    <row r="104">
      <c r="A104" t="n">
        <v>8</v>
      </c>
      <c r="B104" t="n">
        <v>95</v>
      </c>
      <c r="C104" t="inlineStr">
        <is>
          <t xml:space="preserve">CONCLUIDO	</t>
        </is>
      </c>
      <c r="D104" t="n">
        <v>1.8588</v>
      </c>
      <c r="E104" t="n">
        <v>53.8</v>
      </c>
      <c r="F104" t="n">
        <v>49.73</v>
      </c>
      <c r="G104" t="n">
        <v>69.39</v>
      </c>
      <c r="H104" t="n">
        <v>0.8100000000000001</v>
      </c>
      <c r="I104" t="n">
        <v>43</v>
      </c>
      <c r="J104" t="n">
        <v>197.97</v>
      </c>
      <c r="K104" t="n">
        <v>53.44</v>
      </c>
      <c r="L104" t="n">
        <v>9</v>
      </c>
      <c r="M104" t="n">
        <v>39</v>
      </c>
      <c r="N104" t="n">
        <v>40.53</v>
      </c>
      <c r="O104" t="n">
        <v>24650.18</v>
      </c>
      <c r="P104" t="n">
        <v>523.39</v>
      </c>
      <c r="Q104" t="n">
        <v>3548.68</v>
      </c>
      <c r="R104" t="n">
        <v>247.22</v>
      </c>
      <c r="S104" t="n">
        <v>166.1</v>
      </c>
      <c r="T104" t="n">
        <v>40108.92</v>
      </c>
      <c r="U104" t="n">
        <v>0.67</v>
      </c>
      <c r="V104" t="n">
        <v>0.9399999999999999</v>
      </c>
      <c r="W104" t="n">
        <v>0.35</v>
      </c>
      <c r="X104" t="n">
        <v>2.32</v>
      </c>
      <c r="Y104" t="n">
        <v>1</v>
      </c>
      <c r="Z104" t="n">
        <v>10</v>
      </c>
    </row>
    <row r="105">
      <c r="A105" t="n">
        <v>9</v>
      </c>
      <c r="B105" t="n">
        <v>95</v>
      </c>
      <c r="C105" t="inlineStr">
        <is>
          <t xml:space="preserve">CONCLUIDO	</t>
        </is>
      </c>
      <c r="D105" t="n">
        <v>1.8828</v>
      </c>
      <c r="E105" t="n">
        <v>53.11</v>
      </c>
      <c r="F105" t="n">
        <v>49.19</v>
      </c>
      <c r="G105" t="n">
        <v>75.68000000000001</v>
      </c>
      <c r="H105" t="n">
        <v>0.89</v>
      </c>
      <c r="I105" t="n">
        <v>39</v>
      </c>
      <c r="J105" t="n">
        <v>199.53</v>
      </c>
      <c r="K105" t="n">
        <v>53.44</v>
      </c>
      <c r="L105" t="n">
        <v>10</v>
      </c>
      <c r="M105" t="n">
        <v>5</v>
      </c>
      <c r="N105" t="n">
        <v>41.1</v>
      </c>
      <c r="O105" t="n">
        <v>24842.77</v>
      </c>
      <c r="P105" t="n">
        <v>503.89</v>
      </c>
      <c r="Q105" t="n">
        <v>3548.78</v>
      </c>
      <c r="R105" t="n">
        <v>227.02</v>
      </c>
      <c r="S105" t="n">
        <v>166.1</v>
      </c>
      <c r="T105" t="n">
        <v>30026.69</v>
      </c>
      <c r="U105" t="n">
        <v>0.73</v>
      </c>
      <c r="V105" t="n">
        <v>0.95</v>
      </c>
      <c r="W105" t="n">
        <v>0.38</v>
      </c>
      <c r="X105" t="n">
        <v>1.78</v>
      </c>
      <c r="Y105" t="n">
        <v>1</v>
      </c>
      <c r="Z105" t="n">
        <v>10</v>
      </c>
    </row>
    <row r="106">
      <c r="A106" t="n">
        <v>10</v>
      </c>
      <c r="B106" t="n">
        <v>95</v>
      </c>
      <c r="C106" t="inlineStr">
        <is>
          <t xml:space="preserve">CONCLUIDO	</t>
        </is>
      </c>
      <c r="D106" t="n">
        <v>1.8827</v>
      </c>
      <c r="E106" t="n">
        <v>53.12</v>
      </c>
      <c r="F106" t="n">
        <v>49.19</v>
      </c>
      <c r="G106" t="n">
        <v>75.68000000000001</v>
      </c>
      <c r="H106" t="n">
        <v>0.97</v>
      </c>
      <c r="I106" t="n">
        <v>39</v>
      </c>
      <c r="J106" t="n">
        <v>201.1</v>
      </c>
      <c r="K106" t="n">
        <v>53.44</v>
      </c>
      <c r="L106" t="n">
        <v>11</v>
      </c>
      <c r="M106" t="n">
        <v>0</v>
      </c>
      <c r="N106" t="n">
        <v>41.66</v>
      </c>
      <c r="O106" t="n">
        <v>25036.12</v>
      </c>
      <c r="P106" t="n">
        <v>506.21</v>
      </c>
      <c r="Q106" t="n">
        <v>3548.9</v>
      </c>
      <c r="R106" t="n">
        <v>226.85</v>
      </c>
      <c r="S106" t="n">
        <v>166.1</v>
      </c>
      <c r="T106" t="n">
        <v>29943.83</v>
      </c>
      <c r="U106" t="n">
        <v>0.73</v>
      </c>
      <c r="V106" t="n">
        <v>0.95</v>
      </c>
      <c r="W106" t="n">
        <v>0.38</v>
      </c>
      <c r="X106" t="n">
        <v>1.78</v>
      </c>
      <c r="Y106" t="n">
        <v>1</v>
      </c>
      <c r="Z106" t="n">
        <v>10</v>
      </c>
    </row>
    <row r="107">
      <c r="A107" t="n">
        <v>0</v>
      </c>
      <c r="B107" t="n">
        <v>55</v>
      </c>
      <c r="C107" t="inlineStr">
        <is>
          <t xml:space="preserve">CONCLUIDO	</t>
        </is>
      </c>
      <c r="D107" t="n">
        <v>1.1571</v>
      </c>
      <c r="E107" t="n">
        <v>86.43000000000001</v>
      </c>
      <c r="F107" t="n">
        <v>72.13</v>
      </c>
      <c r="G107" t="n">
        <v>8.470000000000001</v>
      </c>
      <c r="H107" t="n">
        <v>0.15</v>
      </c>
      <c r="I107" t="n">
        <v>511</v>
      </c>
      <c r="J107" t="n">
        <v>116.05</v>
      </c>
      <c r="K107" t="n">
        <v>43.4</v>
      </c>
      <c r="L107" t="n">
        <v>1</v>
      </c>
      <c r="M107" t="n">
        <v>509</v>
      </c>
      <c r="N107" t="n">
        <v>16.65</v>
      </c>
      <c r="O107" t="n">
        <v>14546.17</v>
      </c>
      <c r="P107" t="n">
        <v>698.48</v>
      </c>
      <c r="Q107" t="n">
        <v>3549.31</v>
      </c>
      <c r="R107" t="n">
        <v>1007.7</v>
      </c>
      <c r="S107" t="n">
        <v>166.1</v>
      </c>
      <c r="T107" t="n">
        <v>418008.52</v>
      </c>
      <c r="U107" t="n">
        <v>0.16</v>
      </c>
      <c r="V107" t="n">
        <v>0.65</v>
      </c>
      <c r="W107" t="n">
        <v>1.1</v>
      </c>
      <c r="X107" t="n">
        <v>24.71</v>
      </c>
      <c r="Y107" t="n">
        <v>1</v>
      </c>
      <c r="Z107" t="n">
        <v>10</v>
      </c>
    </row>
    <row r="108">
      <c r="A108" t="n">
        <v>1</v>
      </c>
      <c r="B108" t="n">
        <v>55</v>
      </c>
      <c r="C108" t="inlineStr">
        <is>
          <t xml:space="preserve">CONCLUIDO	</t>
        </is>
      </c>
      <c r="D108" t="n">
        <v>1.6021</v>
      </c>
      <c r="E108" t="n">
        <v>62.42</v>
      </c>
      <c r="F108" t="n">
        <v>55.92</v>
      </c>
      <c r="G108" t="n">
        <v>18.13</v>
      </c>
      <c r="H108" t="n">
        <v>0.3</v>
      </c>
      <c r="I108" t="n">
        <v>185</v>
      </c>
      <c r="J108" t="n">
        <v>117.34</v>
      </c>
      <c r="K108" t="n">
        <v>43.4</v>
      </c>
      <c r="L108" t="n">
        <v>2</v>
      </c>
      <c r="M108" t="n">
        <v>183</v>
      </c>
      <c r="N108" t="n">
        <v>16.94</v>
      </c>
      <c r="O108" t="n">
        <v>14705.49</v>
      </c>
      <c r="P108" t="n">
        <v>510.29</v>
      </c>
      <c r="Q108" t="n">
        <v>3548.89</v>
      </c>
      <c r="R108" t="n">
        <v>456.26</v>
      </c>
      <c r="S108" t="n">
        <v>166.1</v>
      </c>
      <c r="T108" t="n">
        <v>143917.13</v>
      </c>
      <c r="U108" t="n">
        <v>0.36</v>
      </c>
      <c r="V108" t="n">
        <v>0.83</v>
      </c>
      <c r="W108" t="n">
        <v>0.57</v>
      </c>
      <c r="X108" t="n">
        <v>8.5</v>
      </c>
      <c r="Y108" t="n">
        <v>1</v>
      </c>
      <c r="Z108" t="n">
        <v>10</v>
      </c>
    </row>
    <row r="109">
      <c r="A109" t="n">
        <v>2</v>
      </c>
      <c r="B109" t="n">
        <v>55</v>
      </c>
      <c r="C109" t="inlineStr">
        <is>
          <t xml:space="preserve">CONCLUIDO	</t>
        </is>
      </c>
      <c r="D109" t="n">
        <v>1.7583</v>
      </c>
      <c r="E109" t="n">
        <v>56.87</v>
      </c>
      <c r="F109" t="n">
        <v>52.21</v>
      </c>
      <c r="G109" t="n">
        <v>29.01</v>
      </c>
      <c r="H109" t="n">
        <v>0.45</v>
      </c>
      <c r="I109" t="n">
        <v>108</v>
      </c>
      <c r="J109" t="n">
        <v>118.63</v>
      </c>
      <c r="K109" t="n">
        <v>43.4</v>
      </c>
      <c r="L109" t="n">
        <v>3</v>
      </c>
      <c r="M109" t="n">
        <v>106</v>
      </c>
      <c r="N109" t="n">
        <v>17.23</v>
      </c>
      <c r="O109" t="n">
        <v>14865.24</v>
      </c>
      <c r="P109" t="n">
        <v>444.8</v>
      </c>
      <c r="Q109" t="n">
        <v>3548.89</v>
      </c>
      <c r="R109" t="n">
        <v>330.37</v>
      </c>
      <c r="S109" t="n">
        <v>166.1</v>
      </c>
      <c r="T109" t="n">
        <v>81359.46000000001</v>
      </c>
      <c r="U109" t="n">
        <v>0.5</v>
      </c>
      <c r="V109" t="n">
        <v>0.89</v>
      </c>
      <c r="W109" t="n">
        <v>0.44</v>
      </c>
      <c r="X109" t="n">
        <v>4.8</v>
      </c>
      <c r="Y109" t="n">
        <v>1</v>
      </c>
      <c r="Z109" t="n">
        <v>10</v>
      </c>
    </row>
    <row r="110">
      <c r="A110" t="n">
        <v>3</v>
      </c>
      <c r="B110" t="n">
        <v>55</v>
      </c>
      <c r="C110" t="inlineStr">
        <is>
          <t xml:space="preserve">CONCLUIDO	</t>
        </is>
      </c>
      <c r="D110" t="n">
        <v>1.8279</v>
      </c>
      <c r="E110" t="n">
        <v>54.71</v>
      </c>
      <c r="F110" t="n">
        <v>50.88</v>
      </c>
      <c r="G110" t="n">
        <v>41.82</v>
      </c>
      <c r="H110" t="n">
        <v>0.59</v>
      </c>
      <c r="I110" t="n">
        <v>73</v>
      </c>
      <c r="J110" t="n">
        <v>119.93</v>
      </c>
      <c r="K110" t="n">
        <v>43.4</v>
      </c>
      <c r="L110" t="n">
        <v>4</v>
      </c>
      <c r="M110" t="n">
        <v>60</v>
      </c>
      <c r="N110" t="n">
        <v>17.53</v>
      </c>
      <c r="O110" t="n">
        <v>15025.44</v>
      </c>
      <c r="P110" t="n">
        <v>397.94</v>
      </c>
      <c r="Q110" t="n">
        <v>3548.73</v>
      </c>
      <c r="R110" t="n">
        <v>285.32</v>
      </c>
      <c r="S110" t="n">
        <v>166.1</v>
      </c>
      <c r="T110" t="n">
        <v>59008.08</v>
      </c>
      <c r="U110" t="n">
        <v>0.58</v>
      </c>
      <c r="V110" t="n">
        <v>0.92</v>
      </c>
      <c r="W110" t="n">
        <v>0.41</v>
      </c>
      <c r="X110" t="n">
        <v>3.47</v>
      </c>
      <c r="Y110" t="n">
        <v>1</v>
      </c>
      <c r="Z110" t="n">
        <v>10</v>
      </c>
    </row>
    <row r="111">
      <c r="A111" t="n">
        <v>4</v>
      </c>
      <c r="B111" t="n">
        <v>55</v>
      </c>
      <c r="C111" t="inlineStr">
        <is>
          <t xml:space="preserve">CONCLUIDO	</t>
        </is>
      </c>
      <c r="D111" t="n">
        <v>1.8488</v>
      </c>
      <c r="E111" t="n">
        <v>54.09</v>
      </c>
      <c r="F111" t="n">
        <v>50.43</v>
      </c>
      <c r="G111" t="n">
        <v>45.84</v>
      </c>
      <c r="H111" t="n">
        <v>0.73</v>
      </c>
      <c r="I111" t="n">
        <v>66</v>
      </c>
      <c r="J111" t="n">
        <v>121.23</v>
      </c>
      <c r="K111" t="n">
        <v>43.4</v>
      </c>
      <c r="L111" t="n">
        <v>5</v>
      </c>
      <c r="M111" t="n">
        <v>0</v>
      </c>
      <c r="N111" t="n">
        <v>17.83</v>
      </c>
      <c r="O111" t="n">
        <v>15186.08</v>
      </c>
      <c r="P111" t="n">
        <v>386.83</v>
      </c>
      <c r="Q111" t="n">
        <v>3548.93</v>
      </c>
      <c r="R111" t="n">
        <v>267.2</v>
      </c>
      <c r="S111" t="n">
        <v>166.1</v>
      </c>
      <c r="T111" t="n">
        <v>49982.19</v>
      </c>
      <c r="U111" t="n">
        <v>0.62</v>
      </c>
      <c r="V111" t="n">
        <v>0.92</v>
      </c>
      <c r="W111" t="n">
        <v>0.47</v>
      </c>
      <c r="X111" t="n">
        <v>3.02</v>
      </c>
      <c r="Y111" t="n">
        <v>1</v>
      </c>
      <c r="Z11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INDEX(resultados!$A$2:$ZZ$111, 1, MATCH($B$1, resultados!$A$1:$ZZ$1, 0))</f>
        <v/>
      </c>
      <c r="B7">
        <f>INDEX(resultados!$A$2:$ZZ$111, 1, MATCH($B$2, resultados!$A$1:$ZZ$1, 0))</f>
        <v/>
      </c>
      <c r="C7">
        <f>INDEX(resultados!$A$2:$ZZ$111, 1, MATCH($B$3, resultados!$A$1:$ZZ$1, 0))</f>
        <v/>
      </c>
    </row>
    <row r="8">
      <c r="A8">
        <f>INDEX(resultados!$A$2:$ZZ$111, 2, MATCH($B$1, resultados!$A$1:$ZZ$1, 0))</f>
        <v/>
      </c>
      <c r="B8">
        <f>INDEX(resultados!$A$2:$ZZ$111, 2, MATCH($B$2, resultados!$A$1:$ZZ$1, 0))</f>
        <v/>
      </c>
      <c r="C8">
        <f>INDEX(resultados!$A$2:$ZZ$111, 2, MATCH($B$3, resultados!$A$1:$ZZ$1, 0))</f>
        <v/>
      </c>
    </row>
    <row r="9">
      <c r="A9">
        <f>INDEX(resultados!$A$2:$ZZ$111, 3, MATCH($B$1, resultados!$A$1:$ZZ$1, 0))</f>
        <v/>
      </c>
      <c r="B9">
        <f>INDEX(resultados!$A$2:$ZZ$111, 3, MATCH($B$2, resultados!$A$1:$ZZ$1, 0))</f>
        <v/>
      </c>
      <c r="C9">
        <f>INDEX(resultados!$A$2:$ZZ$111, 3, MATCH($B$3, resultados!$A$1:$ZZ$1, 0))</f>
        <v/>
      </c>
    </row>
    <row r="10">
      <c r="A10">
        <f>INDEX(resultados!$A$2:$ZZ$111, 4, MATCH($B$1, resultados!$A$1:$ZZ$1, 0))</f>
        <v/>
      </c>
      <c r="B10">
        <f>INDEX(resultados!$A$2:$ZZ$111, 4, MATCH($B$2, resultados!$A$1:$ZZ$1, 0))</f>
        <v/>
      </c>
      <c r="C10">
        <f>INDEX(resultados!$A$2:$ZZ$111, 4, MATCH($B$3, resultados!$A$1:$ZZ$1, 0))</f>
        <v/>
      </c>
    </row>
    <row r="11">
      <c r="A11">
        <f>INDEX(resultados!$A$2:$ZZ$111, 5, MATCH($B$1, resultados!$A$1:$ZZ$1, 0))</f>
        <v/>
      </c>
      <c r="B11">
        <f>INDEX(resultados!$A$2:$ZZ$111, 5, MATCH($B$2, resultados!$A$1:$ZZ$1, 0))</f>
        <v/>
      </c>
      <c r="C11">
        <f>INDEX(resultados!$A$2:$ZZ$111, 5, MATCH($B$3, resultados!$A$1:$ZZ$1, 0))</f>
        <v/>
      </c>
    </row>
    <row r="12">
      <c r="A12">
        <f>INDEX(resultados!$A$2:$ZZ$111, 6, MATCH($B$1, resultados!$A$1:$ZZ$1, 0))</f>
        <v/>
      </c>
      <c r="B12">
        <f>INDEX(resultados!$A$2:$ZZ$111, 6, MATCH($B$2, resultados!$A$1:$ZZ$1, 0))</f>
        <v/>
      </c>
      <c r="C12">
        <f>INDEX(resultados!$A$2:$ZZ$111, 6, MATCH($B$3, resultados!$A$1:$ZZ$1, 0))</f>
        <v/>
      </c>
    </row>
    <row r="13">
      <c r="A13">
        <f>INDEX(resultados!$A$2:$ZZ$111, 7, MATCH($B$1, resultados!$A$1:$ZZ$1, 0))</f>
        <v/>
      </c>
      <c r="B13">
        <f>INDEX(resultados!$A$2:$ZZ$111, 7, MATCH($B$2, resultados!$A$1:$ZZ$1, 0))</f>
        <v/>
      </c>
      <c r="C13">
        <f>INDEX(resultados!$A$2:$ZZ$111, 7, MATCH($B$3, resultados!$A$1:$ZZ$1, 0))</f>
        <v/>
      </c>
    </row>
    <row r="14">
      <c r="A14">
        <f>INDEX(resultados!$A$2:$ZZ$111, 8, MATCH($B$1, resultados!$A$1:$ZZ$1, 0))</f>
        <v/>
      </c>
      <c r="B14">
        <f>INDEX(resultados!$A$2:$ZZ$111, 8, MATCH($B$2, resultados!$A$1:$ZZ$1, 0))</f>
        <v/>
      </c>
      <c r="C14">
        <f>INDEX(resultados!$A$2:$ZZ$111, 8, MATCH($B$3, resultados!$A$1:$ZZ$1, 0))</f>
        <v/>
      </c>
    </row>
    <row r="15">
      <c r="A15">
        <f>INDEX(resultados!$A$2:$ZZ$111, 9, MATCH($B$1, resultados!$A$1:$ZZ$1, 0))</f>
        <v/>
      </c>
      <c r="B15">
        <f>INDEX(resultados!$A$2:$ZZ$111, 9, MATCH($B$2, resultados!$A$1:$ZZ$1, 0))</f>
        <v/>
      </c>
      <c r="C15">
        <f>INDEX(resultados!$A$2:$ZZ$111, 9, MATCH($B$3, resultados!$A$1:$ZZ$1, 0))</f>
        <v/>
      </c>
    </row>
    <row r="16">
      <c r="A16">
        <f>INDEX(resultados!$A$2:$ZZ$111, 10, MATCH($B$1, resultados!$A$1:$ZZ$1, 0))</f>
        <v/>
      </c>
      <c r="B16">
        <f>INDEX(resultados!$A$2:$ZZ$111, 10, MATCH($B$2, resultados!$A$1:$ZZ$1, 0))</f>
        <v/>
      </c>
      <c r="C16">
        <f>INDEX(resultados!$A$2:$ZZ$111, 10, MATCH($B$3, resultados!$A$1:$ZZ$1, 0))</f>
        <v/>
      </c>
    </row>
    <row r="17">
      <c r="A17">
        <f>INDEX(resultados!$A$2:$ZZ$111, 11, MATCH($B$1, resultados!$A$1:$ZZ$1, 0))</f>
        <v/>
      </c>
      <c r="B17">
        <f>INDEX(resultados!$A$2:$ZZ$111, 11, MATCH($B$2, resultados!$A$1:$ZZ$1, 0))</f>
        <v/>
      </c>
      <c r="C17">
        <f>INDEX(resultados!$A$2:$ZZ$111, 11, MATCH($B$3, resultados!$A$1:$ZZ$1, 0))</f>
        <v/>
      </c>
    </row>
    <row r="18">
      <c r="A18">
        <f>INDEX(resultados!$A$2:$ZZ$111, 12, MATCH($B$1, resultados!$A$1:$ZZ$1, 0))</f>
        <v/>
      </c>
      <c r="B18">
        <f>INDEX(resultados!$A$2:$ZZ$111, 12, MATCH($B$2, resultados!$A$1:$ZZ$1, 0))</f>
        <v/>
      </c>
      <c r="C18">
        <f>INDEX(resultados!$A$2:$ZZ$111, 12, MATCH($B$3, resultados!$A$1:$ZZ$1, 0))</f>
        <v/>
      </c>
    </row>
    <row r="19">
      <c r="A19">
        <f>INDEX(resultados!$A$2:$ZZ$111, 13, MATCH($B$1, resultados!$A$1:$ZZ$1, 0))</f>
        <v/>
      </c>
      <c r="B19">
        <f>INDEX(resultados!$A$2:$ZZ$111, 13, MATCH($B$2, resultados!$A$1:$ZZ$1, 0))</f>
        <v/>
      </c>
      <c r="C19">
        <f>INDEX(resultados!$A$2:$ZZ$111, 13, MATCH($B$3, resultados!$A$1:$ZZ$1, 0))</f>
        <v/>
      </c>
    </row>
    <row r="20">
      <c r="A20">
        <f>INDEX(resultados!$A$2:$ZZ$111, 14, MATCH($B$1, resultados!$A$1:$ZZ$1, 0))</f>
        <v/>
      </c>
      <c r="B20">
        <f>INDEX(resultados!$A$2:$ZZ$111, 14, MATCH($B$2, resultados!$A$1:$ZZ$1, 0))</f>
        <v/>
      </c>
      <c r="C20">
        <f>INDEX(resultados!$A$2:$ZZ$111, 14, MATCH($B$3, resultados!$A$1:$ZZ$1, 0))</f>
        <v/>
      </c>
    </row>
    <row r="21">
      <c r="A21">
        <f>INDEX(resultados!$A$2:$ZZ$111, 15, MATCH($B$1, resultados!$A$1:$ZZ$1, 0))</f>
        <v/>
      </c>
      <c r="B21">
        <f>INDEX(resultados!$A$2:$ZZ$111, 15, MATCH($B$2, resultados!$A$1:$ZZ$1, 0))</f>
        <v/>
      </c>
      <c r="C21">
        <f>INDEX(resultados!$A$2:$ZZ$111, 15, MATCH($B$3, resultados!$A$1:$ZZ$1, 0))</f>
        <v/>
      </c>
    </row>
    <row r="22">
      <c r="A22">
        <f>INDEX(resultados!$A$2:$ZZ$111, 16, MATCH($B$1, resultados!$A$1:$ZZ$1, 0))</f>
        <v/>
      </c>
      <c r="B22">
        <f>INDEX(resultados!$A$2:$ZZ$111, 16, MATCH($B$2, resultados!$A$1:$ZZ$1, 0))</f>
        <v/>
      </c>
      <c r="C22">
        <f>INDEX(resultados!$A$2:$ZZ$111, 16, MATCH($B$3, resultados!$A$1:$ZZ$1, 0))</f>
        <v/>
      </c>
    </row>
    <row r="23">
      <c r="A23">
        <f>INDEX(resultados!$A$2:$ZZ$111, 17, MATCH($B$1, resultados!$A$1:$ZZ$1, 0))</f>
        <v/>
      </c>
      <c r="B23">
        <f>INDEX(resultados!$A$2:$ZZ$111, 17, MATCH($B$2, resultados!$A$1:$ZZ$1, 0))</f>
        <v/>
      </c>
      <c r="C23">
        <f>INDEX(resultados!$A$2:$ZZ$111, 17, MATCH($B$3, resultados!$A$1:$ZZ$1, 0))</f>
        <v/>
      </c>
    </row>
    <row r="24">
      <c r="A24">
        <f>INDEX(resultados!$A$2:$ZZ$111, 18, MATCH($B$1, resultados!$A$1:$ZZ$1, 0))</f>
        <v/>
      </c>
      <c r="B24">
        <f>INDEX(resultados!$A$2:$ZZ$111, 18, MATCH($B$2, resultados!$A$1:$ZZ$1, 0))</f>
        <v/>
      </c>
      <c r="C24">
        <f>INDEX(resultados!$A$2:$ZZ$111, 18, MATCH($B$3, resultados!$A$1:$ZZ$1, 0))</f>
        <v/>
      </c>
    </row>
    <row r="25">
      <c r="A25">
        <f>INDEX(resultados!$A$2:$ZZ$111, 19, MATCH($B$1, resultados!$A$1:$ZZ$1, 0))</f>
        <v/>
      </c>
      <c r="B25">
        <f>INDEX(resultados!$A$2:$ZZ$111, 19, MATCH($B$2, resultados!$A$1:$ZZ$1, 0))</f>
        <v/>
      </c>
      <c r="C25">
        <f>INDEX(resultados!$A$2:$ZZ$111, 19, MATCH($B$3, resultados!$A$1:$ZZ$1, 0))</f>
        <v/>
      </c>
    </row>
    <row r="26">
      <c r="A26">
        <f>INDEX(resultados!$A$2:$ZZ$111, 20, MATCH($B$1, resultados!$A$1:$ZZ$1, 0))</f>
        <v/>
      </c>
      <c r="B26">
        <f>INDEX(resultados!$A$2:$ZZ$111, 20, MATCH($B$2, resultados!$A$1:$ZZ$1, 0))</f>
        <v/>
      </c>
      <c r="C26">
        <f>INDEX(resultados!$A$2:$ZZ$111, 20, MATCH($B$3, resultados!$A$1:$ZZ$1, 0))</f>
        <v/>
      </c>
    </row>
    <row r="27">
      <c r="A27">
        <f>INDEX(resultados!$A$2:$ZZ$111, 21, MATCH($B$1, resultados!$A$1:$ZZ$1, 0))</f>
        <v/>
      </c>
      <c r="B27">
        <f>INDEX(resultados!$A$2:$ZZ$111, 21, MATCH($B$2, resultados!$A$1:$ZZ$1, 0))</f>
        <v/>
      </c>
      <c r="C27">
        <f>INDEX(resultados!$A$2:$ZZ$111, 21, MATCH($B$3, resultados!$A$1:$ZZ$1, 0))</f>
        <v/>
      </c>
    </row>
    <row r="28">
      <c r="A28">
        <f>INDEX(resultados!$A$2:$ZZ$111, 22, MATCH($B$1, resultados!$A$1:$ZZ$1, 0))</f>
        <v/>
      </c>
      <c r="B28">
        <f>INDEX(resultados!$A$2:$ZZ$111, 22, MATCH($B$2, resultados!$A$1:$ZZ$1, 0))</f>
        <v/>
      </c>
      <c r="C28">
        <f>INDEX(resultados!$A$2:$ZZ$111, 22, MATCH($B$3, resultados!$A$1:$ZZ$1, 0))</f>
        <v/>
      </c>
    </row>
    <row r="29">
      <c r="A29">
        <f>INDEX(resultados!$A$2:$ZZ$111, 23, MATCH($B$1, resultados!$A$1:$ZZ$1, 0))</f>
        <v/>
      </c>
      <c r="B29">
        <f>INDEX(resultados!$A$2:$ZZ$111, 23, MATCH($B$2, resultados!$A$1:$ZZ$1, 0))</f>
        <v/>
      </c>
      <c r="C29">
        <f>INDEX(resultados!$A$2:$ZZ$111, 23, MATCH($B$3, resultados!$A$1:$ZZ$1, 0))</f>
        <v/>
      </c>
    </row>
    <row r="30">
      <c r="A30">
        <f>INDEX(resultados!$A$2:$ZZ$111, 24, MATCH($B$1, resultados!$A$1:$ZZ$1, 0))</f>
        <v/>
      </c>
      <c r="B30">
        <f>INDEX(resultados!$A$2:$ZZ$111, 24, MATCH($B$2, resultados!$A$1:$ZZ$1, 0))</f>
        <v/>
      </c>
      <c r="C30">
        <f>INDEX(resultados!$A$2:$ZZ$111, 24, MATCH($B$3, resultados!$A$1:$ZZ$1, 0))</f>
        <v/>
      </c>
    </row>
    <row r="31">
      <c r="A31">
        <f>INDEX(resultados!$A$2:$ZZ$111, 25, MATCH($B$1, resultados!$A$1:$ZZ$1, 0))</f>
        <v/>
      </c>
      <c r="B31">
        <f>INDEX(resultados!$A$2:$ZZ$111, 25, MATCH($B$2, resultados!$A$1:$ZZ$1, 0))</f>
        <v/>
      </c>
      <c r="C31">
        <f>INDEX(resultados!$A$2:$ZZ$111, 25, MATCH($B$3, resultados!$A$1:$ZZ$1, 0))</f>
        <v/>
      </c>
    </row>
    <row r="32">
      <c r="A32">
        <f>INDEX(resultados!$A$2:$ZZ$111, 26, MATCH($B$1, resultados!$A$1:$ZZ$1, 0))</f>
        <v/>
      </c>
      <c r="B32">
        <f>INDEX(resultados!$A$2:$ZZ$111, 26, MATCH($B$2, resultados!$A$1:$ZZ$1, 0))</f>
        <v/>
      </c>
      <c r="C32">
        <f>INDEX(resultados!$A$2:$ZZ$111, 26, MATCH($B$3, resultados!$A$1:$ZZ$1, 0))</f>
        <v/>
      </c>
    </row>
    <row r="33">
      <c r="A33">
        <f>INDEX(resultados!$A$2:$ZZ$111, 27, MATCH($B$1, resultados!$A$1:$ZZ$1, 0))</f>
        <v/>
      </c>
      <c r="B33">
        <f>INDEX(resultados!$A$2:$ZZ$111, 27, MATCH($B$2, resultados!$A$1:$ZZ$1, 0))</f>
        <v/>
      </c>
      <c r="C33">
        <f>INDEX(resultados!$A$2:$ZZ$111, 27, MATCH($B$3, resultados!$A$1:$ZZ$1, 0))</f>
        <v/>
      </c>
    </row>
    <row r="34">
      <c r="A34">
        <f>INDEX(resultados!$A$2:$ZZ$111, 28, MATCH($B$1, resultados!$A$1:$ZZ$1, 0))</f>
        <v/>
      </c>
      <c r="B34">
        <f>INDEX(resultados!$A$2:$ZZ$111, 28, MATCH($B$2, resultados!$A$1:$ZZ$1, 0))</f>
        <v/>
      </c>
      <c r="C34">
        <f>INDEX(resultados!$A$2:$ZZ$111, 28, MATCH($B$3, resultados!$A$1:$ZZ$1, 0))</f>
        <v/>
      </c>
    </row>
    <row r="35">
      <c r="A35">
        <f>INDEX(resultados!$A$2:$ZZ$111, 29, MATCH($B$1, resultados!$A$1:$ZZ$1, 0))</f>
        <v/>
      </c>
      <c r="B35">
        <f>INDEX(resultados!$A$2:$ZZ$111, 29, MATCH($B$2, resultados!$A$1:$ZZ$1, 0))</f>
        <v/>
      </c>
      <c r="C35">
        <f>INDEX(resultados!$A$2:$ZZ$111, 29, MATCH($B$3, resultados!$A$1:$ZZ$1, 0))</f>
        <v/>
      </c>
    </row>
    <row r="36">
      <c r="A36">
        <f>INDEX(resultados!$A$2:$ZZ$111, 30, MATCH($B$1, resultados!$A$1:$ZZ$1, 0))</f>
        <v/>
      </c>
      <c r="B36">
        <f>INDEX(resultados!$A$2:$ZZ$111, 30, MATCH($B$2, resultados!$A$1:$ZZ$1, 0))</f>
        <v/>
      </c>
      <c r="C36">
        <f>INDEX(resultados!$A$2:$ZZ$111, 30, MATCH($B$3, resultados!$A$1:$ZZ$1, 0))</f>
        <v/>
      </c>
    </row>
    <row r="37">
      <c r="A37">
        <f>INDEX(resultados!$A$2:$ZZ$111, 31, MATCH($B$1, resultados!$A$1:$ZZ$1, 0))</f>
        <v/>
      </c>
      <c r="B37">
        <f>INDEX(resultados!$A$2:$ZZ$111, 31, MATCH($B$2, resultados!$A$1:$ZZ$1, 0))</f>
        <v/>
      </c>
      <c r="C37">
        <f>INDEX(resultados!$A$2:$ZZ$111, 31, MATCH($B$3, resultados!$A$1:$ZZ$1, 0))</f>
        <v/>
      </c>
    </row>
    <row r="38">
      <c r="A38">
        <f>INDEX(resultados!$A$2:$ZZ$111, 32, MATCH($B$1, resultados!$A$1:$ZZ$1, 0))</f>
        <v/>
      </c>
      <c r="B38">
        <f>INDEX(resultados!$A$2:$ZZ$111, 32, MATCH($B$2, resultados!$A$1:$ZZ$1, 0))</f>
        <v/>
      </c>
      <c r="C38">
        <f>INDEX(resultados!$A$2:$ZZ$111, 32, MATCH($B$3, resultados!$A$1:$ZZ$1, 0))</f>
        <v/>
      </c>
    </row>
    <row r="39">
      <c r="A39">
        <f>INDEX(resultados!$A$2:$ZZ$111, 33, MATCH($B$1, resultados!$A$1:$ZZ$1, 0))</f>
        <v/>
      </c>
      <c r="B39">
        <f>INDEX(resultados!$A$2:$ZZ$111, 33, MATCH($B$2, resultados!$A$1:$ZZ$1, 0))</f>
        <v/>
      </c>
      <c r="C39">
        <f>INDEX(resultados!$A$2:$ZZ$111, 33, MATCH($B$3, resultados!$A$1:$ZZ$1, 0))</f>
        <v/>
      </c>
    </row>
    <row r="40">
      <c r="A40">
        <f>INDEX(resultados!$A$2:$ZZ$111, 34, MATCH($B$1, resultados!$A$1:$ZZ$1, 0))</f>
        <v/>
      </c>
      <c r="B40">
        <f>INDEX(resultados!$A$2:$ZZ$111, 34, MATCH($B$2, resultados!$A$1:$ZZ$1, 0))</f>
        <v/>
      </c>
      <c r="C40">
        <f>INDEX(resultados!$A$2:$ZZ$111, 34, MATCH($B$3, resultados!$A$1:$ZZ$1, 0))</f>
        <v/>
      </c>
    </row>
    <row r="41">
      <c r="A41">
        <f>INDEX(resultados!$A$2:$ZZ$111, 35, MATCH($B$1, resultados!$A$1:$ZZ$1, 0))</f>
        <v/>
      </c>
      <c r="B41">
        <f>INDEX(resultados!$A$2:$ZZ$111, 35, MATCH($B$2, resultados!$A$1:$ZZ$1, 0))</f>
        <v/>
      </c>
      <c r="C41">
        <f>INDEX(resultados!$A$2:$ZZ$111, 35, MATCH($B$3, resultados!$A$1:$ZZ$1, 0))</f>
        <v/>
      </c>
    </row>
    <row r="42">
      <c r="A42">
        <f>INDEX(resultados!$A$2:$ZZ$111, 36, MATCH($B$1, resultados!$A$1:$ZZ$1, 0))</f>
        <v/>
      </c>
      <c r="B42">
        <f>INDEX(resultados!$A$2:$ZZ$111, 36, MATCH($B$2, resultados!$A$1:$ZZ$1, 0))</f>
        <v/>
      </c>
      <c r="C42">
        <f>INDEX(resultados!$A$2:$ZZ$111, 36, MATCH($B$3, resultados!$A$1:$ZZ$1, 0))</f>
        <v/>
      </c>
    </row>
    <row r="43">
      <c r="A43">
        <f>INDEX(resultados!$A$2:$ZZ$111, 37, MATCH($B$1, resultados!$A$1:$ZZ$1, 0))</f>
        <v/>
      </c>
      <c r="B43">
        <f>INDEX(resultados!$A$2:$ZZ$111, 37, MATCH($B$2, resultados!$A$1:$ZZ$1, 0))</f>
        <v/>
      </c>
      <c r="C43">
        <f>INDEX(resultados!$A$2:$ZZ$111, 37, MATCH($B$3, resultados!$A$1:$ZZ$1, 0))</f>
        <v/>
      </c>
    </row>
    <row r="44">
      <c r="A44">
        <f>INDEX(resultados!$A$2:$ZZ$111, 38, MATCH($B$1, resultados!$A$1:$ZZ$1, 0))</f>
        <v/>
      </c>
      <c r="B44">
        <f>INDEX(resultados!$A$2:$ZZ$111, 38, MATCH($B$2, resultados!$A$1:$ZZ$1, 0))</f>
        <v/>
      </c>
      <c r="C44">
        <f>INDEX(resultados!$A$2:$ZZ$111, 38, MATCH($B$3, resultados!$A$1:$ZZ$1, 0))</f>
        <v/>
      </c>
    </row>
    <row r="45">
      <c r="A45">
        <f>INDEX(resultados!$A$2:$ZZ$111, 39, MATCH($B$1, resultados!$A$1:$ZZ$1, 0))</f>
        <v/>
      </c>
      <c r="B45">
        <f>INDEX(resultados!$A$2:$ZZ$111, 39, MATCH($B$2, resultados!$A$1:$ZZ$1, 0))</f>
        <v/>
      </c>
      <c r="C45">
        <f>INDEX(resultados!$A$2:$ZZ$111, 39, MATCH($B$3, resultados!$A$1:$ZZ$1, 0))</f>
        <v/>
      </c>
    </row>
    <row r="46">
      <c r="A46">
        <f>INDEX(resultados!$A$2:$ZZ$111, 40, MATCH($B$1, resultados!$A$1:$ZZ$1, 0))</f>
        <v/>
      </c>
      <c r="B46">
        <f>INDEX(resultados!$A$2:$ZZ$111, 40, MATCH($B$2, resultados!$A$1:$ZZ$1, 0))</f>
        <v/>
      </c>
      <c r="C46">
        <f>INDEX(resultados!$A$2:$ZZ$111, 40, MATCH($B$3, resultados!$A$1:$ZZ$1, 0))</f>
        <v/>
      </c>
    </row>
    <row r="47">
      <c r="A47">
        <f>INDEX(resultados!$A$2:$ZZ$111, 41, MATCH($B$1, resultados!$A$1:$ZZ$1, 0))</f>
        <v/>
      </c>
      <c r="B47">
        <f>INDEX(resultados!$A$2:$ZZ$111, 41, MATCH($B$2, resultados!$A$1:$ZZ$1, 0))</f>
        <v/>
      </c>
      <c r="C47">
        <f>INDEX(resultados!$A$2:$ZZ$111, 41, MATCH($B$3, resultados!$A$1:$ZZ$1, 0))</f>
        <v/>
      </c>
    </row>
    <row r="48">
      <c r="A48">
        <f>INDEX(resultados!$A$2:$ZZ$111, 42, MATCH($B$1, resultados!$A$1:$ZZ$1, 0))</f>
        <v/>
      </c>
      <c r="B48">
        <f>INDEX(resultados!$A$2:$ZZ$111, 42, MATCH($B$2, resultados!$A$1:$ZZ$1, 0))</f>
        <v/>
      </c>
      <c r="C48">
        <f>INDEX(resultados!$A$2:$ZZ$111, 42, MATCH($B$3, resultados!$A$1:$ZZ$1, 0))</f>
        <v/>
      </c>
    </row>
    <row r="49">
      <c r="A49">
        <f>INDEX(resultados!$A$2:$ZZ$111, 43, MATCH($B$1, resultados!$A$1:$ZZ$1, 0))</f>
        <v/>
      </c>
      <c r="B49">
        <f>INDEX(resultados!$A$2:$ZZ$111, 43, MATCH($B$2, resultados!$A$1:$ZZ$1, 0))</f>
        <v/>
      </c>
      <c r="C49">
        <f>INDEX(resultados!$A$2:$ZZ$111, 43, MATCH($B$3, resultados!$A$1:$ZZ$1, 0))</f>
        <v/>
      </c>
    </row>
    <row r="50">
      <c r="A50">
        <f>INDEX(resultados!$A$2:$ZZ$111, 44, MATCH($B$1, resultados!$A$1:$ZZ$1, 0))</f>
        <v/>
      </c>
      <c r="B50">
        <f>INDEX(resultados!$A$2:$ZZ$111, 44, MATCH($B$2, resultados!$A$1:$ZZ$1, 0))</f>
        <v/>
      </c>
      <c r="C50">
        <f>INDEX(resultados!$A$2:$ZZ$111, 44, MATCH($B$3, resultados!$A$1:$ZZ$1, 0))</f>
        <v/>
      </c>
    </row>
    <row r="51">
      <c r="A51">
        <f>INDEX(resultados!$A$2:$ZZ$111, 45, MATCH($B$1, resultados!$A$1:$ZZ$1, 0))</f>
        <v/>
      </c>
      <c r="B51">
        <f>INDEX(resultados!$A$2:$ZZ$111, 45, MATCH($B$2, resultados!$A$1:$ZZ$1, 0))</f>
        <v/>
      </c>
      <c r="C51">
        <f>INDEX(resultados!$A$2:$ZZ$111, 45, MATCH($B$3, resultados!$A$1:$ZZ$1, 0))</f>
        <v/>
      </c>
    </row>
    <row r="52">
      <c r="A52">
        <f>INDEX(resultados!$A$2:$ZZ$111, 46, MATCH($B$1, resultados!$A$1:$ZZ$1, 0))</f>
        <v/>
      </c>
      <c r="B52">
        <f>INDEX(resultados!$A$2:$ZZ$111, 46, MATCH($B$2, resultados!$A$1:$ZZ$1, 0))</f>
        <v/>
      </c>
      <c r="C52">
        <f>INDEX(resultados!$A$2:$ZZ$111, 46, MATCH($B$3, resultados!$A$1:$ZZ$1, 0))</f>
        <v/>
      </c>
    </row>
    <row r="53">
      <c r="A53">
        <f>INDEX(resultados!$A$2:$ZZ$111, 47, MATCH($B$1, resultados!$A$1:$ZZ$1, 0))</f>
        <v/>
      </c>
      <c r="B53">
        <f>INDEX(resultados!$A$2:$ZZ$111, 47, MATCH($B$2, resultados!$A$1:$ZZ$1, 0))</f>
        <v/>
      </c>
      <c r="C53">
        <f>INDEX(resultados!$A$2:$ZZ$111, 47, MATCH($B$3, resultados!$A$1:$ZZ$1, 0))</f>
        <v/>
      </c>
    </row>
    <row r="54">
      <c r="A54">
        <f>INDEX(resultados!$A$2:$ZZ$111, 48, MATCH($B$1, resultados!$A$1:$ZZ$1, 0))</f>
        <v/>
      </c>
      <c r="B54">
        <f>INDEX(resultados!$A$2:$ZZ$111, 48, MATCH($B$2, resultados!$A$1:$ZZ$1, 0))</f>
        <v/>
      </c>
      <c r="C54">
        <f>INDEX(resultados!$A$2:$ZZ$111, 48, MATCH($B$3, resultados!$A$1:$ZZ$1, 0))</f>
        <v/>
      </c>
    </row>
    <row r="55">
      <c r="A55">
        <f>INDEX(resultados!$A$2:$ZZ$111, 49, MATCH($B$1, resultados!$A$1:$ZZ$1, 0))</f>
        <v/>
      </c>
      <c r="B55">
        <f>INDEX(resultados!$A$2:$ZZ$111, 49, MATCH($B$2, resultados!$A$1:$ZZ$1, 0))</f>
        <v/>
      </c>
      <c r="C55">
        <f>INDEX(resultados!$A$2:$ZZ$111, 49, MATCH($B$3, resultados!$A$1:$ZZ$1, 0))</f>
        <v/>
      </c>
    </row>
    <row r="56">
      <c r="A56">
        <f>INDEX(resultados!$A$2:$ZZ$111, 50, MATCH($B$1, resultados!$A$1:$ZZ$1, 0))</f>
        <v/>
      </c>
      <c r="B56">
        <f>INDEX(resultados!$A$2:$ZZ$111, 50, MATCH($B$2, resultados!$A$1:$ZZ$1, 0))</f>
        <v/>
      </c>
      <c r="C56">
        <f>INDEX(resultados!$A$2:$ZZ$111, 50, MATCH($B$3, resultados!$A$1:$ZZ$1, 0))</f>
        <v/>
      </c>
    </row>
    <row r="57">
      <c r="A57">
        <f>INDEX(resultados!$A$2:$ZZ$111, 51, MATCH($B$1, resultados!$A$1:$ZZ$1, 0))</f>
        <v/>
      </c>
      <c r="B57">
        <f>INDEX(resultados!$A$2:$ZZ$111, 51, MATCH($B$2, resultados!$A$1:$ZZ$1, 0))</f>
        <v/>
      </c>
      <c r="C57">
        <f>INDEX(resultados!$A$2:$ZZ$111, 51, MATCH($B$3, resultados!$A$1:$ZZ$1, 0))</f>
        <v/>
      </c>
    </row>
    <row r="58">
      <c r="A58">
        <f>INDEX(resultados!$A$2:$ZZ$111, 52, MATCH($B$1, resultados!$A$1:$ZZ$1, 0))</f>
        <v/>
      </c>
      <c r="B58">
        <f>INDEX(resultados!$A$2:$ZZ$111, 52, MATCH($B$2, resultados!$A$1:$ZZ$1, 0))</f>
        <v/>
      </c>
      <c r="C58">
        <f>INDEX(resultados!$A$2:$ZZ$111, 52, MATCH($B$3, resultados!$A$1:$ZZ$1, 0))</f>
        <v/>
      </c>
    </row>
    <row r="59">
      <c r="A59">
        <f>INDEX(resultados!$A$2:$ZZ$111, 53, MATCH($B$1, resultados!$A$1:$ZZ$1, 0))</f>
        <v/>
      </c>
      <c r="B59">
        <f>INDEX(resultados!$A$2:$ZZ$111, 53, MATCH($B$2, resultados!$A$1:$ZZ$1, 0))</f>
        <v/>
      </c>
      <c r="C59">
        <f>INDEX(resultados!$A$2:$ZZ$111, 53, MATCH($B$3, resultados!$A$1:$ZZ$1, 0))</f>
        <v/>
      </c>
    </row>
    <row r="60">
      <c r="A60">
        <f>INDEX(resultados!$A$2:$ZZ$111, 54, MATCH($B$1, resultados!$A$1:$ZZ$1, 0))</f>
        <v/>
      </c>
      <c r="B60">
        <f>INDEX(resultados!$A$2:$ZZ$111, 54, MATCH($B$2, resultados!$A$1:$ZZ$1, 0))</f>
        <v/>
      </c>
      <c r="C60">
        <f>INDEX(resultados!$A$2:$ZZ$111, 54, MATCH($B$3, resultados!$A$1:$ZZ$1, 0))</f>
        <v/>
      </c>
    </row>
    <row r="61">
      <c r="A61">
        <f>INDEX(resultados!$A$2:$ZZ$111, 55, MATCH($B$1, resultados!$A$1:$ZZ$1, 0))</f>
        <v/>
      </c>
      <c r="B61">
        <f>INDEX(resultados!$A$2:$ZZ$111, 55, MATCH($B$2, resultados!$A$1:$ZZ$1, 0))</f>
        <v/>
      </c>
      <c r="C61">
        <f>INDEX(resultados!$A$2:$ZZ$111, 55, MATCH($B$3, resultados!$A$1:$ZZ$1, 0))</f>
        <v/>
      </c>
    </row>
    <row r="62">
      <c r="A62">
        <f>INDEX(resultados!$A$2:$ZZ$111, 56, MATCH($B$1, resultados!$A$1:$ZZ$1, 0))</f>
        <v/>
      </c>
      <c r="B62">
        <f>INDEX(resultados!$A$2:$ZZ$111, 56, MATCH($B$2, resultados!$A$1:$ZZ$1, 0))</f>
        <v/>
      </c>
      <c r="C62">
        <f>INDEX(resultados!$A$2:$ZZ$111, 56, MATCH($B$3, resultados!$A$1:$ZZ$1, 0))</f>
        <v/>
      </c>
    </row>
    <row r="63">
      <c r="A63">
        <f>INDEX(resultados!$A$2:$ZZ$111, 57, MATCH($B$1, resultados!$A$1:$ZZ$1, 0))</f>
        <v/>
      </c>
      <c r="B63">
        <f>INDEX(resultados!$A$2:$ZZ$111, 57, MATCH($B$2, resultados!$A$1:$ZZ$1, 0))</f>
        <v/>
      </c>
      <c r="C63">
        <f>INDEX(resultados!$A$2:$ZZ$111, 57, MATCH($B$3, resultados!$A$1:$ZZ$1, 0))</f>
        <v/>
      </c>
    </row>
    <row r="64">
      <c r="A64">
        <f>INDEX(resultados!$A$2:$ZZ$111, 58, MATCH($B$1, resultados!$A$1:$ZZ$1, 0))</f>
        <v/>
      </c>
      <c r="B64">
        <f>INDEX(resultados!$A$2:$ZZ$111, 58, MATCH($B$2, resultados!$A$1:$ZZ$1, 0))</f>
        <v/>
      </c>
      <c r="C64">
        <f>INDEX(resultados!$A$2:$ZZ$111, 58, MATCH($B$3, resultados!$A$1:$ZZ$1, 0))</f>
        <v/>
      </c>
    </row>
    <row r="65">
      <c r="A65">
        <f>INDEX(resultados!$A$2:$ZZ$111, 59, MATCH($B$1, resultados!$A$1:$ZZ$1, 0))</f>
        <v/>
      </c>
      <c r="B65">
        <f>INDEX(resultados!$A$2:$ZZ$111, 59, MATCH($B$2, resultados!$A$1:$ZZ$1, 0))</f>
        <v/>
      </c>
      <c r="C65">
        <f>INDEX(resultados!$A$2:$ZZ$111, 59, MATCH($B$3, resultados!$A$1:$ZZ$1, 0))</f>
        <v/>
      </c>
    </row>
    <row r="66">
      <c r="A66">
        <f>INDEX(resultados!$A$2:$ZZ$111, 60, MATCH($B$1, resultados!$A$1:$ZZ$1, 0))</f>
        <v/>
      </c>
      <c r="B66">
        <f>INDEX(resultados!$A$2:$ZZ$111, 60, MATCH($B$2, resultados!$A$1:$ZZ$1, 0))</f>
        <v/>
      </c>
      <c r="C66">
        <f>INDEX(resultados!$A$2:$ZZ$111, 60, MATCH($B$3, resultados!$A$1:$ZZ$1, 0))</f>
        <v/>
      </c>
    </row>
    <row r="67">
      <c r="A67">
        <f>INDEX(resultados!$A$2:$ZZ$111, 61, MATCH($B$1, resultados!$A$1:$ZZ$1, 0))</f>
        <v/>
      </c>
      <c r="B67">
        <f>INDEX(resultados!$A$2:$ZZ$111, 61, MATCH($B$2, resultados!$A$1:$ZZ$1, 0))</f>
        <v/>
      </c>
      <c r="C67">
        <f>INDEX(resultados!$A$2:$ZZ$111, 61, MATCH($B$3, resultados!$A$1:$ZZ$1, 0))</f>
        <v/>
      </c>
    </row>
    <row r="68">
      <c r="A68">
        <f>INDEX(resultados!$A$2:$ZZ$111, 62, MATCH($B$1, resultados!$A$1:$ZZ$1, 0))</f>
        <v/>
      </c>
      <c r="B68">
        <f>INDEX(resultados!$A$2:$ZZ$111, 62, MATCH($B$2, resultados!$A$1:$ZZ$1, 0))</f>
        <v/>
      </c>
      <c r="C68">
        <f>INDEX(resultados!$A$2:$ZZ$111, 62, MATCH($B$3, resultados!$A$1:$ZZ$1, 0))</f>
        <v/>
      </c>
    </row>
    <row r="69">
      <c r="A69">
        <f>INDEX(resultados!$A$2:$ZZ$111, 63, MATCH($B$1, resultados!$A$1:$ZZ$1, 0))</f>
        <v/>
      </c>
      <c r="B69">
        <f>INDEX(resultados!$A$2:$ZZ$111, 63, MATCH($B$2, resultados!$A$1:$ZZ$1, 0))</f>
        <v/>
      </c>
      <c r="C69">
        <f>INDEX(resultados!$A$2:$ZZ$111, 63, MATCH($B$3, resultados!$A$1:$ZZ$1, 0))</f>
        <v/>
      </c>
    </row>
    <row r="70">
      <c r="A70">
        <f>INDEX(resultados!$A$2:$ZZ$111, 64, MATCH($B$1, resultados!$A$1:$ZZ$1, 0))</f>
        <v/>
      </c>
      <c r="B70">
        <f>INDEX(resultados!$A$2:$ZZ$111, 64, MATCH($B$2, resultados!$A$1:$ZZ$1, 0))</f>
        <v/>
      </c>
      <c r="C70">
        <f>INDEX(resultados!$A$2:$ZZ$111, 64, MATCH($B$3, resultados!$A$1:$ZZ$1, 0))</f>
        <v/>
      </c>
    </row>
    <row r="71">
      <c r="A71">
        <f>INDEX(resultados!$A$2:$ZZ$111, 65, MATCH($B$1, resultados!$A$1:$ZZ$1, 0))</f>
        <v/>
      </c>
      <c r="B71">
        <f>INDEX(resultados!$A$2:$ZZ$111, 65, MATCH($B$2, resultados!$A$1:$ZZ$1, 0))</f>
        <v/>
      </c>
      <c r="C71">
        <f>INDEX(resultados!$A$2:$ZZ$111, 65, MATCH($B$3, resultados!$A$1:$ZZ$1, 0))</f>
        <v/>
      </c>
    </row>
    <row r="72">
      <c r="A72">
        <f>INDEX(resultados!$A$2:$ZZ$111, 66, MATCH($B$1, resultados!$A$1:$ZZ$1, 0))</f>
        <v/>
      </c>
      <c r="B72">
        <f>INDEX(resultados!$A$2:$ZZ$111, 66, MATCH($B$2, resultados!$A$1:$ZZ$1, 0))</f>
        <v/>
      </c>
      <c r="C72">
        <f>INDEX(resultados!$A$2:$ZZ$111, 66, MATCH($B$3, resultados!$A$1:$ZZ$1, 0))</f>
        <v/>
      </c>
    </row>
    <row r="73">
      <c r="A73">
        <f>INDEX(resultados!$A$2:$ZZ$111, 67, MATCH($B$1, resultados!$A$1:$ZZ$1, 0))</f>
        <v/>
      </c>
      <c r="B73">
        <f>INDEX(resultados!$A$2:$ZZ$111, 67, MATCH($B$2, resultados!$A$1:$ZZ$1, 0))</f>
        <v/>
      </c>
      <c r="C73">
        <f>INDEX(resultados!$A$2:$ZZ$111, 67, MATCH($B$3, resultados!$A$1:$ZZ$1, 0))</f>
        <v/>
      </c>
    </row>
    <row r="74">
      <c r="A74">
        <f>INDEX(resultados!$A$2:$ZZ$111, 68, MATCH($B$1, resultados!$A$1:$ZZ$1, 0))</f>
        <v/>
      </c>
      <c r="B74">
        <f>INDEX(resultados!$A$2:$ZZ$111, 68, MATCH($B$2, resultados!$A$1:$ZZ$1, 0))</f>
        <v/>
      </c>
      <c r="C74">
        <f>INDEX(resultados!$A$2:$ZZ$111, 68, MATCH($B$3, resultados!$A$1:$ZZ$1, 0))</f>
        <v/>
      </c>
    </row>
    <row r="75">
      <c r="A75">
        <f>INDEX(resultados!$A$2:$ZZ$111, 69, MATCH($B$1, resultados!$A$1:$ZZ$1, 0))</f>
        <v/>
      </c>
      <c r="B75">
        <f>INDEX(resultados!$A$2:$ZZ$111, 69, MATCH($B$2, resultados!$A$1:$ZZ$1, 0))</f>
        <v/>
      </c>
      <c r="C75">
        <f>INDEX(resultados!$A$2:$ZZ$111, 69, MATCH($B$3, resultados!$A$1:$ZZ$1, 0))</f>
        <v/>
      </c>
    </row>
    <row r="76">
      <c r="A76">
        <f>INDEX(resultados!$A$2:$ZZ$111, 70, MATCH($B$1, resultados!$A$1:$ZZ$1, 0))</f>
        <v/>
      </c>
      <c r="B76">
        <f>INDEX(resultados!$A$2:$ZZ$111, 70, MATCH($B$2, resultados!$A$1:$ZZ$1, 0))</f>
        <v/>
      </c>
      <c r="C76">
        <f>INDEX(resultados!$A$2:$ZZ$111, 70, MATCH($B$3, resultados!$A$1:$ZZ$1, 0))</f>
        <v/>
      </c>
    </row>
    <row r="77">
      <c r="A77">
        <f>INDEX(resultados!$A$2:$ZZ$111, 71, MATCH($B$1, resultados!$A$1:$ZZ$1, 0))</f>
        <v/>
      </c>
      <c r="B77">
        <f>INDEX(resultados!$A$2:$ZZ$111, 71, MATCH($B$2, resultados!$A$1:$ZZ$1, 0))</f>
        <v/>
      </c>
      <c r="C77">
        <f>INDEX(resultados!$A$2:$ZZ$111, 71, MATCH($B$3, resultados!$A$1:$ZZ$1, 0))</f>
        <v/>
      </c>
    </row>
    <row r="78">
      <c r="A78">
        <f>INDEX(resultados!$A$2:$ZZ$111, 72, MATCH($B$1, resultados!$A$1:$ZZ$1, 0))</f>
        <v/>
      </c>
      <c r="B78">
        <f>INDEX(resultados!$A$2:$ZZ$111, 72, MATCH($B$2, resultados!$A$1:$ZZ$1, 0))</f>
        <v/>
      </c>
      <c r="C78">
        <f>INDEX(resultados!$A$2:$ZZ$111, 72, MATCH($B$3, resultados!$A$1:$ZZ$1, 0))</f>
        <v/>
      </c>
    </row>
    <row r="79">
      <c r="A79">
        <f>INDEX(resultados!$A$2:$ZZ$111, 73, MATCH($B$1, resultados!$A$1:$ZZ$1, 0))</f>
        <v/>
      </c>
      <c r="B79">
        <f>INDEX(resultados!$A$2:$ZZ$111, 73, MATCH($B$2, resultados!$A$1:$ZZ$1, 0))</f>
        <v/>
      </c>
      <c r="C79">
        <f>INDEX(resultados!$A$2:$ZZ$111, 73, MATCH($B$3, resultados!$A$1:$ZZ$1, 0))</f>
        <v/>
      </c>
    </row>
    <row r="80">
      <c r="A80">
        <f>INDEX(resultados!$A$2:$ZZ$111, 74, MATCH($B$1, resultados!$A$1:$ZZ$1, 0))</f>
        <v/>
      </c>
      <c r="B80">
        <f>INDEX(resultados!$A$2:$ZZ$111, 74, MATCH($B$2, resultados!$A$1:$ZZ$1, 0))</f>
        <v/>
      </c>
      <c r="C80">
        <f>INDEX(resultados!$A$2:$ZZ$111, 74, MATCH($B$3, resultados!$A$1:$ZZ$1, 0))</f>
        <v/>
      </c>
    </row>
    <row r="81">
      <c r="A81">
        <f>INDEX(resultados!$A$2:$ZZ$111, 75, MATCH($B$1, resultados!$A$1:$ZZ$1, 0))</f>
        <v/>
      </c>
      <c r="B81">
        <f>INDEX(resultados!$A$2:$ZZ$111, 75, MATCH($B$2, resultados!$A$1:$ZZ$1, 0))</f>
        <v/>
      </c>
      <c r="C81">
        <f>INDEX(resultados!$A$2:$ZZ$111, 75, MATCH($B$3, resultados!$A$1:$ZZ$1, 0))</f>
        <v/>
      </c>
    </row>
    <row r="82">
      <c r="A82">
        <f>INDEX(resultados!$A$2:$ZZ$111, 76, MATCH($B$1, resultados!$A$1:$ZZ$1, 0))</f>
        <v/>
      </c>
      <c r="B82">
        <f>INDEX(resultados!$A$2:$ZZ$111, 76, MATCH($B$2, resultados!$A$1:$ZZ$1, 0))</f>
        <v/>
      </c>
      <c r="C82">
        <f>INDEX(resultados!$A$2:$ZZ$111, 76, MATCH($B$3, resultados!$A$1:$ZZ$1, 0))</f>
        <v/>
      </c>
    </row>
    <row r="83">
      <c r="A83">
        <f>INDEX(resultados!$A$2:$ZZ$111, 77, MATCH($B$1, resultados!$A$1:$ZZ$1, 0))</f>
        <v/>
      </c>
      <c r="B83">
        <f>INDEX(resultados!$A$2:$ZZ$111, 77, MATCH($B$2, resultados!$A$1:$ZZ$1, 0))</f>
        <v/>
      </c>
      <c r="C83">
        <f>INDEX(resultados!$A$2:$ZZ$111, 77, MATCH($B$3, resultados!$A$1:$ZZ$1, 0))</f>
        <v/>
      </c>
    </row>
    <row r="84">
      <c r="A84">
        <f>INDEX(resultados!$A$2:$ZZ$111, 78, MATCH($B$1, resultados!$A$1:$ZZ$1, 0))</f>
        <v/>
      </c>
      <c r="B84">
        <f>INDEX(resultados!$A$2:$ZZ$111, 78, MATCH($B$2, resultados!$A$1:$ZZ$1, 0))</f>
        <v/>
      </c>
      <c r="C84">
        <f>INDEX(resultados!$A$2:$ZZ$111, 78, MATCH($B$3, resultados!$A$1:$ZZ$1, 0))</f>
        <v/>
      </c>
    </row>
    <row r="85">
      <c r="A85">
        <f>INDEX(resultados!$A$2:$ZZ$111, 79, MATCH($B$1, resultados!$A$1:$ZZ$1, 0))</f>
        <v/>
      </c>
      <c r="B85">
        <f>INDEX(resultados!$A$2:$ZZ$111, 79, MATCH($B$2, resultados!$A$1:$ZZ$1, 0))</f>
        <v/>
      </c>
      <c r="C85">
        <f>INDEX(resultados!$A$2:$ZZ$111, 79, MATCH($B$3, resultados!$A$1:$ZZ$1, 0))</f>
        <v/>
      </c>
    </row>
    <row r="86">
      <c r="A86">
        <f>INDEX(resultados!$A$2:$ZZ$111, 80, MATCH($B$1, resultados!$A$1:$ZZ$1, 0))</f>
        <v/>
      </c>
      <c r="B86">
        <f>INDEX(resultados!$A$2:$ZZ$111, 80, MATCH($B$2, resultados!$A$1:$ZZ$1, 0))</f>
        <v/>
      </c>
      <c r="C86">
        <f>INDEX(resultados!$A$2:$ZZ$111, 80, MATCH($B$3, resultados!$A$1:$ZZ$1, 0))</f>
        <v/>
      </c>
    </row>
    <row r="87">
      <c r="A87">
        <f>INDEX(resultados!$A$2:$ZZ$111, 81, MATCH($B$1, resultados!$A$1:$ZZ$1, 0))</f>
        <v/>
      </c>
      <c r="B87">
        <f>INDEX(resultados!$A$2:$ZZ$111, 81, MATCH($B$2, resultados!$A$1:$ZZ$1, 0))</f>
        <v/>
      </c>
      <c r="C87">
        <f>INDEX(resultados!$A$2:$ZZ$111, 81, MATCH($B$3, resultados!$A$1:$ZZ$1, 0))</f>
        <v/>
      </c>
    </row>
    <row r="88">
      <c r="A88">
        <f>INDEX(resultados!$A$2:$ZZ$111, 82, MATCH($B$1, resultados!$A$1:$ZZ$1, 0))</f>
        <v/>
      </c>
      <c r="B88">
        <f>INDEX(resultados!$A$2:$ZZ$111, 82, MATCH($B$2, resultados!$A$1:$ZZ$1, 0))</f>
        <v/>
      </c>
      <c r="C88">
        <f>INDEX(resultados!$A$2:$ZZ$111, 82, MATCH($B$3, resultados!$A$1:$ZZ$1, 0))</f>
        <v/>
      </c>
    </row>
    <row r="89">
      <c r="A89">
        <f>INDEX(resultados!$A$2:$ZZ$111, 83, MATCH($B$1, resultados!$A$1:$ZZ$1, 0))</f>
        <v/>
      </c>
      <c r="B89">
        <f>INDEX(resultados!$A$2:$ZZ$111, 83, MATCH($B$2, resultados!$A$1:$ZZ$1, 0))</f>
        <v/>
      </c>
      <c r="C89">
        <f>INDEX(resultados!$A$2:$ZZ$111, 83, MATCH($B$3, resultados!$A$1:$ZZ$1, 0))</f>
        <v/>
      </c>
    </row>
    <row r="90">
      <c r="A90">
        <f>INDEX(resultados!$A$2:$ZZ$111, 84, MATCH($B$1, resultados!$A$1:$ZZ$1, 0))</f>
        <v/>
      </c>
      <c r="B90">
        <f>INDEX(resultados!$A$2:$ZZ$111, 84, MATCH($B$2, resultados!$A$1:$ZZ$1, 0))</f>
        <v/>
      </c>
      <c r="C90">
        <f>INDEX(resultados!$A$2:$ZZ$111, 84, MATCH($B$3, resultados!$A$1:$ZZ$1, 0))</f>
        <v/>
      </c>
    </row>
    <row r="91">
      <c r="A91">
        <f>INDEX(resultados!$A$2:$ZZ$111, 85, MATCH($B$1, resultados!$A$1:$ZZ$1, 0))</f>
        <v/>
      </c>
      <c r="B91">
        <f>INDEX(resultados!$A$2:$ZZ$111, 85, MATCH($B$2, resultados!$A$1:$ZZ$1, 0))</f>
        <v/>
      </c>
      <c r="C91">
        <f>INDEX(resultados!$A$2:$ZZ$111, 85, MATCH($B$3, resultados!$A$1:$ZZ$1, 0))</f>
        <v/>
      </c>
    </row>
    <row r="92">
      <c r="A92">
        <f>INDEX(resultados!$A$2:$ZZ$111, 86, MATCH($B$1, resultados!$A$1:$ZZ$1, 0))</f>
        <v/>
      </c>
      <c r="B92">
        <f>INDEX(resultados!$A$2:$ZZ$111, 86, MATCH($B$2, resultados!$A$1:$ZZ$1, 0))</f>
        <v/>
      </c>
      <c r="C92">
        <f>INDEX(resultados!$A$2:$ZZ$111, 86, MATCH($B$3, resultados!$A$1:$ZZ$1, 0))</f>
        <v/>
      </c>
    </row>
    <row r="93">
      <c r="A93">
        <f>INDEX(resultados!$A$2:$ZZ$111, 87, MATCH($B$1, resultados!$A$1:$ZZ$1, 0))</f>
        <v/>
      </c>
      <c r="B93">
        <f>INDEX(resultados!$A$2:$ZZ$111, 87, MATCH($B$2, resultados!$A$1:$ZZ$1, 0))</f>
        <v/>
      </c>
      <c r="C93">
        <f>INDEX(resultados!$A$2:$ZZ$111, 87, MATCH($B$3, resultados!$A$1:$ZZ$1, 0))</f>
        <v/>
      </c>
    </row>
    <row r="94">
      <c r="A94">
        <f>INDEX(resultados!$A$2:$ZZ$111, 88, MATCH($B$1, resultados!$A$1:$ZZ$1, 0))</f>
        <v/>
      </c>
      <c r="B94">
        <f>INDEX(resultados!$A$2:$ZZ$111, 88, MATCH($B$2, resultados!$A$1:$ZZ$1, 0))</f>
        <v/>
      </c>
      <c r="C94">
        <f>INDEX(resultados!$A$2:$ZZ$111, 88, MATCH($B$3, resultados!$A$1:$ZZ$1, 0))</f>
        <v/>
      </c>
    </row>
    <row r="95">
      <c r="A95">
        <f>INDEX(resultados!$A$2:$ZZ$111, 89, MATCH($B$1, resultados!$A$1:$ZZ$1, 0))</f>
        <v/>
      </c>
      <c r="B95">
        <f>INDEX(resultados!$A$2:$ZZ$111, 89, MATCH($B$2, resultados!$A$1:$ZZ$1, 0))</f>
        <v/>
      </c>
      <c r="C95">
        <f>INDEX(resultados!$A$2:$ZZ$111, 89, MATCH($B$3, resultados!$A$1:$ZZ$1, 0))</f>
        <v/>
      </c>
    </row>
    <row r="96">
      <c r="A96">
        <f>INDEX(resultados!$A$2:$ZZ$111, 90, MATCH($B$1, resultados!$A$1:$ZZ$1, 0))</f>
        <v/>
      </c>
      <c r="B96">
        <f>INDEX(resultados!$A$2:$ZZ$111, 90, MATCH($B$2, resultados!$A$1:$ZZ$1, 0))</f>
        <v/>
      </c>
      <c r="C96">
        <f>INDEX(resultados!$A$2:$ZZ$111, 90, MATCH($B$3, resultados!$A$1:$ZZ$1, 0))</f>
        <v/>
      </c>
    </row>
    <row r="97">
      <c r="A97">
        <f>INDEX(resultados!$A$2:$ZZ$111, 91, MATCH($B$1, resultados!$A$1:$ZZ$1, 0))</f>
        <v/>
      </c>
      <c r="B97">
        <f>INDEX(resultados!$A$2:$ZZ$111, 91, MATCH($B$2, resultados!$A$1:$ZZ$1, 0))</f>
        <v/>
      </c>
      <c r="C97">
        <f>INDEX(resultados!$A$2:$ZZ$111, 91, MATCH($B$3, resultados!$A$1:$ZZ$1, 0))</f>
        <v/>
      </c>
    </row>
    <row r="98">
      <c r="A98">
        <f>INDEX(resultados!$A$2:$ZZ$111, 92, MATCH($B$1, resultados!$A$1:$ZZ$1, 0))</f>
        <v/>
      </c>
      <c r="B98">
        <f>INDEX(resultados!$A$2:$ZZ$111, 92, MATCH($B$2, resultados!$A$1:$ZZ$1, 0))</f>
        <v/>
      </c>
      <c r="C98">
        <f>INDEX(resultados!$A$2:$ZZ$111, 92, MATCH($B$3, resultados!$A$1:$ZZ$1, 0))</f>
        <v/>
      </c>
    </row>
    <row r="99">
      <c r="A99">
        <f>INDEX(resultados!$A$2:$ZZ$111, 93, MATCH($B$1, resultados!$A$1:$ZZ$1, 0))</f>
        <v/>
      </c>
      <c r="B99">
        <f>INDEX(resultados!$A$2:$ZZ$111, 93, MATCH($B$2, resultados!$A$1:$ZZ$1, 0))</f>
        <v/>
      </c>
      <c r="C99">
        <f>INDEX(resultados!$A$2:$ZZ$111, 93, MATCH($B$3, resultados!$A$1:$ZZ$1, 0))</f>
        <v/>
      </c>
    </row>
    <row r="100">
      <c r="A100">
        <f>INDEX(resultados!$A$2:$ZZ$111, 94, MATCH($B$1, resultados!$A$1:$ZZ$1, 0))</f>
        <v/>
      </c>
      <c r="B100">
        <f>INDEX(resultados!$A$2:$ZZ$111, 94, MATCH($B$2, resultados!$A$1:$ZZ$1, 0))</f>
        <v/>
      </c>
      <c r="C100">
        <f>INDEX(resultados!$A$2:$ZZ$111, 94, MATCH($B$3, resultados!$A$1:$ZZ$1, 0))</f>
        <v/>
      </c>
    </row>
    <row r="101">
      <c r="A101">
        <f>INDEX(resultados!$A$2:$ZZ$111, 95, MATCH($B$1, resultados!$A$1:$ZZ$1, 0))</f>
        <v/>
      </c>
      <c r="B101">
        <f>INDEX(resultados!$A$2:$ZZ$111, 95, MATCH($B$2, resultados!$A$1:$ZZ$1, 0))</f>
        <v/>
      </c>
      <c r="C101">
        <f>INDEX(resultados!$A$2:$ZZ$111, 95, MATCH($B$3, resultados!$A$1:$ZZ$1, 0))</f>
        <v/>
      </c>
    </row>
    <row r="102">
      <c r="A102">
        <f>INDEX(resultados!$A$2:$ZZ$111, 96, MATCH($B$1, resultados!$A$1:$ZZ$1, 0))</f>
        <v/>
      </c>
      <c r="B102">
        <f>INDEX(resultados!$A$2:$ZZ$111, 96, MATCH($B$2, resultados!$A$1:$ZZ$1, 0))</f>
        <v/>
      </c>
      <c r="C102">
        <f>INDEX(resultados!$A$2:$ZZ$111, 96, MATCH($B$3, resultados!$A$1:$ZZ$1, 0))</f>
        <v/>
      </c>
    </row>
    <row r="103">
      <c r="A103">
        <f>INDEX(resultados!$A$2:$ZZ$111, 97, MATCH($B$1, resultados!$A$1:$ZZ$1, 0))</f>
        <v/>
      </c>
      <c r="B103">
        <f>INDEX(resultados!$A$2:$ZZ$111, 97, MATCH($B$2, resultados!$A$1:$ZZ$1, 0))</f>
        <v/>
      </c>
      <c r="C103">
        <f>INDEX(resultados!$A$2:$ZZ$111, 97, MATCH($B$3, resultados!$A$1:$ZZ$1, 0))</f>
        <v/>
      </c>
    </row>
    <row r="104">
      <c r="A104">
        <f>INDEX(resultados!$A$2:$ZZ$111, 98, MATCH($B$1, resultados!$A$1:$ZZ$1, 0))</f>
        <v/>
      </c>
      <c r="B104">
        <f>INDEX(resultados!$A$2:$ZZ$111, 98, MATCH($B$2, resultados!$A$1:$ZZ$1, 0))</f>
        <v/>
      </c>
      <c r="C104">
        <f>INDEX(resultados!$A$2:$ZZ$111, 98, MATCH($B$3, resultados!$A$1:$ZZ$1, 0))</f>
        <v/>
      </c>
    </row>
    <row r="105">
      <c r="A105">
        <f>INDEX(resultados!$A$2:$ZZ$111, 99, MATCH($B$1, resultados!$A$1:$ZZ$1, 0))</f>
        <v/>
      </c>
      <c r="B105">
        <f>INDEX(resultados!$A$2:$ZZ$111, 99, MATCH($B$2, resultados!$A$1:$ZZ$1, 0))</f>
        <v/>
      </c>
      <c r="C105">
        <f>INDEX(resultados!$A$2:$ZZ$111, 99, MATCH($B$3, resultados!$A$1:$ZZ$1, 0))</f>
        <v/>
      </c>
    </row>
    <row r="106">
      <c r="A106">
        <f>INDEX(resultados!$A$2:$ZZ$111, 100, MATCH($B$1, resultados!$A$1:$ZZ$1, 0))</f>
        <v/>
      </c>
      <c r="B106">
        <f>INDEX(resultados!$A$2:$ZZ$111, 100, MATCH($B$2, resultados!$A$1:$ZZ$1, 0))</f>
        <v/>
      </c>
      <c r="C106">
        <f>INDEX(resultados!$A$2:$ZZ$111, 100, MATCH($B$3, resultados!$A$1:$ZZ$1, 0))</f>
        <v/>
      </c>
    </row>
    <row r="107">
      <c r="A107">
        <f>INDEX(resultados!$A$2:$ZZ$111, 101, MATCH($B$1, resultados!$A$1:$ZZ$1, 0))</f>
        <v/>
      </c>
      <c r="B107">
        <f>INDEX(resultados!$A$2:$ZZ$111, 101, MATCH($B$2, resultados!$A$1:$ZZ$1, 0))</f>
        <v/>
      </c>
      <c r="C107">
        <f>INDEX(resultados!$A$2:$ZZ$111, 101, MATCH($B$3, resultados!$A$1:$ZZ$1, 0))</f>
        <v/>
      </c>
    </row>
    <row r="108">
      <c r="A108">
        <f>INDEX(resultados!$A$2:$ZZ$111, 102, MATCH($B$1, resultados!$A$1:$ZZ$1, 0))</f>
        <v/>
      </c>
      <c r="B108">
        <f>INDEX(resultados!$A$2:$ZZ$111, 102, MATCH($B$2, resultados!$A$1:$ZZ$1, 0))</f>
        <v/>
      </c>
      <c r="C108">
        <f>INDEX(resultados!$A$2:$ZZ$111, 102, MATCH($B$3, resultados!$A$1:$ZZ$1, 0))</f>
        <v/>
      </c>
    </row>
    <row r="109">
      <c r="A109">
        <f>INDEX(resultados!$A$2:$ZZ$111, 103, MATCH($B$1, resultados!$A$1:$ZZ$1, 0))</f>
        <v/>
      </c>
      <c r="B109">
        <f>INDEX(resultados!$A$2:$ZZ$111, 103, MATCH($B$2, resultados!$A$1:$ZZ$1, 0))</f>
        <v/>
      </c>
      <c r="C109">
        <f>INDEX(resultados!$A$2:$ZZ$111, 103, MATCH($B$3, resultados!$A$1:$ZZ$1, 0))</f>
        <v/>
      </c>
    </row>
    <row r="110">
      <c r="A110">
        <f>INDEX(resultados!$A$2:$ZZ$111, 104, MATCH($B$1, resultados!$A$1:$ZZ$1, 0))</f>
        <v/>
      </c>
      <c r="B110">
        <f>INDEX(resultados!$A$2:$ZZ$111, 104, MATCH($B$2, resultados!$A$1:$ZZ$1, 0))</f>
        <v/>
      </c>
      <c r="C110">
        <f>INDEX(resultados!$A$2:$ZZ$111, 104, MATCH($B$3, resultados!$A$1:$ZZ$1, 0))</f>
        <v/>
      </c>
    </row>
    <row r="111">
      <c r="A111">
        <f>INDEX(resultados!$A$2:$ZZ$111, 105, MATCH($B$1, resultados!$A$1:$ZZ$1, 0))</f>
        <v/>
      </c>
      <c r="B111">
        <f>INDEX(resultados!$A$2:$ZZ$111, 105, MATCH($B$2, resultados!$A$1:$ZZ$1, 0))</f>
        <v/>
      </c>
      <c r="C111">
        <f>INDEX(resultados!$A$2:$ZZ$111, 105, MATCH($B$3, resultados!$A$1:$ZZ$1, 0))</f>
        <v/>
      </c>
    </row>
    <row r="112">
      <c r="A112">
        <f>INDEX(resultados!$A$2:$ZZ$111, 106, MATCH($B$1, resultados!$A$1:$ZZ$1, 0))</f>
        <v/>
      </c>
      <c r="B112">
        <f>INDEX(resultados!$A$2:$ZZ$111, 106, MATCH($B$2, resultados!$A$1:$ZZ$1, 0))</f>
        <v/>
      </c>
      <c r="C112">
        <f>INDEX(resultados!$A$2:$ZZ$111, 106, MATCH($B$3, resultados!$A$1:$ZZ$1, 0))</f>
        <v/>
      </c>
    </row>
    <row r="113">
      <c r="A113">
        <f>INDEX(resultados!$A$2:$ZZ$111, 107, MATCH($B$1, resultados!$A$1:$ZZ$1, 0))</f>
        <v/>
      </c>
      <c r="B113">
        <f>INDEX(resultados!$A$2:$ZZ$111, 107, MATCH($B$2, resultados!$A$1:$ZZ$1, 0))</f>
        <v/>
      </c>
      <c r="C113">
        <f>INDEX(resultados!$A$2:$ZZ$111, 107, MATCH($B$3, resultados!$A$1:$ZZ$1, 0))</f>
        <v/>
      </c>
    </row>
    <row r="114">
      <c r="A114">
        <f>INDEX(resultados!$A$2:$ZZ$111, 108, MATCH($B$1, resultados!$A$1:$ZZ$1, 0))</f>
        <v/>
      </c>
      <c r="B114">
        <f>INDEX(resultados!$A$2:$ZZ$111, 108, MATCH($B$2, resultados!$A$1:$ZZ$1, 0))</f>
        <v/>
      </c>
      <c r="C114">
        <f>INDEX(resultados!$A$2:$ZZ$111, 108, MATCH($B$3, resultados!$A$1:$ZZ$1, 0))</f>
        <v/>
      </c>
    </row>
    <row r="115">
      <c r="A115">
        <f>INDEX(resultados!$A$2:$ZZ$111, 109, MATCH($B$1, resultados!$A$1:$ZZ$1, 0))</f>
        <v/>
      </c>
      <c r="B115">
        <f>INDEX(resultados!$A$2:$ZZ$111, 109, MATCH($B$2, resultados!$A$1:$ZZ$1, 0))</f>
        <v/>
      </c>
      <c r="C115">
        <f>INDEX(resultados!$A$2:$ZZ$111, 109, MATCH($B$3, resultados!$A$1:$ZZ$1, 0))</f>
        <v/>
      </c>
    </row>
    <row r="116">
      <c r="A116">
        <f>INDEX(resultados!$A$2:$ZZ$111, 110, MATCH($B$1, resultados!$A$1:$ZZ$1, 0))</f>
        <v/>
      </c>
      <c r="B116">
        <f>INDEX(resultados!$A$2:$ZZ$111, 110, MATCH($B$2, resultados!$A$1:$ZZ$1, 0))</f>
        <v/>
      </c>
      <c r="C116">
        <f>INDEX(resultados!$A$2:$ZZ$111, 110,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1.4794</v>
      </c>
      <c r="E2" t="n">
        <v>67.59</v>
      </c>
      <c r="F2" t="n">
        <v>61.19</v>
      </c>
      <c r="G2" t="n">
        <v>12.53</v>
      </c>
      <c r="H2" t="n">
        <v>0.24</v>
      </c>
      <c r="I2" t="n">
        <v>293</v>
      </c>
      <c r="J2" t="n">
        <v>71.52</v>
      </c>
      <c r="K2" t="n">
        <v>32.27</v>
      </c>
      <c r="L2" t="n">
        <v>1</v>
      </c>
      <c r="M2" t="n">
        <v>291</v>
      </c>
      <c r="N2" t="n">
        <v>8.25</v>
      </c>
      <c r="O2" t="n">
        <v>9054.6</v>
      </c>
      <c r="P2" t="n">
        <v>402.89</v>
      </c>
      <c r="Q2" t="n">
        <v>3549.16</v>
      </c>
      <c r="R2" t="n">
        <v>635.5599999999999</v>
      </c>
      <c r="S2" t="n">
        <v>166.1</v>
      </c>
      <c r="T2" t="n">
        <v>233029.11</v>
      </c>
      <c r="U2" t="n">
        <v>0.26</v>
      </c>
      <c r="V2" t="n">
        <v>0.76</v>
      </c>
      <c r="W2" t="n">
        <v>0.75</v>
      </c>
      <c r="X2" t="n">
        <v>13.78</v>
      </c>
      <c r="Y2" t="n">
        <v>1</v>
      </c>
      <c r="Z2" t="n">
        <v>10</v>
      </c>
      <c r="AA2" t="n">
        <v>345.6980641817408</v>
      </c>
      <c r="AB2" t="n">
        <v>472.9993425356804</v>
      </c>
      <c r="AC2" t="n">
        <v>427.856949142821</v>
      </c>
      <c r="AD2" t="n">
        <v>345698.0641817409</v>
      </c>
      <c r="AE2" t="n">
        <v>472999.3425356804</v>
      </c>
      <c r="AF2" t="n">
        <v>2.536057366773376e-06</v>
      </c>
      <c r="AG2" t="n">
        <v>0.7040625</v>
      </c>
      <c r="AH2" t="n">
        <v>427856.949142821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1.7614</v>
      </c>
      <c r="E3" t="n">
        <v>56.77</v>
      </c>
      <c r="F3" t="n">
        <v>53.05</v>
      </c>
      <c r="G3" t="n">
        <v>26.3</v>
      </c>
      <c r="H3" t="n">
        <v>0.48</v>
      </c>
      <c r="I3" t="n">
        <v>121</v>
      </c>
      <c r="J3" t="n">
        <v>72.7</v>
      </c>
      <c r="K3" t="n">
        <v>32.27</v>
      </c>
      <c r="L3" t="n">
        <v>2</v>
      </c>
      <c r="M3" t="n">
        <v>12</v>
      </c>
      <c r="N3" t="n">
        <v>8.43</v>
      </c>
      <c r="O3" t="n">
        <v>9200.25</v>
      </c>
      <c r="P3" t="n">
        <v>302.43</v>
      </c>
      <c r="Q3" t="n">
        <v>3549.14</v>
      </c>
      <c r="R3" t="n">
        <v>353.73</v>
      </c>
      <c r="S3" t="n">
        <v>166.1</v>
      </c>
      <c r="T3" t="n">
        <v>92973.17</v>
      </c>
      <c r="U3" t="n">
        <v>0.47</v>
      </c>
      <c r="V3" t="n">
        <v>0.88</v>
      </c>
      <c r="W3" t="n">
        <v>0.62</v>
      </c>
      <c r="X3" t="n">
        <v>5.63</v>
      </c>
      <c r="Y3" t="n">
        <v>1</v>
      </c>
      <c r="Z3" t="n">
        <v>10</v>
      </c>
      <c r="AA3" t="n">
        <v>229.2011409653863</v>
      </c>
      <c r="AB3" t="n">
        <v>313.6031127093911</v>
      </c>
      <c r="AC3" t="n">
        <v>283.6732717772328</v>
      </c>
      <c r="AD3" t="n">
        <v>229201.1409653863</v>
      </c>
      <c r="AE3" t="n">
        <v>313603.1127093911</v>
      </c>
      <c r="AF3" t="n">
        <v>3.019475088437626e-06</v>
      </c>
      <c r="AG3" t="n">
        <v>0.5913541666666667</v>
      </c>
      <c r="AH3" t="n">
        <v>283673.2717772328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1.764</v>
      </c>
      <c r="E4" t="n">
        <v>56.69</v>
      </c>
      <c r="F4" t="n">
        <v>52.98</v>
      </c>
      <c r="G4" t="n">
        <v>26.49</v>
      </c>
      <c r="H4" t="n">
        <v>0.71</v>
      </c>
      <c r="I4" t="n">
        <v>120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305.62</v>
      </c>
      <c r="Q4" t="n">
        <v>3549.04</v>
      </c>
      <c r="R4" t="n">
        <v>351.22</v>
      </c>
      <c r="S4" t="n">
        <v>166.1</v>
      </c>
      <c r="T4" t="n">
        <v>91723.98</v>
      </c>
      <c r="U4" t="n">
        <v>0.47</v>
      </c>
      <c r="V4" t="n">
        <v>0.88</v>
      </c>
      <c r="W4" t="n">
        <v>0.62</v>
      </c>
      <c r="X4" t="n">
        <v>5.57</v>
      </c>
      <c r="Y4" t="n">
        <v>1</v>
      </c>
      <c r="Z4" t="n">
        <v>10</v>
      </c>
      <c r="AA4" t="n">
        <v>230.3394979445181</v>
      </c>
      <c r="AB4" t="n">
        <v>315.1606629490038</v>
      </c>
      <c r="AC4" t="n">
        <v>285.0821716080129</v>
      </c>
      <c r="AD4" t="n">
        <v>230339.4979445181</v>
      </c>
      <c r="AE4" t="n">
        <v>315160.6629490039</v>
      </c>
      <c r="AF4" t="n">
        <v>3.023932131261481e-06</v>
      </c>
      <c r="AG4" t="n">
        <v>0.5905208333333333</v>
      </c>
      <c r="AH4" t="n">
        <v>285082.1716080129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1.5925</v>
      </c>
      <c r="E2" t="n">
        <v>62.79</v>
      </c>
      <c r="F2" t="n">
        <v>58.45</v>
      </c>
      <c r="G2" t="n">
        <v>14.74</v>
      </c>
      <c r="H2" t="n">
        <v>0.43</v>
      </c>
      <c r="I2" t="n">
        <v>238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227.44</v>
      </c>
      <c r="Q2" t="n">
        <v>3549.12</v>
      </c>
      <c r="R2" t="n">
        <v>530.86</v>
      </c>
      <c r="S2" t="n">
        <v>166.1</v>
      </c>
      <c r="T2" t="n">
        <v>180950.39</v>
      </c>
      <c r="U2" t="n">
        <v>0.31</v>
      </c>
      <c r="V2" t="n">
        <v>0.8</v>
      </c>
      <c r="W2" t="n">
        <v>0.98</v>
      </c>
      <c r="X2" t="n">
        <v>11.04</v>
      </c>
      <c r="Y2" t="n">
        <v>1</v>
      </c>
      <c r="Z2" t="n">
        <v>10</v>
      </c>
      <c r="AA2" t="n">
        <v>198.0701880543917</v>
      </c>
      <c r="AB2" t="n">
        <v>271.0083695358769</v>
      </c>
      <c r="AC2" t="n">
        <v>245.1437111100877</v>
      </c>
      <c r="AD2" t="n">
        <v>198070.1880543917</v>
      </c>
      <c r="AE2" t="n">
        <v>271008.3695358769</v>
      </c>
      <c r="AF2" t="n">
        <v>2.930057029330197e-06</v>
      </c>
      <c r="AG2" t="n">
        <v>0.6540625</v>
      </c>
      <c r="AH2" t="n">
        <v>245143.7111100877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0.9954</v>
      </c>
      <c r="E2" t="n">
        <v>100.46</v>
      </c>
      <c r="F2" t="n">
        <v>79.42</v>
      </c>
      <c r="G2" t="n">
        <v>7.32</v>
      </c>
      <c r="H2" t="n">
        <v>0.12</v>
      </c>
      <c r="I2" t="n">
        <v>651</v>
      </c>
      <c r="J2" t="n">
        <v>141.81</v>
      </c>
      <c r="K2" t="n">
        <v>47.83</v>
      </c>
      <c r="L2" t="n">
        <v>1</v>
      </c>
      <c r="M2" t="n">
        <v>649</v>
      </c>
      <c r="N2" t="n">
        <v>22.98</v>
      </c>
      <c r="O2" t="n">
        <v>17723.39</v>
      </c>
      <c r="P2" t="n">
        <v>886.89</v>
      </c>
      <c r="Q2" t="n">
        <v>3549.95</v>
      </c>
      <c r="R2" t="n">
        <v>1257.08</v>
      </c>
      <c r="S2" t="n">
        <v>166.1</v>
      </c>
      <c r="T2" t="n">
        <v>541998.75</v>
      </c>
      <c r="U2" t="n">
        <v>0.13</v>
      </c>
      <c r="V2" t="n">
        <v>0.59</v>
      </c>
      <c r="W2" t="n">
        <v>1.3</v>
      </c>
      <c r="X2" t="n">
        <v>32</v>
      </c>
      <c r="Y2" t="n">
        <v>1</v>
      </c>
      <c r="Z2" t="n">
        <v>10</v>
      </c>
      <c r="AA2" t="n">
        <v>1065.935923147113</v>
      </c>
      <c r="AB2" t="n">
        <v>1458.460555823897</v>
      </c>
      <c r="AC2" t="n">
        <v>1319.26712733831</v>
      </c>
      <c r="AD2" t="n">
        <v>1065935.923147113</v>
      </c>
      <c r="AE2" t="n">
        <v>1458460.555823897</v>
      </c>
      <c r="AF2" t="n">
        <v>1.531619340998037e-06</v>
      </c>
      <c r="AG2" t="n">
        <v>1.046458333333333</v>
      </c>
      <c r="AH2" t="n">
        <v>1319267.12733831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1.4996</v>
      </c>
      <c r="E3" t="n">
        <v>66.69</v>
      </c>
      <c r="F3" t="n">
        <v>57.93</v>
      </c>
      <c r="G3" t="n">
        <v>15.38</v>
      </c>
      <c r="H3" t="n">
        <v>0.25</v>
      </c>
      <c r="I3" t="n">
        <v>226</v>
      </c>
      <c r="J3" t="n">
        <v>143.17</v>
      </c>
      <c r="K3" t="n">
        <v>47.83</v>
      </c>
      <c r="L3" t="n">
        <v>2</v>
      </c>
      <c r="M3" t="n">
        <v>224</v>
      </c>
      <c r="N3" t="n">
        <v>23.34</v>
      </c>
      <c r="O3" t="n">
        <v>17891.86</v>
      </c>
      <c r="P3" t="n">
        <v>621.64</v>
      </c>
      <c r="Q3" t="n">
        <v>3549.26</v>
      </c>
      <c r="R3" t="n">
        <v>525.08</v>
      </c>
      <c r="S3" t="n">
        <v>166.1</v>
      </c>
      <c r="T3" t="n">
        <v>178120.97</v>
      </c>
      <c r="U3" t="n">
        <v>0.32</v>
      </c>
      <c r="V3" t="n">
        <v>0.8100000000000001</v>
      </c>
      <c r="W3" t="n">
        <v>0.62</v>
      </c>
      <c r="X3" t="n">
        <v>10.51</v>
      </c>
      <c r="Y3" t="n">
        <v>1</v>
      </c>
      <c r="Z3" t="n">
        <v>10</v>
      </c>
      <c r="AA3" t="n">
        <v>502.791546520437</v>
      </c>
      <c r="AB3" t="n">
        <v>687.9415755467967</v>
      </c>
      <c r="AC3" t="n">
        <v>622.2853971086751</v>
      </c>
      <c r="AD3" t="n">
        <v>502791.546520437</v>
      </c>
      <c r="AE3" t="n">
        <v>687941.5755467967</v>
      </c>
      <c r="AF3" t="n">
        <v>2.307430544264273e-06</v>
      </c>
      <c r="AG3" t="n">
        <v>0.6946875</v>
      </c>
      <c r="AH3" t="n">
        <v>622285.3971086751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1.681</v>
      </c>
      <c r="E4" t="n">
        <v>59.49</v>
      </c>
      <c r="F4" t="n">
        <v>53.42</v>
      </c>
      <c r="G4" t="n">
        <v>24.1</v>
      </c>
      <c r="H4" t="n">
        <v>0.37</v>
      </c>
      <c r="I4" t="n">
        <v>133</v>
      </c>
      <c r="J4" t="n">
        <v>144.54</v>
      </c>
      <c r="K4" t="n">
        <v>47.83</v>
      </c>
      <c r="L4" t="n">
        <v>3</v>
      </c>
      <c r="M4" t="n">
        <v>131</v>
      </c>
      <c r="N4" t="n">
        <v>23.71</v>
      </c>
      <c r="O4" t="n">
        <v>18060.85</v>
      </c>
      <c r="P4" t="n">
        <v>548.61</v>
      </c>
      <c r="Q4" t="n">
        <v>3548.8</v>
      </c>
      <c r="R4" t="n">
        <v>371.56</v>
      </c>
      <c r="S4" t="n">
        <v>166.1</v>
      </c>
      <c r="T4" t="n">
        <v>101825.25</v>
      </c>
      <c r="U4" t="n">
        <v>0.45</v>
      </c>
      <c r="V4" t="n">
        <v>0.87</v>
      </c>
      <c r="W4" t="n">
        <v>0.48</v>
      </c>
      <c r="X4" t="n">
        <v>6.01</v>
      </c>
      <c r="Y4" t="n">
        <v>1</v>
      </c>
      <c r="Z4" t="n">
        <v>10</v>
      </c>
      <c r="AA4" t="n">
        <v>401.280562936373</v>
      </c>
      <c r="AB4" t="n">
        <v>549.0497694585507</v>
      </c>
      <c r="AC4" t="n">
        <v>496.6492300576171</v>
      </c>
      <c r="AD4" t="n">
        <v>401280.562936373</v>
      </c>
      <c r="AE4" t="n">
        <v>549049.7694585507</v>
      </c>
      <c r="AF4" t="n">
        <v>2.586550243337051e-06</v>
      </c>
      <c r="AG4" t="n">
        <v>0.6196875000000001</v>
      </c>
      <c r="AH4" t="n">
        <v>496649.2300576171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1.7958</v>
      </c>
      <c r="E5" t="n">
        <v>55.68</v>
      </c>
      <c r="F5" t="n">
        <v>50.86</v>
      </c>
      <c r="G5" t="n">
        <v>33.9</v>
      </c>
      <c r="H5" t="n">
        <v>0.49</v>
      </c>
      <c r="I5" t="n">
        <v>90</v>
      </c>
      <c r="J5" t="n">
        <v>145.92</v>
      </c>
      <c r="K5" t="n">
        <v>47.83</v>
      </c>
      <c r="L5" t="n">
        <v>4</v>
      </c>
      <c r="M5" t="n">
        <v>88</v>
      </c>
      <c r="N5" t="n">
        <v>24.09</v>
      </c>
      <c r="O5" t="n">
        <v>18230.35</v>
      </c>
      <c r="P5" t="n">
        <v>496.21</v>
      </c>
      <c r="Q5" t="n">
        <v>3548.77</v>
      </c>
      <c r="R5" t="n">
        <v>283.63</v>
      </c>
      <c r="S5" t="n">
        <v>166.1</v>
      </c>
      <c r="T5" t="n">
        <v>58076.91</v>
      </c>
      <c r="U5" t="n">
        <v>0.59</v>
      </c>
      <c r="V5" t="n">
        <v>0.92</v>
      </c>
      <c r="W5" t="n">
        <v>0.41</v>
      </c>
      <c r="X5" t="n">
        <v>3.45</v>
      </c>
      <c r="Y5" t="n">
        <v>1</v>
      </c>
      <c r="Z5" t="n">
        <v>10</v>
      </c>
      <c r="AA5" t="n">
        <v>345.2233090566465</v>
      </c>
      <c r="AB5" t="n">
        <v>472.3497616288084</v>
      </c>
      <c r="AC5" t="n">
        <v>427.2693633260084</v>
      </c>
      <c r="AD5" t="n">
        <v>345223.3090566465</v>
      </c>
      <c r="AE5" t="n">
        <v>472349.7616288084</v>
      </c>
      <c r="AF5" t="n">
        <v>2.763192698979582e-06</v>
      </c>
      <c r="AG5" t="n">
        <v>0.58</v>
      </c>
      <c r="AH5" t="n">
        <v>427269.3633260084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1.8261</v>
      </c>
      <c r="E6" t="n">
        <v>54.76</v>
      </c>
      <c r="F6" t="n">
        <v>50.57</v>
      </c>
      <c r="G6" t="n">
        <v>44.62</v>
      </c>
      <c r="H6" t="n">
        <v>0.6</v>
      </c>
      <c r="I6" t="n">
        <v>68</v>
      </c>
      <c r="J6" t="n">
        <v>147.3</v>
      </c>
      <c r="K6" t="n">
        <v>47.83</v>
      </c>
      <c r="L6" t="n">
        <v>5</v>
      </c>
      <c r="M6" t="n">
        <v>66</v>
      </c>
      <c r="N6" t="n">
        <v>24.47</v>
      </c>
      <c r="O6" t="n">
        <v>18400.38</v>
      </c>
      <c r="P6" t="n">
        <v>466.96</v>
      </c>
      <c r="Q6" t="n">
        <v>3548.87</v>
      </c>
      <c r="R6" t="n">
        <v>275.28</v>
      </c>
      <c r="S6" t="n">
        <v>166.1</v>
      </c>
      <c r="T6" t="n">
        <v>54010.2</v>
      </c>
      <c r="U6" t="n">
        <v>0.6</v>
      </c>
      <c r="V6" t="n">
        <v>0.92</v>
      </c>
      <c r="W6" t="n">
        <v>0.38</v>
      </c>
      <c r="X6" t="n">
        <v>3.16</v>
      </c>
      <c r="Y6" t="n">
        <v>1</v>
      </c>
      <c r="Z6" t="n">
        <v>10</v>
      </c>
      <c r="AA6" t="n">
        <v>325.0070736089692</v>
      </c>
      <c r="AB6" t="n">
        <v>444.6890164119338</v>
      </c>
      <c r="AC6" t="n">
        <v>402.2485208105325</v>
      </c>
      <c r="AD6" t="n">
        <v>325007.0736089692</v>
      </c>
      <c r="AE6" t="n">
        <v>444689.0164119338</v>
      </c>
      <c r="AF6" t="n">
        <v>2.809815228648298e-06</v>
      </c>
      <c r="AG6" t="n">
        <v>0.5704166666666667</v>
      </c>
      <c r="AH6" t="n">
        <v>402248.5208105324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1.8636</v>
      </c>
      <c r="E7" t="n">
        <v>53.66</v>
      </c>
      <c r="F7" t="n">
        <v>49.87</v>
      </c>
      <c r="G7" t="n">
        <v>55.41</v>
      </c>
      <c r="H7" t="n">
        <v>0.71</v>
      </c>
      <c r="I7" t="n">
        <v>54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432.05</v>
      </c>
      <c r="Q7" t="n">
        <v>3548.78</v>
      </c>
      <c r="R7" t="n">
        <v>250.1</v>
      </c>
      <c r="S7" t="n">
        <v>166.1</v>
      </c>
      <c r="T7" t="n">
        <v>41491.35</v>
      </c>
      <c r="U7" t="n">
        <v>0.66</v>
      </c>
      <c r="V7" t="n">
        <v>0.9399999999999999</v>
      </c>
      <c r="W7" t="n">
        <v>0.4</v>
      </c>
      <c r="X7" t="n">
        <v>2.46</v>
      </c>
      <c r="Y7" t="n">
        <v>1</v>
      </c>
      <c r="Z7" t="n">
        <v>10</v>
      </c>
      <c r="AA7" t="n">
        <v>300.8450470182166</v>
      </c>
      <c r="AB7" t="n">
        <v>411.6294656770843</v>
      </c>
      <c r="AC7" t="n">
        <v>372.3441271984461</v>
      </c>
      <c r="AD7" t="n">
        <v>300845.0470182166</v>
      </c>
      <c r="AE7" t="n">
        <v>411629.4656770843</v>
      </c>
      <c r="AF7" t="n">
        <v>2.867516379228393e-06</v>
      </c>
      <c r="AG7" t="n">
        <v>0.5589583333333333</v>
      </c>
      <c r="AH7" t="n">
        <v>372344.1271984461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1.8689</v>
      </c>
      <c r="E8" t="n">
        <v>53.51</v>
      </c>
      <c r="F8" t="n">
        <v>49.78</v>
      </c>
      <c r="G8" t="n">
        <v>57.44</v>
      </c>
      <c r="H8" t="n">
        <v>0.83</v>
      </c>
      <c r="I8" t="n">
        <v>52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430.94</v>
      </c>
      <c r="Q8" t="n">
        <v>3548.85</v>
      </c>
      <c r="R8" t="n">
        <v>246.02</v>
      </c>
      <c r="S8" t="n">
        <v>166.1</v>
      </c>
      <c r="T8" t="n">
        <v>39459.85</v>
      </c>
      <c r="U8" t="n">
        <v>0.68</v>
      </c>
      <c r="V8" t="n">
        <v>0.9399999999999999</v>
      </c>
      <c r="W8" t="n">
        <v>0.42</v>
      </c>
      <c r="X8" t="n">
        <v>2.37</v>
      </c>
      <c r="Y8" t="n">
        <v>1</v>
      </c>
      <c r="Z8" t="n">
        <v>10</v>
      </c>
      <c r="AA8" t="n">
        <v>299.3070782709723</v>
      </c>
      <c r="AB8" t="n">
        <v>409.5251489867121</v>
      </c>
      <c r="AC8" t="n">
        <v>370.4406435395761</v>
      </c>
      <c r="AD8" t="n">
        <v>299307.0782709723</v>
      </c>
      <c r="AE8" t="n">
        <v>409525.1489867121</v>
      </c>
      <c r="AF8" t="n">
        <v>2.875671475177047e-06</v>
      </c>
      <c r="AG8" t="n">
        <v>0.5573958333333333</v>
      </c>
      <c r="AH8" t="n">
        <v>370440.643539576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0.7976</v>
      </c>
      <c r="E2" t="n">
        <v>125.37</v>
      </c>
      <c r="F2" t="n">
        <v>91.73</v>
      </c>
      <c r="G2" t="n">
        <v>6.27</v>
      </c>
      <c r="H2" t="n">
        <v>0.1</v>
      </c>
      <c r="I2" t="n">
        <v>878</v>
      </c>
      <c r="J2" t="n">
        <v>176.73</v>
      </c>
      <c r="K2" t="n">
        <v>52.44</v>
      </c>
      <c r="L2" t="n">
        <v>1</v>
      </c>
      <c r="M2" t="n">
        <v>876</v>
      </c>
      <c r="N2" t="n">
        <v>33.29</v>
      </c>
      <c r="O2" t="n">
        <v>22031.19</v>
      </c>
      <c r="P2" t="n">
        <v>1190.59</v>
      </c>
      <c r="Q2" t="n">
        <v>3550.46</v>
      </c>
      <c r="R2" t="n">
        <v>1677.51</v>
      </c>
      <c r="S2" t="n">
        <v>166.1</v>
      </c>
      <c r="T2" t="n">
        <v>751077.29</v>
      </c>
      <c r="U2" t="n">
        <v>0.1</v>
      </c>
      <c r="V2" t="n">
        <v>0.51</v>
      </c>
      <c r="W2" t="n">
        <v>1.67</v>
      </c>
      <c r="X2" t="n">
        <v>44.3</v>
      </c>
      <c r="Y2" t="n">
        <v>1</v>
      </c>
      <c r="Z2" t="n">
        <v>10</v>
      </c>
      <c r="AA2" t="n">
        <v>1760.719655167637</v>
      </c>
      <c r="AB2" t="n">
        <v>2409.094309669346</v>
      </c>
      <c r="AC2" t="n">
        <v>2179.173729939603</v>
      </c>
      <c r="AD2" t="n">
        <v>1760719.655167637</v>
      </c>
      <c r="AE2" t="n">
        <v>2409094.309669346</v>
      </c>
      <c r="AF2" t="n">
        <v>1.18263161284319e-06</v>
      </c>
      <c r="AG2" t="n">
        <v>1.3059375</v>
      </c>
      <c r="AH2" t="n">
        <v>2179173.729939603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1.3779</v>
      </c>
      <c r="E3" t="n">
        <v>72.58</v>
      </c>
      <c r="F3" t="n">
        <v>60.31</v>
      </c>
      <c r="G3" t="n">
        <v>13.06</v>
      </c>
      <c r="H3" t="n">
        <v>0.2</v>
      </c>
      <c r="I3" t="n">
        <v>277</v>
      </c>
      <c r="J3" t="n">
        <v>178.21</v>
      </c>
      <c r="K3" t="n">
        <v>52.44</v>
      </c>
      <c r="L3" t="n">
        <v>2</v>
      </c>
      <c r="M3" t="n">
        <v>275</v>
      </c>
      <c r="N3" t="n">
        <v>33.77</v>
      </c>
      <c r="O3" t="n">
        <v>22213.89</v>
      </c>
      <c r="P3" t="n">
        <v>761.67</v>
      </c>
      <c r="Q3" t="n">
        <v>3549.11</v>
      </c>
      <c r="R3" t="n">
        <v>605.71</v>
      </c>
      <c r="S3" t="n">
        <v>166.1</v>
      </c>
      <c r="T3" t="n">
        <v>218180.57</v>
      </c>
      <c r="U3" t="n">
        <v>0.27</v>
      </c>
      <c r="V3" t="n">
        <v>0.77</v>
      </c>
      <c r="W3" t="n">
        <v>0.71</v>
      </c>
      <c r="X3" t="n">
        <v>12.89</v>
      </c>
      <c r="Y3" t="n">
        <v>1</v>
      </c>
      <c r="Z3" t="n">
        <v>10</v>
      </c>
      <c r="AA3" t="n">
        <v>658.5246427574808</v>
      </c>
      <c r="AB3" t="n">
        <v>901.0224682776332</v>
      </c>
      <c r="AC3" t="n">
        <v>815.0301484981918</v>
      </c>
      <c r="AD3" t="n">
        <v>658524.6427574808</v>
      </c>
      <c r="AE3" t="n">
        <v>901022.4682776332</v>
      </c>
      <c r="AF3" t="n">
        <v>2.043064317122155e-06</v>
      </c>
      <c r="AG3" t="n">
        <v>0.7560416666666666</v>
      </c>
      <c r="AH3" t="n">
        <v>815030.1484981918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1.5865</v>
      </c>
      <c r="E4" t="n">
        <v>63.03</v>
      </c>
      <c r="F4" t="n">
        <v>54.81</v>
      </c>
      <c r="G4" t="n">
        <v>20.18</v>
      </c>
      <c r="H4" t="n">
        <v>0.3</v>
      </c>
      <c r="I4" t="n">
        <v>163</v>
      </c>
      <c r="J4" t="n">
        <v>179.7</v>
      </c>
      <c r="K4" t="n">
        <v>52.44</v>
      </c>
      <c r="L4" t="n">
        <v>3</v>
      </c>
      <c r="M4" t="n">
        <v>161</v>
      </c>
      <c r="N4" t="n">
        <v>34.26</v>
      </c>
      <c r="O4" t="n">
        <v>22397.24</v>
      </c>
      <c r="P4" t="n">
        <v>673.99</v>
      </c>
      <c r="Q4" t="n">
        <v>3549.09</v>
      </c>
      <c r="R4" t="n">
        <v>419.08</v>
      </c>
      <c r="S4" t="n">
        <v>166.1</v>
      </c>
      <c r="T4" t="n">
        <v>125438.98</v>
      </c>
      <c r="U4" t="n">
        <v>0.4</v>
      </c>
      <c r="V4" t="n">
        <v>0.85</v>
      </c>
      <c r="W4" t="n">
        <v>0.53</v>
      </c>
      <c r="X4" t="n">
        <v>7.4</v>
      </c>
      <c r="Y4" t="n">
        <v>1</v>
      </c>
      <c r="Z4" t="n">
        <v>10</v>
      </c>
      <c r="AA4" t="n">
        <v>510.3009535667837</v>
      </c>
      <c r="AB4" t="n">
        <v>698.2162775592657</v>
      </c>
      <c r="AC4" t="n">
        <v>631.5794959817089</v>
      </c>
      <c r="AD4" t="n">
        <v>510300.9535667837</v>
      </c>
      <c r="AE4" t="n">
        <v>698216.2775592657</v>
      </c>
      <c r="AF4" t="n">
        <v>2.352363407441976e-06</v>
      </c>
      <c r="AG4" t="n">
        <v>0.6565625</v>
      </c>
      <c r="AH4" t="n">
        <v>631579.4959817089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1.6953</v>
      </c>
      <c r="E5" t="n">
        <v>58.99</v>
      </c>
      <c r="F5" t="n">
        <v>52.51</v>
      </c>
      <c r="G5" t="n">
        <v>27.64</v>
      </c>
      <c r="H5" t="n">
        <v>0.39</v>
      </c>
      <c r="I5" t="n">
        <v>114</v>
      </c>
      <c r="J5" t="n">
        <v>181.19</v>
      </c>
      <c r="K5" t="n">
        <v>52.44</v>
      </c>
      <c r="L5" t="n">
        <v>4</v>
      </c>
      <c r="M5" t="n">
        <v>112</v>
      </c>
      <c r="N5" t="n">
        <v>34.75</v>
      </c>
      <c r="O5" t="n">
        <v>22581.25</v>
      </c>
      <c r="P5" t="n">
        <v>626.88</v>
      </c>
      <c r="Q5" t="n">
        <v>3548.78</v>
      </c>
      <c r="R5" t="n">
        <v>340.79</v>
      </c>
      <c r="S5" t="n">
        <v>166.1</v>
      </c>
      <c r="T5" t="n">
        <v>86534.96000000001</v>
      </c>
      <c r="U5" t="n">
        <v>0.49</v>
      </c>
      <c r="V5" t="n">
        <v>0.89</v>
      </c>
      <c r="W5" t="n">
        <v>0.46</v>
      </c>
      <c r="X5" t="n">
        <v>5.1</v>
      </c>
      <c r="Y5" t="n">
        <v>1</v>
      </c>
      <c r="Z5" t="n">
        <v>10</v>
      </c>
      <c r="AA5" t="n">
        <v>448.0865198425076</v>
      </c>
      <c r="AB5" t="n">
        <v>613.0917446306071</v>
      </c>
      <c r="AC5" t="n">
        <v>554.5791290027291</v>
      </c>
      <c r="AD5" t="n">
        <v>448086.5198425077</v>
      </c>
      <c r="AE5" t="n">
        <v>613091.7446306071</v>
      </c>
      <c r="AF5" t="n">
        <v>2.513685272383475e-06</v>
      </c>
      <c r="AG5" t="n">
        <v>0.6144791666666667</v>
      </c>
      <c r="AH5" t="n">
        <v>554579.1290027291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1.7699</v>
      </c>
      <c r="E6" t="n">
        <v>56.5</v>
      </c>
      <c r="F6" t="n">
        <v>51.02</v>
      </c>
      <c r="G6" t="n">
        <v>35.6</v>
      </c>
      <c r="H6" t="n">
        <v>0.49</v>
      </c>
      <c r="I6" t="n">
        <v>86</v>
      </c>
      <c r="J6" t="n">
        <v>182.69</v>
      </c>
      <c r="K6" t="n">
        <v>52.44</v>
      </c>
      <c r="L6" t="n">
        <v>5</v>
      </c>
      <c r="M6" t="n">
        <v>84</v>
      </c>
      <c r="N6" t="n">
        <v>35.25</v>
      </c>
      <c r="O6" t="n">
        <v>22766.06</v>
      </c>
      <c r="P6" t="n">
        <v>590.84</v>
      </c>
      <c r="Q6" t="n">
        <v>3548.8</v>
      </c>
      <c r="R6" t="n">
        <v>290.95</v>
      </c>
      <c r="S6" t="n">
        <v>166.1</v>
      </c>
      <c r="T6" t="n">
        <v>61758.55</v>
      </c>
      <c r="U6" t="n">
        <v>0.57</v>
      </c>
      <c r="V6" t="n">
        <v>0.91</v>
      </c>
      <c r="W6" t="n">
        <v>0.38</v>
      </c>
      <c r="X6" t="n">
        <v>3.61</v>
      </c>
      <c r="Y6" t="n">
        <v>1</v>
      </c>
      <c r="Z6" t="n">
        <v>10</v>
      </c>
      <c r="AA6" t="n">
        <v>408.2041292570801</v>
      </c>
      <c r="AB6" t="n">
        <v>558.5228983447307</v>
      </c>
      <c r="AC6" t="n">
        <v>505.2182568185202</v>
      </c>
      <c r="AD6" t="n">
        <v>408204.1292570801</v>
      </c>
      <c r="AE6" t="n">
        <v>558522.8983447307</v>
      </c>
      <c r="AF6" t="n">
        <v>2.624297506984906e-06</v>
      </c>
      <c r="AG6" t="n">
        <v>0.5885416666666666</v>
      </c>
      <c r="AH6" t="n">
        <v>505218.2568185201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1.8024</v>
      </c>
      <c r="E7" t="n">
        <v>55.48</v>
      </c>
      <c r="F7" t="n">
        <v>50.61</v>
      </c>
      <c r="G7" t="n">
        <v>44.01</v>
      </c>
      <c r="H7" t="n">
        <v>0.58</v>
      </c>
      <c r="I7" t="n">
        <v>69</v>
      </c>
      <c r="J7" t="n">
        <v>184.19</v>
      </c>
      <c r="K7" t="n">
        <v>52.44</v>
      </c>
      <c r="L7" t="n">
        <v>6</v>
      </c>
      <c r="M7" t="n">
        <v>67</v>
      </c>
      <c r="N7" t="n">
        <v>35.75</v>
      </c>
      <c r="O7" t="n">
        <v>22951.43</v>
      </c>
      <c r="P7" t="n">
        <v>566.39</v>
      </c>
      <c r="Q7" t="n">
        <v>3548.72</v>
      </c>
      <c r="R7" t="n">
        <v>276.48</v>
      </c>
      <c r="S7" t="n">
        <v>166.1</v>
      </c>
      <c r="T7" t="n">
        <v>54608.75</v>
      </c>
      <c r="U7" t="n">
        <v>0.6</v>
      </c>
      <c r="V7" t="n">
        <v>0.92</v>
      </c>
      <c r="W7" t="n">
        <v>0.39</v>
      </c>
      <c r="X7" t="n">
        <v>3.2</v>
      </c>
      <c r="Y7" t="n">
        <v>1</v>
      </c>
      <c r="Z7" t="n">
        <v>10</v>
      </c>
      <c r="AA7" t="n">
        <v>388.1605583646574</v>
      </c>
      <c r="AB7" t="n">
        <v>531.0984003897784</v>
      </c>
      <c r="AC7" t="n">
        <v>480.4111144578637</v>
      </c>
      <c r="AD7" t="n">
        <v>388160.5583646575</v>
      </c>
      <c r="AE7" t="n">
        <v>531098.4003897783</v>
      </c>
      <c r="AF7" t="n">
        <v>2.672486483185262e-06</v>
      </c>
      <c r="AG7" t="n">
        <v>0.5779166666666666</v>
      </c>
      <c r="AH7" t="n">
        <v>480411.1144578637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1.8397</v>
      </c>
      <c r="E8" t="n">
        <v>54.36</v>
      </c>
      <c r="F8" t="n">
        <v>49.95</v>
      </c>
      <c r="G8" t="n">
        <v>53.51</v>
      </c>
      <c r="H8" t="n">
        <v>0.67</v>
      </c>
      <c r="I8" t="n">
        <v>56</v>
      </c>
      <c r="J8" t="n">
        <v>185.7</v>
      </c>
      <c r="K8" t="n">
        <v>52.44</v>
      </c>
      <c r="L8" t="n">
        <v>7</v>
      </c>
      <c r="M8" t="n">
        <v>54</v>
      </c>
      <c r="N8" t="n">
        <v>36.26</v>
      </c>
      <c r="O8" t="n">
        <v>23137.49</v>
      </c>
      <c r="P8" t="n">
        <v>536.92</v>
      </c>
      <c r="Q8" t="n">
        <v>3548.79</v>
      </c>
      <c r="R8" t="n">
        <v>254</v>
      </c>
      <c r="S8" t="n">
        <v>166.1</v>
      </c>
      <c r="T8" t="n">
        <v>43430.91</v>
      </c>
      <c r="U8" t="n">
        <v>0.65</v>
      </c>
      <c r="V8" t="n">
        <v>0.93</v>
      </c>
      <c r="W8" t="n">
        <v>0.36</v>
      </c>
      <c r="X8" t="n">
        <v>2.54</v>
      </c>
      <c r="Y8" t="n">
        <v>1</v>
      </c>
      <c r="Z8" t="n">
        <v>10</v>
      </c>
      <c r="AA8" t="n">
        <v>364.9549776684341</v>
      </c>
      <c r="AB8" t="n">
        <v>499.3475011232384</v>
      </c>
      <c r="AC8" t="n">
        <v>451.6904764546553</v>
      </c>
      <c r="AD8" t="n">
        <v>364954.9776684341</v>
      </c>
      <c r="AE8" t="n">
        <v>499347.5011232384</v>
      </c>
      <c r="AF8" t="n">
        <v>2.727792600485978e-06</v>
      </c>
      <c r="AG8" t="n">
        <v>0.56625</v>
      </c>
      <c r="AH8" t="n">
        <v>451690.4764546552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1.8677</v>
      </c>
      <c r="E9" t="n">
        <v>53.54</v>
      </c>
      <c r="F9" t="n">
        <v>49.45</v>
      </c>
      <c r="G9" t="n">
        <v>63.13</v>
      </c>
      <c r="H9" t="n">
        <v>0.76</v>
      </c>
      <c r="I9" t="n">
        <v>47</v>
      </c>
      <c r="J9" t="n">
        <v>187.22</v>
      </c>
      <c r="K9" t="n">
        <v>52.44</v>
      </c>
      <c r="L9" t="n">
        <v>8</v>
      </c>
      <c r="M9" t="n">
        <v>45</v>
      </c>
      <c r="N9" t="n">
        <v>36.78</v>
      </c>
      <c r="O9" t="n">
        <v>23324.24</v>
      </c>
      <c r="P9" t="n">
        <v>508.15</v>
      </c>
      <c r="Q9" t="n">
        <v>3548.77</v>
      </c>
      <c r="R9" t="n">
        <v>236.99</v>
      </c>
      <c r="S9" t="n">
        <v>166.1</v>
      </c>
      <c r="T9" t="n">
        <v>34971.38</v>
      </c>
      <c r="U9" t="n">
        <v>0.7</v>
      </c>
      <c r="V9" t="n">
        <v>0.9399999999999999</v>
      </c>
      <c r="W9" t="n">
        <v>0.35</v>
      </c>
      <c r="X9" t="n">
        <v>2.04</v>
      </c>
      <c r="Y9" t="n">
        <v>1</v>
      </c>
      <c r="Z9" t="n">
        <v>10</v>
      </c>
      <c r="AA9" t="n">
        <v>345.0352015795821</v>
      </c>
      <c r="AB9" t="n">
        <v>472.0923846799725</v>
      </c>
      <c r="AC9" t="n">
        <v>427.0365500719384</v>
      </c>
      <c r="AD9" t="n">
        <v>345035.2015795821</v>
      </c>
      <c r="AE9" t="n">
        <v>472092.3846799725</v>
      </c>
      <c r="AF9" t="n">
        <v>2.769309256904746e-06</v>
      </c>
      <c r="AG9" t="n">
        <v>0.5577083333333334</v>
      </c>
      <c r="AH9" t="n">
        <v>427036.5500719384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1.8758</v>
      </c>
      <c r="E10" t="n">
        <v>53.31</v>
      </c>
      <c r="F10" t="n">
        <v>49.4</v>
      </c>
      <c r="G10" t="n">
        <v>70.56999999999999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10</v>
      </c>
      <c r="N10" t="n">
        <v>37.3</v>
      </c>
      <c r="O10" t="n">
        <v>23511.69</v>
      </c>
      <c r="P10" t="n">
        <v>490.3</v>
      </c>
      <c r="Q10" t="n">
        <v>3549.05</v>
      </c>
      <c r="R10" t="n">
        <v>234.11</v>
      </c>
      <c r="S10" t="n">
        <v>166.1</v>
      </c>
      <c r="T10" t="n">
        <v>33556.63</v>
      </c>
      <c r="U10" t="n">
        <v>0.71</v>
      </c>
      <c r="V10" t="n">
        <v>0.9399999999999999</v>
      </c>
      <c r="W10" t="n">
        <v>0.38</v>
      </c>
      <c r="X10" t="n">
        <v>1.99</v>
      </c>
      <c r="Y10" t="n">
        <v>1</v>
      </c>
      <c r="Z10" t="n">
        <v>10</v>
      </c>
      <c r="AA10" t="n">
        <v>335.1611382855876</v>
      </c>
      <c r="AB10" t="n">
        <v>458.5822556682008</v>
      </c>
      <c r="AC10" t="n">
        <v>414.8158088114652</v>
      </c>
      <c r="AD10" t="n">
        <v>335161.1382855876</v>
      </c>
      <c r="AE10" t="n">
        <v>458582.2556682008</v>
      </c>
      <c r="AF10" t="n">
        <v>2.781319432511603e-06</v>
      </c>
      <c r="AG10" t="n">
        <v>0.5553125</v>
      </c>
      <c r="AH10" t="n">
        <v>414815.8088114652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1.8805</v>
      </c>
      <c r="E11" t="n">
        <v>53.18</v>
      </c>
      <c r="F11" t="n">
        <v>49.3</v>
      </c>
      <c r="G11" t="n">
        <v>72.15000000000001</v>
      </c>
      <c r="H11" t="n">
        <v>0.93</v>
      </c>
      <c r="I11" t="n">
        <v>41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491.02</v>
      </c>
      <c r="Q11" t="n">
        <v>3548.77</v>
      </c>
      <c r="R11" t="n">
        <v>230.45</v>
      </c>
      <c r="S11" t="n">
        <v>166.1</v>
      </c>
      <c r="T11" t="n">
        <v>31732.63</v>
      </c>
      <c r="U11" t="n">
        <v>0.72</v>
      </c>
      <c r="V11" t="n">
        <v>0.95</v>
      </c>
      <c r="W11" t="n">
        <v>0.39</v>
      </c>
      <c r="X11" t="n">
        <v>1.89</v>
      </c>
      <c r="Y11" t="n">
        <v>1</v>
      </c>
      <c r="Z11" t="n">
        <v>10</v>
      </c>
      <c r="AA11" t="n">
        <v>334.4503857947663</v>
      </c>
      <c r="AB11" t="n">
        <v>457.6097727540723</v>
      </c>
      <c r="AC11" t="n">
        <v>413.9361383017728</v>
      </c>
      <c r="AD11" t="n">
        <v>334450.3857947663</v>
      </c>
      <c r="AE11" t="n">
        <v>457609.7727540723</v>
      </c>
      <c r="AF11" t="n">
        <v>2.78828829983904e-06</v>
      </c>
      <c r="AG11" t="n">
        <v>0.5539583333333333</v>
      </c>
      <c r="AH11" t="n">
        <v>413936.1383017728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1.4366</v>
      </c>
      <c r="E2" t="n">
        <v>69.61</v>
      </c>
      <c r="F2" t="n">
        <v>64</v>
      </c>
      <c r="G2" t="n">
        <v>10.79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185.45</v>
      </c>
      <c r="Q2" t="n">
        <v>3549.62</v>
      </c>
      <c r="R2" t="n">
        <v>713.5</v>
      </c>
      <c r="S2" t="n">
        <v>166.1</v>
      </c>
      <c r="T2" t="n">
        <v>271682.84</v>
      </c>
      <c r="U2" t="n">
        <v>0.23</v>
      </c>
      <c r="V2" t="n">
        <v>0.73</v>
      </c>
      <c r="W2" t="n">
        <v>1.32</v>
      </c>
      <c r="X2" t="n">
        <v>16.59</v>
      </c>
      <c r="Y2" t="n">
        <v>1</v>
      </c>
      <c r="Z2" t="n">
        <v>10</v>
      </c>
      <c r="AA2" t="n">
        <v>188.3785383057106</v>
      </c>
      <c r="AB2" t="n">
        <v>257.7478267843272</v>
      </c>
      <c r="AC2" t="n">
        <v>233.1487359474531</v>
      </c>
      <c r="AD2" t="n">
        <v>188378.5383057106</v>
      </c>
      <c r="AE2" t="n">
        <v>257747.8267843272</v>
      </c>
      <c r="AF2" t="n">
        <v>2.737055028088371e-06</v>
      </c>
      <c r="AG2" t="n">
        <v>0.7251041666666667</v>
      </c>
      <c r="AH2" t="n">
        <v>233148.7359474531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1.2751</v>
      </c>
      <c r="E2" t="n">
        <v>78.42</v>
      </c>
      <c r="F2" t="n">
        <v>67.72</v>
      </c>
      <c r="G2" t="n">
        <v>9.58</v>
      </c>
      <c r="H2" t="n">
        <v>0.18</v>
      </c>
      <c r="I2" t="n">
        <v>424</v>
      </c>
      <c r="J2" t="n">
        <v>98.70999999999999</v>
      </c>
      <c r="K2" t="n">
        <v>39.72</v>
      </c>
      <c r="L2" t="n">
        <v>1</v>
      </c>
      <c r="M2" t="n">
        <v>422</v>
      </c>
      <c r="N2" t="n">
        <v>12.99</v>
      </c>
      <c r="O2" t="n">
        <v>12407.75</v>
      </c>
      <c r="P2" t="n">
        <v>581.0599999999999</v>
      </c>
      <c r="Q2" t="n">
        <v>3549.67</v>
      </c>
      <c r="R2" t="n">
        <v>857.78</v>
      </c>
      <c r="S2" t="n">
        <v>166.1</v>
      </c>
      <c r="T2" t="n">
        <v>343482.31</v>
      </c>
      <c r="U2" t="n">
        <v>0.19</v>
      </c>
      <c r="V2" t="n">
        <v>0.6899999999999999</v>
      </c>
      <c r="W2" t="n">
        <v>0.95</v>
      </c>
      <c r="X2" t="n">
        <v>20.3</v>
      </c>
      <c r="Y2" t="n">
        <v>1</v>
      </c>
      <c r="Z2" t="n">
        <v>10</v>
      </c>
      <c r="AA2" t="n">
        <v>559.6221570166587</v>
      </c>
      <c r="AB2" t="n">
        <v>765.6997240173134</v>
      </c>
      <c r="AC2" t="n">
        <v>692.6224170234126</v>
      </c>
      <c r="AD2" t="n">
        <v>559622.1570166587</v>
      </c>
      <c r="AE2" t="n">
        <v>765699.7240173134</v>
      </c>
      <c r="AF2" t="n">
        <v>2.082235044169268e-06</v>
      </c>
      <c r="AG2" t="n">
        <v>0.816875</v>
      </c>
      <c r="AH2" t="n">
        <v>692622.4170234127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1.6701</v>
      </c>
      <c r="E3" t="n">
        <v>59.88</v>
      </c>
      <c r="F3" t="n">
        <v>54.66</v>
      </c>
      <c r="G3" t="n">
        <v>20.89</v>
      </c>
      <c r="H3" t="n">
        <v>0.35</v>
      </c>
      <c r="I3" t="n">
        <v>157</v>
      </c>
      <c r="J3" t="n">
        <v>99.95</v>
      </c>
      <c r="K3" t="n">
        <v>39.72</v>
      </c>
      <c r="L3" t="n">
        <v>2</v>
      </c>
      <c r="M3" t="n">
        <v>155</v>
      </c>
      <c r="N3" t="n">
        <v>13.24</v>
      </c>
      <c r="O3" t="n">
        <v>12561.45</v>
      </c>
      <c r="P3" t="n">
        <v>432.16</v>
      </c>
      <c r="Q3" t="n">
        <v>3548.91</v>
      </c>
      <c r="R3" t="n">
        <v>413.71</v>
      </c>
      <c r="S3" t="n">
        <v>166.1</v>
      </c>
      <c r="T3" t="n">
        <v>122782.47</v>
      </c>
      <c r="U3" t="n">
        <v>0.4</v>
      </c>
      <c r="V3" t="n">
        <v>0.85</v>
      </c>
      <c r="W3" t="n">
        <v>0.53</v>
      </c>
      <c r="X3" t="n">
        <v>7.25</v>
      </c>
      <c r="Y3" t="n">
        <v>1</v>
      </c>
      <c r="Z3" t="n">
        <v>10</v>
      </c>
      <c r="AA3" t="n">
        <v>326.602308040538</v>
      </c>
      <c r="AB3" t="n">
        <v>446.8716865379824</v>
      </c>
      <c r="AC3" t="n">
        <v>404.2228799631478</v>
      </c>
      <c r="AD3" t="n">
        <v>326602.308040538</v>
      </c>
      <c r="AE3" t="n">
        <v>446871.6865379824</v>
      </c>
      <c r="AF3" t="n">
        <v>2.727269035579244e-06</v>
      </c>
      <c r="AG3" t="n">
        <v>0.62375</v>
      </c>
      <c r="AH3" t="n">
        <v>404222.8799631478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1.8232</v>
      </c>
      <c r="E4" t="n">
        <v>54.85</v>
      </c>
      <c r="F4" t="n">
        <v>51.03</v>
      </c>
      <c r="G4" t="n">
        <v>34.4</v>
      </c>
      <c r="H4" t="n">
        <v>0.52</v>
      </c>
      <c r="I4" t="n">
        <v>89</v>
      </c>
      <c r="J4" t="n">
        <v>101.2</v>
      </c>
      <c r="K4" t="n">
        <v>39.72</v>
      </c>
      <c r="L4" t="n">
        <v>3</v>
      </c>
      <c r="M4" t="n">
        <v>67</v>
      </c>
      <c r="N4" t="n">
        <v>13.49</v>
      </c>
      <c r="O4" t="n">
        <v>12715.54</v>
      </c>
      <c r="P4" t="n">
        <v>361.67</v>
      </c>
      <c r="Q4" t="n">
        <v>3548.83</v>
      </c>
      <c r="R4" t="n">
        <v>289.56</v>
      </c>
      <c r="S4" t="n">
        <v>166.1</v>
      </c>
      <c r="T4" t="n">
        <v>61048.44</v>
      </c>
      <c r="U4" t="n">
        <v>0.57</v>
      </c>
      <c r="V4" t="n">
        <v>0.91</v>
      </c>
      <c r="W4" t="n">
        <v>0.42</v>
      </c>
      <c r="X4" t="n">
        <v>3.62</v>
      </c>
      <c r="Y4" t="n">
        <v>1</v>
      </c>
      <c r="Z4" t="n">
        <v>10</v>
      </c>
      <c r="AA4" t="n">
        <v>259.6867000188211</v>
      </c>
      <c r="AB4" t="n">
        <v>355.3147995343929</v>
      </c>
      <c r="AC4" t="n">
        <v>321.4040537542828</v>
      </c>
      <c r="AD4" t="n">
        <v>259686.7000188211</v>
      </c>
      <c r="AE4" t="n">
        <v>355314.7995343929</v>
      </c>
      <c r="AF4" t="n">
        <v>2.977280944654858e-06</v>
      </c>
      <c r="AG4" t="n">
        <v>0.5713541666666667</v>
      </c>
      <c r="AH4" t="n">
        <v>321404.0537542828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1.8262</v>
      </c>
      <c r="E5" t="n">
        <v>54.76</v>
      </c>
      <c r="F5" t="n">
        <v>51.13</v>
      </c>
      <c r="G5" t="n">
        <v>38.34</v>
      </c>
      <c r="H5" t="n">
        <v>0.6899999999999999</v>
      </c>
      <c r="I5" t="n">
        <v>80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355.39</v>
      </c>
      <c r="Q5" t="n">
        <v>3548.84</v>
      </c>
      <c r="R5" t="n">
        <v>290.38</v>
      </c>
      <c r="S5" t="n">
        <v>166.1</v>
      </c>
      <c r="T5" t="n">
        <v>61501.76</v>
      </c>
      <c r="U5" t="n">
        <v>0.57</v>
      </c>
      <c r="V5" t="n">
        <v>0.91</v>
      </c>
      <c r="W5" t="n">
        <v>0.51</v>
      </c>
      <c r="X5" t="n">
        <v>3.72</v>
      </c>
      <c r="Y5" t="n">
        <v>1</v>
      </c>
      <c r="Z5" t="n">
        <v>10</v>
      </c>
      <c r="AA5" t="n">
        <v>256.4325335743624</v>
      </c>
      <c r="AB5" t="n">
        <v>350.8623054412274</v>
      </c>
      <c r="AC5" t="n">
        <v>317.3764994483599</v>
      </c>
      <c r="AD5" t="n">
        <v>256432.5335743624</v>
      </c>
      <c r="AE5" t="n">
        <v>350862.3054412274</v>
      </c>
      <c r="AF5" t="n">
        <v>2.982179936994681e-06</v>
      </c>
      <c r="AG5" t="n">
        <v>0.5704166666666667</v>
      </c>
      <c r="AH5" t="n">
        <v>317376.4994483599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1.1012</v>
      </c>
      <c r="E2" t="n">
        <v>90.81</v>
      </c>
      <c r="F2" t="n">
        <v>74.47</v>
      </c>
      <c r="G2" t="n">
        <v>8.039999999999999</v>
      </c>
      <c r="H2" t="n">
        <v>0.14</v>
      </c>
      <c r="I2" t="n">
        <v>556</v>
      </c>
      <c r="J2" t="n">
        <v>124.63</v>
      </c>
      <c r="K2" t="n">
        <v>45</v>
      </c>
      <c r="L2" t="n">
        <v>1</v>
      </c>
      <c r="M2" t="n">
        <v>554</v>
      </c>
      <c r="N2" t="n">
        <v>18.64</v>
      </c>
      <c r="O2" t="n">
        <v>15605.44</v>
      </c>
      <c r="P2" t="n">
        <v>759.25</v>
      </c>
      <c r="Q2" t="n">
        <v>3549.64</v>
      </c>
      <c r="R2" t="n">
        <v>1087.84</v>
      </c>
      <c r="S2" t="n">
        <v>166.1</v>
      </c>
      <c r="T2" t="n">
        <v>457853.41</v>
      </c>
      <c r="U2" t="n">
        <v>0.15</v>
      </c>
      <c r="V2" t="n">
        <v>0.63</v>
      </c>
      <c r="W2" t="n">
        <v>1.17</v>
      </c>
      <c r="X2" t="n">
        <v>27.05</v>
      </c>
      <c r="Y2" t="n">
        <v>1</v>
      </c>
      <c r="Z2" t="n">
        <v>10</v>
      </c>
      <c r="AA2" t="n">
        <v>832.0152702475492</v>
      </c>
      <c r="AB2" t="n">
        <v>1138.399998675847</v>
      </c>
      <c r="AC2" t="n">
        <v>1029.752700556656</v>
      </c>
      <c r="AD2" t="n">
        <v>832015.2702475492</v>
      </c>
      <c r="AE2" t="n">
        <v>1138399.998675847</v>
      </c>
      <c r="AF2" t="n">
        <v>1.731335840816049e-06</v>
      </c>
      <c r="AG2" t="n">
        <v>0.9459375</v>
      </c>
      <c r="AH2" t="n">
        <v>1029752.700556656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1.5671</v>
      </c>
      <c r="E3" t="n">
        <v>63.81</v>
      </c>
      <c r="F3" t="n">
        <v>56.6</v>
      </c>
      <c r="G3" t="n">
        <v>17.06</v>
      </c>
      <c r="H3" t="n">
        <v>0.28</v>
      </c>
      <c r="I3" t="n">
        <v>199</v>
      </c>
      <c r="J3" t="n">
        <v>125.95</v>
      </c>
      <c r="K3" t="n">
        <v>45</v>
      </c>
      <c r="L3" t="n">
        <v>2</v>
      </c>
      <c r="M3" t="n">
        <v>197</v>
      </c>
      <c r="N3" t="n">
        <v>18.95</v>
      </c>
      <c r="O3" t="n">
        <v>15767.7</v>
      </c>
      <c r="P3" t="n">
        <v>548.0700000000001</v>
      </c>
      <c r="Q3" t="n">
        <v>3549.06</v>
      </c>
      <c r="R3" t="n">
        <v>479.33</v>
      </c>
      <c r="S3" t="n">
        <v>166.1</v>
      </c>
      <c r="T3" t="n">
        <v>155382.29</v>
      </c>
      <c r="U3" t="n">
        <v>0.35</v>
      </c>
      <c r="V3" t="n">
        <v>0.82</v>
      </c>
      <c r="W3" t="n">
        <v>0.59</v>
      </c>
      <c r="X3" t="n">
        <v>9.18</v>
      </c>
      <c r="Y3" t="n">
        <v>1</v>
      </c>
      <c r="Z3" t="n">
        <v>10</v>
      </c>
      <c r="AA3" t="n">
        <v>429.4538419632413</v>
      </c>
      <c r="AB3" t="n">
        <v>587.5976927404616</v>
      </c>
      <c r="AC3" t="n">
        <v>531.5181936438527</v>
      </c>
      <c r="AD3" t="n">
        <v>429453.8419632413</v>
      </c>
      <c r="AE3" t="n">
        <v>587597.6927404617</v>
      </c>
      <c r="AF3" t="n">
        <v>2.463836175211433e-06</v>
      </c>
      <c r="AG3" t="n">
        <v>0.6646875</v>
      </c>
      <c r="AH3" t="n">
        <v>531518.1936438527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1.7306</v>
      </c>
      <c r="E4" t="n">
        <v>57.78</v>
      </c>
      <c r="F4" t="n">
        <v>52.66</v>
      </c>
      <c r="G4" t="n">
        <v>27.01</v>
      </c>
      <c r="H4" t="n">
        <v>0.42</v>
      </c>
      <c r="I4" t="n">
        <v>117</v>
      </c>
      <c r="J4" t="n">
        <v>127.27</v>
      </c>
      <c r="K4" t="n">
        <v>45</v>
      </c>
      <c r="L4" t="n">
        <v>3</v>
      </c>
      <c r="M4" t="n">
        <v>115</v>
      </c>
      <c r="N4" t="n">
        <v>19.27</v>
      </c>
      <c r="O4" t="n">
        <v>15930.42</v>
      </c>
      <c r="P4" t="n">
        <v>481.61</v>
      </c>
      <c r="Q4" t="n">
        <v>3548.88</v>
      </c>
      <c r="R4" t="n">
        <v>345.8</v>
      </c>
      <c r="S4" t="n">
        <v>166.1</v>
      </c>
      <c r="T4" t="n">
        <v>89025.25999999999</v>
      </c>
      <c r="U4" t="n">
        <v>0.48</v>
      </c>
      <c r="V4" t="n">
        <v>0.89</v>
      </c>
      <c r="W4" t="n">
        <v>0.46</v>
      </c>
      <c r="X4" t="n">
        <v>5.25</v>
      </c>
      <c r="Y4" t="n">
        <v>1</v>
      </c>
      <c r="Z4" t="n">
        <v>10</v>
      </c>
      <c r="AA4" t="n">
        <v>347.9401049788318</v>
      </c>
      <c r="AB4" t="n">
        <v>476.0670016661192</v>
      </c>
      <c r="AC4" t="n">
        <v>430.6318351913374</v>
      </c>
      <c r="AD4" t="n">
        <v>347940.1049788318</v>
      </c>
      <c r="AE4" t="n">
        <v>476067.0016661192</v>
      </c>
      <c r="AF4" t="n">
        <v>2.72089521078483e-06</v>
      </c>
      <c r="AG4" t="n">
        <v>0.601875</v>
      </c>
      <c r="AH4" t="n">
        <v>430631.8351913374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1.7994</v>
      </c>
      <c r="E5" t="n">
        <v>55.57</v>
      </c>
      <c r="F5" t="n">
        <v>51.4</v>
      </c>
      <c r="G5" t="n">
        <v>38.55</v>
      </c>
      <c r="H5" t="n">
        <v>0.55</v>
      </c>
      <c r="I5" t="n">
        <v>80</v>
      </c>
      <c r="J5" t="n">
        <v>128.59</v>
      </c>
      <c r="K5" t="n">
        <v>45</v>
      </c>
      <c r="L5" t="n">
        <v>4</v>
      </c>
      <c r="M5" t="n">
        <v>78</v>
      </c>
      <c r="N5" t="n">
        <v>19.59</v>
      </c>
      <c r="O5" t="n">
        <v>16093.6</v>
      </c>
      <c r="P5" t="n">
        <v>438.39</v>
      </c>
      <c r="Q5" t="n">
        <v>3548.72</v>
      </c>
      <c r="R5" t="n">
        <v>303.63</v>
      </c>
      <c r="S5" t="n">
        <v>166.1</v>
      </c>
      <c r="T5" t="n">
        <v>68128.94</v>
      </c>
      <c r="U5" t="n">
        <v>0.55</v>
      </c>
      <c r="V5" t="n">
        <v>0.91</v>
      </c>
      <c r="W5" t="n">
        <v>0.41</v>
      </c>
      <c r="X5" t="n">
        <v>3.99</v>
      </c>
      <c r="Y5" t="n">
        <v>1</v>
      </c>
      <c r="Z5" t="n">
        <v>10</v>
      </c>
      <c r="AA5" t="n">
        <v>311.4301997251971</v>
      </c>
      <c r="AB5" t="n">
        <v>426.1125385947544</v>
      </c>
      <c r="AC5" t="n">
        <v>385.4449559639742</v>
      </c>
      <c r="AD5" t="n">
        <v>311430.1997251971</v>
      </c>
      <c r="AE5" t="n">
        <v>426112.5385947544</v>
      </c>
      <c r="AF5" t="n">
        <v>2.829064395172901e-06</v>
      </c>
      <c r="AG5" t="n">
        <v>0.5788541666666667</v>
      </c>
      <c r="AH5" t="n">
        <v>385444.9559639742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1.8525</v>
      </c>
      <c r="E6" t="n">
        <v>53.98</v>
      </c>
      <c r="F6" t="n">
        <v>50.27</v>
      </c>
      <c r="G6" t="n">
        <v>48.64</v>
      </c>
      <c r="H6" t="n">
        <v>0.68</v>
      </c>
      <c r="I6" t="n">
        <v>62</v>
      </c>
      <c r="J6" t="n">
        <v>129.92</v>
      </c>
      <c r="K6" t="n">
        <v>45</v>
      </c>
      <c r="L6" t="n">
        <v>5</v>
      </c>
      <c r="M6" t="n">
        <v>14</v>
      </c>
      <c r="N6" t="n">
        <v>19.92</v>
      </c>
      <c r="O6" t="n">
        <v>16257.24</v>
      </c>
      <c r="P6" t="n">
        <v>400.95</v>
      </c>
      <c r="Q6" t="n">
        <v>3548.86</v>
      </c>
      <c r="R6" t="n">
        <v>262.73</v>
      </c>
      <c r="S6" t="n">
        <v>166.1</v>
      </c>
      <c r="T6" t="n">
        <v>47766.86</v>
      </c>
      <c r="U6" t="n">
        <v>0.63</v>
      </c>
      <c r="V6" t="n">
        <v>0.93</v>
      </c>
      <c r="W6" t="n">
        <v>0.43</v>
      </c>
      <c r="X6" t="n">
        <v>2.86</v>
      </c>
      <c r="Y6" t="n">
        <v>1</v>
      </c>
      <c r="Z6" t="n">
        <v>10</v>
      </c>
      <c r="AA6" t="n">
        <v>282.9011397063455</v>
      </c>
      <c r="AB6" t="n">
        <v>387.0778200636619</v>
      </c>
      <c r="AC6" t="n">
        <v>350.1356561839178</v>
      </c>
      <c r="AD6" t="n">
        <v>282901.1397063454</v>
      </c>
      <c r="AE6" t="n">
        <v>387077.8200636619</v>
      </c>
      <c r="AF6" t="n">
        <v>2.912549623239857e-06</v>
      </c>
      <c r="AG6" t="n">
        <v>0.5622916666666666</v>
      </c>
      <c r="AH6" t="n">
        <v>350135.6561839178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1.8555</v>
      </c>
      <c r="E7" t="n">
        <v>53.9</v>
      </c>
      <c r="F7" t="n">
        <v>50.2</v>
      </c>
      <c r="G7" t="n">
        <v>49.38</v>
      </c>
      <c r="H7" t="n">
        <v>0.8100000000000001</v>
      </c>
      <c r="I7" t="n">
        <v>61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402.66</v>
      </c>
      <c r="Q7" t="n">
        <v>3548.95</v>
      </c>
      <c r="R7" t="n">
        <v>259.93</v>
      </c>
      <c r="S7" t="n">
        <v>166.1</v>
      </c>
      <c r="T7" t="n">
        <v>46372.08</v>
      </c>
      <c r="U7" t="n">
        <v>0.64</v>
      </c>
      <c r="V7" t="n">
        <v>0.93</v>
      </c>
      <c r="W7" t="n">
        <v>0.45</v>
      </c>
      <c r="X7" t="n">
        <v>2.79</v>
      </c>
      <c r="Y7" t="n">
        <v>1</v>
      </c>
      <c r="Z7" t="n">
        <v>10</v>
      </c>
      <c r="AA7" t="n">
        <v>283.1221440084463</v>
      </c>
      <c r="AB7" t="n">
        <v>387.380207899818</v>
      </c>
      <c r="AC7" t="n">
        <v>350.4091845493951</v>
      </c>
      <c r="AD7" t="n">
        <v>283122.1440084463</v>
      </c>
      <c r="AE7" t="n">
        <v>387380.207899818</v>
      </c>
      <c r="AF7" t="n">
        <v>2.917266302791663e-06</v>
      </c>
      <c r="AG7" t="n">
        <v>0.5614583333333333</v>
      </c>
      <c r="AH7" t="n">
        <v>350409.1845493951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2024-09-25T12:23:26Z</dcterms:created>
  <dcterms:modified xmlns:dcterms="http://purl.org/dc/terms/" xmlns:xsi="http://www.w3.org/2001/XMLSchema-instance" xsi:type="dcterms:W3CDTF">2024-09-25T12:23:26Z</dcterms:modified>
</cp:coreProperties>
</file>