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xVal>
          <yVal>
            <numRef>
              <f>gráficos!$B$7:$B$113</f>
              <numCache>
                <formatCode>General</formatCode>
                <ptCount val="1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  <c r="AA2" t="n">
        <v>1115.401474674535</v>
      </c>
      <c r="AB2" t="n">
        <v>1526.141505689833</v>
      </c>
      <c r="AC2" t="n">
        <v>1380.488702339851</v>
      </c>
      <c r="AD2" t="n">
        <v>1115401.474674535</v>
      </c>
      <c r="AE2" t="n">
        <v>1526141.505689833</v>
      </c>
      <c r="AF2" t="n">
        <v>3.242741666691168e-06</v>
      </c>
      <c r="AG2" t="n">
        <v>3.0975</v>
      </c>
      <c r="AH2" t="n">
        <v>1380488.702339851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  <c r="AA3" t="n">
        <v>518.9634921871314</v>
      </c>
      <c r="AB3" t="n">
        <v>710.0687450638572</v>
      </c>
      <c r="AC3" t="n">
        <v>642.3007806227051</v>
      </c>
      <c r="AD3" t="n">
        <v>518963.4921871313</v>
      </c>
      <c r="AE3" t="n">
        <v>710068.7450638573</v>
      </c>
      <c r="AF3" t="n">
        <v>5.081685494921057e-06</v>
      </c>
      <c r="AG3" t="n">
        <v>1.976666666666667</v>
      </c>
      <c r="AH3" t="n">
        <v>642300.7806227051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  <c r="AA4" t="n">
        <v>418.3670332817367</v>
      </c>
      <c r="AB4" t="n">
        <v>572.4282319869483</v>
      </c>
      <c r="AC4" t="n">
        <v>517.7964849341826</v>
      </c>
      <c r="AD4" t="n">
        <v>418367.0332817367</v>
      </c>
      <c r="AE4" t="n">
        <v>572428.2319869483</v>
      </c>
      <c r="AF4" t="n">
        <v>5.770927813341253e-06</v>
      </c>
      <c r="AG4" t="n">
        <v>1.740833333333333</v>
      </c>
      <c r="AH4" t="n">
        <v>517796.4849341826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  <c r="AA5" t="n">
        <v>373.6232134014787</v>
      </c>
      <c r="AB5" t="n">
        <v>511.2077636687612</v>
      </c>
      <c r="AC5" t="n">
        <v>462.4188121888164</v>
      </c>
      <c r="AD5" t="n">
        <v>373623.2134014787</v>
      </c>
      <c r="AE5" t="n">
        <v>511207.7636687612</v>
      </c>
      <c r="AF5" t="n">
        <v>6.14676858788378e-06</v>
      </c>
      <c r="AG5" t="n">
        <v>1.634166666666667</v>
      </c>
      <c r="AH5" t="n">
        <v>462418.8121888164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  <c r="AA6" t="n">
        <v>348.2776790168236</v>
      </c>
      <c r="AB6" t="n">
        <v>476.5288853576152</v>
      </c>
      <c r="AC6" t="n">
        <v>431.0496373515747</v>
      </c>
      <c r="AD6" t="n">
        <v>348277.6790168236</v>
      </c>
      <c r="AE6" t="n">
        <v>476528.8853576152</v>
      </c>
      <c r="AF6" t="n">
        <v>6.371694465143675e-06</v>
      </c>
      <c r="AG6" t="n">
        <v>1.576666666666667</v>
      </c>
      <c r="AH6" t="n">
        <v>431049.6373515747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  <c r="AA7" t="n">
        <v>329.9374065993765</v>
      </c>
      <c r="AB7" t="n">
        <v>451.4349155203495</v>
      </c>
      <c r="AC7" t="n">
        <v>408.3506007759697</v>
      </c>
      <c r="AD7" t="n">
        <v>329937.4065993765</v>
      </c>
      <c r="AE7" t="n">
        <v>451434.9155203495</v>
      </c>
      <c r="AF7" t="n">
        <v>6.52887739330386e-06</v>
      </c>
      <c r="AG7" t="n">
        <v>1.538333333333333</v>
      </c>
      <c r="AH7" t="n">
        <v>408350.6007759697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  <c r="AA8" t="n">
        <v>313.9768825902713</v>
      </c>
      <c r="AB8" t="n">
        <v>429.5970224424675</v>
      </c>
      <c r="AC8" t="n">
        <v>388.5968855637655</v>
      </c>
      <c r="AD8" t="n">
        <v>313976.8825902713</v>
      </c>
      <c r="AE8" t="n">
        <v>429597.0224424675</v>
      </c>
      <c r="AF8" t="n">
        <v>6.658818494957755e-06</v>
      </c>
      <c r="AG8" t="n">
        <v>1.508333333333334</v>
      </c>
      <c r="AH8" t="n">
        <v>388596.8855637655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  <c r="AA9" t="n">
        <v>308.6874698180426</v>
      </c>
      <c r="AB9" t="n">
        <v>422.359814535082</v>
      </c>
      <c r="AC9" t="n">
        <v>382.0503866215757</v>
      </c>
      <c r="AD9" t="n">
        <v>308687.4698180426</v>
      </c>
      <c r="AE9" t="n">
        <v>422359.814535082</v>
      </c>
      <c r="AF9" t="n">
        <v>6.678586900033116e-06</v>
      </c>
      <c r="AG9" t="n">
        <v>1.504166666666667</v>
      </c>
      <c r="AH9" t="n">
        <v>382050.3866215757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  <c r="AA10" t="n">
        <v>291.233834045318</v>
      </c>
      <c r="AB10" t="n">
        <v>398.4789800707735</v>
      </c>
      <c r="AC10" t="n">
        <v>360.4487054815791</v>
      </c>
      <c r="AD10" t="n">
        <v>291233.834045318</v>
      </c>
      <c r="AE10" t="n">
        <v>398478.9800707735</v>
      </c>
      <c r="AF10" t="n">
        <v>6.808286923576335e-06</v>
      </c>
      <c r="AG10" t="n">
        <v>1.475416666666667</v>
      </c>
      <c r="AH10" t="n">
        <v>360448.7054815791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  <c r="AA11" t="n">
        <v>282.5701964052893</v>
      </c>
      <c r="AB11" t="n">
        <v>386.6250088389688</v>
      </c>
      <c r="AC11" t="n">
        <v>349.7260606269848</v>
      </c>
      <c r="AD11" t="n">
        <v>282570.1964052893</v>
      </c>
      <c r="AE11" t="n">
        <v>386625.0088389688</v>
      </c>
      <c r="AF11" t="n">
        <v>6.848546968059082e-06</v>
      </c>
      <c r="AG11" t="n">
        <v>1.466666666666667</v>
      </c>
      <c r="AH11" t="n">
        <v>349726.0606269848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  <c r="AA12" t="n">
        <v>280.8556833095553</v>
      </c>
      <c r="AB12" t="n">
        <v>384.2791363824063</v>
      </c>
      <c r="AC12" t="n">
        <v>347.6040749452239</v>
      </c>
      <c r="AD12" t="n">
        <v>280855.6833095553</v>
      </c>
      <c r="AE12" t="n">
        <v>384279.1363824062</v>
      </c>
      <c r="AF12" t="n">
        <v>6.865904592027691e-06</v>
      </c>
      <c r="AG12" t="n">
        <v>1.462916666666667</v>
      </c>
      <c r="AH12" t="n">
        <v>347604.0749452239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  <c r="AA13" t="n">
        <v>282.0726080155635</v>
      </c>
      <c r="AB13" t="n">
        <v>385.9441864520956</v>
      </c>
      <c r="AC13" t="n">
        <v>349.1102149731745</v>
      </c>
      <c r="AD13" t="n">
        <v>282072.6080155635</v>
      </c>
      <c r="AE13" t="n">
        <v>385944.1864520956</v>
      </c>
      <c r="AF13" t="n">
        <v>6.86542243580634e-06</v>
      </c>
      <c r="AG13" t="n">
        <v>1.463333333333333</v>
      </c>
      <c r="AH13" t="n">
        <v>349110.2149731746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1.5971</v>
      </c>
      <c r="E2" t="n">
        <v>62.62</v>
      </c>
      <c r="F2" t="n">
        <v>46.98</v>
      </c>
      <c r="G2" t="n">
        <v>6.83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565.85</v>
      </c>
      <c r="Q2" t="n">
        <v>2322.36</v>
      </c>
      <c r="R2" t="n">
        <v>599.8200000000001</v>
      </c>
      <c r="S2" t="n">
        <v>54.16</v>
      </c>
      <c r="T2" t="n">
        <v>271213.7</v>
      </c>
      <c r="U2" t="n">
        <v>0.09</v>
      </c>
      <c r="V2" t="n">
        <v>0.65</v>
      </c>
      <c r="W2" t="n">
        <v>0.77</v>
      </c>
      <c r="X2" t="n">
        <v>16.27</v>
      </c>
      <c r="Y2" t="n">
        <v>0.5</v>
      </c>
      <c r="Z2" t="n">
        <v>10</v>
      </c>
      <c r="AA2" t="n">
        <v>763.8116549113253</v>
      </c>
      <c r="AB2" t="n">
        <v>1045.080803241676</v>
      </c>
      <c r="AC2" t="n">
        <v>945.3397581604095</v>
      </c>
      <c r="AD2" t="n">
        <v>763811.6549113253</v>
      </c>
      <c r="AE2" t="n">
        <v>1045080.803241676</v>
      </c>
      <c r="AF2" t="n">
        <v>4.212891633377492e-06</v>
      </c>
      <c r="AG2" t="n">
        <v>2.609166666666666</v>
      </c>
      <c r="AH2" t="n">
        <v>945339.7581604095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2.2791</v>
      </c>
      <c r="E3" t="n">
        <v>43.88</v>
      </c>
      <c r="F3" t="n">
        <v>36.56</v>
      </c>
      <c r="G3" t="n">
        <v>14.15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153</v>
      </c>
      <c r="N3" t="n">
        <v>28.26</v>
      </c>
      <c r="O3" t="n">
        <v>20034.4</v>
      </c>
      <c r="P3" t="n">
        <v>426.34</v>
      </c>
      <c r="Q3" t="n">
        <v>2322.11</v>
      </c>
      <c r="R3" t="n">
        <v>250.2</v>
      </c>
      <c r="S3" t="n">
        <v>54.16</v>
      </c>
      <c r="T3" t="n">
        <v>97697.74000000001</v>
      </c>
      <c r="U3" t="n">
        <v>0.22</v>
      </c>
      <c r="V3" t="n">
        <v>0.84</v>
      </c>
      <c r="W3" t="n">
        <v>0.35</v>
      </c>
      <c r="X3" t="n">
        <v>5.85</v>
      </c>
      <c r="Y3" t="n">
        <v>0.5</v>
      </c>
      <c r="Z3" t="n">
        <v>10</v>
      </c>
      <c r="AA3" t="n">
        <v>412.5237702340895</v>
      </c>
      <c r="AB3" t="n">
        <v>564.4332216985854</v>
      </c>
      <c r="AC3" t="n">
        <v>510.5645072066737</v>
      </c>
      <c r="AD3" t="n">
        <v>412523.7702340895</v>
      </c>
      <c r="AE3" t="n">
        <v>564433.2216985854</v>
      </c>
      <c r="AF3" t="n">
        <v>6.011897390038598e-06</v>
      </c>
      <c r="AG3" t="n">
        <v>1.828333333333333</v>
      </c>
      <c r="AH3" t="n">
        <v>510564.5072066737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2.5276</v>
      </c>
      <c r="E4" t="n">
        <v>39.56</v>
      </c>
      <c r="F4" t="n">
        <v>34.21</v>
      </c>
      <c r="G4" t="n">
        <v>21.84</v>
      </c>
      <c r="H4" t="n">
        <v>0.33</v>
      </c>
      <c r="I4" t="n">
        <v>94</v>
      </c>
      <c r="J4" t="n">
        <v>161.97</v>
      </c>
      <c r="K4" t="n">
        <v>50.28</v>
      </c>
      <c r="L4" t="n">
        <v>3</v>
      </c>
      <c r="M4" t="n">
        <v>92</v>
      </c>
      <c r="N4" t="n">
        <v>28.69</v>
      </c>
      <c r="O4" t="n">
        <v>20210.21</v>
      </c>
      <c r="P4" t="n">
        <v>385.66</v>
      </c>
      <c r="Q4" t="n">
        <v>2322.06</v>
      </c>
      <c r="R4" t="n">
        <v>171.67</v>
      </c>
      <c r="S4" t="n">
        <v>54.16</v>
      </c>
      <c r="T4" t="n">
        <v>58737.29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342.1236573183224</v>
      </c>
      <c r="AB4" t="n">
        <v>468.1086813734497</v>
      </c>
      <c r="AC4" t="n">
        <v>423.4330458178276</v>
      </c>
      <c r="AD4" t="n">
        <v>342123.6573183225</v>
      </c>
      <c r="AE4" t="n">
        <v>468108.6813734497</v>
      </c>
      <c r="AF4" t="n">
        <v>6.667400220728165e-06</v>
      </c>
      <c r="AG4" t="n">
        <v>1.648333333333333</v>
      </c>
      <c r="AH4" t="n">
        <v>423433.0458178276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2.6618</v>
      </c>
      <c r="E5" t="n">
        <v>37.57</v>
      </c>
      <c r="F5" t="n">
        <v>33.12</v>
      </c>
      <c r="G5" t="n">
        <v>30.11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359.91</v>
      </c>
      <c r="Q5" t="n">
        <v>2322.08</v>
      </c>
      <c r="R5" t="n">
        <v>135.12</v>
      </c>
      <c r="S5" t="n">
        <v>54.16</v>
      </c>
      <c r="T5" t="n">
        <v>40599.73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308.2253284382903</v>
      </c>
      <c r="AB5" t="n">
        <v>421.7274923110661</v>
      </c>
      <c r="AC5" t="n">
        <v>381.4784123431501</v>
      </c>
      <c r="AD5" t="n">
        <v>308225.3284382903</v>
      </c>
      <c r="AE5" t="n">
        <v>421727.4923110661</v>
      </c>
      <c r="AF5" t="n">
        <v>7.021398127684059e-06</v>
      </c>
      <c r="AG5" t="n">
        <v>1.565416666666667</v>
      </c>
      <c r="AH5" t="n">
        <v>381478.4123431501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2.7414</v>
      </c>
      <c r="E6" t="n">
        <v>36.48</v>
      </c>
      <c r="F6" t="n">
        <v>32.54</v>
      </c>
      <c r="G6" t="n">
        <v>39.05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48</v>
      </c>
      <c r="N6" t="n">
        <v>29.55</v>
      </c>
      <c r="O6" t="n">
        <v>20563.61</v>
      </c>
      <c r="P6" t="n">
        <v>338.39</v>
      </c>
      <c r="Q6" t="n">
        <v>2322.07</v>
      </c>
      <c r="R6" t="n">
        <v>115.79</v>
      </c>
      <c r="S6" t="n">
        <v>54.16</v>
      </c>
      <c r="T6" t="n">
        <v>31014.19</v>
      </c>
      <c r="U6" t="n">
        <v>0.47</v>
      </c>
      <c r="V6" t="n">
        <v>0.9399999999999999</v>
      </c>
      <c r="W6" t="n">
        <v>0.19</v>
      </c>
      <c r="X6" t="n">
        <v>1.84</v>
      </c>
      <c r="Y6" t="n">
        <v>0.5</v>
      </c>
      <c r="Z6" t="n">
        <v>10</v>
      </c>
      <c r="AA6" t="n">
        <v>286.7967829587776</v>
      </c>
      <c r="AB6" t="n">
        <v>392.4080110252904</v>
      </c>
      <c r="AC6" t="n">
        <v>354.9571412011385</v>
      </c>
      <c r="AD6" t="n">
        <v>286796.7829587776</v>
      </c>
      <c r="AE6" t="n">
        <v>392408.0110252904</v>
      </c>
      <c r="AF6" t="n">
        <v>7.231370060572951e-06</v>
      </c>
      <c r="AG6" t="n">
        <v>1.52</v>
      </c>
      <c r="AH6" t="n">
        <v>354957.1412011385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2.8031</v>
      </c>
      <c r="E7" t="n">
        <v>35.67</v>
      </c>
      <c r="F7" t="n">
        <v>32.09</v>
      </c>
      <c r="G7" t="n">
        <v>49.37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37</v>
      </c>
      <c r="N7" t="n">
        <v>29.99</v>
      </c>
      <c r="O7" t="n">
        <v>20741.2</v>
      </c>
      <c r="P7" t="n">
        <v>317.22</v>
      </c>
      <c r="Q7" t="n">
        <v>2321.99</v>
      </c>
      <c r="R7" t="n">
        <v>100.67</v>
      </c>
      <c r="S7" t="n">
        <v>54.16</v>
      </c>
      <c r="T7" t="n">
        <v>23508.57</v>
      </c>
      <c r="U7" t="n">
        <v>0.54</v>
      </c>
      <c r="V7" t="n">
        <v>0.95</v>
      </c>
      <c r="W7" t="n">
        <v>0.17</v>
      </c>
      <c r="X7" t="n">
        <v>1.39</v>
      </c>
      <c r="Y7" t="n">
        <v>0.5</v>
      </c>
      <c r="Z7" t="n">
        <v>10</v>
      </c>
      <c r="AA7" t="n">
        <v>268.7394736755593</v>
      </c>
      <c r="AB7" t="n">
        <v>367.7012038317289</v>
      </c>
      <c r="AC7" t="n">
        <v>332.6083170099089</v>
      </c>
      <c r="AD7" t="n">
        <v>268739.4736755593</v>
      </c>
      <c r="AE7" t="n">
        <v>367701.203831729</v>
      </c>
      <c r="AF7" t="n">
        <v>7.39412468694537e-06</v>
      </c>
      <c r="AG7" t="n">
        <v>1.48625</v>
      </c>
      <c r="AH7" t="n">
        <v>332608.3170099089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2.8361</v>
      </c>
      <c r="E8" t="n">
        <v>35.26</v>
      </c>
      <c r="F8" t="n">
        <v>31.9</v>
      </c>
      <c r="G8" t="n">
        <v>59.82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23</v>
      </c>
      <c r="N8" t="n">
        <v>30.44</v>
      </c>
      <c r="O8" t="n">
        <v>20919.39</v>
      </c>
      <c r="P8" t="n">
        <v>298.75</v>
      </c>
      <c r="Q8" t="n">
        <v>2321.95</v>
      </c>
      <c r="R8" t="n">
        <v>94.26000000000001</v>
      </c>
      <c r="S8" t="n">
        <v>54.16</v>
      </c>
      <c r="T8" t="n">
        <v>20338.83</v>
      </c>
      <c r="U8" t="n">
        <v>0.57</v>
      </c>
      <c r="V8" t="n">
        <v>0.96</v>
      </c>
      <c r="W8" t="n">
        <v>0.17</v>
      </c>
      <c r="X8" t="n">
        <v>1.2</v>
      </c>
      <c r="Y8" t="n">
        <v>0.5</v>
      </c>
      <c r="Z8" t="n">
        <v>10</v>
      </c>
      <c r="AA8" t="n">
        <v>256.1865520171228</v>
      </c>
      <c r="AB8" t="n">
        <v>350.5257426226719</v>
      </c>
      <c r="AC8" t="n">
        <v>317.0720577128383</v>
      </c>
      <c r="AD8" t="n">
        <v>256186.5520171229</v>
      </c>
      <c r="AE8" t="n">
        <v>350525.7426226719</v>
      </c>
      <c r="AF8" t="n">
        <v>7.481173352590263e-06</v>
      </c>
      <c r="AG8" t="n">
        <v>1.469166666666667</v>
      </c>
      <c r="AH8" t="n">
        <v>317072.0577128383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2.8408</v>
      </c>
      <c r="E9" t="n">
        <v>35.2</v>
      </c>
      <c r="F9" t="n">
        <v>31.88</v>
      </c>
      <c r="G9" t="n">
        <v>61.7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295.51</v>
      </c>
      <c r="Q9" t="n">
        <v>2322.06</v>
      </c>
      <c r="R9" t="n">
        <v>92.41</v>
      </c>
      <c r="S9" t="n">
        <v>54.16</v>
      </c>
      <c r="T9" t="n">
        <v>19422.39</v>
      </c>
      <c r="U9" t="n">
        <v>0.59</v>
      </c>
      <c r="V9" t="n">
        <v>0.96</v>
      </c>
      <c r="W9" t="n">
        <v>0.2</v>
      </c>
      <c r="X9" t="n">
        <v>1.17</v>
      </c>
      <c r="Y9" t="n">
        <v>0.5</v>
      </c>
      <c r="Z9" t="n">
        <v>10</v>
      </c>
      <c r="AA9" t="n">
        <v>254.151200861538</v>
      </c>
      <c r="AB9" t="n">
        <v>347.7408853782464</v>
      </c>
      <c r="AC9" t="n">
        <v>314.5529833352483</v>
      </c>
      <c r="AD9" t="n">
        <v>254151.200861538</v>
      </c>
      <c r="AE9" t="n">
        <v>347740.8853782464</v>
      </c>
      <c r="AF9" t="n">
        <v>7.493571192848778e-06</v>
      </c>
      <c r="AG9" t="n">
        <v>1.466666666666667</v>
      </c>
      <c r="AH9" t="n">
        <v>314552.9833352483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2.2805</v>
      </c>
      <c r="E2" t="n">
        <v>43.85</v>
      </c>
      <c r="F2" t="n">
        <v>38.46</v>
      </c>
      <c r="G2" t="n">
        <v>11.37</v>
      </c>
      <c r="H2" t="n">
        <v>0.22</v>
      </c>
      <c r="I2" t="n">
        <v>203</v>
      </c>
      <c r="J2" t="n">
        <v>80.84</v>
      </c>
      <c r="K2" t="n">
        <v>35.1</v>
      </c>
      <c r="L2" t="n">
        <v>1</v>
      </c>
      <c r="M2" t="n">
        <v>201</v>
      </c>
      <c r="N2" t="n">
        <v>9.74</v>
      </c>
      <c r="O2" t="n">
        <v>10204.21</v>
      </c>
      <c r="P2" t="n">
        <v>279.44</v>
      </c>
      <c r="Q2" t="n">
        <v>2322.19</v>
      </c>
      <c r="R2" t="n">
        <v>313.77</v>
      </c>
      <c r="S2" t="n">
        <v>54.16</v>
      </c>
      <c r="T2" t="n">
        <v>129239.43</v>
      </c>
      <c r="U2" t="n">
        <v>0.17</v>
      </c>
      <c r="V2" t="n">
        <v>0.79</v>
      </c>
      <c r="W2" t="n">
        <v>0.43</v>
      </c>
      <c r="X2" t="n">
        <v>7.75</v>
      </c>
      <c r="Y2" t="n">
        <v>0.5</v>
      </c>
      <c r="Z2" t="n">
        <v>10</v>
      </c>
      <c r="AA2" t="n">
        <v>289.7632619271318</v>
      </c>
      <c r="AB2" t="n">
        <v>396.4668784216082</v>
      </c>
      <c r="AC2" t="n">
        <v>358.6286359898078</v>
      </c>
      <c r="AD2" t="n">
        <v>289763.2619271318</v>
      </c>
      <c r="AE2" t="n">
        <v>396466.8784216082</v>
      </c>
      <c r="AF2" t="n">
        <v>8.396459967513236e-06</v>
      </c>
      <c r="AG2" t="n">
        <v>1.827083333333333</v>
      </c>
      <c r="AH2" t="n">
        <v>358628.6359898078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2.7135</v>
      </c>
      <c r="E3" t="n">
        <v>36.85</v>
      </c>
      <c r="F3" t="n">
        <v>33.62</v>
      </c>
      <c r="G3" t="n">
        <v>25.86</v>
      </c>
      <c r="H3" t="n">
        <v>0.43</v>
      </c>
      <c r="I3" t="n">
        <v>78</v>
      </c>
      <c r="J3" t="n">
        <v>82.04000000000001</v>
      </c>
      <c r="K3" t="n">
        <v>35.1</v>
      </c>
      <c r="L3" t="n">
        <v>2</v>
      </c>
      <c r="M3" t="n">
        <v>68</v>
      </c>
      <c r="N3" t="n">
        <v>9.94</v>
      </c>
      <c r="O3" t="n">
        <v>10352.53</v>
      </c>
      <c r="P3" t="n">
        <v>212.92</v>
      </c>
      <c r="Q3" t="n">
        <v>2322</v>
      </c>
      <c r="R3" t="n">
        <v>151.44</v>
      </c>
      <c r="S3" t="n">
        <v>54.16</v>
      </c>
      <c r="T3" t="n">
        <v>48700.81</v>
      </c>
      <c r="U3" t="n">
        <v>0.36</v>
      </c>
      <c r="V3" t="n">
        <v>0.91</v>
      </c>
      <c r="W3" t="n">
        <v>0.24</v>
      </c>
      <c r="X3" t="n">
        <v>2.91</v>
      </c>
      <c r="Y3" t="n">
        <v>0.5</v>
      </c>
      <c r="Z3" t="n">
        <v>10</v>
      </c>
      <c r="AA3" t="n">
        <v>199.2839540552473</v>
      </c>
      <c r="AB3" t="n">
        <v>272.6690977258235</v>
      </c>
      <c r="AC3" t="n">
        <v>246.645941732433</v>
      </c>
      <c r="AD3" t="n">
        <v>199283.9540552473</v>
      </c>
      <c r="AE3" t="n">
        <v>272669.0977258235</v>
      </c>
      <c r="AF3" t="n">
        <v>9.990701215455895e-06</v>
      </c>
      <c r="AG3" t="n">
        <v>1.535416666666667</v>
      </c>
      <c r="AH3" t="n">
        <v>246645.941732433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2.7491</v>
      </c>
      <c r="E4" t="n">
        <v>36.38</v>
      </c>
      <c r="F4" t="n">
        <v>33.31</v>
      </c>
      <c r="G4" t="n">
        <v>29.39</v>
      </c>
      <c r="H4" t="n">
        <v>0.63</v>
      </c>
      <c r="I4" t="n">
        <v>68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205.6</v>
      </c>
      <c r="Q4" t="n">
        <v>2322.03</v>
      </c>
      <c r="R4" t="n">
        <v>138.69</v>
      </c>
      <c r="S4" t="n">
        <v>54.16</v>
      </c>
      <c r="T4" t="n">
        <v>42377.61</v>
      </c>
      <c r="U4" t="n">
        <v>0.39</v>
      </c>
      <c r="V4" t="n">
        <v>0.92</v>
      </c>
      <c r="W4" t="n">
        <v>0.3</v>
      </c>
      <c r="X4" t="n">
        <v>2.61</v>
      </c>
      <c r="Y4" t="n">
        <v>0.5</v>
      </c>
      <c r="Z4" t="n">
        <v>10</v>
      </c>
      <c r="AA4" t="n">
        <v>192.3987900170578</v>
      </c>
      <c r="AB4" t="n">
        <v>263.2485125367777</v>
      </c>
      <c r="AC4" t="n">
        <v>238.1244439719524</v>
      </c>
      <c r="AD4" t="n">
        <v>192398.7900170578</v>
      </c>
      <c r="AE4" t="n">
        <v>263248.5125367777</v>
      </c>
      <c r="AF4" t="n">
        <v>1.012177509173016e-05</v>
      </c>
      <c r="AG4" t="n">
        <v>1.515833333333333</v>
      </c>
      <c r="AH4" t="n">
        <v>238124.4439719524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2.0264</v>
      </c>
      <c r="E2" t="n">
        <v>49.35</v>
      </c>
      <c r="F2" t="n">
        <v>41.25</v>
      </c>
      <c r="G2" t="n">
        <v>9.07</v>
      </c>
      <c r="H2" t="n">
        <v>0.16</v>
      </c>
      <c r="I2" t="n">
        <v>273</v>
      </c>
      <c r="J2" t="n">
        <v>107.41</v>
      </c>
      <c r="K2" t="n">
        <v>41.65</v>
      </c>
      <c r="L2" t="n">
        <v>1</v>
      </c>
      <c r="M2" t="n">
        <v>271</v>
      </c>
      <c r="N2" t="n">
        <v>14.77</v>
      </c>
      <c r="O2" t="n">
        <v>13481.73</v>
      </c>
      <c r="P2" t="n">
        <v>375.2</v>
      </c>
      <c r="Q2" t="n">
        <v>2322.17</v>
      </c>
      <c r="R2" t="n">
        <v>407.37</v>
      </c>
      <c r="S2" t="n">
        <v>54.16</v>
      </c>
      <c r="T2" t="n">
        <v>175691.23</v>
      </c>
      <c r="U2" t="n">
        <v>0.13</v>
      </c>
      <c r="V2" t="n">
        <v>0.74</v>
      </c>
      <c r="W2" t="n">
        <v>0.54</v>
      </c>
      <c r="X2" t="n">
        <v>10.54</v>
      </c>
      <c r="Y2" t="n">
        <v>0.5</v>
      </c>
      <c r="Z2" t="n">
        <v>10</v>
      </c>
      <c r="AA2" t="n">
        <v>418.7424512324293</v>
      </c>
      <c r="AB2" t="n">
        <v>572.941895389357</v>
      </c>
      <c r="AC2" t="n">
        <v>518.2611250223965</v>
      </c>
      <c r="AD2" t="n">
        <v>418742.4512324294</v>
      </c>
      <c r="AE2" t="n">
        <v>572941.895389357</v>
      </c>
      <c r="AF2" t="n">
        <v>6.461135165602809e-06</v>
      </c>
      <c r="AG2" t="n">
        <v>2.05625</v>
      </c>
      <c r="AH2" t="n">
        <v>518261.1250223966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2.5586</v>
      </c>
      <c r="E3" t="n">
        <v>39.08</v>
      </c>
      <c r="F3" t="n">
        <v>34.67</v>
      </c>
      <c r="G3" t="n">
        <v>19.44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294.15</v>
      </c>
      <c r="Q3" t="n">
        <v>2322.12</v>
      </c>
      <c r="R3" t="n">
        <v>186.79</v>
      </c>
      <c r="S3" t="n">
        <v>54.16</v>
      </c>
      <c r="T3" t="n">
        <v>66233.39</v>
      </c>
      <c r="U3" t="n">
        <v>0.29</v>
      </c>
      <c r="V3" t="n">
        <v>0.88</v>
      </c>
      <c r="W3" t="n">
        <v>0.28</v>
      </c>
      <c r="X3" t="n">
        <v>3.96</v>
      </c>
      <c r="Y3" t="n">
        <v>0.5</v>
      </c>
      <c r="Z3" t="n">
        <v>10</v>
      </c>
      <c r="AA3" t="n">
        <v>270.2613397929088</v>
      </c>
      <c r="AB3" t="n">
        <v>369.7834881934811</v>
      </c>
      <c r="AC3" t="n">
        <v>334.4918710746798</v>
      </c>
      <c r="AD3" t="n">
        <v>270261.3397929088</v>
      </c>
      <c r="AE3" t="n">
        <v>369783.4881934811</v>
      </c>
      <c r="AF3" t="n">
        <v>8.158044036079425e-06</v>
      </c>
      <c r="AG3" t="n">
        <v>1.628333333333333</v>
      </c>
      <c r="AH3" t="n">
        <v>334491.8710746798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</v>
      </c>
      <c r="E4" t="n">
        <v>36.47</v>
      </c>
      <c r="F4" t="n">
        <v>33.03</v>
      </c>
      <c r="G4" t="n">
        <v>31.46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257.2</v>
      </c>
      <c r="Q4" t="n">
        <v>2321.97</v>
      </c>
      <c r="R4" t="n">
        <v>132.23</v>
      </c>
      <c r="S4" t="n">
        <v>54.16</v>
      </c>
      <c r="T4" t="n">
        <v>39171.14</v>
      </c>
      <c r="U4" t="n">
        <v>0.41</v>
      </c>
      <c r="V4" t="n">
        <v>0.92</v>
      </c>
      <c r="W4" t="n">
        <v>0.21</v>
      </c>
      <c r="X4" t="n">
        <v>2.33</v>
      </c>
      <c r="Y4" t="n">
        <v>0.5</v>
      </c>
      <c r="Z4" t="n">
        <v>10</v>
      </c>
      <c r="AA4" t="n">
        <v>229.6433975842569</v>
      </c>
      <c r="AB4" t="n">
        <v>314.2082277263146</v>
      </c>
      <c r="AC4" t="n">
        <v>284.2206354662256</v>
      </c>
      <c r="AD4" t="n">
        <v>229643.3975842569</v>
      </c>
      <c r="AE4" t="n">
        <v>314208.2277263146</v>
      </c>
      <c r="AF4" t="n">
        <v>8.742811204146715e-06</v>
      </c>
      <c r="AG4" t="n">
        <v>1.519583333333333</v>
      </c>
      <c r="AH4" t="n">
        <v>284220.6354662256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2.8081</v>
      </c>
      <c r="E5" t="n">
        <v>35.61</v>
      </c>
      <c r="F5" t="n">
        <v>32.51</v>
      </c>
      <c r="G5" t="n">
        <v>40.64</v>
      </c>
      <c r="H5" t="n">
        <v>0.63</v>
      </c>
      <c r="I5" t="n">
        <v>48</v>
      </c>
      <c r="J5" t="n">
        <v>111.23</v>
      </c>
      <c r="K5" t="n">
        <v>41.65</v>
      </c>
      <c r="L5" t="n">
        <v>4</v>
      </c>
      <c r="M5" t="n">
        <v>2</v>
      </c>
      <c r="N5" t="n">
        <v>15.58</v>
      </c>
      <c r="O5" t="n">
        <v>13952.52</v>
      </c>
      <c r="P5" t="n">
        <v>236.4</v>
      </c>
      <c r="Q5" t="n">
        <v>2322.02</v>
      </c>
      <c r="R5" t="n">
        <v>112.76</v>
      </c>
      <c r="S5" t="n">
        <v>54.16</v>
      </c>
      <c r="T5" t="n">
        <v>29509.46</v>
      </c>
      <c r="U5" t="n">
        <v>0.48</v>
      </c>
      <c r="V5" t="n">
        <v>0.9399999999999999</v>
      </c>
      <c r="W5" t="n">
        <v>0.24</v>
      </c>
      <c r="X5" t="n">
        <v>1.8</v>
      </c>
      <c r="Y5" t="n">
        <v>0.5</v>
      </c>
      <c r="Z5" t="n">
        <v>10</v>
      </c>
      <c r="AA5" t="n">
        <v>212.7586847216937</v>
      </c>
      <c r="AB5" t="n">
        <v>291.1058186868081</v>
      </c>
      <c r="AC5" t="n">
        <v>263.3230879210075</v>
      </c>
      <c r="AD5" t="n">
        <v>212758.6847216937</v>
      </c>
      <c r="AE5" t="n">
        <v>291105.8186868081</v>
      </c>
      <c r="AF5" t="n">
        <v>8.953569709104445e-06</v>
      </c>
      <c r="AG5" t="n">
        <v>1.48375</v>
      </c>
      <c r="AH5" t="n">
        <v>263323.0879210075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2.8077</v>
      </c>
      <c r="E6" t="n">
        <v>35.62</v>
      </c>
      <c r="F6" t="n">
        <v>32.51</v>
      </c>
      <c r="G6" t="n">
        <v>40.64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238.75</v>
      </c>
      <c r="Q6" t="n">
        <v>2322.02</v>
      </c>
      <c r="R6" t="n">
        <v>112.94</v>
      </c>
      <c r="S6" t="n">
        <v>54.16</v>
      </c>
      <c r="T6" t="n">
        <v>29601.94</v>
      </c>
      <c r="U6" t="n">
        <v>0.48</v>
      </c>
      <c r="V6" t="n">
        <v>0.9399999999999999</v>
      </c>
      <c r="W6" t="n">
        <v>0.24</v>
      </c>
      <c r="X6" t="n">
        <v>1.81</v>
      </c>
      <c r="Y6" t="n">
        <v>0.5</v>
      </c>
      <c r="Z6" t="n">
        <v>10</v>
      </c>
      <c r="AA6" t="n">
        <v>213.9294618134183</v>
      </c>
      <c r="AB6" t="n">
        <v>292.7077275547449</v>
      </c>
      <c r="AC6" t="n">
        <v>264.7721128548821</v>
      </c>
      <c r="AD6" t="n">
        <v>213929.4618134183</v>
      </c>
      <c r="AE6" t="n">
        <v>292707.7275547449</v>
      </c>
      <c r="AF6" t="n">
        <v>8.952294317243884e-06</v>
      </c>
      <c r="AG6" t="n">
        <v>1.484166666666667</v>
      </c>
      <c r="AH6" t="n">
        <v>264772.1128548821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2.483</v>
      </c>
      <c r="E2" t="n">
        <v>40.27</v>
      </c>
      <c r="F2" t="n">
        <v>36.39</v>
      </c>
      <c r="G2" t="n">
        <v>14.56</v>
      </c>
      <c r="H2" t="n">
        <v>0.28</v>
      </c>
      <c r="I2" t="n">
        <v>150</v>
      </c>
      <c r="J2" t="n">
        <v>61.76</v>
      </c>
      <c r="K2" t="n">
        <v>28.92</v>
      </c>
      <c r="L2" t="n">
        <v>1</v>
      </c>
      <c r="M2" t="n">
        <v>148</v>
      </c>
      <c r="N2" t="n">
        <v>6.84</v>
      </c>
      <c r="O2" t="n">
        <v>7851.41</v>
      </c>
      <c r="P2" t="n">
        <v>206.31</v>
      </c>
      <c r="Q2" t="n">
        <v>2322.16</v>
      </c>
      <c r="R2" t="n">
        <v>244.53</v>
      </c>
      <c r="S2" t="n">
        <v>54.16</v>
      </c>
      <c r="T2" t="n">
        <v>94884.08</v>
      </c>
      <c r="U2" t="n">
        <v>0.22</v>
      </c>
      <c r="V2" t="n">
        <v>0.84</v>
      </c>
      <c r="W2" t="n">
        <v>0.35</v>
      </c>
      <c r="X2" t="n">
        <v>5.69</v>
      </c>
      <c r="Y2" t="n">
        <v>0.5</v>
      </c>
      <c r="Z2" t="n">
        <v>10</v>
      </c>
      <c r="AA2" t="n">
        <v>209.2389934600607</v>
      </c>
      <c r="AB2" t="n">
        <v>286.2900218248247</v>
      </c>
      <c r="AC2" t="n">
        <v>258.9669039525169</v>
      </c>
      <c r="AD2" t="n">
        <v>209238.9934600607</v>
      </c>
      <c r="AE2" t="n">
        <v>286290.0218248247</v>
      </c>
      <c r="AF2" t="n">
        <v>1.047095371103879e-05</v>
      </c>
      <c r="AG2" t="n">
        <v>1.677916666666667</v>
      </c>
      <c r="AH2" t="n">
        <v>258966.9039525169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2.6768</v>
      </c>
      <c r="E3" t="n">
        <v>37.36</v>
      </c>
      <c r="F3" t="n">
        <v>34.26</v>
      </c>
      <c r="G3" t="n">
        <v>21.87</v>
      </c>
      <c r="H3" t="n">
        <v>0.55</v>
      </c>
      <c r="I3" t="n">
        <v>94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178.9</v>
      </c>
      <c r="Q3" t="n">
        <v>2321.98</v>
      </c>
      <c r="R3" t="n">
        <v>169.01</v>
      </c>
      <c r="S3" t="n">
        <v>54.16</v>
      </c>
      <c r="T3" t="n">
        <v>57406.17</v>
      </c>
      <c r="U3" t="n">
        <v>0.32</v>
      </c>
      <c r="V3" t="n">
        <v>0.89</v>
      </c>
      <c r="W3" t="n">
        <v>0.38</v>
      </c>
      <c r="X3" t="n">
        <v>3.55</v>
      </c>
      <c r="Y3" t="n">
        <v>0.5</v>
      </c>
      <c r="Z3" t="n">
        <v>10</v>
      </c>
      <c r="AA3" t="n">
        <v>175.9331312439677</v>
      </c>
      <c r="AB3" t="n">
        <v>240.7194717898497</v>
      </c>
      <c r="AC3" t="n">
        <v>217.7455432541967</v>
      </c>
      <c r="AD3" t="n">
        <v>175933.1312439677</v>
      </c>
      <c r="AE3" t="n">
        <v>240719.4717898497</v>
      </c>
      <c r="AF3" t="n">
        <v>1.12882194497417e-05</v>
      </c>
      <c r="AG3" t="n">
        <v>1.556666666666667</v>
      </c>
      <c r="AH3" t="n">
        <v>217745.5432541968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1.533</v>
      </c>
      <c r="E2" t="n">
        <v>65.23</v>
      </c>
      <c r="F2" t="n">
        <v>48.01</v>
      </c>
      <c r="G2" t="n">
        <v>6.58</v>
      </c>
      <c r="H2" t="n">
        <v>0.11</v>
      </c>
      <c r="I2" t="n">
        <v>438</v>
      </c>
      <c r="J2" t="n">
        <v>167.88</v>
      </c>
      <c r="K2" t="n">
        <v>51.39</v>
      </c>
      <c r="L2" t="n">
        <v>1</v>
      </c>
      <c r="M2" t="n">
        <v>436</v>
      </c>
      <c r="N2" t="n">
        <v>30.49</v>
      </c>
      <c r="O2" t="n">
        <v>20939.59</v>
      </c>
      <c r="P2" t="n">
        <v>599.6900000000001</v>
      </c>
      <c r="Q2" t="n">
        <v>2322.53</v>
      </c>
      <c r="R2" t="n">
        <v>634.89</v>
      </c>
      <c r="S2" t="n">
        <v>54.16</v>
      </c>
      <c r="T2" t="n">
        <v>288625.09</v>
      </c>
      <c r="U2" t="n">
        <v>0.09</v>
      </c>
      <c r="V2" t="n">
        <v>0.64</v>
      </c>
      <c r="W2" t="n">
        <v>0.8</v>
      </c>
      <c r="X2" t="n">
        <v>17.3</v>
      </c>
      <c r="Y2" t="n">
        <v>0.5</v>
      </c>
      <c r="Z2" t="n">
        <v>10</v>
      </c>
      <c r="AA2" t="n">
        <v>838.3542670423099</v>
      </c>
      <c r="AB2" t="n">
        <v>1147.073293747239</v>
      </c>
      <c r="AC2" t="n">
        <v>1037.598228519481</v>
      </c>
      <c r="AD2" t="n">
        <v>838354.2670423099</v>
      </c>
      <c r="AE2" t="n">
        <v>1147073.293747239</v>
      </c>
      <c r="AF2" t="n">
        <v>3.94611812616428e-06</v>
      </c>
      <c r="AG2" t="n">
        <v>2.717916666666667</v>
      </c>
      <c r="AH2" t="n">
        <v>1037598.228519481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2.2383</v>
      </c>
      <c r="E3" t="n">
        <v>44.68</v>
      </c>
      <c r="F3" t="n">
        <v>36.81</v>
      </c>
      <c r="G3" t="n">
        <v>13.64</v>
      </c>
      <c r="H3" t="n">
        <v>0.21</v>
      </c>
      <c r="I3" t="n">
        <v>162</v>
      </c>
      <c r="J3" t="n">
        <v>169.33</v>
      </c>
      <c r="K3" t="n">
        <v>51.39</v>
      </c>
      <c r="L3" t="n">
        <v>2</v>
      </c>
      <c r="M3" t="n">
        <v>160</v>
      </c>
      <c r="N3" t="n">
        <v>30.94</v>
      </c>
      <c r="O3" t="n">
        <v>21118.46</v>
      </c>
      <c r="P3" t="n">
        <v>446.53</v>
      </c>
      <c r="Q3" t="n">
        <v>2322.18</v>
      </c>
      <c r="R3" t="n">
        <v>258.74</v>
      </c>
      <c r="S3" t="n">
        <v>54.16</v>
      </c>
      <c r="T3" t="n">
        <v>101929.16</v>
      </c>
      <c r="U3" t="n">
        <v>0.21</v>
      </c>
      <c r="V3" t="n">
        <v>0.83</v>
      </c>
      <c r="W3" t="n">
        <v>0.36</v>
      </c>
      <c r="X3" t="n">
        <v>6.11</v>
      </c>
      <c r="Y3" t="n">
        <v>0.5</v>
      </c>
      <c r="Z3" t="n">
        <v>10</v>
      </c>
      <c r="AA3" t="n">
        <v>436.8480263632775</v>
      </c>
      <c r="AB3" t="n">
        <v>597.7147420449845</v>
      </c>
      <c r="AC3" t="n">
        <v>540.6696859621196</v>
      </c>
      <c r="AD3" t="n">
        <v>436848.0263632775</v>
      </c>
      <c r="AE3" t="n">
        <v>597714.7420449845</v>
      </c>
      <c r="AF3" t="n">
        <v>5.761641357986634e-06</v>
      </c>
      <c r="AG3" t="n">
        <v>1.861666666666667</v>
      </c>
      <c r="AH3" t="n">
        <v>540669.6859621196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2.4974</v>
      </c>
      <c r="E4" t="n">
        <v>40.04</v>
      </c>
      <c r="F4" t="n">
        <v>34.35</v>
      </c>
      <c r="G4" t="n">
        <v>21.03</v>
      </c>
      <c r="H4" t="n">
        <v>0.31</v>
      </c>
      <c r="I4" t="n">
        <v>98</v>
      </c>
      <c r="J4" t="n">
        <v>170.79</v>
      </c>
      <c r="K4" t="n">
        <v>51.39</v>
      </c>
      <c r="L4" t="n">
        <v>3</v>
      </c>
      <c r="M4" t="n">
        <v>96</v>
      </c>
      <c r="N4" t="n">
        <v>31.4</v>
      </c>
      <c r="O4" t="n">
        <v>21297.94</v>
      </c>
      <c r="P4" t="n">
        <v>404.26</v>
      </c>
      <c r="Q4" t="n">
        <v>2322.11</v>
      </c>
      <c r="R4" t="n">
        <v>176.08</v>
      </c>
      <c r="S4" t="n">
        <v>54.16</v>
      </c>
      <c r="T4" t="n">
        <v>60918.52</v>
      </c>
      <c r="U4" t="n">
        <v>0.31</v>
      </c>
      <c r="V4" t="n">
        <v>0.89</v>
      </c>
      <c r="W4" t="n">
        <v>0.27</v>
      </c>
      <c r="X4" t="n">
        <v>3.64</v>
      </c>
      <c r="Y4" t="n">
        <v>0.5</v>
      </c>
      <c r="Z4" t="n">
        <v>10</v>
      </c>
      <c r="AA4" t="n">
        <v>359.8679496666638</v>
      </c>
      <c r="AB4" t="n">
        <v>492.3872049873798</v>
      </c>
      <c r="AC4" t="n">
        <v>445.3944612131661</v>
      </c>
      <c r="AD4" t="n">
        <v>359867.9496666638</v>
      </c>
      <c r="AE4" t="n">
        <v>492387.2049873798</v>
      </c>
      <c r="AF4" t="n">
        <v>6.428594525950864e-06</v>
      </c>
      <c r="AG4" t="n">
        <v>1.668333333333333</v>
      </c>
      <c r="AH4" t="n">
        <v>445394.4612131661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2.6355</v>
      </c>
      <c r="E5" t="n">
        <v>37.94</v>
      </c>
      <c r="F5" t="n">
        <v>33.23</v>
      </c>
      <c r="G5" t="n">
        <v>28.9</v>
      </c>
      <c r="H5" t="n">
        <v>0.41</v>
      </c>
      <c r="I5" t="n">
        <v>69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378.21</v>
      </c>
      <c r="Q5" t="n">
        <v>2322</v>
      </c>
      <c r="R5" t="n">
        <v>138.69</v>
      </c>
      <c r="S5" t="n">
        <v>54.16</v>
      </c>
      <c r="T5" t="n">
        <v>42369.74</v>
      </c>
      <c r="U5" t="n">
        <v>0.39</v>
      </c>
      <c r="V5" t="n">
        <v>0.92</v>
      </c>
      <c r="W5" t="n">
        <v>0.22</v>
      </c>
      <c r="X5" t="n">
        <v>2.53</v>
      </c>
      <c r="Y5" t="n">
        <v>0.5</v>
      </c>
      <c r="Z5" t="n">
        <v>10</v>
      </c>
      <c r="AA5" t="n">
        <v>323.8496035900779</v>
      </c>
      <c r="AB5" t="n">
        <v>443.1053148681137</v>
      </c>
      <c r="AC5" t="n">
        <v>400.8159655193155</v>
      </c>
      <c r="AD5" t="n">
        <v>323849.603590078</v>
      </c>
      <c r="AE5" t="n">
        <v>443105.3148681137</v>
      </c>
      <c r="AF5" t="n">
        <v>6.784079792241332e-06</v>
      </c>
      <c r="AG5" t="n">
        <v>1.580833333333333</v>
      </c>
      <c r="AH5" t="n">
        <v>400815.9655193155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2.7177</v>
      </c>
      <c r="E6" t="n">
        <v>36.8</v>
      </c>
      <c r="F6" t="n">
        <v>32.63</v>
      </c>
      <c r="G6" t="n">
        <v>36.94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358.2</v>
      </c>
      <c r="Q6" t="n">
        <v>2322.05</v>
      </c>
      <c r="R6" t="n">
        <v>118.7</v>
      </c>
      <c r="S6" t="n">
        <v>54.16</v>
      </c>
      <c r="T6" t="n">
        <v>32455.79</v>
      </c>
      <c r="U6" t="n">
        <v>0.46</v>
      </c>
      <c r="V6" t="n">
        <v>0.9399999999999999</v>
      </c>
      <c r="W6" t="n">
        <v>0.19</v>
      </c>
      <c r="X6" t="n">
        <v>1.92</v>
      </c>
      <c r="Y6" t="n">
        <v>0.5</v>
      </c>
      <c r="Z6" t="n">
        <v>10</v>
      </c>
      <c r="AA6" t="n">
        <v>302.1152131353492</v>
      </c>
      <c r="AB6" t="n">
        <v>413.3673629943194</v>
      </c>
      <c r="AC6" t="n">
        <v>373.9161620348785</v>
      </c>
      <c r="AD6" t="n">
        <v>302115.2131353492</v>
      </c>
      <c r="AE6" t="n">
        <v>413367.3629943194</v>
      </c>
      <c r="AF6" t="n">
        <v>6.995672036188301e-06</v>
      </c>
      <c r="AG6" t="n">
        <v>1.533333333333333</v>
      </c>
      <c r="AH6" t="n">
        <v>373916.1620348785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2.7763</v>
      </c>
      <c r="E7" t="n">
        <v>36.02</v>
      </c>
      <c r="F7" t="n">
        <v>32.22</v>
      </c>
      <c r="G7" t="n">
        <v>46.03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339.69</v>
      </c>
      <c r="Q7" t="n">
        <v>2321.99</v>
      </c>
      <c r="R7" t="n">
        <v>105.15</v>
      </c>
      <c r="S7" t="n">
        <v>54.16</v>
      </c>
      <c r="T7" t="n">
        <v>25736.81</v>
      </c>
      <c r="U7" t="n">
        <v>0.52</v>
      </c>
      <c r="V7" t="n">
        <v>0.95</v>
      </c>
      <c r="W7" t="n">
        <v>0.17</v>
      </c>
      <c r="X7" t="n">
        <v>1.52</v>
      </c>
      <c r="Y7" t="n">
        <v>0.5</v>
      </c>
      <c r="Z7" t="n">
        <v>10</v>
      </c>
      <c r="AA7" t="n">
        <v>285.3798908016231</v>
      </c>
      <c r="AB7" t="n">
        <v>390.4693566670013</v>
      </c>
      <c r="AC7" t="n">
        <v>353.2035092938858</v>
      </c>
      <c r="AD7" t="n">
        <v>285379.8908016231</v>
      </c>
      <c r="AE7" t="n">
        <v>390469.3566670013</v>
      </c>
      <c r="AF7" t="n">
        <v>7.146515168734437e-06</v>
      </c>
      <c r="AG7" t="n">
        <v>1.500833333333333</v>
      </c>
      <c r="AH7" t="n">
        <v>353203.5092938858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2.7914</v>
      </c>
      <c r="E8" t="n">
        <v>35.82</v>
      </c>
      <c r="F8" t="n">
        <v>32.27</v>
      </c>
      <c r="G8" t="n">
        <v>55.31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324.99</v>
      </c>
      <c r="Q8" t="n">
        <v>2321.95</v>
      </c>
      <c r="R8" t="n">
        <v>107.74</v>
      </c>
      <c r="S8" t="n">
        <v>54.16</v>
      </c>
      <c r="T8" t="n">
        <v>27063.7</v>
      </c>
      <c r="U8" t="n">
        <v>0.5</v>
      </c>
      <c r="V8" t="n">
        <v>0.95</v>
      </c>
      <c r="W8" t="n">
        <v>0.15</v>
      </c>
      <c r="X8" t="n">
        <v>1.56</v>
      </c>
      <c r="Y8" t="n">
        <v>0.5</v>
      </c>
      <c r="Z8" t="n">
        <v>10</v>
      </c>
      <c r="AA8" t="n">
        <v>276.7342371502583</v>
      </c>
      <c r="AB8" t="n">
        <v>378.6399919218841</v>
      </c>
      <c r="AC8" t="n">
        <v>342.503122517425</v>
      </c>
      <c r="AD8" t="n">
        <v>276734.2371502583</v>
      </c>
      <c r="AE8" t="n">
        <v>378639.9919218841</v>
      </c>
      <c r="AF8" t="n">
        <v>7.18538430357141e-06</v>
      </c>
      <c r="AG8" t="n">
        <v>1.4925</v>
      </c>
      <c r="AH8" t="n">
        <v>342503.122517425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2.8447</v>
      </c>
      <c r="E9" t="n">
        <v>35.15</v>
      </c>
      <c r="F9" t="n">
        <v>31.8</v>
      </c>
      <c r="G9" t="n">
        <v>65.79000000000001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11</v>
      </c>
      <c r="N9" t="n">
        <v>33.75</v>
      </c>
      <c r="O9" t="n">
        <v>22204.83</v>
      </c>
      <c r="P9" t="n">
        <v>304.96</v>
      </c>
      <c r="Q9" t="n">
        <v>2321.99</v>
      </c>
      <c r="R9" t="n">
        <v>90.28</v>
      </c>
      <c r="S9" t="n">
        <v>54.16</v>
      </c>
      <c r="T9" t="n">
        <v>18366.04</v>
      </c>
      <c r="U9" t="n">
        <v>0.6</v>
      </c>
      <c r="V9" t="n">
        <v>0.96</v>
      </c>
      <c r="W9" t="n">
        <v>0.18</v>
      </c>
      <c r="X9" t="n">
        <v>1.09</v>
      </c>
      <c r="Y9" t="n">
        <v>0.5</v>
      </c>
      <c r="Z9" t="n">
        <v>10</v>
      </c>
      <c r="AA9" t="n">
        <v>260.5226389477303</v>
      </c>
      <c r="AB9" t="n">
        <v>356.4585680559493</v>
      </c>
      <c r="AC9" t="n">
        <v>322.4386626134311</v>
      </c>
      <c r="AD9" t="n">
        <v>260522.6389477303</v>
      </c>
      <c r="AE9" t="n">
        <v>356458.5680559493</v>
      </c>
      <c r="AF9" t="n">
        <v>7.322584627201259e-06</v>
      </c>
      <c r="AG9" t="n">
        <v>1.464583333333333</v>
      </c>
      <c r="AH9" t="n">
        <v>322438.662613431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2.8461</v>
      </c>
      <c r="E10" t="n">
        <v>35.14</v>
      </c>
      <c r="F10" t="n">
        <v>31.78</v>
      </c>
      <c r="G10" t="n">
        <v>65.75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306.8</v>
      </c>
      <c r="Q10" t="n">
        <v>2321.97</v>
      </c>
      <c r="R10" t="n">
        <v>89.08</v>
      </c>
      <c r="S10" t="n">
        <v>54.16</v>
      </c>
      <c r="T10" t="n">
        <v>17768.23</v>
      </c>
      <c r="U10" t="n">
        <v>0.61</v>
      </c>
      <c r="V10" t="n">
        <v>0.96</v>
      </c>
      <c r="W10" t="n">
        <v>0.19</v>
      </c>
      <c r="X10" t="n">
        <v>1.08</v>
      </c>
      <c r="Y10" t="n">
        <v>0.5</v>
      </c>
      <c r="Z10" t="n">
        <v>10</v>
      </c>
      <c r="AA10" t="n">
        <v>261.2150339540437</v>
      </c>
      <c r="AB10" t="n">
        <v>357.4059334498992</v>
      </c>
      <c r="AC10" t="n">
        <v>323.2956127838181</v>
      </c>
      <c r="AD10" t="n">
        <v>261215.0339540438</v>
      </c>
      <c r="AE10" t="n">
        <v>357405.9334498992</v>
      </c>
      <c r="AF10" t="n">
        <v>7.326188388047071e-06</v>
      </c>
      <c r="AG10" t="n">
        <v>1.464166666666667</v>
      </c>
      <c r="AH10" t="n">
        <v>323295.612783818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2.5857</v>
      </c>
      <c r="E2" t="n">
        <v>38.67</v>
      </c>
      <c r="F2" t="n">
        <v>35.41</v>
      </c>
      <c r="G2" t="n">
        <v>17.13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164.59</v>
      </c>
      <c r="Q2" t="n">
        <v>2321.99</v>
      </c>
      <c r="R2" t="n">
        <v>209.12</v>
      </c>
      <c r="S2" t="n">
        <v>54.16</v>
      </c>
      <c r="T2" t="n">
        <v>77313.03</v>
      </c>
      <c r="U2" t="n">
        <v>0.26</v>
      </c>
      <c r="V2" t="n">
        <v>0.86</v>
      </c>
      <c r="W2" t="n">
        <v>0.38</v>
      </c>
      <c r="X2" t="n">
        <v>4.71</v>
      </c>
      <c r="Y2" t="n">
        <v>0.5</v>
      </c>
      <c r="Z2" t="n">
        <v>10</v>
      </c>
      <c r="AA2" t="n">
        <v>170.4702024717684</v>
      </c>
      <c r="AB2" t="n">
        <v>233.2448516363225</v>
      </c>
      <c r="AC2" t="n">
        <v>210.9842903574245</v>
      </c>
      <c r="AD2" t="n">
        <v>170470.2024717684</v>
      </c>
      <c r="AE2" t="n">
        <v>233244.8516363225</v>
      </c>
      <c r="AF2" t="n">
        <v>1.19310332145508e-05</v>
      </c>
      <c r="AG2" t="n">
        <v>1.61125</v>
      </c>
      <c r="AH2" t="n">
        <v>210984.2903574245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2.6028</v>
      </c>
      <c r="E3" t="n">
        <v>38.42</v>
      </c>
      <c r="F3" t="n">
        <v>35.23</v>
      </c>
      <c r="G3" t="n">
        <v>17.91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165.15</v>
      </c>
      <c r="Q3" t="n">
        <v>2322.02</v>
      </c>
      <c r="R3" t="n">
        <v>200.25</v>
      </c>
      <c r="S3" t="n">
        <v>54.16</v>
      </c>
      <c r="T3" t="n">
        <v>72907.83</v>
      </c>
      <c r="U3" t="n">
        <v>0.27</v>
      </c>
      <c r="V3" t="n">
        <v>0.87</v>
      </c>
      <c r="W3" t="n">
        <v>0.45</v>
      </c>
      <c r="X3" t="n">
        <v>4.52</v>
      </c>
      <c r="Y3" t="n">
        <v>0.5</v>
      </c>
      <c r="Z3" t="n">
        <v>10</v>
      </c>
      <c r="AA3" t="n">
        <v>169.309716411745</v>
      </c>
      <c r="AB3" t="n">
        <v>231.6570234119675</v>
      </c>
      <c r="AC3" t="n">
        <v>209.5480022302706</v>
      </c>
      <c r="AD3" t="n">
        <v>169309.716411745</v>
      </c>
      <c r="AE3" t="n">
        <v>231657.0234119675</v>
      </c>
      <c r="AF3" t="n">
        <v>1.200993667124292e-05</v>
      </c>
      <c r="AG3" t="n">
        <v>1.600833333333333</v>
      </c>
      <c r="AH3" t="n">
        <v>209548.0022302706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1.8001</v>
      </c>
      <c r="E2" t="n">
        <v>55.55</v>
      </c>
      <c r="F2" t="n">
        <v>44.06</v>
      </c>
      <c r="G2" t="n">
        <v>7.73</v>
      </c>
      <c r="H2" t="n">
        <v>0.13</v>
      </c>
      <c r="I2" t="n">
        <v>342</v>
      </c>
      <c r="J2" t="n">
        <v>133.21</v>
      </c>
      <c r="K2" t="n">
        <v>46.47</v>
      </c>
      <c r="L2" t="n">
        <v>1</v>
      </c>
      <c r="M2" t="n">
        <v>340</v>
      </c>
      <c r="N2" t="n">
        <v>20.75</v>
      </c>
      <c r="O2" t="n">
        <v>16663.42</v>
      </c>
      <c r="P2" t="n">
        <v>468.94</v>
      </c>
      <c r="Q2" t="n">
        <v>2322.27</v>
      </c>
      <c r="R2" t="n">
        <v>501.74</v>
      </c>
      <c r="S2" t="n">
        <v>54.16</v>
      </c>
      <c r="T2" t="n">
        <v>222533.06</v>
      </c>
      <c r="U2" t="n">
        <v>0.11</v>
      </c>
      <c r="V2" t="n">
        <v>0.6899999999999999</v>
      </c>
      <c r="W2" t="n">
        <v>0.66</v>
      </c>
      <c r="X2" t="n">
        <v>13.35</v>
      </c>
      <c r="Y2" t="n">
        <v>0.5</v>
      </c>
      <c r="Z2" t="n">
        <v>10</v>
      </c>
      <c r="AA2" t="n">
        <v>573.1323545561289</v>
      </c>
      <c r="AB2" t="n">
        <v>784.1849723186667</v>
      </c>
      <c r="AC2" t="n">
        <v>709.3434591710936</v>
      </c>
      <c r="AD2" t="n">
        <v>573132.354556129</v>
      </c>
      <c r="AE2" t="n">
        <v>784184.9723186668</v>
      </c>
      <c r="AF2" t="n">
        <v>5.163202736991309e-06</v>
      </c>
      <c r="AG2" t="n">
        <v>2.314583333333333</v>
      </c>
      <c r="AH2" t="n">
        <v>709343.4591710937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2.4126</v>
      </c>
      <c r="E3" t="n">
        <v>41.45</v>
      </c>
      <c r="F3" t="n">
        <v>35.68</v>
      </c>
      <c r="G3" t="n">
        <v>16.22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130</v>
      </c>
      <c r="N3" t="n">
        <v>21.09</v>
      </c>
      <c r="O3" t="n">
        <v>16828.84</v>
      </c>
      <c r="P3" t="n">
        <v>362.93</v>
      </c>
      <c r="Q3" t="n">
        <v>2322</v>
      </c>
      <c r="R3" t="n">
        <v>220.49</v>
      </c>
      <c r="S3" t="n">
        <v>54.16</v>
      </c>
      <c r="T3" t="n">
        <v>82954.67999999999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340.3708892434266</v>
      </c>
      <c r="AB3" t="n">
        <v>465.7104667667072</v>
      </c>
      <c r="AC3" t="n">
        <v>421.2637134472373</v>
      </c>
      <c r="AD3" t="n">
        <v>340370.8892434266</v>
      </c>
      <c r="AE3" t="n">
        <v>465710.4667667072</v>
      </c>
      <c r="AF3" t="n">
        <v>6.920028289131287e-06</v>
      </c>
      <c r="AG3" t="n">
        <v>1.727083333333334</v>
      </c>
      <c r="AH3" t="n">
        <v>421263.7134472373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2.6342</v>
      </c>
      <c r="E4" t="n">
        <v>37.96</v>
      </c>
      <c r="F4" t="n">
        <v>33.63</v>
      </c>
      <c r="G4" t="n">
        <v>25.54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325.19</v>
      </c>
      <c r="Q4" t="n">
        <v>2322.07</v>
      </c>
      <c r="R4" t="n">
        <v>152.1</v>
      </c>
      <c r="S4" t="n">
        <v>54.16</v>
      </c>
      <c r="T4" t="n">
        <v>49024.26</v>
      </c>
      <c r="U4" t="n">
        <v>0.36</v>
      </c>
      <c r="V4" t="n">
        <v>0.91</v>
      </c>
      <c r="W4" t="n">
        <v>0.24</v>
      </c>
      <c r="X4" t="n">
        <v>2.93</v>
      </c>
      <c r="Y4" t="n">
        <v>0.5</v>
      </c>
      <c r="Z4" t="n">
        <v>10</v>
      </c>
      <c r="AA4" t="n">
        <v>286.1398221408391</v>
      </c>
      <c r="AB4" t="n">
        <v>391.5091282511212</v>
      </c>
      <c r="AC4" t="n">
        <v>354.144046537346</v>
      </c>
      <c r="AD4" t="n">
        <v>286139.8221408391</v>
      </c>
      <c r="AE4" t="n">
        <v>391509.1282511213</v>
      </c>
      <c r="AF4" t="n">
        <v>7.555640603178993e-06</v>
      </c>
      <c r="AG4" t="n">
        <v>1.581666666666667</v>
      </c>
      <c r="AH4" t="n">
        <v>354144.046537346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2.7468</v>
      </c>
      <c r="E5" t="n">
        <v>36.41</v>
      </c>
      <c r="F5" t="n">
        <v>32.73</v>
      </c>
      <c r="G5" t="n">
        <v>35.7</v>
      </c>
      <c r="H5" t="n">
        <v>0.52</v>
      </c>
      <c r="I5" t="n">
        <v>55</v>
      </c>
      <c r="J5" t="n">
        <v>137.25</v>
      </c>
      <c r="K5" t="n">
        <v>46.47</v>
      </c>
      <c r="L5" t="n">
        <v>4</v>
      </c>
      <c r="M5" t="n">
        <v>53</v>
      </c>
      <c r="N5" t="n">
        <v>21.78</v>
      </c>
      <c r="O5" t="n">
        <v>17160.92</v>
      </c>
      <c r="P5" t="n">
        <v>298.68</v>
      </c>
      <c r="Q5" t="n">
        <v>2321.96</v>
      </c>
      <c r="R5" t="n">
        <v>122.06</v>
      </c>
      <c r="S5" t="n">
        <v>54.16</v>
      </c>
      <c r="T5" t="n">
        <v>34126.98</v>
      </c>
      <c r="U5" t="n">
        <v>0.44</v>
      </c>
      <c r="V5" t="n">
        <v>0.93</v>
      </c>
      <c r="W5" t="n">
        <v>0.2</v>
      </c>
      <c r="X5" t="n">
        <v>2.02</v>
      </c>
      <c r="Y5" t="n">
        <v>0.5</v>
      </c>
      <c r="Z5" t="n">
        <v>10</v>
      </c>
      <c r="AA5" t="n">
        <v>258.7188890252019</v>
      </c>
      <c r="AB5" t="n">
        <v>353.9905978361155</v>
      </c>
      <c r="AC5" t="n">
        <v>320.2062320075604</v>
      </c>
      <c r="AD5" t="n">
        <v>258718.8890252019</v>
      </c>
      <c r="AE5" t="n">
        <v>353990.5978361155</v>
      </c>
      <c r="AF5" t="n">
        <v>7.878609676111174e-06</v>
      </c>
      <c r="AG5" t="n">
        <v>1.517083333333333</v>
      </c>
      <c r="AH5" t="n">
        <v>320206.2320075604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2.8247</v>
      </c>
      <c r="E6" t="n">
        <v>35.4</v>
      </c>
      <c r="F6" t="n">
        <v>32.13</v>
      </c>
      <c r="G6" t="n">
        <v>48.2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271.62</v>
      </c>
      <c r="Q6" t="n">
        <v>2321.97</v>
      </c>
      <c r="R6" t="n">
        <v>101.79</v>
      </c>
      <c r="S6" t="n">
        <v>54.16</v>
      </c>
      <c r="T6" t="n">
        <v>24067.59</v>
      </c>
      <c r="U6" t="n">
        <v>0.53</v>
      </c>
      <c r="V6" t="n">
        <v>0.95</v>
      </c>
      <c r="W6" t="n">
        <v>0.18</v>
      </c>
      <c r="X6" t="n">
        <v>1.43</v>
      </c>
      <c r="Y6" t="n">
        <v>0.5</v>
      </c>
      <c r="Z6" t="n">
        <v>10</v>
      </c>
      <c r="AA6" t="n">
        <v>236.7865265557054</v>
      </c>
      <c r="AB6" t="n">
        <v>323.9817719176547</v>
      </c>
      <c r="AC6" t="n">
        <v>293.0614063172027</v>
      </c>
      <c r="AD6" t="n">
        <v>236786.5265557054</v>
      </c>
      <c r="AE6" t="n">
        <v>323981.7719176547</v>
      </c>
      <c r="AF6" t="n">
        <v>8.102049203477223e-06</v>
      </c>
      <c r="AG6" t="n">
        <v>1.475</v>
      </c>
      <c r="AH6" t="n">
        <v>293061.4063172027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2.8401</v>
      </c>
      <c r="E7" t="n">
        <v>35.21</v>
      </c>
      <c r="F7" t="n">
        <v>32.02</v>
      </c>
      <c r="G7" t="n">
        <v>51.93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266.76</v>
      </c>
      <c r="Q7" t="n">
        <v>2322</v>
      </c>
      <c r="R7" t="n">
        <v>96.69</v>
      </c>
      <c r="S7" t="n">
        <v>54.16</v>
      </c>
      <c r="T7" t="n">
        <v>21531.52</v>
      </c>
      <c r="U7" t="n">
        <v>0.5600000000000001</v>
      </c>
      <c r="V7" t="n">
        <v>0.95</v>
      </c>
      <c r="W7" t="n">
        <v>0.21</v>
      </c>
      <c r="X7" t="n">
        <v>1.32</v>
      </c>
      <c r="Y7" t="n">
        <v>0.5</v>
      </c>
      <c r="Z7" t="n">
        <v>10</v>
      </c>
      <c r="AA7" t="n">
        <v>232.8724801616519</v>
      </c>
      <c r="AB7" t="n">
        <v>318.6264009657733</v>
      </c>
      <c r="AC7" t="n">
        <v>288.2171444526568</v>
      </c>
      <c r="AD7" t="n">
        <v>232872.4801616519</v>
      </c>
      <c r="AE7" t="n">
        <v>318626.4009657733</v>
      </c>
      <c r="AF7" t="n">
        <v>8.146220817359601e-06</v>
      </c>
      <c r="AG7" t="n">
        <v>1.467083333333333</v>
      </c>
      <c r="AH7" t="n">
        <v>288217.1444526568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1.6624</v>
      </c>
      <c r="E2" t="n">
        <v>60.15</v>
      </c>
      <c r="F2" t="n">
        <v>45.99</v>
      </c>
      <c r="G2" t="n">
        <v>7.09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532.89</v>
      </c>
      <c r="Q2" t="n">
        <v>2322.39</v>
      </c>
      <c r="R2" t="n">
        <v>566.87</v>
      </c>
      <c r="S2" t="n">
        <v>54.16</v>
      </c>
      <c r="T2" t="n">
        <v>254859.5</v>
      </c>
      <c r="U2" t="n">
        <v>0.1</v>
      </c>
      <c r="V2" t="n">
        <v>0.66</v>
      </c>
      <c r="W2" t="n">
        <v>0.72</v>
      </c>
      <c r="X2" t="n">
        <v>15.28</v>
      </c>
      <c r="Y2" t="n">
        <v>0.5</v>
      </c>
      <c r="Z2" t="n">
        <v>10</v>
      </c>
      <c r="AA2" t="n">
        <v>695.475309948201</v>
      </c>
      <c r="AB2" t="n">
        <v>951.580001276363</v>
      </c>
      <c r="AC2" t="n">
        <v>860.7625415054659</v>
      </c>
      <c r="AD2" t="n">
        <v>695475.3099482011</v>
      </c>
      <c r="AE2" t="n">
        <v>951580.0012763629</v>
      </c>
      <c r="AF2" t="n">
        <v>4.500798800563916e-06</v>
      </c>
      <c r="AG2" t="n">
        <v>2.50625</v>
      </c>
      <c r="AH2" t="n">
        <v>860762.541505466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2.3251</v>
      </c>
      <c r="E3" t="n">
        <v>43.01</v>
      </c>
      <c r="F3" t="n">
        <v>36.24</v>
      </c>
      <c r="G3" t="n">
        <v>14.79</v>
      </c>
      <c r="H3" t="n">
        <v>0.23</v>
      </c>
      <c r="I3" t="n">
        <v>147</v>
      </c>
      <c r="J3" t="n">
        <v>151.83</v>
      </c>
      <c r="K3" t="n">
        <v>49.1</v>
      </c>
      <c r="L3" t="n">
        <v>2</v>
      </c>
      <c r="M3" t="n">
        <v>145</v>
      </c>
      <c r="N3" t="n">
        <v>25.73</v>
      </c>
      <c r="O3" t="n">
        <v>18959.54</v>
      </c>
      <c r="P3" t="n">
        <v>405.29</v>
      </c>
      <c r="Q3" t="n">
        <v>2322.07</v>
      </c>
      <c r="R3" t="n">
        <v>239.46</v>
      </c>
      <c r="S3" t="n">
        <v>54.16</v>
      </c>
      <c r="T3" t="n">
        <v>92365.19</v>
      </c>
      <c r="U3" t="n">
        <v>0.23</v>
      </c>
      <c r="V3" t="n">
        <v>0.84</v>
      </c>
      <c r="W3" t="n">
        <v>0.34</v>
      </c>
      <c r="X3" t="n">
        <v>5.53</v>
      </c>
      <c r="Y3" t="n">
        <v>0.5</v>
      </c>
      <c r="Z3" t="n">
        <v>10</v>
      </c>
      <c r="AA3" t="n">
        <v>387.3460121006802</v>
      </c>
      <c r="AB3" t="n">
        <v>529.9839022561597</v>
      </c>
      <c r="AC3" t="n">
        <v>479.4029824619096</v>
      </c>
      <c r="AD3" t="n">
        <v>387346.0121006802</v>
      </c>
      <c r="AE3" t="n">
        <v>529983.9022561597</v>
      </c>
      <c r="AF3" t="n">
        <v>6.294999573623171e-06</v>
      </c>
      <c r="AG3" t="n">
        <v>1.792083333333333</v>
      </c>
      <c r="AH3" t="n">
        <v>479402.9824619096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2.5634</v>
      </c>
      <c r="E4" t="n">
        <v>39.01</v>
      </c>
      <c r="F4" t="n">
        <v>34.01</v>
      </c>
      <c r="G4" t="n">
        <v>22.93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87</v>
      </c>
      <c r="N4" t="n">
        <v>26.13</v>
      </c>
      <c r="O4" t="n">
        <v>19131.85</v>
      </c>
      <c r="P4" t="n">
        <v>366.2</v>
      </c>
      <c r="Q4" t="n">
        <v>2322.05</v>
      </c>
      <c r="R4" t="n">
        <v>164.96</v>
      </c>
      <c r="S4" t="n">
        <v>54.16</v>
      </c>
      <c r="T4" t="n">
        <v>55403.8</v>
      </c>
      <c r="U4" t="n">
        <v>0.33</v>
      </c>
      <c r="V4" t="n">
        <v>0.9</v>
      </c>
      <c r="W4" t="n">
        <v>0.25</v>
      </c>
      <c r="X4" t="n">
        <v>3.31</v>
      </c>
      <c r="Y4" t="n">
        <v>0.5</v>
      </c>
      <c r="Z4" t="n">
        <v>10</v>
      </c>
      <c r="AA4" t="n">
        <v>323.3519771756603</v>
      </c>
      <c r="AB4" t="n">
        <v>442.4244404541793</v>
      </c>
      <c r="AC4" t="n">
        <v>400.2000728038337</v>
      </c>
      <c r="AD4" t="n">
        <v>323351.9771756603</v>
      </c>
      <c r="AE4" t="n">
        <v>442424.4404541793</v>
      </c>
      <c r="AF4" t="n">
        <v>6.940175436336345e-06</v>
      </c>
      <c r="AG4" t="n">
        <v>1.625416666666667</v>
      </c>
      <c r="AH4" t="n">
        <v>400200.0728038337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32.99</v>
      </c>
      <c r="G5" t="n">
        <v>31.92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340.07</v>
      </c>
      <c r="Q5" t="n">
        <v>2322.03</v>
      </c>
      <c r="R5" t="n">
        <v>130.55</v>
      </c>
      <c r="S5" t="n">
        <v>54.16</v>
      </c>
      <c r="T5" t="n">
        <v>38335.02</v>
      </c>
      <c r="U5" t="n">
        <v>0.41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291.6434044598601</v>
      </c>
      <c r="AB5" t="n">
        <v>399.0393723809216</v>
      </c>
      <c r="AC5" t="n">
        <v>360.9556147361623</v>
      </c>
      <c r="AD5" t="n">
        <v>291643.4044598601</v>
      </c>
      <c r="AE5" t="n">
        <v>399039.3723809216</v>
      </c>
      <c r="AF5" t="n">
        <v>7.286182466360448e-06</v>
      </c>
      <c r="AG5" t="n">
        <v>1.548333333333333</v>
      </c>
      <c r="AH5" t="n">
        <v>360955.6147361623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2.7669</v>
      </c>
      <c r="E6" t="n">
        <v>36.14</v>
      </c>
      <c r="F6" t="n">
        <v>32.43</v>
      </c>
      <c r="G6" t="n">
        <v>41.4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317.27</v>
      </c>
      <c r="Q6" t="n">
        <v>2322.03</v>
      </c>
      <c r="R6" t="n">
        <v>111.95</v>
      </c>
      <c r="S6" t="n">
        <v>54.16</v>
      </c>
      <c r="T6" t="n">
        <v>29109.27</v>
      </c>
      <c r="U6" t="n">
        <v>0.48</v>
      </c>
      <c r="V6" t="n">
        <v>0.9399999999999999</v>
      </c>
      <c r="W6" t="n">
        <v>0.19</v>
      </c>
      <c r="X6" t="n">
        <v>1.72</v>
      </c>
      <c r="Y6" t="n">
        <v>0.5</v>
      </c>
      <c r="Z6" t="n">
        <v>10</v>
      </c>
      <c r="AA6" t="n">
        <v>270.7754895646041</v>
      </c>
      <c r="AB6" t="n">
        <v>370.4869705938017</v>
      </c>
      <c r="AC6" t="n">
        <v>335.1282141020575</v>
      </c>
      <c r="AD6" t="n">
        <v>270775.4895646041</v>
      </c>
      <c r="AE6" t="n">
        <v>370486.9705938018</v>
      </c>
      <c r="AF6" t="n">
        <v>7.491133422329342e-06</v>
      </c>
      <c r="AG6" t="n">
        <v>1.505833333333333</v>
      </c>
      <c r="AH6" t="n">
        <v>335128.2141020576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2.8399</v>
      </c>
      <c r="E7" t="n">
        <v>35.21</v>
      </c>
      <c r="F7" t="n">
        <v>31.84</v>
      </c>
      <c r="G7" t="n">
        <v>53.06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32</v>
      </c>
      <c r="N7" t="n">
        <v>27.35</v>
      </c>
      <c r="O7" t="n">
        <v>19652.13</v>
      </c>
      <c r="P7" t="n">
        <v>293.02</v>
      </c>
      <c r="Q7" t="n">
        <v>2321.99</v>
      </c>
      <c r="R7" t="n">
        <v>91.26000000000001</v>
      </c>
      <c r="S7" t="n">
        <v>54.16</v>
      </c>
      <c r="T7" t="n">
        <v>18820.14</v>
      </c>
      <c r="U7" t="n">
        <v>0.59</v>
      </c>
      <c r="V7" t="n">
        <v>0.96</v>
      </c>
      <c r="W7" t="n">
        <v>0.18</v>
      </c>
      <c r="X7" t="n">
        <v>1.13</v>
      </c>
      <c r="Y7" t="n">
        <v>0.5</v>
      </c>
      <c r="Z7" t="n">
        <v>10</v>
      </c>
      <c r="AA7" t="n">
        <v>250.3718903522079</v>
      </c>
      <c r="AB7" t="n">
        <v>342.5698660079713</v>
      </c>
      <c r="AC7" t="n">
        <v>309.8754787960992</v>
      </c>
      <c r="AD7" t="n">
        <v>250371.8903522079</v>
      </c>
      <c r="AE7" t="n">
        <v>342569.8660079713</v>
      </c>
      <c r="AF7" t="n">
        <v>7.68877437062167e-06</v>
      </c>
      <c r="AG7" t="n">
        <v>1.467083333333333</v>
      </c>
      <c r="AH7" t="n">
        <v>309875.4787960993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2.8347</v>
      </c>
      <c r="E8" t="n">
        <v>35.28</v>
      </c>
      <c r="F8" t="n">
        <v>31.99</v>
      </c>
      <c r="G8" t="n">
        <v>58.17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2</v>
      </c>
      <c r="N8" t="n">
        <v>27.77</v>
      </c>
      <c r="O8" t="n">
        <v>19826.68</v>
      </c>
      <c r="P8" t="n">
        <v>285.35</v>
      </c>
      <c r="Q8" t="n">
        <v>2322</v>
      </c>
      <c r="R8" t="n">
        <v>96.40000000000001</v>
      </c>
      <c r="S8" t="n">
        <v>54.16</v>
      </c>
      <c r="T8" t="n">
        <v>21404.93</v>
      </c>
      <c r="U8" t="n">
        <v>0.5600000000000001</v>
      </c>
      <c r="V8" t="n">
        <v>0.95</v>
      </c>
      <c r="W8" t="n">
        <v>0.2</v>
      </c>
      <c r="X8" t="n">
        <v>1.29</v>
      </c>
      <c r="Y8" t="n">
        <v>0.5</v>
      </c>
      <c r="Z8" t="n">
        <v>10</v>
      </c>
      <c r="AA8" t="n">
        <v>247.59751713969</v>
      </c>
      <c r="AB8" t="n">
        <v>338.7738461818983</v>
      </c>
      <c r="AC8" t="n">
        <v>306.4417457744783</v>
      </c>
      <c r="AD8" t="n">
        <v>247597.51713969</v>
      </c>
      <c r="AE8" t="n">
        <v>338773.8461818983</v>
      </c>
      <c r="AF8" t="n">
        <v>7.674695837318656e-06</v>
      </c>
      <c r="AG8" t="n">
        <v>1.47</v>
      </c>
      <c r="AH8" t="n">
        <v>306441.7457744783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2.8415</v>
      </c>
      <c r="E9" t="n">
        <v>35.19</v>
      </c>
      <c r="F9" t="n">
        <v>31.94</v>
      </c>
      <c r="G9" t="n">
        <v>59.88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286.94</v>
      </c>
      <c r="Q9" t="n">
        <v>2321.97</v>
      </c>
      <c r="R9" t="n">
        <v>94.56999999999999</v>
      </c>
      <c r="S9" t="n">
        <v>54.16</v>
      </c>
      <c r="T9" t="n">
        <v>20497.78</v>
      </c>
      <c r="U9" t="n">
        <v>0.57</v>
      </c>
      <c r="V9" t="n">
        <v>0.96</v>
      </c>
      <c r="W9" t="n">
        <v>0.2</v>
      </c>
      <c r="X9" t="n">
        <v>1.23</v>
      </c>
      <c r="Y9" t="n">
        <v>0.5</v>
      </c>
      <c r="Z9" t="n">
        <v>10</v>
      </c>
      <c r="AA9" t="n">
        <v>247.6180575281522</v>
      </c>
      <c r="AB9" t="n">
        <v>338.8019504475703</v>
      </c>
      <c r="AC9" t="n">
        <v>306.4671678084791</v>
      </c>
      <c r="AD9" t="n">
        <v>247618.0575281522</v>
      </c>
      <c r="AE9" t="n">
        <v>338801.9504475704</v>
      </c>
      <c r="AF9" t="n">
        <v>7.693106227022596e-06</v>
      </c>
      <c r="AG9" t="n">
        <v>1.46625</v>
      </c>
      <c r="AH9" t="n">
        <v>306467.1678084791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1.4066</v>
      </c>
      <c r="E2" t="n">
        <v>71.09</v>
      </c>
      <c r="F2" t="n">
        <v>50.31</v>
      </c>
      <c r="G2" t="n">
        <v>6.14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672.55</v>
      </c>
      <c r="Q2" t="n">
        <v>2322.36</v>
      </c>
      <c r="R2" t="n">
        <v>712.36</v>
      </c>
      <c r="S2" t="n">
        <v>54.16</v>
      </c>
      <c r="T2" t="n">
        <v>327090.86</v>
      </c>
      <c r="U2" t="n">
        <v>0.08</v>
      </c>
      <c r="V2" t="n">
        <v>0.61</v>
      </c>
      <c r="W2" t="n">
        <v>0.89</v>
      </c>
      <c r="X2" t="n">
        <v>19.6</v>
      </c>
      <c r="Y2" t="n">
        <v>0.5</v>
      </c>
      <c r="Z2" t="n">
        <v>10</v>
      </c>
      <c r="AA2" t="n">
        <v>1013.330399913919</v>
      </c>
      <c r="AB2" t="n">
        <v>1386.483358144349</v>
      </c>
      <c r="AC2" t="n">
        <v>1254.159332384666</v>
      </c>
      <c r="AD2" t="n">
        <v>1013330.399913919</v>
      </c>
      <c r="AE2" t="n">
        <v>1386483.358144349</v>
      </c>
      <c r="AF2" t="n">
        <v>3.461895684317898e-06</v>
      </c>
      <c r="AG2" t="n">
        <v>2.962083333333334</v>
      </c>
      <c r="AH2" t="n">
        <v>1254159.332384666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2.1471</v>
      </c>
      <c r="E3" t="n">
        <v>46.57</v>
      </c>
      <c r="F3" t="n">
        <v>37.48</v>
      </c>
      <c r="G3" t="n">
        <v>12.63</v>
      </c>
      <c r="H3" t="n">
        <v>0.19</v>
      </c>
      <c r="I3" t="n">
        <v>178</v>
      </c>
      <c r="J3" t="n">
        <v>187.21</v>
      </c>
      <c r="K3" t="n">
        <v>53.44</v>
      </c>
      <c r="L3" t="n">
        <v>2</v>
      </c>
      <c r="M3" t="n">
        <v>176</v>
      </c>
      <c r="N3" t="n">
        <v>36.77</v>
      </c>
      <c r="O3" t="n">
        <v>23322.88</v>
      </c>
      <c r="P3" t="n">
        <v>489</v>
      </c>
      <c r="Q3" t="n">
        <v>2322.24</v>
      </c>
      <c r="R3" t="n">
        <v>281.01</v>
      </c>
      <c r="S3" t="n">
        <v>54.16</v>
      </c>
      <c r="T3" t="n">
        <v>112983.92</v>
      </c>
      <c r="U3" t="n">
        <v>0.19</v>
      </c>
      <c r="V3" t="n">
        <v>0.8100000000000001</v>
      </c>
      <c r="W3" t="n">
        <v>0.39</v>
      </c>
      <c r="X3" t="n">
        <v>6.77</v>
      </c>
      <c r="Y3" t="n">
        <v>0.5</v>
      </c>
      <c r="Z3" t="n">
        <v>10</v>
      </c>
      <c r="AA3" t="n">
        <v>492.2617102170763</v>
      </c>
      <c r="AB3" t="n">
        <v>673.5341889729468</v>
      </c>
      <c r="AC3" t="n">
        <v>609.2530312885393</v>
      </c>
      <c r="AD3" t="n">
        <v>492261.7102170762</v>
      </c>
      <c r="AE3" t="n">
        <v>673534.1889729468</v>
      </c>
      <c r="AF3" t="n">
        <v>5.284399419734792e-06</v>
      </c>
      <c r="AG3" t="n">
        <v>1.940416666666667</v>
      </c>
      <c r="AH3" t="n">
        <v>609253.0312885393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2.4321</v>
      </c>
      <c r="E4" t="n">
        <v>41.12</v>
      </c>
      <c r="F4" t="n">
        <v>34.67</v>
      </c>
      <c r="G4" t="n">
        <v>19.44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105</v>
      </c>
      <c r="N4" t="n">
        <v>37.29</v>
      </c>
      <c r="O4" t="n">
        <v>23510.33</v>
      </c>
      <c r="P4" t="n">
        <v>441.21</v>
      </c>
      <c r="Q4" t="n">
        <v>2322.11</v>
      </c>
      <c r="R4" t="n">
        <v>186.71</v>
      </c>
      <c r="S4" t="n">
        <v>54.16</v>
      </c>
      <c r="T4" t="n">
        <v>66189.14</v>
      </c>
      <c r="U4" t="n">
        <v>0.29</v>
      </c>
      <c r="V4" t="n">
        <v>0.88</v>
      </c>
      <c r="W4" t="n">
        <v>0.28</v>
      </c>
      <c r="X4" t="n">
        <v>3.96</v>
      </c>
      <c r="Y4" t="n">
        <v>0.5</v>
      </c>
      <c r="Z4" t="n">
        <v>10</v>
      </c>
      <c r="AA4" t="n">
        <v>397.2481035667014</v>
      </c>
      <c r="AB4" t="n">
        <v>543.5323806494141</v>
      </c>
      <c r="AC4" t="n">
        <v>491.6584130927207</v>
      </c>
      <c r="AD4" t="n">
        <v>397248.1035667014</v>
      </c>
      <c r="AE4" t="n">
        <v>543532.3806494141</v>
      </c>
      <c r="AF4" t="n">
        <v>5.985835698727115e-06</v>
      </c>
      <c r="AG4" t="n">
        <v>1.713333333333333</v>
      </c>
      <c r="AH4" t="n">
        <v>491658.4130927207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2.5762</v>
      </c>
      <c r="E5" t="n">
        <v>38.82</v>
      </c>
      <c r="F5" t="n">
        <v>33.52</v>
      </c>
      <c r="G5" t="n">
        <v>26.46</v>
      </c>
      <c r="H5" t="n">
        <v>0.37</v>
      </c>
      <c r="I5" t="n">
        <v>76</v>
      </c>
      <c r="J5" t="n">
        <v>190.25</v>
      </c>
      <c r="K5" t="n">
        <v>53.44</v>
      </c>
      <c r="L5" t="n">
        <v>4</v>
      </c>
      <c r="M5" t="n">
        <v>74</v>
      </c>
      <c r="N5" t="n">
        <v>37.82</v>
      </c>
      <c r="O5" t="n">
        <v>23698.48</v>
      </c>
      <c r="P5" t="n">
        <v>415.94</v>
      </c>
      <c r="Q5" t="n">
        <v>2322.03</v>
      </c>
      <c r="R5" t="n">
        <v>148.48</v>
      </c>
      <c r="S5" t="n">
        <v>54.16</v>
      </c>
      <c r="T5" t="n">
        <v>47230.18</v>
      </c>
      <c r="U5" t="n">
        <v>0.36</v>
      </c>
      <c r="V5" t="n">
        <v>0.91</v>
      </c>
      <c r="W5" t="n">
        <v>0.23</v>
      </c>
      <c r="X5" t="n">
        <v>2.81</v>
      </c>
      <c r="Y5" t="n">
        <v>0.5</v>
      </c>
      <c r="Z5" t="n">
        <v>10</v>
      </c>
      <c r="AA5" t="n">
        <v>357.6015920063159</v>
      </c>
      <c r="AB5" t="n">
        <v>489.2862744518484</v>
      </c>
      <c r="AC5" t="n">
        <v>442.5894791357624</v>
      </c>
      <c r="AD5" t="n">
        <v>357601.5920063158</v>
      </c>
      <c r="AE5" t="n">
        <v>489286.2744518485</v>
      </c>
      <c r="AF5" t="n">
        <v>6.340491726105338e-06</v>
      </c>
      <c r="AG5" t="n">
        <v>1.6175</v>
      </c>
      <c r="AH5" t="n">
        <v>442589.4791357624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2.6695</v>
      </c>
      <c r="E6" t="n">
        <v>37.46</v>
      </c>
      <c r="F6" t="n">
        <v>32.83</v>
      </c>
      <c r="G6" t="n">
        <v>33.96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395.85</v>
      </c>
      <c r="Q6" t="n">
        <v>2322.02</v>
      </c>
      <c r="R6" t="n">
        <v>125.51</v>
      </c>
      <c r="S6" t="n">
        <v>54.16</v>
      </c>
      <c r="T6" t="n">
        <v>35837.91</v>
      </c>
      <c r="U6" t="n">
        <v>0.43</v>
      </c>
      <c r="V6" t="n">
        <v>0.93</v>
      </c>
      <c r="W6" t="n">
        <v>0.2</v>
      </c>
      <c r="X6" t="n">
        <v>2.13</v>
      </c>
      <c r="Y6" t="n">
        <v>0.5</v>
      </c>
      <c r="Z6" t="n">
        <v>10</v>
      </c>
      <c r="AA6" t="n">
        <v>332.5033230909877</v>
      </c>
      <c r="AB6" t="n">
        <v>454.9457156644185</v>
      </c>
      <c r="AC6" t="n">
        <v>411.5263350817278</v>
      </c>
      <c r="AD6" t="n">
        <v>332503.3230909877</v>
      </c>
      <c r="AE6" t="n">
        <v>454945.7156644185</v>
      </c>
      <c r="AF6" t="n">
        <v>6.570119813228089e-06</v>
      </c>
      <c r="AG6" t="n">
        <v>1.560833333333333</v>
      </c>
      <c r="AH6" t="n">
        <v>411526.3350817278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2.729</v>
      </c>
      <c r="E7" t="n">
        <v>36.64</v>
      </c>
      <c r="F7" t="n">
        <v>32.43</v>
      </c>
      <c r="G7" t="n">
        <v>41.39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378.48</v>
      </c>
      <c r="Q7" t="n">
        <v>2322.01</v>
      </c>
      <c r="R7" t="n">
        <v>111.83</v>
      </c>
      <c r="S7" t="n">
        <v>54.16</v>
      </c>
      <c r="T7" t="n">
        <v>29050.8</v>
      </c>
      <c r="U7" t="n">
        <v>0.48</v>
      </c>
      <c r="V7" t="n">
        <v>0.9399999999999999</v>
      </c>
      <c r="W7" t="n">
        <v>0.18</v>
      </c>
      <c r="X7" t="n">
        <v>1.72</v>
      </c>
      <c r="Y7" t="n">
        <v>0.5</v>
      </c>
      <c r="Z7" t="n">
        <v>10</v>
      </c>
      <c r="AA7" t="n">
        <v>315.2572817246102</v>
      </c>
      <c r="AB7" t="n">
        <v>431.3489210252931</v>
      </c>
      <c r="AC7" t="n">
        <v>390.1815854046512</v>
      </c>
      <c r="AD7" t="n">
        <v>315257.2817246101</v>
      </c>
      <c r="AE7" t="n">
        <v>431348.9210252931</v>
      </c>
      <c r="AF7" t="n">
        <v>6.716560018842275e-06</v>
      </c>
      <c r="AG7" t="n">
        <v>1.526666666666667</v>
      </c>
      <c r="AH7" t="n">
        <v>390181.5854046512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2.784</v>
      </c>
      <c r="E8" t="n">
        <v>35.92</v>
      </c>
      <c r="F8" t="n">
        <v>32.04</v>
      </c>
      <c r="G8" t="n">
        <v>50.58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361.66</v>
      </c>
      <c r="Q8" t="n">
        <v>2322.01</v>
      </c>
      <c r="R8" t="n">
        <v>98.70999999999999</v>
      </c>
      <c r="S8" t="n">
        <v>54.16</v>
      </c>
      <c r="T8" t="n">
        <v>22534.64</v>
      </c>
      <c r="U8" t="n">
        <v>0.55</v>
      </c>
      <c r="V8" t="n">
        <v>0.95</v>
      </c>
      <c r="W8" t="n">
        <v>0.17</v>
      </c>
      <c r="X8" t="n">
        <v>1.33</v>
      </c>
      <c r="Y8" t="n">
        <v>0.5</v>
      </c>
      <c r="Z8" t="n">
        <v>10</v>
      </c>
      <c r="AA8" t="n">
        <v>299.4315895286173</v>
      </c>
      <c r="AB8" t="n">
        <v>409.695510782471</v>
      </c>
      <c r="AC8" t="n">
        <v>370.594746244652</v>
      </c>
      <c r="AD8" t="n">
        <v>299431.5895286173</v>
      </c>
      <c r="AE8" t="n">
        <v>409695.510782471</v>
      </c>
      <c r="AF8" t="n">
        <v>6.851924914788162e-06</v>
      </c>
      <c r="AG8" t="n">
        <v>1.496666666666667</v>
      </c>
      <c r="AH8" t="n">
        <v>370594.746244652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2.8124</v>
      </c>
      <c r="E9" t="n">
        <v>35.56</v>
      </c>
      <c r="F9" t="n">
        <v>31.9</v>
      </c>
      <c r="G9" t="n">
        <v>59.81</v>
      </c>
      <c r="H9" t="n">
        <v>0.72</v>
      </c>
      <c r="I9" t="n">
        <v>32</v>
      </c>
      <c r="J9" t="n">
        <v>196.41</v>
      </c>
      <c r="K9" t="n">
        <v>53.44</v>
      </c>
      <c r="L9" t="n">
        <v>8</v>
      </c>
      <c r="M9" t="n">
        <v>30</v>
      </c>
      <c r="N9" t="n">
        <v>39.98</v>
      </c>
      <c r="O9" t="n">
        <v>24458.36</v>
      </c>
      <c r="P9" t="n">
        <v>346.13</v>
      </c>
      <c r="Q9" t="n">
        <v>2321.96</v>
      </c>
      <c r="R9" t="n">
        <v>94.51000000000001</v>
      </c>
      <c r="S9" t="n">
        <v>54.16</v>
      </c>
      <c r="T9" t="n">
        <v>20466.4</v>
      </c>
      <c r="U9" t="n">
        <v>0.57</v>
      </c>
      <c r="V9" t="n">
        <v>0.96</v>
      </c>
      <c r="W9" t="n">
        <v>0.16</v>
      </c>
      <c r="X9" t="n">
        <v>1.19</v>
      </c>
      <c r="Y9" t="n">
        <v>0.5</v>
      </c>
      <c r="Z9" t="n">
        <v>10</v>
      </c>
      <c r="AA9" t="n">
        <v>288.4451661932223</v>
      </c>
      <c r="AB9" t="n">
        <v>394.6634016881935</v>
      </c>
      <c r="AC9" t="n">
        <v>356.9972805446347</v>
      </c>
      <c r="AD9" t="n">
        <v>288445.1661932223</v>
      </c>
      <c r="AE9" t="n">
        <v>394663.4016881935</v>
      </c>
      <c r="AF9" t="n">
        <v>6.921822424694765e-06</v>
      </c>
      <c r="AG9" t="n">
        <v>1.481666666666667</v>
      </c>
      <c r="AH9" t="n">
        <v>356997.2805446347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2.8368</v>
      </c>
      <c r="E10" t="n">
        <v>35.25</v>
      </c>
      <c r="F10" t="n">
        <v>31.74</v>
      </c>
      <c r="G10" t="n">
        <v>68.01000000000001</v>
      </c>
      <c r="H10" t="n">
        <v>0.8100000000000001</v>
      </c>
      <c r="I10" t="n">
        <v>28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331.59</v>
      </c>
      <c r="Q10" t="n">
        <v>2321.96</v>
      </c>
      <c r="R10" t="n">
        <v>88.84999999999999</v>
      </c>
      <c r="S10" t="n">
        <v>54.16</v>
      </c>
      <c r="T10" t="n">
        <v>17654.3</v>
      </c>
      <c r="U10" t="n">
        <v>0.61</v>
      </c>
      <c r="V10" t="n">
        <v>0.96</v>
      </c>
      <c r="W10" t="n">
        <v>0.16</v>
      </c>
      <c r="X10" t="n">
        <v>1.03</v>
      </c>
      <c r="Y10" t="n">
        <v>0.5</v>
      </c>
      <c r="Z10" t="n">
        <v>10</v>
      </c>
      <c r="AA10" t="n">
        <v>278.4747409261672</v>
      </c>
      <c r="AB10" t="n">
        <v>381.0214259736899</v>
      </c>
      <c r="AC10" t="n">
        <v>344.6572758456901</v>
      </c>
      <c r="AD10" t="n">
        <v>278474.7409261672</v>
      </c>
      <c r="AE10" t="n">
        <v>381021.4259736899</v>
      </c>
      <c r="AF10" t="n">
        <v>6.981875214896214e-06</v>
      </c>
      <c r="AG10" t="n">
        <v>1.46875</v>
      </c>
      <c r="AH10" t="n">
        <v>344657.2758456901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2.8477</v>
      </c>
      <c r="E11" t="n">
        <v>35.12</v>
      </c>
      <c r="F11" t="n">
        <v>31.68</v>
      </c>
      <c r="G11" t="n">
        <v>73.11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324.35</v>
      </c>
      <c r="Q11" t="n">
        <v>2321.99</v>
      </c>
      <c r="R11" t="n">
        <v>86.11</v>
      </c>
      <c r="S11" t="n">
        <v>54.16</v>
      </c>
      <c r="T11" t="n">
        <v>16295.98</v>
      </c>
      <c r="U11" t="n">
        <v>0.63</v>
      </c>
      <c r="V11" t="n">
        <v>0.96</v>
      </c>
      <c r="W11" t="n">
        <v>0.18</v>
      </c>
      <c r="X11" t="n">
        <v>0.98</v>
      </c>
      <c r="Y11" t="n">
        <v>0.5</v>
      </c>
      <c r="Z11" t="n">
        <v>10</v>
      </c>
      <c r="AA11" t="n">
        <v>273.7603951617912</v>
      </c>
      <c r="AB11" t="n">
        <v>374.5710501166145</v>
      </c>
      <c r="AC11" t="n">
        <v>338.8225148072546</v>
      </c>
      <c r="AD11" t="n">
        <v>273760.3951617912</v>
      </c>
      <c r="AE11" t="n">
        <v>374571.0501166144</v>
      </c>
      <c r="AF11" t="n">
        <v>7.008702076092762e-06</v>
      </c>
      <c r="AG11" t="n">
        <v>1.463333333333333</v>
      </c>
      <c r="AH11" t="n">
        <v>338822.5148072546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2.8472</v>
      </c>
      <c r="E12" t="n">
        <v>35.12</v>
      </c>
      <c r="F12" t="n">
        <v>31.69</v>
      </c>
      <c r="G12" t="n">
        <v>73.12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326.87</v>
      </c>
      <c r="Q12" t="n">
        <v>2321.99</v>
      </c>
      <c r="R12" t="n">
        <v>86.15000000000001</v>
      </c>
      <c r="S12" t="n">
        <v>54.16</v>
      </c>
      <c r="T12" t="n">
        <v>16314.99</v>
      </c>
      <c r="U12" t="n">
        <v>0.63</v>
      </c>
      <c r="V12" t="n">
        <v>0.96</v>
      </c>
      <c r="W12" t="n">
        <v>0.18</v>
      </c>
      <c r="X12" t="n">
        <v>0.98</v>
      </c>
      <c r="Y12" t="n">
        <v>0.5</v>
      </c>
      <c r="Z12" t="n">
        <v>10</v>
      </c>
      <c r="AA12" t="n">
        <v>275.0425975881485</v>
      </c>
      <c r="AB12" t="n">
        <v>376.3254160431351</v>
      </c>
      <c r="AC12" t="n">
        <v>340.4094465120162</v>
      </c>
      <c r="AD12" t="n">
        <v>275042.5975881485</v>
      </c>
      <c r="AE12" t="n">
        <v>376325.4160431351</v>
      </c>
      <c r="AF12" t="n">
        <v>7.007471486129618e-06</v>
      </c>
      <c r="AG12" t="n">
        <v>1.463333333333333</v>
      </c>
      <c r="AH12" t="n">
        <v>340409.4465120162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1.9479</v>
      </c>
      <c r="E2" t="n">
        <v>51.34</v>
      </c>
      <c r="F2" t="n">
        <v>42.18</v>
      </c>
      <c r="G2" t="n">
        <v>8.550000000000001</v>
      </c>
      <c r="H2" t="n">
        <v>0.15</v>
      </c>
      <c r="I2" t="n">
        <v>296</v>
      </c>
      <c r="J2" t="n">
        <v>116.05</v>
      </c>
      <c r="K2" t="n">
        <v>43.4</v>
      </c>
      <c r="L2" t="n">
        <v>1</v>
      </c>
      <c r="M2" t="n">
        <v>294</v>
      </c>
      <c r="N2" t="n">
        <v>16.65</v>
      </c>
      <c r="O2" t="n">
        <v>14546.17</v>
      </c>
      <c r="P2" t="n">
        <v>406.34</v>
      </c>
      <c r="Q2" t="n">
        <v>2322.18</v>
      </c>
      <c r="R2" t="n">
        <v>438.76</v>
      </c>
      <c r="S2" t="n">
        <v>54.16</v>
      </c>
      <c r="T2" t="n">
        <v>191270.28</v>
      </c>
      <c r="U2" t="n">
        <v>0.12</v>
      </c>
      <c r="V2" t="n">
        <v>0.72</v>
      </c>
      <c r="W2" t="n">
        <v>0.58</v>
      </c>
      <c r="X2" t="n">
        <v>11.47</v>
      </c>
      <c r="Y2" t="n">
        <v>0.5</v>
      </c>
      <c r="Z2" t="n">
        <v>10</v>
      </c>
      <c r="AA2" t="n">
        <v>466.9143261025934</v>
      </c>
      <c r="AB2" t="n">
        <v>638.8527797798461</v>
      </c>
      <c r="AC2" t="n">
        <v>577.8815671131647</v>
      </c>
      <c r="AD2" t="n">
        <v>466914.3261025934</v>
      </c>
      <c r="AE2" t="n">
        <v>638852.7797798461</v>
      </c>
      <c r="AF2" t="n">
        <v>5.97659493230366e-06</v>
      </c>
      <c r="AG2" t="n">
        <v>2.139166666666667</v>
      </c>
      <c r="AH2" t="n">
        <v>577881.5671131647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35.06</v>
      </c>
      <c r="G3" t="n">
        <v>18.13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318.5</v>
      </c>
      <c r="Q3" t="n">
        <v>2322.04</v>
      </c>
      <c r="R3" t="n">
        <v>199.96</v>
      </c>
      <c r="S3" t="n">
        <v>54.16</v>
      </c>
      <c r="T3" t="n">
        <v>72769.47</v>
      </c>
      <c r="U3" t="n">
        <v>0.27</v>
      </c>
      <c r="V3" t="n">
        <v>0.87</v>
      </c>
      <c r="W3" t="n">
        <v>0.29</v>
      </c>
      <c r="X3" t="n">
        <v>4.35</v>
      </c>
      <c r="Y3" t="n">
        <v>0.5</v>
      </c>
      <c r="Z3" t="n">
        <v>10</v>
      </c>
      <c r="AA3" t="n">
        <v>294.313730563578</v>
      </c>
      <c r="AB3" t="n">
        <v>402.6930303625018</v>
      </c>
      <c r="AC3" t="n">
        <v>364.2605727279217</v>
      </c>
      <c r="AD3" t="n">
        <v>294313.730563578</v>
      </c>
      <c r="AE3" t="n">
        <v>402693.0303625017</v>
      </c>
      <c r="AF3" t="n">
        <v>7.687130213765383e-06</v>
      </c>
      <c r="AG3" t="n">
        <v>1.662916666666667</v>
      </c>
      <c r="AH3" t="n">
        <v>364260.5727279217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2.7109</v>
      </c>
      <c r="E4" t="n">
        <v>36.89</v>
      </c>
      <c r="F4" t="n">
        <v>33.18</v>
      </c>
      <c r="G4" t="n">
        <v>29.28</v>
      </c>
      <c r="H4" t="n">
        <v>0.45</v>
      </c>
      <c r="I4" t="n">
        <v>68</v>
      </c>
      <c r="J4" t="n">
        <v>118.63</v>
      </c>
      <c r="K4" t="n">
        <v>43.4</v>
      </c>
      <c r="L4" t="n">
        <v>3</v>
      </c>
      <c r="M4" t="n">
        <v>66</v>
      </c>
      <c r="N4" t="n">
        <v>17.23</v>
      </c>
      <c r="O4" t="n">
        <v>14865.24</v>
      </c>
      <c r="P4" t="n">
        <v>280.28</v>
      </c>
      <c r="Q4" t="n">
        <v>2321.98</v>
      </c>
      <c r="R4" t="n">
        <v>137.03</v>
      </c>
      <c r="S4" t="n">
        <v>54.16</v>
      </c>
      <c r="T4" t="n">
        <v>41545.53</v>
      </c>
      <c r="U4" t="n">
        <v>0.4</v>
      </c>
      <c r="V4" t="n">
        <v>0.92</v>
      </c>
      <c r="W4" t="n">
        <v>0.22</v>
      </c>
      <c r="X4" t="n">
        <v>2.47</v>
      </c>
      <c r="Y4" t="n">
        <v>0.5</v>
      </c>
      <c r="Z4" t="n">
        <v>10</v>
      </c>
      <c r="AA4" t="n">
        <v>247.7459818746122</v>
      </c>
      <c r="AB4" t="n">
        <v>338.9769821820206</v>
      </c>
      <c r="AC4" t="n">
        <v>306.6254947598521</v>
      </c>
      <c r="AD4" t="n">
        <v>247745.9818746122</v>
      </c>
      <c r="AE4" t="n">
        <v>338976.9821820206</v>
      </c>
      <c r="AF4" t="n">
        <v>8.317650393748136e-06</v>
      </c>
      <c r="AG4" t="n">
        <v>1.537083333333333</v>
      </c>
      <c r="AH4" t="n">
        <v>306625.4947598521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2.8046</v>
      </c>
      <c r="E5" t="n">
        <v>35.66</v>
      </c>
      <c r="F5" t="n">
        <v>32.45</v>
      </c>
      <c r="G5" t="n">
        <v>41.42</v>
      </c>
      <c r="H5" t="n">
        <v>0.59</v>
      </c>
      <c r="I5" t="n">
        <v>47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250.47</v>
      </c>
      <c r="Q5" t="n">
        <v>2322</v>
      </c>
      <c r="R5" t="n">
        <v>111.92</v>
      </c>
      <c r="S5" t="n">
        <v>54.16</v>
      </c>
      <c r="T5" t="n">
        <v>29096.38</v>
      </c>
      <c r="U5" t="n">
        <v>0.48</v>
      </c>
      <c r="V5" t="n">
        <v>0.9399999999999999</v>
      </c>
      <c r="W5" t="n">
        <v>0.2</v>
      </c>
      <c r="X5" t="n">
        <v>1.74</v>
      </c>
      <c r="Y5" t="n">
        <v>0.5</v>
      </c>
      <c r="Z5" t="n">
        <v>10</v>
      </c>
      <c r="AA5" t="n">
        <v>223.0081237767491</v>
      </c>
      <c r="AB5" t="n">
        <v>305.129553375266</v>
      </c>
      <c r="AC5" t="n">
        <v>276.0084170532388</v>
      </c>
      <c r="AD5" t="n">
        <v>223008.1237767491</v>
      </c>
      <c r="AE5" t="n">
        <v>305129.553375266</v>
      </c>
      <c r="AF5" t="n">
        <v>8.605143050022509e-06</v>
      </c>
      <c r="AG5" t="n">
        <v>1.485833333333333</v>
      </c>
      <c r="AH5" t="n">
        <v>276008.4170532388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2.8173</v>
      </c>
      <c r="E6" t="n">
        <v>35.5</v>
      </c>
      <c r="F6" t="n">
        <v>32.36</v>
      </c>
      <c r="G6" t="n">
        <v>44.13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248.14</v>
      </c>
      <c r="Q6" t="n">
        <v>2321.97</v>
      </c>
      <c r="R6" t="n">
        <v>107.71</v>
      </c>
      <c r="S6" t="n">
        <v>54.16</v>
      </c>
      <c r="T6" t="n">
        <v>27007.42</v>
      </c>
      <c r="U6" t="n">
        <v>0.5</v>
      </c>
      <c r="V6" t="n">
        <v>0.9399999999999999</v>
      </c>
      <c r="W6" t="n">
        <v>0.24</v>
      </c>
      <c r="X6" t="n">
        <v>1.66</v>
      </c>
      <c r="Y6" t="n">
        <v>0.5</v>
      </c>
      <c r="Z6" t="n">
        <v>10</v>
      </c>
      <c r="AA6" t="n">
        <v>220.6448671311297</v>
      </c>
      <c r="AB6" t="n">
        <v>301.8960413732063</v>
      </c>
      <c r="AC6" t="n">
        <v>273.083506898392</v>
      </c>
      <c r="AD6" t="n">
        <v>220644.8671311297</v>
      </c>
      <c r="AE6" t="n">
        <v>301896.0413732064</v>
      </c>
      <c r="AF6" t="n">
        <v>8.644109503967916e-06</v>
      </c>
      <c r="AG6" t="n">
        <v>1.479166666666667</v>
      </c>
      <c r="AH6" t="n">
        <v>273083.506898392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2.1914</v>
      </c>
      <c r="E2" t="n">
        <v>45.63</v>
      </c>
      <c r="F2" t="n">
        <v>39.4</v>
      </c>
      <c r="G2" t="n">
        <v>10.42</v>
      </c>
      <c r="H2" t="n">
        <v>0.2</v>
      </c>
      <c r="I2" t="n">
        <v>227</v>
      </c>
      <c r="J2" t="n">
        <v>89.87</v>
      </c>
      <c r="K2" t="n">
        <v>37.55</v>
      </c>
      <c r="L2" t="n">
        <v>1</v>
      </c>
      <c r="M2" t="n">
        <v>225</v>
      </c>
      <c r="N2" t="n">
        <v>11.32</v>
      </c>
      <c r="O2" t="n">
        <v>11317.98</v>
      </c>
      <c r="P2" t="n">
        <v>312.24</v>
      </c>
      <c r="Q2" t="n">
        <v>2322.18</v>
      </c>
      <c r="R2" t="n">
        <v>345.53</v>
      </c>
      <c r="S2" t="n">
        <v>54.16</v>
      </c>
      <c r="T2" t="n">
        <v>145000.93</v>
      </c>
      <c r="U2" t="n">
        <v>0.16</v>
      </c>
      <c r="V2" t="n">
        <v>0.78</v>
      </c>
      <c r="W2" t="n">
        <v>0.47</v>
      </c>
      <c r="X2" t="n">
        <v>8.699999999999999</v>
      </c>
      <c r="Y2" t="n">
        <v>0.5</v>
      </c>
      <c r="Z2" t="n">
        <v>10</v>
      </c>
      <c r="AA2" t="n">
        <v>330.796138725552</v>
      </c>
      <c r="AB2" t="n">
        <v>452.6098706999705</v>
      </c>
      <c r="AC2" t="n">
        <v>409.4134198823078</v>
      </c>
      <c r="AD2" t="n">
        <v>330796.138725552</v>
      </c>
      <c r="AE2" t="n">
        <v>452609.8706999705</v>
      </c>
      <c r="AF2" t="n">
        <v>7.645320675019622e-06</v>
      </c>
      <c r="AG2" t="n">
        <v>1.90125</v>
      </c>
      <c r="AH2" t="n">
        <v>409413.4198823078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2.6614</v>
      </c>
      <c r="E3" t="n">
        <v>37.57</v>
      </c>
      <c r="F3" t="n">
        <v>33.97</v>
      </c>
      <c r="G3" t="n">
        <v>23.16</v>
      </c>
      <c r="H3" t="n">
        <v>0.39</v>
      </c>
      <c r="I3" t="n">
        <v>88</v>
      </c>
      <c r="J3" t="n">
        <v>91.09999999999999</v>
      </c>
      <c r="K3" t="n">
        <v>37.55</v>
      </c>
      <c r="L3" t="n">
        <v>2</v>
      </c>
      <c r="M3" t="n">
        <v>86</v>
      </c>
      <c r="N3" t="n">
        <v>11.54</v>
      </c>
      <c r="O3" t="n">
        <v>11468.97</v>
      </c>
      <c r="P3" t="n">
        <v>242.28</v>
      </c>
      <c r="Q3" t="n">
        <v>2322.05</v>
      </c>
      <c r="R3" t="n">
        <v>163.51</v>
      </c>
      <c r="S3" t="n">
        <v>54.16</v>
      </c>
      <c r="T3" t="n">
        <v>54685.88</v>
      </c>
      <c r="U3" t="n">
        <v>0.33</v>
      </c>
      <c r="V3" t="n">
        <v>0.9</v>
      </c>
      <c r="W3" t="n">
        <v>0.25</v>
      </c>
      <c r="X3" t="n">
        <v>3.27</v>
      </c>
      <c r="Y3" t="n">
        <v>0.5</v>
      </c>
      <c r="Z3" t="n">
        <v>10</v>
      </c>
      <c r="AA3" t="n">
        <v>223.4497248080442</v>
      </c>
      <c r="AB3" t="n">
        <v>305.7337713883463</v>
      </c>
      <c r="AC3" t="n">
        <v>276.5549693471762</v>
      </c>
      <c r="AD3" t="n">
        <v>223449.7248080442</v>
      </c>
      <c r="AE3" t="n">
        <v>305733.7713883463</v>
      </c>
      <c r="AF3" t="n">
        <v>9.285049030070831e-06</v>
      </c>
      <c r="AG3" t="n">
        <v>1.565416666666667</v>
      </c>
      <c r="AH3" t="n">
        <v>276554.9693471761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2.7728</v>
      </c>
      <c r="E4" t="n">
        <v>36.06</v>
      </c>
      <c r="F4" t="n">
        <v>32.99</v>
      </c>
      <c r="G4" t="n">
        <v>32.99</v>
      </c>
      <c r="H4" t="n">
        <v>0.57</v>
      </c>
      <c r="I4" t="n">
        <v>60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216</v>
      </c>
      <c r="Q4" t="n">
        <v>2321.96</v>
      </c>
      <c r="R4" t="n">
        <v>128.34</v>
      </c>
      <c r="S4" t="n">
        <v>54.16</v>
      </c>
      <c r="T4" t="n">
        <v>37239.39</v>
      </c>
      <c r="U4" t="n">
        <v>0.42</v>
      </c>
      <c r="V4" t="n">
        <v>0.93</v>
      </c>
      <c r="W4" t="n">
        <v>0.28</v>
      </c>
      <c r="X4" t="n">
        <v>2.29</v>
      </c>
      <c r="Y4" t="n">
        <v>0.5</v>
      </c>
      <c r="Z4" t="n">
        <v>10</v>
      </c>
      <c r="AA4" t="n">
        <v>199.3095332285793</v>
      </c>
      <c r="AB4" t="n">
        <v>272.7040962792498</v>
      </c>
      <c r="AC4" t="n">
        <v>246.6776000730411</v>
      </c>
      <c r="AD4" t="n">
        <v>199309.5332285793</v>
      </c>
      <c r="AE4" t="n">
        <v>272704.0962792498</v>
      </c>
      <c r="AF4" t="n">
        <v>9.67369953805531e-06</v>
      </c>
      <c r="AG4" t="n">
        <v>1.5025</v>
      </c>
      <c r="AH4" t="n">
        <v>246677.6000730411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2.7727</v>
      </c>
      <c r="E5" t="n">
        <v>36.07</v>
      </c>
      <c r="F5" t="n">
        <v>32.99</v>
      </c>
      <c r="G5" t="n">
        <v>32.99</v>
      </c>
      <c r="H5" t="n">
        <v>0.75</v>
      </c>
      <c r="I5" t="n">
        <v>60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218.71</v>
      </c>
      <c r="Q5" t="n">
        <v>2321.96</v>
      </c>
      <c r="R5" t="n">
        <v>128.35</v>
      </c>
      <c r="S5" t="n">
        <v>54.16</v>
      </c>
      <c r="T5" t="n">
        <v>37245.77</v>
      </c>
      <c r="U5" t="n">
        <v>0.42</v>
      </c>
      <c r="V5" t="n">
        <v>0.93</v>
      </c>
      <c r="W5" t="n">
        <v>0.28</v>
      </c>
      <c r="X5" t="n">
        <v>2.29</v>
      </c>
      <c r="Y5" t="n">
        <v>0.5</v>
      </c>
      <c r="Z5" t="n">
        <v>10</v>
      </c>
      <c r="AA5" t="n">
        <v>200.6497704045241</v>
      </c>
      <c r="AB5" t="n">
        <v>274.5378679104679</v>
      </c>
      <c r="AC5" t="n">
        <v>248.336359113491</v>
      </c>
      <c r="AD5" t="n">
        <v>200649.7704045241</v>
      </c>
      <c r="AE5" t="n">
        <v>274537.8679104679</v>
      </c>
      <c r="AF5" t="n">
        <v>9.673350659681895e-06</v>
      </c>
      <c r="AG5" t="n">
        <v>1.502916666666667</v>
      </c>
      <c r="AH5" t="n">
        <v>248336.359113491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1.3451</v>
      </c>
      <c r="E2" t="n">
        <v>74.34</v>
      </c>
      <c r="F2" t="n">
        <v>51.57</v>
      </c>
      <c r="G2" t="n">
        <v>5.94</v>
      </c>
      <c r="H2" t="n">
        <v>0.09</v>
      </c>
      <c r="I2" t="n">
        <v>521</v>
      </c>
      <c r="J2" t="n">
        <v>194.77</v>
      </c>
      <c r="K2" t="n">
        <v>54.38</v>
      </c>
      <c r="L2" t="n">
        <v>1</v>
      </c>
      <c r="M2" t="n">
        <v>519</v>
      </c>
      <c r="N2" t="n">
        <v>39.4</v>
      </c>
      <c r="O2" t="n">
        <v>24256.19</v>
      </c>
      <c r="P2" t="n">
        <v>711.5599999999999</v>
      </c>
      <c r="Q2" t="n">
        <v>2322.62</v>
      </c>
      <c r="R2" t="n">
        <v>754.49</v>
      </c>
      <c r="S2" t="n">
        <v>54.16</v>
      </c>
      <c r="T2" t="n">
        <v>348011.55</v>
      </c>
      <c r="U2" t="n">
        <v>0.07000000000000001</v>
      </c>
      <c r="V2" t="n">
        <v>0.59</v>
      </c>
      <c r="W2" t="n">
        <v>0.9399999999999999</v>
      </c>
      <c r="X2" t="n">
        <v>20.85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2.1079</v>
      </c>
      <c r="E3" t="n">
        <v>47.44</v>
      </c>
      <c r="F3" t="n">
        <v>37.73</v>
      </c>
      <c r="G3" t="n">
        <v>12.24</v>
      </c>
      <c r="H3" t="n">
        <v>0.18</v>
      </c>
      <c r="I3" t="n">
        <v>185</v>
      </c>
      <c r="J3" t="n">
        <v>196.32</v>
      </c>
      <c r="K3" t="n">
        <v>54.38</v>
      </c>
      <c r="L3" t="n">
        <v>2</v>
      </c>
      <c r="M3" t="n">
        <v>183</v>
      </c>
      <c r="N3" t="n">
        <v>39.95</v>
      </c>
      <c r="O3" t="n">
        <v>24447.22</v>
      </c>
      <c r="P3" t="n">
        <v>509.04</v>
      </c>
      <c r="Q3" t="n">
        <v>2322.13</v>
      </c>
      <c r="R3" t="n">
        <v>289.26</v>
      </c>
      <c r="S3" t="n">
        <v>54.16</v>
      </c>
      <c r="T3" t="n">
        <v>117073.88</v>
      </c>
      <c r="U3" t="n">
        <v>0.19</v>
      </c>
      <c r="V3" t="n">
        <v>0.8100000000000001</v>
      </c>
      <c r="W3" t="n">
        <v>0.41</v>
      </c>
      <c r="X3" t="n">
        <v>7.02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2.3938</v>
      </c>
      <c r="E4" t="n">
        <v>41.78</v>
      </c>
      <c r="F4" t="n">
        <v>34.9</v>
      </c>
      <c r="G4" t="n">
        <v>18.7</v>
      </c>
      <c r="H4" t="n">
        <v>0.27</v>
      </c>
      <c r="I4" t="n">
        <v>112</v>
      </c>
      <c r="J4" t="n">
        <v>197.88</v>
      </c>
      <c r="K4" t="n">
        <v>54.38</v>
      </c>
      <c r="L4" t="n">
        <v>3</v>
      </c>
      <c r="M4" t="n">
        <v>110</v>
      </c>
      <c r="N4" t="n">
        <v>40.5</v>
      </c>
      <c r="O4" t="n">
        <v>24639</v>
      </c>
      <c r="P4" t="n">
        <v>460.58</v>
      </c>
      <c r="Q4" t="n">
        <v>2322.06</v>
      </c>
      <c r="R4" t="n">
        <v>194.8</v>
      </c>
      <c r="S4" t="n">
        <v>54.16</v>
      </c>
      <c r="T4" t="n">
        <v>70212.42999999999</v>
      </c>
      <c r="U4" t="n">
        <v>0.28</v>
      </c>
      <c r="V4" t="n">
        <v>0.88</v>
      </c>
      <c r="W4" t="n">
        <v>0.29</v>
      </c>
      <c r="X4" t="n">
        <v>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2.5497</v>
      </c>
      <c r="E5" t="n">
        <v>39.22</v>
      </c>
      <c r="F5" t="n">
        <v>33.63</v>
      </c>
      <c r="G5" t="n">
        <v>25.54</v>
      </c>
      <c r="H5" t="n">
        <v>0.36</v>
      </c>
      <c r="I5" t="n">
        <v>79</v>
      </c>
      <c r="J5" t="n">
        <v>199.44</v>
      </c>
      <c r="K5" t="n">
        <v>54.38</v>
      </c>
      <c r="L5" t="n">
        <v>4</v>
      </c>
      <c r="M5" t="n">
        <v>77</v>
      </c>
      <c r="N5" t="n">
        <v>41.06</v>
      </c>
      <c r="O5" t="n">
        <v>24831.54</v>
      </c>
      <c r="P5" t="n">
        <v>433.39</v>
      </c>
      <c r="Q5" t="n">
        <v>2322</v>
      </c>
      <c r="R5" t="n">
        <v>152.14</v>
      </c>
      <c r="S5" t="n">
        <v>54.16</v>
      </c>
      <c r="T5" t="n">
        <v>49047.7</v>
      </c>
      <c r="U5" t="n">
        <v>0.36</v>
      </c>
      <c r="V5" t="n">
        <v>0.91</v>
      </c>
      <c r="W5" t="n">
        <v>0.23</v>
      </c>
      <c r="X5" t="n">
        <v>2.93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2.643</v>
      </c>
      <c r="E6" t="n">
        <v>37.84</v>
      </c>
      <c r="F6" t="n">
        <v>32.95</v>
      </c>
      <c r="G6" t="n">
        <v>32.41</v>
      </c>
      <c r="H6" t="n">
        <v>0.44</v>
      </c>
      <c r="I6" t="n">
        <v>61</v>
      </c>
      <c r="J6" t="n">
        <v>201.01</v>
      </c>
      <c r="K6" t="n">
        <v>54.38</v>
      </c>
      <c r="L6" t="n">
        <v>5</v>
      </c>
      <c r="M6" t="n">
        <v>59</v>
      </c>
      <c r="N6" t="n">
        <v>41.63</v>
      </c>
      <c r="O6" t="n">
        <v>25024.84</v>
      </c>
      <c r="P6" t="n">
        <v>414.43</v>
      </c>
      <c r="Q6" t="n">
        <v>2321.96</v>
      </c>
      <c r="R6" t="n">
        <v>129.45</v>
      </c>
      <c r="S6" t="n">
        <v>54.16</v>
      </c>
      <c r="T6" t="n">
        <v>37789.87</v>
      </c>
      <c r="U6" t="n">
        <v>0.42</v>
      </c>
      <c r="V6" t="n">
        <v>0.93</v>
      </c>
      <c r="W6" t="n">
        <v>0.2</v>
      </c>
      <c r="X6" t="n">
        <v>2.24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2.7082</v>
      </c>
      <c r="E7" t="n">
        <v>36.92</v>
      </c>
      <c r="F7" t="n">
        <v>32.5</v>
      </c>
      <c r="G7" t="n">
        <v>39.8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397.7</v>
      </c>
      <c r="Q7" t="n">
        <v>2321.99</v>
      </c>
      <c r="R7" t="n">
        <v>114.5</v>
      </c>
      <c r="S7" t="n">
        <v>54.16</v>
      </c>
      <c r="T7" t="n">
        <v>30378.45</v>
      </c>
      <c r="U7" t="n">
        <v>0.47</v>
      </c>
      <c r="V7" t="n">
        <v>0.9399999999999999</v>
      </c>
      <c r="W7" t="n">
        <v>0.19</v>
      </c>
      <c r="X7" t="n">
        <v>1.8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2.7621</v>
      </c>
      <c r="E8" t="n">
        <v>36.2</v>
      </c>
      <c r="F8" t="n">
        <v>32.13</v>
      </c>
      <c r="G8" t="n">
        <v>48.2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380.9</v>
      </c>
      <c r="Q8" t="n">
        <v>2321.95</v>
      </c>
      <c r="R8" t="n">
        <v>102</v>
      </c>
      <c r="S8" t="n">
        <v>54.16</v>
      </c>
      <c r="T8" t="n">
        <v>24170.49</v>
      </c>
      <c r="U8" t="n">
        <v>0.53</v>
      </c>
      <c r="V8" t="n">
        <v>0.95</v>
      </c>
      <c r="W8" t="n">
        <v>0.17</v>
      </c>
      <c r="X8" t="n">
        <v>1.43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2.7703</v>
      </c>
      <c r="E9" t="n">
        <v>36.1</v>
      </c>
      <c r="F9" t="n">
        <v>32.22</v>
      </c>
      <c r="G9" t="n">
        <v>55.23</v>
      </c>
      <c r="H9" t="n">
        <v>0.6899999999999999</v>
      </c>
      <c r="I9" t="n">
        <v>35</v>
      </c>
      <c r="J9" t="n">
        <v>205.75</v>
      </c>
      <c r="K9" t="n">
        <v>54.38</v>
      </c>
      <c r="L9" t="n">
        <v>8</v>
      </c>
      <c r="M9" t="n">
        <v>33</v>
      </c>
      <c r="N9" t="n">
        <v>43.37</v>
      </c>
      <c r="O9" t="n">
        <v>25609.61</v>
      </c>
      <c r="P9" t="n">
        <v>371.38</v>
      </c>
      <c r="Q9" t="n">
        <v>2322.05</v>
      </c>
      <c r="R9" t="n">
        <v>106.43</v>
      </c>
      <c r="S9" t="n">
        <v>54.16</v>
      </c>
      <c r="T9" t="n">
        <v>26412.13</v>
      </c>
      <c r="U9" t="n">
        <v>0.51</v>
      </c>
      <c r="V9" t="n">
        <v>0.95</v>
      </c>
      <c r="W9" t="n">
        <v>0.14</v>
      </c>
      <c r="X9" t="n">
        <v>1.51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2.8241</v>
      </c>
      <c r="E10" t="n">
        <v>35.41</v>
      </c>
      <c r="F10" t="n">
        <v>31.76</v>
      </c>
      <c r="G10" t="n">
        <v>65.72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350.73</v>
      </c>
      <c r="Q10" t="n">
        <v>2321.95</v>
      </c>
      <c r="R10" t="n">
        <v>89.98999999999999</v>
      </c>
      <c r="S10" t="n">
        <v>54.16</v>
      </c>
      <c r="T10" t="n">
        <v>18220.57</v>
      </c>
      <c r="U10" t="n">
        <v>0.6</v>
      </c>
      <c r="V10" t="n">
        <v>0.96</v>
      </c>
      <c r="W10" t="n">
        <v>0.15</v>
      </c>
      <c r="X10" t="n">
        <v>1.06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2.8408</v>
      </c>
      <c r="E11" t="n">
        <v>35.2</v>
      </c>
      <c r="F11" t="n">
        <v>31.67</v>
      </c>
      <c r="G11" t="n">
        <v>73.09</v>
      </c>
      <c r="H11" t="n">
        <v>0.85</v>
      </c>
      <c r="I11" t="n">
        <v>26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336.83</v>
      </c>
      <c r="Q11" t="n">
        <v>2321.95</v>
      </c>
      <c r="R11" t="n">
        <v>86.48999999999999</v>
      </c>
      <c r="S11" t="n">
        <v>54.16</v>
      </c>
      <c r="T11" t="n">
        <v>16485.91</v>
      </c>
      <c r="U11" t="n">
        <v>0.63</v>
      </c>
      <c r="V11" t="n">
        <v>0.96</v>
      </c>
      <c r="W11" t="n">
        <v>0.16</v>
      </c>
      <c r="X11" t="n">
        <v>0.97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2.848</v>
      </c>
      <c r="E12" t="n">
        <v>35.11</v>
      </c>
      <c r="F12" t="n">
        <v>31.62</v>
      </c>
      <c r="G12" t="n">
        <v>75.90000000000001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1</v>
      </c>
      <c r="N12" t="n">
        <v>45.17</v>
      </c>
      <c r="O12" t="n">
        <v>26201.54</v>
      </c>
      <c r="P12" t="n">
        <v>335.08</v>
      </c>
      <c r="Q12" t="n">
        <v>2321.96</v>
      </c>
      <c r="R12" t="n">
        <v>84.28</v>
      </c>
      <c r="S12" t="n">
        <v>54.16</v>
      </c>
      <c r="T12" t="n">
        <v>15383.8</v>
      </c>
      <c r="U12" t="n">
        <v>0.64</v>
      </c>
      <c r="V12" t="n">
        <v>0.97</v>
      </c>
      <c r="W12" t="n">
        <v>0.17</v>
      </c>
      <c r="X12" t="n">
        <v>0.92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2.8478</v>
      </c>
      <c r="E13" t="n">
        <v>35.12</v>
      </c>
      <c r="F13" t="n">
        <v>31.63</v>
      </c>
      <c r="G13" t="n">
        <v>75.90000000000001</v>
      </c>
      <c r="H13" t="n">
        <v>1</v>
      </c>
      <c r="I13" t="n">
        <v>25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337.51</v>
      </c>
      <c r="Q13" t="n">
        <v>2321.96</v>
      </c>
      <c r="R13" t="n">
        <v>84.31</v>
      </c>
      <c r="S13" t="n">
        <v>54.16</v>
      </c>
      <c r="T13" t="n">
        <v>15399.37</v>
      </c>
      <c r="U13" t="n">
        <v>0.64</v>
      </c>
      <c r="V13" t="n">
        <v>0.97</v>
      </c>
      <c r="W13" t="n">
        <v>0.18</v>
      </c>
      <c r="X13" t="n">
        <v>0.92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2.1914</v>
      </c>
      <c r="E14" t="n">
        <v>45.63</v>
      </c>
      <c r="F14" t="n">
        <v>39.4</v>
      </c>
      <c r="G14" t="n">
        <v>10.42</v>
      </c>
      <c r="H14" t="n">
        <v>0.2</v>
      </c>
      <c r="I14" t="n">
        <v>227</v>
      </c>
      <c r="J14" t="n">
        <v>89.87</v>
      </c>
      <c r="K14" t="n">
        <v>37.55</v>
      </c>
      <c r="L14" t="n">
        <v>1</v>
      </c>
      <c r="M14" t="n">
        <v>225</v>
      </c>
      <c r="N14" t="n">
        <v>11.32</v>
      </c>
      <c r="O14" t="n">
        <v>11317.98</v>
      </c>
      <c r="P14" t="n">
        <v>312.24</v>
      </c>
      <c r="Q14" t="n">
        <v>2322.18</v>
      </c>
      <c r="R14" t="n">
        <v>345.53</v>
      </c>
      <c r="S14" t="n">
        <v>54.16</v>
      </c>
      <c r="T14" t="n">
        <v>145000.93</v>
      </c>
      <c r="U14" t="n">
        <v>0.16</v>
      </c>
      <c r="V14" t="n">
        <v>0.78</v>
      </c>
      <c r="W14" t="n">
        <v>0.47</v>
      </c>
      <c r="X14" t="n">
        <v>8.699999999999999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2.6614</v>
      </c>
      <c r="E15" t="n">
        <v>37.57</v>
      </c>
      <c r="F15" t="n">
        <v>33.97</v>
      </c>
      <c r="G15" t="n">
        <v>23.16</v>
      </c>
      <c r="H15" t="n">
        <v>0.39</v>
      </c>
      <c r="I15" t="n">
        <v>88</v>
      </c>
      <c r="J15" t="n">
        <v>91.09999999999999</v>
      </c>
      <c r="K15" t="n">
        <v>37.55</v>
      </c>
      <c r="L15" t="n">
        <v>2</v>
      </c>
      <c r="M15" t="n">
        <v>86</v>
      </c>
      <c r="N15" t="n">
        <v>11.54</v>
      </c>
      <c r="O15" t="n">
        <v>11468.97</v>
      </c>
      <c r="P15" t="n">
        <v>242.28</v>
      </c>
      <c r="Q15" t="n">
        <v>2322.05</v>
      </c>
      <c r="R15" t="n">
        <v>163.51</v>
      </c>
      <c r="S15" t="n">
        <v>54.16</v>
      </c>
      <c r="T15" t="n">
        <v>54685.88</v>
      </c>
      <c r="U15" t="n">
        <v>0.33</v>
      </c>
      <c r="V15" t="n">
        <v>0.9</v>
      </c>
      <c r="W15" t="n">
        <v>0.25</v>
      </c>
      <c r="X15" t="n">
        <v>3.27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2.7728</v>
      </c>
      <c r="E16" t="n">
        <v>36.06</v>
      </c>
      <c r="F16" t="n">
        <v>32.99</v>
      </c>
      <c r="G16" t="n">
        <v>32.99</v>
      </c>
      <c r="H16" t="n">
        <v>0.57</v>
      </c>
      <c r="I16" t="n">
        <v>60</v>
      </c>
      <c r="J16" t="n">
        <v>92.31999999999999</v>
      </c>
      <c r="K16" t="n">
        <v>37.55</v>
      </c>
      <c r="L16" t="n">
        <v>3</v>
      </c>
      <c r="M16" t="n">
        <v>1</v>
      </c>
      <c r="N16" t="n">
        <v>11.77</v>
      </c>
      <c r="O16" t="n">
        <v>11620.34</v>
      </c>
      <c r="P16" t="n">
        <v>216</v>
      </c>
      <c r="Q16" t="n">
        <v>2321.96</v>
      </c>
      <c r="R16" t="n">
        <v>128.34</v>
      </c>
      <c r="S16" t="n">
        <v>54.16</v>
      </c>
      <c r="T16" t="n">
        <v>37239.39</v>
      </c>
      <c r="U16" t="n">
        <v>0.42</v>
      </c>
      <c r="V16" t="n">
        <v>0.93</v>
      </c>
      <c r="W16" t="n">
        <v>0.28</v>
      </c>
      <c r="X16" t="n">
        <v>2.29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2.7727</v>
      </c>
      <c r="E17" t="n">
        <v>36.07</v>
      </c>
      <c r="F17" t="n">
        <v>32.99</v>
      </c>
      <c r="G17" t="n">
        <v>32.99</v>
      </c>
      <c r="H17" t="n">
        <v>0.75</v>
      </c>
      <c r="I17" t="n">
        <v>60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218.71</v>
      </c>
      <c r="Q17" t="n">
        <v>2321.96</v>
      </c>
      <c r="R17" t="n">
        <v>128.35</v>
      </c>
      <c r="S17" t="n">
        <v>54.16</v>
      </c>
      <c r="T17" t="n">
        <v>37245.77</v>
      </c>
      <c r="U17" t="n">
        <v>0.42</v>
      </c>
      <c r="V17" t="n">
        <v>0.93</v>
      </c>
      <c r="W17" t="n">
        <v>0.28</v>
      </c>
      <c r="X17" t="n">
        <v>2.29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2.3758</v>
      </c>
      <c r="E18" t="n">
        <v>42.09</v>
      </c>
      <c r="F18" t="n">
        <v>37.48</v>
      </c>
      <c r="G18" t="n">
        <v>12.63</v>
      </c>
      <c r="H18" t="n">
        <v>0.24</v>
      </c>
      <c r="I18" t="n">
        <v>178</v>
      </c>
      <c r="J18" t="n">
        <v>71.52</v>
      </c>
      <c r="K18" t="n">
        <v>32.27</v>
      </c>
      <c r="L18" t="n">
        <v>1</v>
      </c>
      <c r="M18" t="n">
        <v>176</v>
      </c>
      <c r="N18" t="n">
        <v>8.25</v>
      </c>
      <c r="O18" t="n">
        <v>9054.6</v>
      </c>
      <c r="P18" t="n">
        <v>244.58</v>
      </c>
      <c r="Q18" t="n">
        <v>2322.04</v>
      </c>
      <c r="R18" t="n">
        <v>281.2</v>
      </c>
      <c r="S18" t="n">
        <v>54.16</v>
      </c>
      <c r="T18" t="n">
        <v>113082.86</v>
      </c>
      <c r="U18" t="n">
        <v>0.19</v>
      </c>
      <c r="V18" t="n">
        <v>0.8100000000000001</v>
      </c>
      <c r="W18" t="n">
        <v>0.39</v>
      </c>
      <c r="X18" t="n">
        <v>6.77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2.7187</v>
      </c>
      <c r="E19" t="n">
        <v>36.78</v>
      </c>
      <c r="F19" t="n">
        <v>33.71</v>
      </c>
      <c r="G19" t="n">
        <v>25.6</v>
      </c>
      <c r="H19" t="n">
        <v>0.48</v>
      </c>
      <c r="I19" t="n">
        <v>79</v>
      </c>
      <c r="J19" t="n">
        <v>72.7</v>
      </c>
      <c r="K19" t="n">
        <v>32.27</v>
      </c>
      <c r="L19" t="n">
        <v>2</v>
      </c>
      <c r="M19" t="n">
        <v>3</v>
      </c>
      <c r="N19" t="n">
        <v>8.43</v>
      </c>
      <c r="O19" t="n">
        <v>9200.25</v>
      </c>
      <c r="P19" t="n">
        <v>192.07</v>
      </c>
      <c r="Q19" t="n">
        <v>2322.06</v>
      </c>
      <c r="R19" t="n">
        <v>151.46</v>
      </c>
      <c r="S19" t="n">
        <v>54.16</v>
      </c>
      <c r="T19" t="n">
        <v>48705.09</v>
      </c>
      <c r="U19" t="n">
        <v>0.36</v>
      </c>
      <c r="V19" t="n">
        <v>0.91</v>
      </c>
      <c r="W19" t="n">
        <v>0.33</v>
      </c>
      <c r="X19" t="n">
        <v>3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2.7184</v>
      </c>
      <c r="E20" t="n">
        <v>36.79</v>
      </c>
      <c r="F20" t="n">
        <v>33.71</v>
      </c>
      <c r="G20" t="n">
        <v>25.61</v>
      </c>
      <c r="H20" t="n">
        <v>0.71</v>
      </c>
      <c r="I20" t="n">
        <v>79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194.9</v>
      </c>
      <c r="Q20" t="n">
        <v>2322.05</v>
      </c>
      <c r="R20" t="n">
        <v>151.52</v>
      </c>
      <c r="S20" t="n">
        <v>54.16</v>
      </c>
      <c r="T20" t="n">
        <v>48734.29</v>
      </c>
      <c r="U20" t="n">
        <v>0.36</v>
      </c>
      <c r="V20" t="n">
        <v>0.91</v>
      </c>
      <c r="W20" t="n">
        <v>0.33</v>
      </c>
      <c r="X20" t="n">
        <v>3.01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2.494</v>
      </c>
      <c r="E21" t="n">
        <v>40.1</v>
      </c>
      <c r="F21" t="n">
        <v>36.66</v>
      </c>
      <c r="G21" t="n">
        <v>14.1</v>
      </c>
      <c r="H21" t="n">
        <v>0.43</v>
      </c>
      <c r="I21" t="n">
        <v>156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142.91</v>
      </c>
      <c r="Q21" t="n">
        <v>2322.1</v>
      </c>
      <c r="R21" t="n">
        <v>246.59</v>
      </c>
      <c r="S21" t="n">
        <v>54.16</v>
      </c>
      <c r="T21" t="n">
        <v>95884.25999999999</v>
      </c>
      <c r="U21" t="n">
        <v>0.22</v>
      </c>
      <c r="V21" t="n">
        <v>0.83</v>
      </c>
      <c r="W21" t="n">
        <v>0.5600000000000001</v>
      </c>
      <c r="X21" t="n">
        <v>5.96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1.7311</v>
      </c>
      <c r="E22" t="n">
        <v>57.77</v>
      </c>
      <c r="F22" t="n">
        <v>44.99</v>
      </c>
      <c r="G22" t="n">
        <v>7.4</v>
      </c>
      <c r="H22" t="n">
        <v>0.12</v>
      </c>
      <c r="I22" t="n">
        <v>365</v>
      </c>
      <c r="J22" t="n">
        <v>141.81</v>
      </c>
      <c r="K22" t="n">
        <v>47.83</v>
      </c>
      <c r="L22" t="n">
        <v>1</v>
      </c>
      <c r="M22" t="n">
        <v>363</v>
      </c>
      <c r="N22" t="n">
        <v>22.98</v>
      </c>
      <c r="O22" t="n">
        <v>17723.39</v>
      </c>
      <c r="P22" t="n">
        <v>500.33</v>
      </c>
      <c r="Q22" t="n">
        <v>2322.29</v>
      </c>
      <c r="R22" t="n">
        <v>533.37</v>
      </c>
      <c r="S22" t="n">
        <v>54.16</v>
      </c>
      <c r="T22" t="n">
        <v>238230.54</v>
      </c>
      <c r="U22" t="n">
        <v>0.1</v>
      </c>
      <c r="V22" t="n">
        <v>0.68</v>
      </c>
      <c r="W22" t="n">
        <v>0.6899999999999999</v>
      </c>
      <c r="X22" t="n">
        <v>14.28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2.366</v>
      </c>
      <c r="E23" t="n">
        <v>42.27</v>
      </c>
      <c r="F23" t="n">
        <v>35.99</v>
      </c>
      <c r="G23" t="n">
        <v>15.43</v>
      </c>
      <c r="H23" t="n">
        <v>0.25</v>
      </c>
      <c r="I23" t="n">
        <v>140</v>
      </c>
      <c r="J23" t="n">
        <v>143.17</v>
      </c>
      <c r="K23" t="n">
        <v>47.83</v>
      </c>
      <c r="L23" t="n">
        <v>2</v>
      </c>
      <c r="M23" t="n">
        <v>138</v>
      </c>
      <c r="N23" t="n">
        <v>23.34</v>
      </c>
      <c r="O23" t="n">
        <v>17891.86</v>
      </c>
      <c r="P23" t="n">
        <v>384.81</v>
      </c>
      <c r="Q23" t="n">
        <v>2322.05</v>
      </c>
      <c r="R23" t="n">
        <v>231.09</v>
      </c>
      <c r="S23" t="n">
        <v>54.16</v>
      </c>
      <c r="T23" t="n">
        <v>88214.89</v>
      </c>
      <c r="U23" t="n">
        <v>0.23</v>
      </c>
      <c r="V23" t="n">
        <v>0.85</v>
      </c>
      <c r="W23" t="n">
        <v>0.33</v>
      </c>
      <c r="X23" t="n">
        <v>5.29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2.5992</v>
      </c>
      <c r="E24" t="n">
        <v>38.47</v>
      </c>
      <c r="F24" t="n">
        <v>33.82</v>
      </c>
      <c r="G24" t="n">
        <v>24.16</v>
      </c>
      <c r="H24" t="n">
        <v>0.37</v>
      </c>
      <c r="I24" t="n">
        <v>84</v>
      </c>
      <c r="J24" t="n">
        <v>144.54</v>
      </c>
      <c r="K24" t="n">
        <v>47.83</v>
      </c>
      <c r="L24" t="n">
        <v>3</v>
      </c>
      <c r="M24" t="n">
        <v>82</v>
      </c>
      <c r="N24" t="n">
        <v>23.71</v>
      </c>
      <c r="O24" t="n">
        <v>18060.85</v>
      </c>
      <c r="P24" t="n">
        <v>346.1</v>
      </c>
      <c r="Q24" t="n">
        <v>2322</v>
      </c>
      <c r="R24" t="n">
        <v>158.51</v>
      </c>
      <c r="S24" t="n">
        <v>54.16</v>
      </c>
      <c r="T24" t="n">
        <v>52205.25</v>
      </c>
      <c r="U24" t="n">
        <v>0.34</v>
      </c>
      <c r="V24" t="n">
        <v>0.9</v>
      </c>
      <c r="W24" t="n">
        <v>0.24</v>
      </c>
      <c r="X24" t="n">
        <v>3.11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2.7169</v>
      </c>
      <c r="E25" t="n">
        <v>36.81</v>
      </c>
      <c r="F25" t="n">
        <v>32.87</v>
      </c>
      <c r="G25" t="n">
        <v>33.43</v>
      </c>
      <c r="H25" t="n">
        <v>0.49</v>
      </c>
      <c r="I25" t="n">
        <v>59</v>
      </c>
      <c r="J25" t="n">
        <v>145.92</v>
      </c>
      <c r="K25" t="n">
        <v>47.83</v>
      </c>
      <c r="L25" t="n">
        <v>4</v>
      </c>
      <c r="M25" t="n">
        <v>57</v>
      </c>
      <c r="N25" t="n">
        <v>24.09</v>
      </c>
      <c r="O25" t="n">
        <v>18230.35</v>
      </c>
      <c r="P25" t="n">
        <v>319.96</v>
      </c>
      <c r="Q25" t="n">
        <v>2321.95</v>
      </c>
      <c r="R25" t="n">
        <v>126.99</v>
      </c>
      <c r="S25" t="n">
        <v>54.16</v>
      </c>
      <c r="T25" t="n">
        <v>36572.49</v>
      </c>
      <c r="U25" t="n">
        <v>0.43</v>
      </c>
      <c r="V25" t="n">
        <v>0.93</v>
      </c>
      <c r="W25" t="n">
        <v>0.2</v>
      </c>
      <c r="X25" t="n">
        <v>2.17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2.7937</v>
      </c>
      <c r="E26" t="n">
        <v>35.79</v>
      </c>
      <c r="F26" t="n">
        <v>32.3</v>
      </c>
      <c r="G26" t="n">
        <v>44.04</v>
      </c>
      <c r="H26" t="n">
        <v>0.6</v>
      </c>
      <c r="I26" t="n">
        <v>44</v>
      </c>
      <c r="J26" t="n">
        <v>147.3</v>
      </c>
      <c r="K26" t="n">
        <v>47.83</v>
      </c>
      <c r="L26" t="n">
        <v>5</v>
      </c>
      <c r="M26" t="n">
        <v>42</v>
      </c>
      <c r="N26" t="n">
        <v>24.47</v>
      </c>
      <c r="O26" t="n">
        <v>18400.38</v>
      </c>
      <c r="P26" t="n">
        <v>295.39</v>
      </c>
      <c r="Q26" t="n">
        <v>2321.99</v>
      </c>
      <c r="R26" t="n">
        <v>107.42</v>
      </c>
      <c r="S26" t="n">
        <v>54.16</v>
      </c>
      <c r="T26" t="n">
        <v>26861.11</v>
      </c>
      <c r="U26" t="n">
        <v>0.5</v>
      </c>
      <c r="V26" t="n">
        <v>0.95</v>
      </c>
      <c r="W26" t="n">
        <v>0.18</v>
      </c>
      <c r="X26" t="n">
        <v>1.59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2.8658</v>
      </c>
      <c r="E27" t="n">
        <v>34.89</v>
      </c>
      <c r="F27" t="n">
        <v>31.66</v>
      </c>
      <c r="G27" t="n">
        <v>54.27</v>
      </c>
      <c r="H27" t="n">
        <v>0.71</v>
      </c>
      <c r="I27" t="n">
        <v>35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273.59</v>
      </c>
      <c r="Q27" t="n">
        <v>2321.95</v>
      </c>
      <c r="R27" t="n">
        <v>84.31</v>
      </c>
      <c r="S27" t="n">
        <v>54.16</v>
      </c>
      <c r="T27" t="n">
        <v>15350.99</v>
      </c>
      <c r="U27" t="n">
        <v>0.64</v>
      </c>
      <c r="V27" t="n">
        <v>0.96</v>
      </c>
      <c r="W27" t="n">
        <v>0.19</v>
      </c>
      <c r="X27" t="n">
        <v>0.95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2.861</v>
      </c>
      <c r="E28" t="n">
        <v>34.95</v>
      </c>
      <c r="F28" t="n">
        <v>31.71</v>
      </c>
      <c r="G28" t="n">
        <v>54.36</v>
      </c>
      <c r="H28" t="n">
        <v>0.83</v>
      </c>
      <c r="I28" t="n">
        <v>35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274.38</v>
      </c>
      <c r="Q28" t="n">
        <v>2322.09</v>
      </c>
      <c r="R28" t="n">
        <v>86.59999999999999</v>
      </c>
      <c r="S28" t="n">
        <v>54.16</v>
      </c>
      <c r="T28" t="n">
        <v>16495.94</v>
      </c>
      <c r="U28" t="n">
        <v>0.63</v>
      </c>
      <c r="V28" t="n">
        <v>0.96</v>
      </c>
      <c r="W28" t="n">
        <v>0.19</v>
      </c>
      <c r="X28" t="n">
        <v>1.01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1.4679</v>
      </c>
      <c r="E29" t="n">
        <v>68.12</v>
      </c>
      <c r="F29" t="n">
        <v>49.17</v>
      </c>
      <c r="G29" t="n">
        <v>6.34</v>
      </c>
      <c r="H29" t="n">
        <v>0.1</v>
      </c>
      <c r="I29" t="n">
        <v>465</v>
      </c>
      <c r="J29" t="n">
        <v>176.73</v>
      </c>
      <c r="K29" t="n">
        <v>52.44</v>
      </c>
      <c r="L29" t="n">
        <v>1</v>
      </c>
      <c r="M29" t="n">
        <v>463</v>
      </c>
      <c r="N29" t="n">
        <v>33.29</v>
      </c>
      <c r="O29" t="n">
        <v>22031.19</v>
      </c>
      <c r="P29" t="n">
        <v>635.8200000000001</v>
      </c>
      <c r="Q29" t="n">
        <v>2322.43</v>
      </c>
      <c r="R29" t="n">
        <v>674.15</v>
      </c>
      <c r="S29" t="n">
        <v>54.16</v>
      </c>
      <c r="T29" t="n">
        <v>308121.91</v>
      </c>
      <c r="U29" t="n">
        <v>0.08</v>
      </c>
      <c r="V29" t="n">
        <v>0.62</v>
      </c>
      <c r="W29" t="n">
        <v>0.84</v>
      </c>
      <c r="X29" t="n">
        <v>18.46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2.1921</v>
      </c>
      <c r="E30" t="n">
        <v>45.62</v>
      </c>
      <c r="F30" t="n">
        <v>37.15</v>
      </c>
      <c r="G30" t="n">
        <v>13.11</v>
      </c>
      <c r="H30" t="n">
        <v>0.2</v>
      </c>
      <c r="I30" t="n">
        <v>170</v>
      </c>
      <c r="J30" t="n">
        <v>178.21</v>
      </c>
      <c r="K30" t="n">
        <v>52.44</v>
      </c>
      <c r="L30" t="n">
        <v>2</v>
      </c>
      <c r="M30" t="n">
        <v>168</v>
      </c>
      <c r="N30" t="n">
        <v>33.77</v>
      </c>
      <c r="O30" t="n">
        <v>22213.89</v>
      </c>
      <c r="P30" t="n">
        <v>467.89</v>
      </c>
      <c r="Q30" t="n">
        <v>2322.05</v>
      </c>
      <c r="R30" t="n">
        <v>270.39</v>
      </c>
      <c r="S30" t="n">
        <v>54.16</v>
      </c>
      <c r="T30" t="n">
        <v>107713.59</v>
      </c>
      <c r="U30" t="n">
        <v>0.2</v>
      </c>
      <c r="V30" t="n">
        <v>0.82</v>
      </c>
      <c r="W30" t="n">
        <v>0.37</v>
      </c>
      <c r="X30" t="n">
        <v>6.45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2.4614</v>
      </c>
      <c r="E31" t="n">
        <v>40.63</v>
      </c>
      <c r="F31" t="n">
        <v>34.54</v>
      </c>
      <c r="G31" t="n">
        <v>20.12</v>
      </c>
      <c r="H31" t="n">
        <v>0.3</v>
      </c>
      <c r="I31" t="n">
        <v>103</v>
      </c>
      <c r="J31" t="n">
        <v>179.7</v>
      </c>
      <c r="K31" t="n">
        <v>52.44</v>
      </c>
      <c r="L31" t="n">
        <v>3</v>
      </c>
      <c r="M31" t="n">
        <v>101</v>
      </c>
      <c r="N31" t="n">
        <v>34.26</v>
      </c>
      <c r="O31" t="n">
        <v>22397.24</v>
      </c>
      <c r="P31" t="n">
        <v>423.21</v>
      </c>
      <c r="Q31" t="n">
        <v>2322.17</v>
      </c>
      <c r="R31" t="n">
        <v>182.67</v>
      </c>
      <c r="S31" t="n">
        <v>54.16</v>
      </c>
      <c r="T31" t="n">
        <v>64191.49</v>
      </c>
      <c r="U31" t="n">
        <v>0.3</v>
      </c>
      <c r="V31" t="n">
        <v>0.88</v>
      </c>
      <c r="W31" t="n">
        <v>0.27</v>
      </c>
      <c r="X31" t="n">
        <v>3.84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2.6029</v>
      </c>
      <c r="E32" t="n">
        <v>38.42</v>
      </c>
      <c r="F32" t="n">
        <v>33.4</v>
      </c>
      <c r="G32" t="n">
        <v>27.45</v>
      </c>
      <c r="H32" t="n">
        <v>0.39</v>
      </c>
      <c r="I32" t="n">
        <v>73</v>
      </c>
      <c r="J32" t="n">
        <v>181.19</v>
      </c>
      <c r="K32" t="n">
        <v>52.44</v>
      </c>
      <c r="L32" t="n">
        <v>4</v>
      </c>
      <c r="M32" t="n">
        <v>71</v>
      </c>
      <c r="N32" t="n">
        <v>34.75</v>
      </c>
      <c r="O32" t="n">
        <v>22581.25</v>
      </c>
      <c r="P32" t="n">
        <v>397.79</v>
      </c>
      <c r="Q32" t="n">
        <v>2321.99</v>
      </c>
      <c r="R32" t="n">
        <v>144.8</v>
      </c>
      <c r="S32" t="n">
        <v>54.16</v>
      </c>
      <c r="T32" t="n">
        <v>45408</v>
      </c>
      <c r="U32" t="n">
        <v>0.37</v>
      </c>
      <c r="V32" t="n">
        <v>0.91</v>
      </c>
      <c r="W32" t="n">
        <v>0.22</v>
      </c>
      <c r="X32" t="n">
        <v>2.7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2.6887</v>
      </c>
      <c r="E33" t="n">
        <v>37.19</v>
      </c>
      <c r="F33" t="n">
        <v>32.78</v>
      </c>
      <c r="G33" t="n">
        <v>35.12</v>
      </c>
      <c r="H33" t="n">
        <v>0.49</v>
      </c>
      <c r="I33" t="n">
        <v>56</v>
      </c>
      <c r="J33" t="n">
        <v>182.69</v>
      </c>
      <c r="K33" t="n">
        <v>52.44</v>
      </c>
      <c r="L33" t="n">
        <v>5</v>
      </c>
      <c r="M33" t="n">
        <v>54</v>
      </c>
      <c r="N33" t="n">
        <v>35.25</v>
      </c>
      <c r="O33" t="n">
        <v>22766.06</v>
      </c>
      <c r="P33" t="n">
        <v>377.69</v>
      </c>
      <c r="Q33" t="n">
        <v>2322.05</v>
      </c>
      <c r="R33" t="n">
        <v>123.72</v>
      </c>
      <c r="S33" t="n">
        <v>54.16</v>
      </c>
      <c r="T33" t="n">
        <v>34952.97</v>
      </c>
      <c r="U33" t="n">
        <v>0.44</v>
      </c>
      <c r="V33" t="n">
        <v>0.93</v>
      </c>
      <c r="W33" t="n">
        <v>0.2</v>
      </c>
      <c r="X33" t="n">
        <v>2.08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2.7572</v>
      </c>
      <c r="E34" t="n">
        <v>36.27</v>
      </c>
      <c r="F34" t="n">
        <v>32.28</v>
      </c>
      <c r="G34" t="n">
        <v>44.02</v>
      </c>
      <c r="H34" t="n">
        <v>0.58</v>
      </c>
      <c r="I34" t="n">
        <v>44</v>
      </c>
      <c r="J34" t="n">
        <v>184.19</v>
      </c>
      <c r="K34" t="n">
        <v>52.44</v>
      </c>
      <c r="L34" t="n">
        <v>6</v>
      </c>
      <c r="M34" t="n">
        <v>42</v>
      </c>
      <c r="N34" t="n">
        <v>35.75</v>
      </c>
      <c r="O34" t="n">
        <v>22951.43</v>
      </c>
      <c r="P34" t="n">
        <v>359.26</v>
      </c>
      <c r="Q34" t="n">
        <v>2321.96</v>
      </c>
      <c r="R34" t="n">
        <v>107.07</v>
      </c>
      <c r="S34" t="n">
        <v>54.16</v>
      </c>
      <c r="T34" t="n">
        <v>26687.17</v>
      </c>
      <c r="U34" t="n">
        <v>0.51</v>
      </c>
      <c r="V34" t="n">
        <v>0.95</v>
      </c>
      <c r="W34" t="n">
        <v>0.18</v>
      </c>
      <c r="X34" t="n">
        <v>1.58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2.8217</v>
      </c>
      <c r="E35" t="n">
        <v>35.44</v>
      </c>
      <c r="F35" t="n">
        <v>31.74</v>
      </c>
      <c r="G35" t="n">
        <v>52.9</v>
      </c>
      <c r="H35" t="n">
        <v>0.67</v>
      </c>
      <c r="I35" t="n">
        <v>36</v>
      </c>
      <c r="J35" t="n">
        <v>185.7</v>
      </c>
      <c r="K35" t="n">
        <v>52.44</v>
      </c>
      <c r="L35" t="n">
        <v>7</v>
      </c>
      <c r="M35" t="n">
        <v>34</v>
      </c>
      <c r="N35" t="n">
        <v>36.26</v>
      </c>
      <c r="O35" t="n">
        <v>23137.49</v>
      </c>
      <c r="P35" t="n">
        <v>337.66</v>
      </c>
      <c r="Q35" t="n">
        <v>2321.95</v>
      </c>
      <c r="R35" t="n">
        <v>88.47</v>
      </c>
      <c r="S35" t="n">
        <v>54.16</v>
      </c>
      <c r="T35" t="n">
        <v>17427.33</v>
      </c>
      <c r="U35" t="n">
        <v>0.61</v>
      </c>
      <c r="V35" t="n">
        <v>0.96</v>
      </c>
      <c r="W35" t="n">
        <v>0.16</v>
      </c>
      <c r="X35" t="n">
        <v>1.03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2.8341</v>
      </c>
      <c r="E36" t="n">
        <v>35.28</v>
      </c>
      <c r="F36" t="n">
        <v>31.8</v>
      </c>
      <c r="G36" t="n">
        <v>63.59</v>
      </c>
      <c r="H36" t="n">
        <v>0.76</v>
      </c>
      <c r="I36" t="n">
        <v>30</v>
      </c>
      <c r="J36" t="n">
        <v>187.22</v>
      </c>
      <c r="K36" t="n">
        <v>52.44</v>
      </c>
      <c r="L36" t="n">
        <v>8</v>
      </c>
      <c r="M36" t="n">
        <v>27</v>
      </c>
      <c r="N36" t="n">
        <v>36.78</v>
      </c>
      <c r="O36" t="n">
        <v>23324.24</v>
      </c>
      <c r="P36" t="n">
        <v>323.28</v>
      </c>
      <c r="Q36" t="n">
        <v>2321.95</v>
      </c>
      <c r="R36" t="n">
        <v>91.09999999999999</v>
      </c>
      <c r="S36" t="n">
        <v>54.16</v>
      </c>
      <c r="T36" t="n">
        <v>18771.54</v>
      </c>
      <c r="U36" t="n">
        <v>0.59</v>
      </c>
      <c r="V36" t="n">
        <v>0.96</v>
      </c>
      <c r="W36" t="n">
        <v>0.15</v>
      </c>
      <c r="X36" t="n">
        <v>1.09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2.8442</v>
      </c>
      <c r="E37" t="n">
        <v>35.16</v>
      </c>
      <c r="F37" t="n">
        <v>31.74</v>
      </c>
      <c r="G37" t="n">
        <v>68.02</v>
      </c>
      <c r="H37" t="n">
        <v>0.85</v>
      </c>
      <c r="I37" t="n">
        <v>28</v>
      </c>
      <c r="J37" t="n">
        <v>188.74</v>
      </c>
      <c r="K37" t="n">
        <v>52.44</v>
      </c>
      <c r="L37" t="n">
        <v>9</v>
      </c>
      <c r="M37" t="n">
        <v>5</v>
      </c>
      <c r="N37" t="n">
        <v>37.3</v>
      </c>
      <c r="O37" t="n">
        <v>23511.69</v>
      </c>
      <c r="P37" t="n">
        <v>315.43</v>
      </c>
      <c r="Q37" t="n">
        <v>2322.01</v>
      </c>
      <c r="R37" t="n">
        <v>88.16</v>
      </c>
      <c r="S37" t="n">
        <v>54.16</v>
      </c>
      <c r="T37" t="n">
        <v>17310.46</v>
      </c>
      <c r="U37" t="n">
        <v>0.61</v>
      </c>
      <c r="V37" t="n">
        <v>0.96</v>
      </c>
      <c r="W37" t="n">
        <v>0.18</v>
      </c>
      <c r="X37" t="n">
        <v>1.04</v>
      </c>
      <c r="Y37" t="n">
        <v>0.5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2.8497</v>
      </c>
      <c r="E38" t="n">
        <v>35.09</v>
      </c>
      <c r="F38" t="n">
        <v>31.71</v>
      </c>
      <c r="G38" t="n">
        <v>70.47</v>
      </c>
      <c r="H38" t="n">
        <v>0.93</v>
      </c>
      <c r="I38" t="n">
        <v>27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315.65</v>
      </c>
      <c r="Q38" t="n">
        <v>2322</v>
      </c>
      <c r="R38" t="n">
        <v>87.11</v>
      </c>
      <c r="S38" t="n">
        <v>54.16</v>
      </c>
      <c r="T38" t="n">
        <v>16790.54</v>
      </c>
      <c r="U38" t="n">
        <v>0.62</v>
      </c>
      <c r="V38" t="n">
        <v>0.96</v>
      </c>
      <c r="W38" t="n">
        <v>0.18</v>
      </c>
      <c r="X38" t="n">
        <v>1.01</v>
      </c>
      <c r="Y38" t="n">
        <v>0.5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2.2803</v>
      </c>
      <c r="E39" t="n">
        <v>43.85</v>
      </c>
      <c r="F39" t="n">
        <v>39.62</v>
      </c>
      <c r="G39" t="n">
        <v>10.2</v>
      </c>
      <c r="H39" t="n">
        <v>0.64</v>
      </c>
      <c r="I39" t="n">
        <v>233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114.81</v>
      </c>
      <c r="Q39" t="n">
        <v>2322.24</v>
      </c>
      <c r="R39" t="n">
        <v>341.69</v>
      </c>
      <c r="S39" t="n">
        <v>54.16</v>
      </c>
      <c r="T39" t="n">
        <v>143051.07</v>
      </c>
      <c r="U39" t="n">
        <v>0.16</v>
      </c>
      <c r="V39" t="n">
        <v>0.77</v>
      </c>
      <c r="W39" t="n">
        <v>0.79</v>
      </c>
      <c r="X39" t="n">
        <v>8.91</v>
      </c>
      <c r="Y39" t="n">
        <v>0.5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2.1079</v>
      </c>
      <c r="E40" t="n">
        <v>47.44</v>
      </c>
      <c r="F40" t="n">
        <v>40.31</v>
      </c>
      <c r="G40" t="n">
        <v>9.68</v>
      </c>
      <c r="H40" t="n">
        <v>0.18</v>
      </c>
      <c r="I40" t="n">
        <v>250</v>
      </c>
      <c r="J40" t="n">
        <v>98.70999999999999</v>
      </c>
      <c r="K40" t="n">
        <v>39.72</v>
      </c>
      <c r="L40" t="n">
        <v>1</v>
      </c>
      <c r="M40" t="n">
        <v>248</v>
      </c>
      <c r="N40" t="n">
        <v>12.99</v>
      </c>
      <c r="O40" t="n">
        <v>12407.75</v>
      </c>
      <c r="P40" t="n">
        <v>343.97</v>
      </c>
      <c r="Q40" t="n">
        <v>2322.27</v>
      </c>
      <c r="R40" t="n">
        <v>376.41</v>
      </c>
      <c r="S40" t="n">
        <v>54.16</v>
      </c>
      <c r="T40" t="n">
        <v>160323.96</v>
      </c>
      <c r="U40" t="n">
        <v>0.14</v>
      </c>
      <c r="V40" t="n">
        <v>0.76</v>
      </c>
      <c r="W40" t="n">
        <v>0.5</v>
      </c>
      <c r="X40" t="n">
        <v>9.6</v>
      </c>
      <c r="Y40" t="n">
        <v>0.5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2.6072</v>
      </c>
      <c r="E41" t="n">
        <v>38.35</v>
      </c>
      <c r="F41" t="n">
        <v>34.35</v>
      </c>
      <c r="G41" t="n">
        <v>21.03</v>
      </c>
      <c r="H41" t="n">
        <v>0.35</v>
      </c>
      <c r="I41" t="n">
        <v>98</v>
      </c>
      <c r="J41" t="n">
        <v>99.95</v>
      </c>
      <c r="K41" t="n">
        <v>39.72</v>
      </c>
      <c r="L41" t="n">
        <v>2</v>
      </c>
      <c r="M41" t="n">
        <v>96</v>
      </c>
      <c r="N41" t="n">
        <v>13.24</v>
      </c>
      <c r="O41" t="n">
        <v>12561.45</v>
      </c>
      <c r="P41" t="n">
        <v>269.55</v>
      </c>
      <c r="Q41" t="n">
        <v>2322.06</v>
      </c>
      <c r="R41" t="n">
        <v>176.24</v>
      </c>
      <c r="S41" t="n">
        <v>54.16</v>
      </c>
      <c r="T41" t="n">
        <v>61000.99</v>
      </c>
      <c r="U41" t="n">
        <v>0.31</v>
      </c>
      <c r="V41" t="n">
        <v>0.89</v>
      </c>
      <c r="W41" t="n">
        <v>0.26</v>
      </c>
      <c r="X41" t="n">
        <v>3.65</v>
      </c>
      <c r="Y41" t="n">
        <v>0.5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2.7792</v>
      </c>
      <c r="E42" t="n">
        <v>35.98</v>
      </c>
      <c r="F42" t="n">
        <v>32.82</v>
      </c>
      <c r="G42" t="n">
        <v>34.55</v>
      </c>
      <c r="H42" t="n">
        <v>0.52</v>
      </c>
      <c r="I42" t="n">
        <v>57</v>
      </c>
      <c r="J42" t="n">
        <v>101.2</v>
      </c>
      <c r="K42" t="n">
        <v>39.72</v>
      </c>
      <c r="L42" t="n">
        <v>3</v>
      </c>
      <c r="M42" t="n">
        <v>43</v>
      </c>
      <c r="N42" t="n">
        <v>13.49</v>
      </c>
      <c r="O42" t="n">
        <v>12715.54</v>
      </c>
      <c r="P42" t="n">
        <v>230.99</v>
      </c>
      <c r="Q42" t="n">
        <v>2322.01</v>
      </c>
      <c r="R42" t="n">
        <v>124.66</v>
      </c>
      <c r="S42" t="n">
        <v>54.16</v>
      </c>
      <c r="T42" t="n">
        <v>35416.94</v>
      </c>
      <c r="U42" t="n">
        <v>0.43</v>
      </c>
      <c r="V42" t="n">
        <v>0.93</v>
      </c>
      <c r="W42" t="n">
        <v>0.21</v>
      </c>
      <c r="X42" t="n">
        <v>2.12</v>
      </c>
      <c r="Y42" t="n">
        <v>0.5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2.7946</v>
      </c>
      <c r="E43" t="n">
        <v>35.78</v>
      </c>
      <c r="F43" t="n">
        <v>32.71</v>
      </c>
      <c r="G43" t="n">
        <v>37.03</v>
      </c>
      <c r="H43" t="n">
        <v>0.6899999999999999</v>
      </c>
      <c r="I43" t="n">
        <v>53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227.64</v>
      </c>
      <c r="Q43" t="n">
        <v>2322.07</v>
      </c>
      <c r="R43" t="n">
        <v>119.17</v>
      </c>
      <c r="S43" t="n">
        <v>54.16</v>
      </c>
      <c r="T43" t="n">
        <v>32692.22</v>
      </c>
      <c r="U43" t="n">
        <v>0.45</v>
      </c>
      <c r="V43" t="n">
        <v>0.93</v>
      </c>
      <c r="W43" t="n">
        <v>0.25</v>
      </c>
      <c r="X43" t="n">
        <v>2</v>
      </c>
      <c r="Y43" t="n">
        <v>0.5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1.8727</v>
      </c>
      <c r="E44" t="n">
        <v>53.4</v>
      </c>
      <c r="F44" t="n">
        <v>43.11</v>
      </c>
      <c r="G44" t="n">
        <v>8.109999999999999</v>
      </c>
      <c r="H44" t="n">
        <v>0.14</v>
      </c>
      <c r="I44" t="n">
        <v>319</v>
      </c>
      <c r="J44" t="n">
        <v>124.63</v>
      </c>
      <c r="K44" t="n">
        <v>45</v>
      </c>
      <c r="L44" t="n">
        <v>1</v>
      </c>
      <c r="M44" t="n">
        <v>317</v>
      </c>
      <c r="N44" t="n">
        <v>18.64</v>
      </c>
      <c r="O44" t="n">
        <v>15605.44</v>
      </c>
      <c r="P44" t="n">
        <v>437.65</v>
      </c>
      <c r="Q44" t="n">
        <v>2322.32</v>
      </c>
      <c r="R44" t="n">
        <v>470.24</v>
      </c>
      <c r="S44" t="n">
        <v>54.16</v>
      </c>
      <c r="T44" t="n">
        <v>206896.27</v>
      </c>
      <c r="U44" t="n">
        <v>0.12</v>
      </c>
      <c r="V44" t="n">
        <v>0.71</v>
      </c>
      <c r="W44" t="n">
        <v>0.61</v>
      </c>
      <c r="X44" t="n">
        <v>12.4</v>
      </c>
      <c r="Y44" t="n">
        <v>0.5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2.4592</v>
      </c>
      <c r="E45" t="n">
        <v>40.66</v>
      </c>
      <c r="F45" t="n">
        <v>35.36</v>
      </c>
      <c r="G45" t="n">
        <v>17.11</v>
      </c>
      <c r="H45" t="n">
        <v>0.28</v>
      </c>
      <c r="I45" t="n">
        <v>124</v>
      </c>
      <c r="J45" t="n">
        <v>125.95</v>
      </c>
      <c r="K45" t="n">
        <v>45</v>
      </c>
      <c r="L45" t="n">
        <v>2</v>
      </c>
      <c r="M45" t="n">
        <v>122</v>
      </c>
      <c r="N45" t="n">
        <v>18.95</v>
      </c>
      <c r="O45" t="n">
        <v>15767.7</v>
      </c>
      <c r="P45" t="n">
        <v>340.97</v>
      </c>
      <c r="Q45" t="n">
        <v>2321.99</v>
      </c>
      <c r="R45" t="n">
        <v>210.25</v>
      </c>
      <c r="S45" t="n">
        <v>54.16</v>
      </c>
      <c r="T45" t="n">
        <v>77878.14</v>
      </c>
      <c r="U45" t="n">
        <v>0.26</v>
      </c>
      <c r="V45" t="n">
        <v>0.86</v>
      </c>
      <c r="W45" t="n">
        <v>0.3</v>
      </c>
      <c r="X45" t="n">
        <v>4.66</v>
      </c>
      <c r="Y45" t="n">
        <v>0.5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2.6694</v>
      </c>
      <c r="E46" t="n">
        <v>37.46</v>
      </c>
      <c r="F46" t="n">
        <v>33.44</v>
      </c>
      <c r="G46" t="n">
        <v>27.11</v>
      </c>
      <c r="H46" t="n">
        <v>0.42</v>
      </c>
      <c r="I46" t="n">
        <v>74</v>
      </c>
      <c r="J46" t="n">
        <v>127.27</v>
      </c>
      <c r="K46" t="n">
        <v>45</v>
      </c>
      <c r="L46" t="n">
        <v>3</v>
      </c>
      <c r="M46" t="n">
        <v>72</v>
      </c>
      <c r="N46" t="n">
        <v>19.27</v>
      </c>
      <c r="O46" t="n">
        <v>15930.42</v>
      </c>
      <c r="P46" t="n">
        <v>304.18</v>
      </c>
      <c r="Q46" t="n">
        <v>2322.01</v>
      </c>
      <c r="R46" t="n">
        <v>145.71</v>
      </c>
      <c r="S46" t="n">
        <v>54.16</v>
      </c>
      <c r="T46" t="n">
        <v>45857.24</v>
      </c>
      <c r="U46" t="n">
        <v>0.37</v>
      </c>
      <c r="V46" t="n">
        <v>0.91</v>
      </c>
      <c r="W46" t="n">
        <v>0.23</v>
      </c>
      <c r="X46" t="n">
        <v>2.73</v>
      </c>
      <c r="Y46" t="n">
        <v>0.5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2.7761</v>
      </c>
      <c r="E47" t="n">
        <v>36.02</v>
      </c>
      <c r="F47" t="n">
        <v>32.59</v>
      </c>
      <c r="G47" t="n">
        <v>38.34</v>
      </c>
      <c r="H47" t="n">
        <v>0.55</v>
      </c>
      <c r="I47" t="n">
        <v>51</v>
      </c>
      <c r="J47" t="n">
        <v>128.59</v>
      </c>
      <c r="K47" t="n">
        <v>45</v>
      </c>
      <c r="L47" t="n">
        <v>4</v>
      </c>
      <c r="M47" t="n">
        <v>48</v>
      </c>
      <c r="N47" t="n">
        <v>19.59</v>
      </c>
      <c r="O47" t="n">
        <v>16093.6</v>
      </c>
      <c r="P47" t="n">
        <v>274.85</v>
      </c>
      <c r="Q47" t="n">
        <v>2321.96</v>
      </c>
      <c r="R47" t="n">
        <v>117.24</v>
      </c>
      <c r="S47" t="n">
        <v>54.16</v>
      </c>
      <c r="T47" t="n">
        <v>31736.49</v>
      </c>
      <c r="U47" t="n">
        <v>0.46</v>
      </c>
      <c r="V47" t="n">
        <v>0.9399999999999999</v>
      </c>
      <c r="W47" t="n">
        <v>0.19</v>
      </c>
      <c r="X47" t="n">
        <v>1.88</v>
      </c>
      <c r="Y47" t="n">
        <v>0.5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2.8317</v>
      </c>
      <c r="E48" t="n">
        <v>35.31</v>
      </c>
      <c r="F48" t="n">
        <v>32.16</v>
      </c>
      <c r="G48" t="n">
        <v>48.24</v>
      </c>
      <c r="H48" t="n">
        <v>0.68</v>
      </c>
      <c r="I48" t="n">
        <v>40</v>
      </c>
      <c r="J48" t="n">
        <v>129.92</v>
      </c>
      <c r="K48" t="n">
        <v>45</v>
      </c>
      <c r="L48" t="n">
        <v>5</v>
      </c>
      <c r="M48" t="n">
        <v>5</v>
      </c>
      <c r="N48" t="n">
        <v>19.92</v>
      </c>
      <c r="O48" t="n">
        <v>16257.24</v>
      </c>
      <c r="P48" t="n">
        <v>256.19</v>
      </c>
      <c r="Q48" t="n">
        <v>2321.99</v>
      </c>
      <c r="R48" t="n">
        <v>101.42</v>
      </c>
      <c r="S48" t="n">
        <v>54.16</v>
      </c>
      <c r="T48" t="n">
        <v>23881.12</v>
      </c>
      <c r="U48" t="n">
        <v>0.53</v>
      </c>
      <c r="V48" t="n">
        <v>0.95</v>
      </c>
      <c r="W48" t="n">
        <v>0.22</v>
      </c>
      <c r="X48" t="n">
        <v>1.45</v>
      </c>
      <c r="Y48" t="n">
        <v>0.5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2.8313</v>
      </c>
      <c r="E49" t="n">
        <v>35.32</v>
      </c>
      <c r="F49" t="n">
        <v>32.16</v>
      </c>
      <c r="G49" t="n">
        <v>48.25</v>
      </c>
      <c r="H49" t="n">
        <v>0.8100000000000001</v>
      </c>
      <c r="I49" t="n">
        <v>40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258.63</v>
      </c>
      <c r="Q49" t="n">
        <v>2321.95</v>
      </c>
      <c r="R49" t="n">
        <v>101.41</v>
      </c>
      <c r="S49" t="n">
        <v>54.16</v>
      </c>
      <c r="T49" t="n">
        <v>23873.86</v>
      </c>
      <c r="U49" t="n">
        <v>0.53</v>
      </c>
      <c r="V49" t="n">
        <v>0.95</v>
      </c>
      <c r="W49" t="n">
        <v>0.22</v>
      </c>
      <c r="X49" t="n">
        <v>1.46</v>
      </c>
      <c r="Y49" t="n">
        <v>0.5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1.5971</v>
      </c>
      <c r="E50" t="n">
        <v>62.62</v>
      </c>
      <c r="F50" t="n">
        <v>46.98</v>
      </c>
      <c r="G50" t="n">
        <v>6.83</v>
      </c>
      <c r="H50" t="n">
        <v>0.11</v>
      </c>
      <c r="I50" t="n">
        <v>413</v>
      </c>
      <c r="J50" t="n">
        <v>159.12</v>
      </c>
      <c r="K50" t="n">
        <v>50.28</v>
      </c>
      <c r="L50" t="n">
        <v>1</v>
      </c>
      <c r="M50" t="n">
        <v>411</v>
      </c>
      <c r="N50" t="n">
        <v>27.84</v>
      </c>
      <c r="O50" t="n">
        <v>19859.16</v>
      </c>
      <c r="P50" t="n">
        <v>565.85</v>
      </c>
      <c r="Q50" t="n">
        <v>2322.36</v>
      </c>
      <c r="R50" t="n">
        <v>599.8200000000001</v>
      </c>
      <c r="S50" t="n">
        <v>54.16</v>
      </c>
      <c r="T50" t="n">
        <v>271213.7</v>
      </c>
      <c r="U50" t="n">
        <v>0.09</v>
      </c>
      <c r="V50" t="n">
        <v>0.65</v>
      </c>
      <c r="W50" t="n">
        <v>0.77</v>
      </c>
      <c r="X50" t="n">
        <v>16.27</v>
      </c>
      <c r="Y50" t="n">
        <v>0.5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2.2791</v>
      </c>
      <c r="E51" t="n">
        <v>43.88</v>
      </c>
      <c r="F51" t="n">
        <v>36.56</v>
      </c>
      <c r="G51" t="n">
        <v>14.15</v>
      </c>
      <c r="H51" t="n">
        <v>0.22</v>
      </c>
      <c r="I51" t="n">
        <v>155</v>
      </c>
      <c r="J51" t="n">
        <v>160.54</v>
      </c>
      <c r="K51" t="n">
        <v>50.28</v>
      </c>
      <c r="L51" t="n">
        <v>2</v>
      </c>
      <c r="M51" t="n">
        <v>153</v>
      </c>
      <c r="N51" t="n">
        <v>28.26</v>
      </c>
      <c r="O51" t="n">
        <v>20034.4</v>
      </c>
      <c r="P51" t="n">
        <v>426.34</v>
      </c>
      <c r="Q51" t="n">
        <v>2322.11</v>
      </c>
      <c r="R51" t="n">
        <v>250.2</v>
      </c>
      <c r="S51" t="n">
        <v>54.16</v>
      </c>
      <c r="T51" t="n">
        <v>97697.74000000001</v>
      </c>
      <c r="U51" t="n">
        <v>0.22</v>
      </c>
      <c r="V51" t="n">
        <v>0.84</v>
      </c>
      <c r="W51" t="n">
        <v>0.35</v>
      </c>
      <c r="X51" t="n">
        <v>5.85</v>
      </c>
      <c r="Y51" t="n">
        <v>0.5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2.5276</v>
      </c>
      <c r="E52" t="n">
        <v>39.56</v>
      </c>
      <c r="F52" t="n">
        <v>34.21</v>
      </c>
      <c r="G52" t="n">
        <v>21.84</v>
      </c>
      <c r="H52" t="n">
        <v>0.33</v>
      </c>
      <c r="I52" t="n">
        <v>94</v>
      </c>
      <c r="J52" t="n">
        <v>161.97</v>
      </c>
      <c r="K52" t="n">
        <v>50.28</v>
      </c>
      <c r="L52" t="n">
        <v>3</v>
      </c>
      <c r="M52" t="n">
        <v>92</v>
      </c>
      <c r="N52" t="n">
        <v>28.69</v>
      </c>
      <c r="O52" t="n">
        <v>20210.21</v>
      </c>
      <c r="P52" t="n">
        <v>385.66</v>
      </c>
      <c r="Q52" t="n">
        <v>2322.06</v>
      </c>
      <c r="R52" t="n">
        <v>171.67</v>
      </c>
      <c r="S52" t="n">
        <v>54.16</v>
      </c>
      <c r="T52" t="n">
        <v>58737.29</v>
      </c>
      <c r="U52" t="n">
        <v>0.32</v>
      </c>
      <c r="V52" t="n">
        <v>0.89</v>
      </c>
      <c r="W52" t="n">
        <v>0.26</v>
      </c>
      <c r="X52" t="n">
        <v>3.5</v>
      </c>
      <c r="Y52" t="n">
        <v>0.5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2.6618</v>
      </c>
      <c r="E53" t="n">
        <v>37.57</v>
      </c>
      <c r="F53" t="n">
        <v>33.12</v>
      </c>
      <c r="G53" t="n">
        <v>30.11</v>
      </c>
      <c r="H53" t="n">
        <v>0.43</v>
      </c>
      <c r="I53" t="n">
        <v>66</v>
      </c>
      <c r="J53" t="n">
        <v>163.4</v>
      </c>
      <c r="K53" t="n">
        <v>50.28</v>
      </c>
      <c r="L53" t="n">
        <v>4</v>
      </c>
      <c r="M53" t="n">
        <v>64</v>
      </c>
      <c r="N53" t="n">
        <v>29.12</v>
      </c>
      <c r="O53" t="n">
        <v>20386.62</v>
      </c>
      <c r="P53" t="n">
        <v>359.91</v>
      </c>
      <c r="Q53" t="n">
        <v>2322.08</v>
      </c>
      <c r="R53" t="n">
        <v>135.12</v>
      </c>
      <c r="S53" t="n">
        <v>54.16</v>
      </c>
      <c r="T53" t="n">
        <v>40599.73</v>
      </c>
      <c r="U53" t="n">
        <v>0.4</v>
      </c>
      <c r="V53" t="n">
        <v>0.92</v>
      </c>
      <c r="W53" t="n">
        <v>0.21</v>
      </c>
      <c r="X53" t="n">
        <v>2.41</v>
      </c>
      <c r="Y53" t="n">
        <v>0.5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2.7414</v>
      </c>
      <c r="E54" t="n">
        <v>36.48</v>
      </c>
      <c r="F54" t="n">
        <v>32.54</v>
      </c>
      <c r="G54" t="n">
        <v>39.05</v>
      </c>
      <c r="H54" t="n">
        <v>0.54</v>
      </c>
      <c r="I54" t="n">
        <v>50</v>
      </c>
      <c r="J54" t="n">
        <v>164.83</v>
      </c>
      <c r="K54" t="n">
        <v>50.28</v>
      </c>
      <c r="L54" t="n">
        <v>5</v>
      </c>
      <c r="M54" t="n">
        <v>48</v>
      </c>
      <c r="N54" t="n">
        <v>29.55</v>
      </c>
      <c r="O54" t="n">
        <v>20563.61</v>
      </c>
      <c r="P54" t="n">
        <v>338.39</v>
      </c>
      <c r="Q54" t="n">
        <v>2322.07</v>
      </c>
      <c r="R54" t="n">
        <v>115.79</v>
      </c>
      <c r="S54" t="n">
        <v>54.16</v>
      </c>
      <c r="T54" t="n">
        <v>31014.19</v>
      </c>
      <c r="U54" t="n">
        <v>0.47</v>
      </c>
      <c r="V54" t="n">
        <v>0.9399999999999999</v>
      </c>
      <c r="W54" t="n">
        <v>0.19</v>
      </c>
      <c r="X54" t="n">
        <v>1.84</v>
      </c>
      <c r="Y54" t="n">
        <v>0.5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2.8031</v>
      </c>
      <c r="E55" t="n">
        <v>35.67</v>
      </c>
      <c r="F55" t="n">
        <v>32.09</v>
      </c>
      <c r="G55" t="n">
        <v>49.37</v>
      </c>
      <c r="H55" t="n">
        <v>0.64</v>
      </c>
      <c r="I55" t="n">
        <v>39</v>
      </c>
      <c r="J55" t="n">
        <v>166.27</v>
      </c>
      <c r="K55" t="n">
        <v>50.28</v>
      </c>
      <c r="L55" t="n">
        <v>6</v>
      </c>
      <c r="M55" t="n">
        <v>37</v>
      </c>
      <c r="N55" t="n">
        <v>29.99</v>
      </c>
      <c r="O55" t="n">
        <v>20741.2</v>
      </c>
      <c r="P55" t="n">
        <v>317.22</v>
      </c>
      <c r="Q55" t="n">
        <v>2321.99</v>
      </c>
      <c r="R55" t="n">
        <v>100.67</v>
      </c>
      <c r="S55" t="n">
        <v>54.16</v>
      </c>
      <c r="T55" t="n">
        <v>23508.57</v>
      </c>
      <c r="U55" t="n">
        <v>0.54</v>
      </c>
      <c r="V55" t="n">
        <v>0.95</v>
      </c>
      <c r="W55" t="n">
        <v>0.17</v>
      </c>
      <c r="X55" t="n">
        <v>1.39</v>
      </c>
      <c r="Y55" t="n">
        <v>0.5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2.8361</v>
      </c>
      <c r="E56" t="n">
        <v>35.26</v>
      </c>
      <c r="F56" t="n">
        <v>31.9</v>
      </c>
      <c r="G56" t="n">
        <v>59.82</v>
      </c>
      <c r="H56" t="n">
        <v>0.74</v>
      </c>
      <c r="I56" t="n">
        <v>32</v>
      </c>
      <c r="J56" t="n">
        <v>167.72</v>
      </c>
      <c r="K56" t="n">
        <v>50.28</v>
      </c>
      <c r="L56" t="n">
        <v>7</v>
      </c>
      <c r="M56" t="n">
        <v>23</v>
      </c>
      <c r="N56" t="n">
        <v>30.44</v>
      </c>
      <c r="O56" t="n">
        <v>20919.39</v>
      </c>
      <c r="P56" t="n">
        <v>298.75</v>
      </c>
      <c r="Q56" t="n">
        <v>2321.95</v>
      </c>
      <c r="R56" t="n">
        <v>94.26000000000001</v>
      </c>
      <c r="S56" t="n">
        <v>54.16</v>
      </c>
      <c r="T56" t="n">
        <v>20338.83</v>
      </c>
      <c r="U56" t="n">
        <v>0.57</v>
      </c>
      <c r="V56" t="n">
        <v>0.96</v>
      </c>
      <c r="W56" t="n">
        <v>0.17</v>
      </c>
      <c r="X56" t="n">
        <v>1.2</v>
      </c>
      <c r="Y56" t="n">
        <v>0.5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2.8408</v>
      </c>
      <c r="E57" t="n">
        <v>35.2</v>
      </c>
      <c r="F57" t="n">
        <v>31.88</v>
      </c>
      <c r="G57" t="n">
        <v>61.7</v>
      </c>
      <c r="H57" t="n">
        <v>0.84</v>
      </c>
      <c r="I57" t="n">
        <v>31</v>
      </c>
      <c r="J57" t="n">
        <v>169.17</v>
      </c>
      <c r="K57" t="n">
        <v>50.28</v>
      </c>
      <c r="L57" t="n">
        <v>8</v>
      </c>
      <c r="M57" t="n">
        <v>0</v>
      </c>
      <c r="N57" t="n">
        <v>30.89</v>
      </c>
      <c r="O57" t="n">
        <v>21098.19</v>
      </c>
      <c r="P57" t="n">
        <v>295.51</v>
      </c>
      <c r="Q57" t="n">
        <v>2322.06</v>
      </c>
      <c r="R57" t="n">
        <v>92.41</v>
      </c>
      <c r="S57" t="n">
        <v>54.16</v>
      </c>
      <c r="T57" t="n">
        <v>19422.39</v>
      </c>
      <c r="U57" t="n">
        <v>0.59</v>
      </c>
      <c r="V57" t="n">
        <v>0.96</v>
      </c>
      <c r="W57" t="n">
        <v>0.2</v>
      </c>
      <c r="X57" t="n">
        <v>1.17</v>
      </c>
      <c r="Y57" t="n">
        <v>0.5</v>
      </c>
      <c r="Z57" t="n">
        <v>10</v>
      </c>
    </row>
    <row r="58">
      <c r="A58" t="n">
        <v>0</v>
      </c>
      <c r="B58" t="n">
        <v>35</v>
      </c>
      <c r="C58" t="inlineStr">
        <is>
          <t xml:space="preserve">CONCLUIDO	</t>
        </is>
      </c>
      <c r="D58" t="n">
        <v>2.2805</v>
      </c>
      <c r="E58" t="n">
        <v>43.85</v>
      </c>
      <c r="F58" t="n">
        <v>38.46</v>
      </c>
      <c r="G58" t="n">
        <v>11.37</v>
      </c>
      <c r="H58" t="n">
        <v>0.22</v>
      </c>
      <c r="I58" t="n">
        <v>203</v>
      </c>
      <c r="J58" t="n">
        <v>80.84</v>
      </c>
      <c r="K58" t="n">
        <v>35.1</v>
      </c>
      <c r="L58" t="n">
        <v>1</v>
      </c>
      <c r="M58" t="n">
        <v>201</v>
      </c>
      <c r="N58" t="n">
        <v>9.74</v>
      </c>
      <c r="O58" t="n">
        <v>10204.21</v>
      </c>
      <c r="P58" t="n">
        <v>279.44</v>
      </c>
      <c r="Q58" t="n">
        <v>2322.19</v>
      </c>
      <c r="R58" t="n">
        <v>313.77</v>
      </c>
      <c r="S58" t="n">
        <v>54.16</v>
      </c>
      <c r="T58" t="n">
        <v>129239.43</v>
      </c>
      <c r="U58" t="n">
        <v>0.17</v>
      </c>
      <c r="V58" t="n">
        <v>0.79</v>
      </c>
      <c r="W58" t="n">
        <v>0.43</v>
      </c>
      <c r="X58" t="n">
        <v>7.75</v>
      </c>
      <c r="Y58" t="n">
        <v>0.5</v>
      </c>
      <c r="Z58" t="n">
        <v>10</v>
      </c>
    </row>
    <row r="59">
      <c r="A59" t="n">
        <v>1</v>
      </c>
      <c r="B59" t="n">
        <v>35</v>
      </c>
      <c r="C59" t="inlineStr">
        <is>
          <t xml:space="preserve">CONCLUIDO	</t>
        </is>
      </c>
      <c r="D59" t="n">
        <v>2.7135</v>
      </c>
      <c r="E59" t="n">
        <v>36.85</v>
      </c>
      <c r="F59" t="n">
        <v>33.62</v>
      </c>
      <c r="G59" t="n">
        <v>25.86</v>
      </c>
      <c r="H59" t="n">
        <v>0.43</v>
      </c>
      <c r="I59" t="n">
        <v>78</v>
      </c>
      <c r="J59" t="n">
        <v>82.04000000000001</v>
      </c>
      <c r="K59" t="n">
        <v>35.1</v>
      </c>
      <c r="L59" t="n">
        <v>2</v>
      </c>
      <c r="M59" t="n">
        <v>68</v>
      </c>
      <c r="N59" t="n">
        <v>9.94</v>
      </c>
      <c r="O59" t="n">
        <v>10352.53</v>
      </c>
      <c r="P59" t="n">
        <v>212.92</v>
      </c>
      <c r="Q59" t="n">
        <v>2322</v>
      </c>
      <c r="R59" t="n">
        <v>151.44</v>
      </c>
      <c r="S59" t="n">
        <v>54.16</v>
      </c>
      <c r="T59" t="n">
        <v>48700.81</v>
      </c>
      <c r="U59" t="n">
        <v>0.36</v>
      </c>
      <c r="V59" t="n">
        <v>0.91</v>
      </c>
      <c r="W59" t="n">
        <v>0.24</v>
      </c>
      <c r="X59" t="n">
        <v>2.91</v>
      </c>
      <c r="Y59" t="n">
        <v>0.5</v>
      </c>
      <c r="Z59" t="n">
        <v>10</v>
      </c>
    </row>
    <row r="60">
      <c r="A60" t="n">
        <v>2</v>
      </c>
      <c r="B60" t="n">
        <v>35</v>
      </c>
      <c r="C60" t="inlineStr">
        <is>
          <t xml:space="preserve">CONCLUIDO	</t>
        </is>
      </c>
      <c r="D60" t="n">
        <v>2.7491</v>
      </c>
      <c r="E60" t="n">
        <v>36.38</v>
      </c>
      <c r="F60" t="n">
        <v>33.31</v>
      </c>
      <c r="G60" t="n">
        <v>29.39</v>
      </c>
      <c r="H60" t="n">
        <v>0.63</v>
      </c>
      <c r="I60" t="n">
        <v>68</v>
      </c>
      <c r="J60" t="n">
        <v>83.25</v>
      </c>
      <c r="K60" t="n">
        <v>35.1</v>
      </c>
      <c r="L60" t="n">
        <v>3</v>
      </c>
      <c r="M60" t="n">
        <v>0</v>
      </c>
      <c r="N60" t="n">
        <v>10.15</v>
      </c>
      <c r="O60" t="n">
        <v>10501.19</v>
      </c>
      <c r="P60" t="n">
        <v>205.6</v>
      </c>
      <c r="Q60" t="n">
        <v>2322.03</v>
      </c>
      <c r="R60" t="n">
        <v>138.69</v>
      </c>
      <c r="S60" t="n">
        <v>54.16</v>
      </c>
      <c r="T60" t="n">
        <v>42377.61</v>
      </c>
      <c r="U60" t="n">
        <v>0.39</v>
      </c>
      <c r="V60" t="n">
        <v>0.92</v>
      </c>
      <c r="W60" t="n">
        <v>0.3</v>
      </c>
      <c r="X60" t="n">
        <v>2.61</v>
      </c>
      <c r="Y60" t="n">
        <v>0.5</v>
      </c>
      <c r="Z60" t="n">
        <v>10</v>
      </c>
    </row>
    <row r="61">
      <c r="A61" t="n">
        <v>0</v>
      </c>
      <c r="B61" t="n">
        <v>50</v>
      </c>
      <c r="C61" t="inlineStr">
        <is>
          <t xml:space="preserve">CONCLUIDO	</t>
        </is>
      </c>
      <c r="D61" t="n">
        <v>2.0264</v>
      </c>
      <c r="E61" t="n">
        <v>49.35</v>
      </c>
      <c r="F61" t="n">
        <v>41.25</v>
      </c>
      <c r="G61" t="n">
        <v>9.07</v>
      </c>
      <c r="H61" t="n">
        <v>0.16</v>
      </c>
      <c r="I61" t="n">
        <v>273</v>
      </c>
      <c r="J61" t="n">
        <v>107.41</v>
      </c>
      <c r="K61" t="n">
        <v>41.65</v>
      </c>
      <c r="L61" t="n">
        <v>1</v>
      </c>
      <c r="M61" t="n">
        <v>271</v>
      </c>
      <c r="N61" t="n">
        <v>14.77</v>
      </c>
      <c r="O61" t="n">
        <v>13481.73</v>
      </c>
      <c r="P61" t="n">
        <v>375.2</v>
      </c>
      <c r="Q61" t="n">
        <v>2322.17</v>
      </c>
      <c r="R61" t="n">
        <v>407.37</v>
      </c>
      <c r="S61" t="n">
        <v>54.16</v>
      </c>
      <c r="T61" t="n">
        <v>175691.23</v>
      </c>
      <c r="U61" t="n">
        <v>0.13</v>
      </c>
      <c r="V61" t="n">
        <v>0.74</v>
      </c>
      <c r="W61" t="n">
        <v>0.54</v>
      </c>
      <c r="X61" t="n">
        <v>10.54</v>
      </c>
      <c r="Y61" t="n">
        <v>0.5</v>
      </c>
      <c r="Z61" t="n">
        <v>10</v>
      </c>
    </row>
    <row r="62">
      <c r="A62" t="n">
        <v>1</v>
      </c>
      <c r="B62" t="n">
        <v>50</v>
      </c>
      <c r="C62" t="inlineStr">
        <is>
          <t xml:space="preserve">CONCLUIDO	</t>
        </is>
      </c>
      <c r="D62" t="n">
        <v>2.5586</v>
      </c>
      <c r="E62" t="n">
        <v>39.08</v>
      </c>
      <c r="F62" t="n">
        <v>34.67</v>
      </c>
      <c r="G62" t="n">
        <v>19.44</v>
      </c>
      <c r="H62" t="n">
        <v>0.32</v>
      </c>
      <c r="I62" t="n">
        <v>107</v>
      </c>
      <c r="J62" t="n">
        <v>108.68</v>
      </c>
      <c r="K62" t="n">
        <v>41.65</v>
      </c>
      <c r="L62" t="n">
        <v>2</v>
      </c>
      <c r="M62" t="n">
        <v>105</v>
      </c>
      <c r="N62" t="n">
        <v>15.03</v>
      </c>
      <c r="O62" t="n">
        <v>13638.32</v>
      </c>
      <c r="P62" t="n">
        <v>294.15</v>
      </c>
      <c r="Q62" t="n">
        <v>2322.12</v>
      </c>
      <c r="R62" t="n">
        <v>186.79</v>
      </c>
      <c r="S62" t="n">
        <v>54.16</v>
      </c>
      <c r="T62" t="n">
        <v>66233.39</v>
      </c>
      <c r="U62" t="n">
        <v>0.29</v>
      </c>
      <c r="V62" t="n">
        <v>0.88</v>
      </c>
      <c r="W62" t="n">
        <v>0.28</v>
      </c>
      <c r="X62" t="n">
        <v>3.96</v>
      </c>
      <c r="Y62" t="n">
        <v>0.5</v>
      </c>
      <c r="Z62" t="n">
        <v>10</v>
      </c>
    </row>
    <row r="63">
      <c r="A63" t="n">
        <v>2</v>
      </c>
      <c r="B63" t="n">
        <v>50</v>
      </c>
      <c r="C63" t="inlineStr">
        <is>
          <t xml:space="preserve">CONCLUIDO	</t>
        </is>
      </c>
      <c r="D63" t="n">
        <v>2.742</v>
      </c>
      <c r="E63" t="n">
        <v>36.47</v>
      </c>
      <c r="F63" t="n">
        <v>33.03</v>
      </c>
      <c r="G63" t="n">
        <v>31.46</v>
      </c>
      <c r="H63" t="n">
        <v>0.48</v>
      </c>
      <c r="I63" t="n">
        <v>63</v>
      </c>
      <c r="J63" t="n">
        <v>109.96</v>
      </c>
      <c r="K63" t="n">
        <v>41.65</v>
      </c>
      <c r="L63" t="n">
        <v>3</v>
      </c>
      <c r="M63" t="n">
        <v>61</v>
      </c>
      <c r="N63" t="n">
        <v>15.31</v>
      </c>
      <c r="O63" t="n">
        <v>13795.21</v>
      </c>
      <c r="P63" t="n">
        <v>257.2</v>
      </c>
      <c r="Q63" t="n">
        <v>2321.97</v>
      </c>
      <c r="R63" t="n">
        <v>132.23</v>
      </c>
      <c r="S63" t="n">
        <v>54.16</v>
      </c>
      <c r="T63" t="n">
        <v>39171.14</v>
      </c>
      <c r="U63" t="n">
        <v>0.41</v>
      </c>
      <c r="V63" t="n">
        <v>0.92</v>
      </c>
      <c r="W63" t="n">
        <v>0.21</v>
      </c>
      <c r="X63" t="n">
        <v>2.33</v>
      </c>
      <c r="Y63" t="n">
        <v>0.5</v>
      </c>
      <c r="Z63" t="n">
        <v>10</v>
      </c>
    </row>
    <row r="64">
      <c r="A64" t="n">
        <v>3</v>
      </c>
      <c r="B64" t="n">
        <v>50</v>
      </c>
      <c r="C64" t="inlineStr">
        <is>
          <t xml:space="preserve">CONCLUIDO	</t>
        </is>
      </c>
      <c r="D64" t="n">
        <v>2.8081</v>
      </c>
      <c r="E64" t="n">
        <v>35.61</v>
      </c>
      <c r="F64" t="n">
        <v>32.51</v>
      </c>
      <c r="G64" t="n">
        <v>40.64</v>
      </c>
      <c r="H64" t="n">
        <v>0.63</v>
      </c>
      <c r="I64" t="n">
        <v>48</v>
      </c>
      <c r="J64" t="n">
        <v>111.23</v>
      </c>
      <c r="K64" t="n">
        <v>41.65</v>
      </c>
      <c r="L64" t="n">
        <v>4</v>
      </c>
      <c r="M64" t="n">
        <v>2</v>
      </c>
      <c r="N64" t="n">
        <v>15.58</v>
      </c>
      <c r="O64" t="n">
        <v>13952.52</v>
      </c>
      <c r="P64" t="n">
        <v>236.4</v>
      </c>
      <c r="Q64" t="n">
        <v>2322.02</v>
      </c>
      <c r="R64" t="n">
        <v>112.76</v>
      </c>
      <c r="S64" t="n">
        <v>54.16</v>
      </c>
      <c r="T64" t="n">
        <v>29509.46</v>
      </c>
      <c r="U64" t="n">
        <v>0.48</v>
      </c>
      <c r="V64" t="n">
        <v>0.9399999999999999</v>
      </c>
      <c r="W64" t="n">
        <v>0.24</v>
      </c>
      <c r="X64" t="n">
        <v>1.8</v>
      </c>
      <c r="Y64" t="n">
        <v>0.5</v>
      </c>
      <c r="Z64" t="n">
        <v>10</v>
      </c>
    </row>
    <row r="65">
      <c r="A65" t="n">
        <v>4</v>
      </c>
      <c r="B65" t="n">
        <v>50</v>
      </c>
      <c r="C65" t="inlineStr">
        <is>
          <t xml:space="preserve">CONCLUIDO	</t>
        </is>
      </c>
      <c r="D65" t="n">
        <v>2.8077</v>
      </c>
      <c r="E65" t="n">
        <v>35.62</v>
      </c>
      <c r="F65" t="n">
        <v>32.51</v>
      </c>
      <c r="G65" t="n">
        <v>40.64</v>
      </c>
      <c r="H65" t="n">
        <v>0.78</v>
      </c>
      <c r="I65" t="n">
        <v>48</v>
      </c>
      <c r="J65" t="n">
        <v>112.51</v>
      </c>
      <c r="K65" t="n">
        <v>41.65</v>
      </c>
      <c r="L65" t="n">
        <v>5</v>
      </c>
      <c r="M65" t="n">
        <v>0</v>
      </c>
      <c r="N65" t="n">
        <v>15.86</v>
      </c>
      <c r="O65" t="n">
        <v>14110.24</v>
      </c>
      <c r="P65" t="n">
        <v>238.75</v>
      </c>
      <c r="Q65" t="n">
        <v>2322.02</v>
      </c>
      <c r="R65" t="n">
        <v>112.94</v>
      </c>
      <c r="S65" t="n">
        <v>54.16</v>
      </c>
      <c r="T65" t="n">
        <v>29601.94</v>
      </c>
      <c r="U65" t="n">
        <v>0.48</v>
      </c>
      <c r="V65" t="n">
        <v>0.9399999999999999</v>
      </c>
      <c r="W65" t="n">
        <v>0.24</v>
      </c>
      <c r="X65" t="n">
        <v>1.81</v>
      </c>
      <c r="Y65" t="n">
        <v>0.5</v>
      </c>
      <c r="Z65" t="n">
        <v>10</v>
      </c>
    </row>
    <row r="66">
      <c r="A66" t="n">
        <v>0</v>
      </c>
      <c r="B66" t="n">
        <v>25</v>
      </c>
      <c r="C66" t="inlineStr">
        <is>
          <t xml:space="preserve">CONCLUIDO	</t>
        </is>
      </c>
      <c r="D66" t="n">
        <v>2.483</v>
      </c>
      <c r="E66" t="n">
        <v>40.27</v>
      </c>
      <c r="F66" t="n">
        <v>36.39</v>
      </c>
      <c r="G66" t="n">
        <v>14.56</v>
      </c>
      <c r="H66" t="n">
        <v>0.28</v>
      </c>
      <c r="I66" t="n">
        <v>150</v>
      </c>
      <c r="J66" t="n">
        <v>61.76</v>
      </c>
      <c r="K66" t="n">
        <v>28.92</v>
      </c>
      <c r="L66" t="n">
        <v>1</v>
      </c>
      <c r="M66" t="n">
        <v>148</v>
      </c>
      <c r="N66" t="n">
        <v>6.84</v>
      </c>
      <c r="O66" t="n">
        <v>7851.41</v>
      </c>
      <c r="P66" t="n">
        <v>206.31</v>
      </c>
      <c r="Q66" t="n">
        <v>2322.16</v>
      </c>
      <c r="R66" t="n">
        <v>244.53</v>
      </c>
      <c r="S66" t="n">
        <v>54.16</v>
      </c>
      <c r="T66" t="n">
        <v>94884.08</v>
      </c>
      <c r="U66" t="n">
        <v>0.22</v>
      </c>
      <c r="V66" t="n">
        <v>0.84</v>
      </c>
      <c r="W66" t="n">
        <v>0.35</v>
      </c>
      <c r="X66" t="n">
        <v>5.69</v>
      </c>
      <c r="Y66" t="n">
        <v>0.5</v>
      </c>
      <c r="Z66" t="n">
        <v>10</v>
      </c>
    </row>
    <row r="67">
      <c r="A67" t="n">
        <v>1</v>
      </c>
      <c r="B67" t="n">
        <v>25</v>
      </c>
      <c r="C67" t="inlineStr">
        <is>
          <t xml:space="preserve">CONCLUIDO	</t>
        </is>
      </c>
      <c r="D67" t="n">
        <v>2.6768</v>
      </c>
      <c r="E67" t="n">
        <v>37.36</v>
      </c>
      <c r="F67" t="n">
        <v>34.26</v>
      </c>
      <c r="G67" t="n">
        <v>21.87</v>
      </c>
      <c r="H67" t="n">
        <v>0.55</v>
      </c>
      <c r="I67" t="n">
        <v>94</v>
      </c>
      <c r="J67" t="n">
        <v>62.92</v>
      </c>
      <c r="K67" t="n">
        <v>28.92</v>
      </c>
      <c r="L67" t="n">
        <v>2</v>
      </c>
      <c r="M67" t="n">
        <v>0</v>
      </c>
      <c r="N67" t="n">
        <v>7</v>
      </c>
      <c r="O67" t="n">
        <v>7994.37</v>
      </c>
      <c r="P67" t="n">
        <v>178.9</v>
      </c>
      <c r="Q67" t="n">
        <v>2321.98</v>
      </c>
      <c r="R67" t="n">
        <v>169.01</v>
      </c>
      <c r="S67" t="n">
        <v>54.16</v>
      </c>
      <c r="T67" t="n">
        <v>57406.17</v>
      </c>
      <c r="U67" t="n">
        <v>0.32</v>
      </c>
      <c r="V67" t="n">
        <v>0.89</v>
      </c>
      <c r="W67" t="n">
        <v>0.38</v>
      </c>
      <c r="X67" t="n">
        <v>3.55</v>
      </c>
      <c r="Y67" t="n">
        <v>0.5</v>
      </c>
      <c r="Z67" t="n">
        <v>10</v>
      </c>
    </row>
    <row r="68">
      <c r="A68" t="n">
        <v>0</v>
      </c>
      <c r="B68" t="n">
        <v>85</v>
      </c>
      <c r="C68" t="inlineStr">
        <is>
          <t xml:space="preserve">CONCLUIDO	</t>
        </is>
      </c>
      <c r="D68" t="n">
        <v>1.533</v>
      </c>
      <c r="E68" t="n">
        <v>65.23</v>
      </c>
      <c r="F68" t="n">
        <v>48.01</v>
      </c>
      <c r="G68" t="n">
        <v>6.58</v>
      </c>
      <c r="H68" t="n">
        <v>0.11</v>
      </c>
      <c r="I68" t="n">
        <v>438</v>
      </c>
      <c r="J68" t="n">
        <v>167.88</v>
      </c>
      <c r="K68" t="n">
        <v>51.39</v>
      </c>
      <c r="L68" t="n">
        <v>1</v>
      </c>
      <c r="M68" t="n">
        <v>436</v>
      </c>
      <c r="N68" t="n">
        <v>30.49</v>
      </c>
      <c r="O68" t="n">
        <v>20939.59</v>
      </c>
      <c r="P68" t="n">
        <v>599.6900000000001</v>
      </c>
      <c r="Q68" t="n">
        <v>2322.53</v>
      </c>
      <c r="R68" t="n">
        <v>634.89</v>
      </c>
      <c r="S68" t="n">
        <v>54.16</v>
      </c>
      <c r="T68" t="n">
        <v>288625.09</v>
      </c>
      <c r="U68" t="n">
        <v>0.09</v>
      </c>
      <c r="V68" t="n">
        <v>0.64</v>
      </c>
      <c r="W68" t="n">
        <v>0.8</v>
      </c>
      <c r="X68" t="n">
        <v>17.3</v>
      </c>
      <c r="Y68" t="n">
        <v>0.5</v>
      </c>
      <c r="Z68" t="n">
        <v>10</v>
      </c>
    </row>
    <row r="69">
      <c r="A69" t="n">
        <v>1</v>
      </c>
      <c r="B69" t="n">
        <v>85</v>
      </c>
      <c r="C69" t="inlineStr">
        <is>
          <t xml:space="preserve">CONCLUIDO	</t>
        </is>
      </c>
      <c r="D69" t="n">
        <v>2.2383</v>
      </c>
      <c r="E69" t="n">
        <v>44.68</v>
      </c>
      <c r="F69" t="n">
        <v>36.81</v>
      </c>
      <c r="G69" t="n">
        <v>13.64</v>
      </c>
      <c r="H69" t="n">
        <v>0.21</v>
      </c>
      <c r="I69" t="n">
        <v>162</v>
      </c>
      <c r="J69" t="n">
        <v>169.33</v>
      </c>
      <c r="K69" t="n">
        <v>51.39</v>
      </c>
      <c r="L69" t="n">
        <v>2</v>
      </c>
      <c r="M69" t="n">
        <v>160</v>
      </c>
      <c r="N69" t="n">
        <v>30.94</v>
      </c>
      <c r="O69" t="n">
        <v>21118.46</v>
      </c>
      <c r="P69" t="n">
        <v>446.53</v>
      </c>
      <c r="Q69" t="n">
        <v>2322.18</v>
      </c>
      <c r="R69" t="n">
        <v>258.74</v>
      </c>
      <c r="S69" t="n">
        <v>54.16</v>
      </c>
      <c r="T69" t="n">
        <v>101929.16</v>
      </c>
      <c r="U69" t="n">
        <v>0.21</v>
      </c>
      <c r="V69" t="n">
        <v>0.83</v>
      </c>
      <c r="W69" t="n">
        <v>0.36</v>
      </c>
      <c r="X69" t="n">
        <v>6.11</v>
      </c>
      <c r="Y69" t="n">
        <v>0.5</v>
      </c>
      <c r="Z69" t="n">
        <v>10</v>
      </c>
    </row>
    <row r="70">
      <c r="A70" t="n">
        <v>2</v>
      </c>
      <c r="B70" t="n">
        <v>85</v>
      </c>
      <c r="C70" t="inlineStr">
        <is>
          <t xml:space="preserve">CONCLUIDO	</t>
        </is>
      </c>
      <c r="D70" t="n">
        <v>2.4974</v>
      </c>
      <c r="E70" t="n">
        <v>40.04</v>
      </c>
      <c r="F70" t="n">
        <v>34.35</v>
      </c>
      <c r="G70" t="n">
        <v>21.03</v>
      </c>
      <c r="H70" t="n">
        <v>0.31</v>
      </c>
      <c r="I70" t="n">
        <v>98</v>
      </c>
      <c r="J70" t="n">
        <v>170.79</v>
      </c>
      <c r="K70" t="n">
        <v>51.39</v>
      </c>
      <c r="L70" t="n">
        <v>3</v>
      </c>
      <c r="M70" t="n">
        <v>96</v>
      </c>
      <c r="N70" t="n">
        <v>31.4</v>
      </c>
      <c r="O70" t="n">
        <v>21297.94</v>
      </c>
      <c r="P70" t="n">
        <v>404.26</v>
      </c>
      <c r="Q70" t="n">
        <v>2322.11</v>
      </c>
      <c r="R70" t="n">
        <v>176.08</v>
      </c>
      <c r="S70" t="n">
        <v>54.16</v>
      </c>
      <c r="T70" t="n">
        <v>60918.52</v>
      </c>
      <c r="U70" t="n">
        <v>0.31</v>
      </c>
      <c r="V70" t="n">
        <v>0.89</v>
      </c>
      <c r="W70" t="n">
        <v>0.27</v>
      </c>
      <c r="X70" t="n">
        <v>3.64</v>
      </c>
      <c r="Y70" t="n">
        <v>0.5</v>
      </c>
      <c r="Z70" t="n">
        <v>10</v>
      </c>
    </row>
    <row r="71">
      <c r="A71" t="n">
        <v>3</v>
      </c>
      <c r="B71" t="n">
        <v>85</v>
      </c>
      <c r="C71" t="inlineStr">
        <is>
          <t xml:space="preserve">CONCLUIDO	</t>
        </is>
      </c>
      <c r="D71" t="n">
        <v>2.6355</v>
      </c>
      <c r="E71" t="n">
        <v>37.94</v>
      </c>
      <c r="F71" t="n">
        <v>33.23</v>
      </c>
      <c r="G71" t="n">
        <v>28.9</v>
      </c>
      <c r="H71" t="n">
        <v>0.41</v>
      </c>
      <c r="I71" t="n">
        <v>69</v>
      </c>
      <c r="J71" t="n">
        <v>172.25</v>
      </c>
      <c r="K71" t="n">
        <v>51.39</v>
      </c>
      <c r="L71" t="n">
        <v>4</v>
      </c>
      <c r="M71" t="n">
        <v>67</v>
      </c>
      <c r="N71" t="n">
        <v>31.86</v>
      </c>
      <c r="O71" t="n">
        <v>21478.05</v>
      </c>
      <c r="P71" t="n">
        <v>378.21</v>
      </c>
      <c r="Q71" t="n">
        <v>2322</v>
      </c>
      <c r="R71" t="n">
        <v>138.69</v>
      </c>
      <c r="S71" t="n">
        <v>54.16</v>
      </c>
      <c r="T71" t="n">
        <v>42369.74</v>
      </c>
      <c r="U71" t="n">
        <v>0.39</v>
      </c>
      <c r="V71" t="n">
        <v>0.92</v>
      </c>
      <c r="W71" t="n">
        <v>0.22</v>
      </c>
      <c r="X71" t="n">
        <v>2.53</v>
      </c>
      <c r="Y71" t="n">
        <v>0.5</v>
      </c>
      <c r="Z71" t="n">
        <v>10</v>
      </c>
    </row>
    <row r="72">
      <c r="A72" t="n">
        <v>4</v>
      </c>
      <c r="B72" t="n">
        <v>85</v>
      </c>
      <c r="C72" t="inlineStr">
        <is>
          <t xml:space="preserve">CONCLUIDO	</t>
        </is>
      </c>
      <c r="D72" t="n">
        <v>2.7177</v>
      </c>
      <c r="E72" t="n">
        <v>36.8</v>
      </c>
      <c r="F72" t="n">
        <v>32.63</v>
      </c>
      <c r="G72" t="n">
        <v>36.94</v>
      </c>
      <c r="H72" t="n">
        <v>0.51</v>
      </c>
      <c r="I72" t="n">
        <v>53</v>
      </c>
      <c r="J72" t="n">
        <v>173.71</v>
      </c>
      <c r="K72" t="n">
        <v>51.39</v>
      </c>
      <c r="L72" t="n">
        <v>5</v>
      </c>
      <c r="M72" t="n">
        <v>51</v>
      </c>
      <c r="N72" t="n">
        <v>32.32</v>
      </c>
      <c r="O72" t="n">
        <v>21658.78</v>
      </c>
      <c r="P72" t="n">
        <v>358.2</v>
      </c>
      <c r="Q72" t="n">
        <v>2322.05</v>
      </c>
      <c r="R72" t="n">
        <v>118.7</v>
      </c>
      <c r="S72" t="n">
        <v>54.16</v>
      </c>
      <c r="T72" t="n">
        <v>32455.79</v>
      </c>
      <c r="U72" t="n">
        <v>0.46</v>
      </c>
      <c r="V72" t="n">
        <v>0.9399999999999999</v>
      </c>
      <c r="W72" t="n">
        <v>0.19</v>
      </c>
      <c r="X72" t="n">
        <v>1.92</v>
      </c>
      <c r="Y72" t="n">
        <v>0.5</v>
      </c>
      <c r="Z72" t="n">
        <v>10</v>
      </c>
    </row>
    <row r="73">
      <c r="A73" t="n">
        <v>5</v>
      </c>
      <c r="B73" t="n">
        <v>85</v>
      </c>
      <c r="C73" t="inlineStr">
        <is>
          <t xml:space="preserve">CONCLUIDO	</t>
        </is>
      </c>
      <c r="D73" t="n">
        <v>2.7763</v>
      </c>
      <c r="E73" t="n">
        <v>36.02</v>
      </c>
      <c r="F73" t="n">
        <v>32.22</v>
      </c>
      <c r="G73" t="n">
        <v>46.03</v>
      </c>
      <c r="H73" t="n">
        <v>0.61</v>
      </c>
      <c r="I73" t="n">
        <v>42</v>
      </c>
      <c r="J73" t="n">
        <v>175.18</v>
      </c>
      <c r="K73" t="n">
        <v>51.39</v>
      </c>
      <c r="L73" t="n">
        <v>6</v>
      </c>
      <c r="M73" t="n">
        <v>40</v>
      </c>
      <c r="N73" t="n">
        <v>32.79</v>
      </c>
      <c r="O73" t="n">
        <v>21840.16</v>
      </c>
      <c r="P73" t="n">
        <v>339.69</v>
      </c>
      <c r="Q73" t="n">
        <v>2321.99</v>
      </c>
      <c r="R73" t="n">
        <v>105.15</v>
      </c>
      <c r="S73" t="n">
        <v>54.16</v>
      </c>
      <c r="T73" t="n">
        <v>25736.81</v>
      </c>
      <c r="U73" t="n">
        <v>0.52</v>
      </c>
      <c r="V73" t="n">
        <v>0.95</v>
      </c>
      <c r="W73" t="n">
        <v>0.17</v>
      </c>
      <c r="X73" t="n">
        <v>1.52</v>
      </c>
      <c r="Y73" t="n">
        <v>0.5</v>
      </c>
      <c r="Z73" t="n">
        <v>10</v>
      </c>
    </row>
    <row r="74">
      <c r="A74" t="n">
        <v>6</v>
      </c>
      <c r="B74" t="n">
        <v>85</v>
      </c>
      <c r="C74" t="inlineStr">
        <is>
          <t xml:space="preserve">CONCLUIDO	</t>
        </is>
      </c>
      <c r="D74" t="n">
        <v>2.7914</v>
      </c>
      <c r="E74" t="n">
        <v>35.82</v>
      </c>
      <c r="F74" t="n">
        <v>32.27</v>
      </c>
      <c r="G74" t="n">
        <v>55.31</v>
      </c>
      <c r="H74" t="n">
        <v>0.7</v>
      </c>
      <c r="I74" t="n">
        <v>35</v>
      </c>
      <c r="J74" t="n">
        <v>176.66</v>
      </c>
      <c r="K74" t="n">
        <v>51.39</v>
      </c>
      <c r="L74" t="n">
        <v>7</v>
      </c>
      <c r="M74" t="n">
        <v>33</v>
      </c>
      <c r="N74" t="n">
        <v>33.27</v>
      </c>
      <c r="O74" t="n">
        <v>22022.17</v>
      </c>
      <c r="P74" t="n">
        <v>324.99</v>
      </c>
      <c r="Q74" t="n">
        <v>2321.95</v>
      </c>
      <c r="R74" t="n">
        <v>107.74</v>
      </c>
      <c r="S74" t="n">
        <v>54.16</v>
      </c>
      <c r="T74" t="n">
        <v>27063.7</v>
      </c>
      <c r="U74" t="n">
        <v>0.5</v>
      </c>
      <c r="V74" t="n">
        <v>0.95</v>
      </c>
      <c r="W74" t="n">
        <v>0.15</v>
      </c>
      <c r="X74" t="n">
        <v>1.56</v>
      </c>
      <c r="Y74" t="n">
        <v>0.5</v>
      </c>
      <c r="Z74" t="n">
        <v>10</v>
      </c>
    </row>
    <row r="75">
      <c r="A75" t="n">
        <v>7</v>
      </c>
      <c r="B75" t="n">
        <v>85</v>
      </c>
      <c r="C75" t="inlineStr">
        <is>
          <t xml:space="preserve">CONCLUIDO	</t>
        </is>
      </c>
      <c r="D75" t="n">
        <v>2.8447</v>
      </c>
      <c r="E75" t="n">
        <v>35.15</v>
      </c>
      <c r="F75" t="n">
        <v>31.8</v>
      </c>
      <c r="G75" t="n">
        <v>65.79000000000001</v>
      </c>
      <c r="H75" t="n">
        <v>0.8</v>
      </c>
      <c r="I75" t="n">
        <v>29</v>
      </c>
      <c r="J75" t="n">
        <v>178.14</v>
      </c>
      <c r="K75" t="n">
        <v>51.39</v>
      </c>
      <c r="L75" t="n">
        <v>8</v>
      </c>
      <c r="M75" t="n">
        <v>11</v>
      </c>
      <c r="N75" t="n">
        <v>33.75</v>
      </c>
      <c r="O75" t="n">
        <v>22204.83</v>
      </c>
      <c r="P75" t="n">
        <v>304.96</v>
      </c>
      <c r="Q75" t="n">
        <v>2321.99</v>
      </c>
      <c r="R75" t="n">
        <v>90.28</v>
      </c>
      <c r="S75" t="n">
        <v>54.16</v>
      </c>
      <c r="T75" t="n">
        <v>18366.04</v>
      </c>
      <c r="U75" t="n">
        <v>0.6</v>
      </c>
      <c r="V75" t="n">
        <v>0.96</v>
      </c>
      <c r="W75" t="n">
        <v>0.18</v>
      </c>
      <c r="X75" t="n">
        <v>1.09</v>
      </c>
      <c r="Y75" t="n">
        <v>0.5</v>
      </c>
      <c r="Z75" t="n">
        <v>10</v>
      </c>
    </row>
    <row r="76">
      <c r="A76" t="n">
        <v>8</v>
      </c>
      <c r="B76" t="n">
        <v>85</v>
      </c>
      <c r="C76" t="inlineStr">
        <is>
          <t xml:space="preserve">CONCLUIDO	</t>
        </is>
      </c>
      <c r="D76" t="n">
        <v>2.8461</v>
      </c>
      <c r="E76" t="n">
        <v>35.14</v>
      </c>
      <c r="F76" t="n">
        <v>31.78</v>
      </c>
      <c r="G76" t="n">
        <v>65.75</v>
      </c>
      <c r="H76" t="n">
        <v>0.89</v>
      </c>
      <c r="I76" t="n">
        <v>29</v>
      </c>
      <c r="J76" t="n">
        <v>179.63</v>
      </c>
      <c r="K76" t="n">
        <v>51.39</v>
      </c>
      <c r="L76" t="n">
        <v>9</v>
      </c>
      <c r="M76" t="n">
        <v>0</v>
      </c>
      <c r="N76" t="n">
        <v>34.24</v>
      </c>
      <c r="O76" t="n">
        <v>22388.15</v>
      </c>
      <c r="P76" t="n">
        <v>306.8</v>
      </c>
      <c r="Q76" t="n">
        <v>2321.97</v>
      </c>
      <c r="R76" t="n">
        <v>89.08</v>
      </c>
      <c r="S76" t="n">
        <v>54.16</v>
      </c>
      <c r="T76" t="n">
        <v>17768.23</v>
      </c>
      <c r="U76" t="n">
        <v>0.61</v>
      </c>
      <c r="V76" t="n">
        <v>0.96</v>
      </c>
      <c r="W76" t="n">
        <v>0.19</v>
      </c>
      <c r="X76" t="n">
        <v>1.08</v>
      </c>
      <c r="Y76" t="n">
        <v>0.5</v>
      </c>
      <c r="Z76" t="n">
        <v>10</v>
      </c>
    </row>
    <row r="77">
      <c r="A77" t="n">
        <v>0</v>
      </c>
      <c r="B77" t="n">
        <v>20</v>
      </c>
      <c r="C77" t="inlineStr">
        <is>
          <t xml:space="preserve">CONCLUIDO	</t>
        </is>
      </c>
      <c r="D77" t="n">
        <v>2.5857</v>
      </c>
      <c r="E77" t="n">
        <v>38.67</v>
      </c>
      <c r="F77" t="n">
        <v>35.41</v>
      </c>
      <c r="G77" t="n">
        <v>17.13</v>
      </c>
      <c r="H77" t="n">
        <v>0.34</v>
      </c>
      <c r="I77" t="n">
        <v>124</v>
      </c>
      <c r="J77" t="n">
        <v>51.33</v>
      </c>
      <c r="K77" t="n">
        <v>24.83</v>
      </c>
      <c r="L77" t="n">
        <v>1</v>
      </c>
      <c r="M77" t="n">
        <v>64</v>
      </c>
      <c r="N77" t="n">
        <v>5.51</v>
      </c>
      <c r="O77" t="n">
        <v>6564.78</v>
      </c>
      <c r="P77" t="n">
        <v>164.59</v>
      </c>
      <c r="Q77" t="n">
        <v>2321.99</v>
      </c>
      <c r="R77" t="n">
        <v>209.12</v>
      </c>
      <c r="S77" t="n">
        <v>54.16</v>
      </c>
      <c r="T77" t="n">
        <v>77313.03</v>
      </c>
      <c r="U77" t="n">
        <v>0.26</v>
      </c>
      <c r="V77" t="n">
        <v>0.86</v>
      </c>
      <c r="W77" t="n">
        <v>0.38</v>
      </c>
      <c r="X77" t="n">
        <v>4.71</v>
      </c>
      <c r="Y77" t="n">
        <v>0.5</v>
      </c>
      <c r="Z77" t="n">
        <v>10</v>
      </c>
    </row>
    <row r="78">
      <c r="A78" t="n">
        <v>1</v>
      </c>
      <c r="B78" t="n">
        <v>20</v>
      </c>
      <c r="C78" t="inlineStr">
        <is>
          <t xml:space="preserve">CONCLUIDO	</t>
        </is>
      </c>
      <c r="D78" t="n">
        <v>2.6028</v>
      </c>
      <c r="E78" t="n">
        <v>38.42</v>
      </c>
      <c r="F78" t="n">
        <v>35.23</v>
      </c>
      <c r="G78" t="n">
        <v>17.91</v>
      </c>
      <c r="H78" t="n">
        <v>0.66</v>
      </c>
      <c r="I78" t="n">
        <v>118</v>
      </c>
      <c r="J78" t="n">
        <v>52.47</v>
      </c>
      <c r="K78" t="n">
        <v>24.83</v>
      </c>
      <c r="L78" t="n">
        <v>2</v>
      </c>
      <c r="M78" t="n">
        <v>0</v>
      </c>
      <c r="N78" t="n">
        <v>5.64</v>
      </c>
      <c r="O78" t="n">
        <v>6705.1</v>
      </c>
      <c r="P78" t="n">
        <v>165.15</v>
      </c>
      <c r="Q78" t="n">
        <v>2322.02</v>
      </c>
      <c r="R78" t="n">
        <v>200.25</v>
      </c>
      <c r="S78" t="n">
        <v>54.16</v>
      </c>
      <c r="T78" t="n">
        <v>72907.83</v>
      </c>
      <c r="U78" t="n">
        <v>0.27</v>
      </c>
      <c r="V78" t="n">
        <v>0.87</v>
      </c>
      <c r="W78" t="n">
        <v>0.45</v>
      </c>
      <c r="X78" t="n">
        <v>4.52</v>
      </c>
      <c r="Y78" t="n">
        <v>0.5</v>
      </c>
      <c r="Z78" t="n">
        <v>10</v>
      </c>
    </row>
    <row r="79">
      <c r="A79" t="n">
        <v>0</v>
      </c>
      <c r="B79" t="n">
        <v>65</v>
      </c>
      <c r="C79" t="inlineStr">
        <is>
          <t xml:space="preserve">CONCLUIDO	</t>
        </is>
      </c>
      <c r="D79" t="n">
        <v>1.8001</v>
      </c>
      <c r="E79" t="n">
        <v>55.55</v>
      </c>
      <c r="F79" t="n">
        <v>44.06</v>
      </c>
      <c r="G79" t="n">
        <v>7.73</v>
      </c>
      <c r="H79" t="n">
        <v>0.13</v>
      </c>
      <c r="I79" t="n">
        <v>342</v>
      </c>
      <c r="J79" t="n">
        <v>133.21</v>
      </c>
      <c r="K79" t="n">
        <v>46.47</v>
      </c>
      <c r="L79" t="n">
        <v>1</v>
      </c>
      <c r="M79" t="n">
        <v>340</v>
      </c>
      <c r="N79" t="n">
        <v>20.75</v>
      </c>
      <c r="O79" t="n">
        <v>16663.42</v>
      </c>
      <c r="P79" t="n">
        <v>468.94</v>
      </c>
      <c r="Q79" t="n">
        <v>2322.27</v>
      </c>
      <c r="R79" t="n">
        <v>501.74</v>
      </c>
      <c r="S79" t="n">
        <v>54.16</v>
      </c>
      <c r="T79" t="n">
        <v>222533.06</v>
      </c>
      <c r="U79" t="n">
        <v>0.11</v>
      </c>
      <c r="V79" t="n">
        <v>0.6899999999999999</v>
      </c>
      <c r="W79" t="n">
        <v>0.66</v>
      </c>
      <c r="X79" t="n">
        <v>13.35</v>
      </c>
      <c r="Y79" t="n">
        <v>0.5</v>
      </c>
      <c r="Z79" t="n">
        <v>10</v>
      </c>
    </row>
    <row r="80">
      <c r="A80" t="n">
        <v>1</v>
      </c>
      <c r="B80" t="n">
        <v>65</v>
      </c>
      <c r="C80" t="inlineStr">
        <is>
          <t xml:space="preserve">CONCLUIDO	</t>
        </is>
      </c>
      <c r="D80" t="n">
        <v>2.4126</v>
      </c>
      <c r="E80" t="n">
        <v>41.45</v>
      </c>
      <c r="F80" t="n">
        <v>35.68</v>
      </c>
      <c r="G80" t="n">
        <v>16.22</v>
      </c>
      <c r="H80" t="n">
        <v>0.26</v>
      </c>
      <c r="I80" t="n">
        <v>132</v>
      </c>
      <c r="J80" t="n">
        <v>134.55</v>
      </c>
      <c r="K80" t="n">
        <v>46.47</v>
      </c>
      <c r="L80" t="n">
        <v>2</v>
      </c>
      <c r="M80" t="n">
        <v>130</v>
      </c>
      <c r="N80" t="n">
        <v>21.09</v>
      </c>
      <c r="O80" t="n">
        <v>16828.84</v>
      </c>
      <c r="P80" t="n">
        <v>362.93</v>
      </c>
      <c r="Q80" t="n">
        <v>2322</v>
      </c>
      <c r="R80" t="n">
        <v>220.49</v>
      </c>
      <c r="S80" t="n">
        <v>54.16</v>
      </c>
      <c r="T80" t="n">
        <v>82954.67999999999</v>
      </c>
      <c r="U80" t="n">
        <v>0.25</v>
      </c>
      <c r="V80" t="n">
        <v>0.86</v>
      </c>
      <c r="W80" t="n">
        <v>0.32</v>
      </c>
      <c r="X80" t="n">
        <v>4.97</v>
      </c>
      <c r="Y80" t="n">
        <v>0.5</v>
      </c>
      <c r="Z80" t="n">
        <v>10</v>
      </c>
    </row>
    <row r="81">
      <c r="A81" t="n">
        <v>2</v>
      </c>
      <c r="B81" t="n">
        <v>65</v>
      </c>
      <c r="C81" t="inlineStr">
        <is>
          <t xml:space="preserve">CONCLUIDO	</t>
        </is>
      </c>
      <c r="D81" t="n">
        <v>2.6342</v>
      </c>
      <c r="E81" t="n">
        <v>37.96</v>
      </c>
      <c r="F81" t="n">
        <v>33.63</v>
      </c>
      <c r="G81" t="n">
        <v>25.54</v>
      </c>
      <c r="H81" t="n">
        <v>0.39</v>
      </c>
      <c r="I81" t="n">
        <v>79</v>
      </c>
      <c r="J81" t="n">
        <v>135.9</v>
      </c>
      <c r="K81" t="n">
        <v>46.47</v>
      </c>
      <c r="L81" t="n">
        <v>3</v>
      </c>
      <c r="M81" t="n">
        <v>77</v>
      </c>
      <c r="N81" t="n">
        <v>21.43</v>
      </c>
      <c r="O81" t="n">
        <v>16994.64</v>
      </c>
      <c r="P81" t="n">
        <v>325.19</v>
      </c>
      <c r="Q81" t="n">
        <v>2322.07</v>
      </c>
      <c r="R81" t="n">
        <v>152.1</v>
      </c>
      <c r="S81" t="n">
        <v>54.16</v>
      </c>
      <c r="T81" t="n">
        <v>49024.26</v>
      </c>
      <c r="U81" t="n">
        <v>0.36</v>
      </c>
      <c r="V81" t="n">
        <v>0.91</v>
      </c>
      <c r="W81" t="n">
        <v>0.24</v>
      </c>
      <c r="X81" t="n">
        <v>2.93</v>
      </c>
      <c r="Y81" t="n">
        <v>0.5</v>
      </c>
      <c r="Z81" t="n">
        <v>10</v>
      </c>
    </row>
    <row r="82">
      <c r="A82" t="n">
        <v>3</v>
      </c>
      <c r="B82" t="n">
        <v>65</v>
      </c>
      <c r="C82" t="inlineStr">
        <is>
          <t xml:space="preserve">CONCLUIDO	</t>
        </is>
      </c>
      <c r="D82" t="n">
        <v>2.7468</v>
      </c>
      <c r="E82" t="n">
        <v>36.41</v>
      </c>
      <c r="F82" t="n">
        <v>32.73</v>
      </c>
      <c r="G82" t="n">
        <v>35.7</v>
      </c>
      <c r="H82" t="n">
        <v>0.52</v>
      </c>
      <c r="I82" t="n">
        <v>55</v>
      </c>
      <c r="J82" t="n">
        <v>137.25</v>
      </c>
      <c r="K82" t="n">
        <v>46.47</v>
      </c>
      <c r="L82" t="n">
        <v>4</v>
      </c>
      <c r="M82" t="n">
        <v>53</v>
      </c>
      <c r="N82" t="n">
        <v>21.78</v>
      </c>
      <c r="O82" t="n">
        <v>17160.92</v>
      </c>
      <c r="P82" t="n">
        <v>298.68</v>
      </c>
      <c r="Q82" t="n">
        <v>2321.96</v>
      </c>
      <c r="R82" t="n">
        <v>122.06</v>
      </c>
      <c r="S82" t="n">
        <v>54.16</v>
      </c>
      <c r="T82" t="n">
        <v>34126.98</v>
      </c>
      <c r="U82" t="n">
        <v>0.44</v>
      </c>
      <c r="V82" t="n">
        <v>0.93</v>
      </c>
      <c r="W82" t="n">
        <v>0.2</v>
      </c>
      <c r="X82" t="n">
        <v>2.02</v>
      </c>
      <c r="Y82" t="n">
        <v>0.5</v>
      </c>
      <c r="Z82" t="n">
        <v>10</v>
      </c>
    </row>
    <row r="83">
      <c r="A83" t="n">
        <v>4</v>
      </c>
      <c r="B83" t="n">
        <v>65</v>
      </c>
      <c r="C83" t="inlineStr">
        <is>
          <t xml:space="preserve">CONCLUIDO	</t>
        </is>
      </c>
      <c r="D83" t="n">
        <v>2.8247</v>
      </c>
      <c r="E83" t="n">
        <v>35.4</v>
      </c>
      <c r="F83" t="n">
        <v>32.13</v>
      </c>
      <c r="G83" t="n">
        <v>48.2</v>
      </c>
      <c r="H83" t="n">
        <v>0.64</v>
      </c>
      <c r="I83" t="n">
        <v>40</v>
      </c>
      <c r="J83" t="n">
        <v>138.6</v>
      </c>
      <c r="K83" t="n">
        <v>46.47</v>
      </c>
      <c r="L83" t="n">
        <v>5</v>
      </c>
      <c r="M83" t="n">
        <v>34</v>
      </c>
      <c r="N83" t="n">
        <v>22.13</v>
      </c>
      <c r="O83" t="n">
        <v>17327.69</v>
      </c>
      <c r="P83" t="n">
        <v>271.62</v>
      </c>
      <c r="Q83" t="n">
        <v>2321.97</v>
      </c>
      <c r="R83" t="n">
        <v>101.79</v>
      </c>
      <c r="S83" t="n">
        <v>54.16</v>
      </c>
      <c r="T83" t="n">
        <v>24067.59</v>
      </c>
      <c r="U83" t="n">
        <v>0.53</v>
      </c>
      <c r="V83" t="n">
        <v>0.95</v>
      </c>
      <c r="W83" t="n">
        <v>0.18</v>
      </c>
      <c r="X83" t="n">
        <v>1.43</v>
      </c>
      <c r="Y83" t="n">
        <v>0.5</v>
      </c>
      <c r="Z83" t="n">
        <v>10</v>
      </c>
    </row>
    <row r="84">
      <c r="A84" t="n">
        <v>5</v>
      </c>
      <c r="B84" t="n">
        <v>65</v>
      </c>
      <c r="C84" t="inlineStr">
        <is>
          <t xml:space="preserve">CONCLUIDO	</t>
        </is>
      </c>
      <c r="D84" t="n">
        <v>2.8401</v>
      </c>
      <c r="E84" t="n">
        <v>35.21</v>
      </c>
      <c r="F84" t="n">
        <v>32.02</v>
      </c>
      <c r="G84" t="n">
        <v>51.93</v>
      </c>
      <c r="H84" t="n">
        <v>0.76</v>
      </c>
      <c r="I84" t="n">
        <v>37</v>
      </c>
      <c r="J84" t="n">
        <v>139.95</v>
      </c>
      <c r="K84" t="n">
        <v>46.47</v>
      </c>
      <c r="L84" t="n">
        <v>6</v>
      </c>
      <c r="M84" t="n">
        <v>0</v>
      </c>
      <c r="N84" t="n">
        <v>22.49</v>
      </c>
      <c r="O84" t="n">
        <v>17494.97</v>
      </c>
      <c r="P84" t="n">
        <v>266.76</v>
      </c>
      <c r="Q84" t="n">
        <v>2322</v>
      </c>
      <c r="R84" t="n">
        <v>96.69</v>
      </c>
      <c r="S84" t="n">
        <v>54.16</v>
      </c>
      <c r="T84" t="n">
        <v>21531.52</v>
      </c>
      <c r="U84" t="n">
        <v>0.5600000000000001</v>
      </c>
      <c r="V84" t="n">
        <v>0.95</v>
      </c>
      <c r="W84" t="n">
        <v>0.21</v>
      </c>
      <c r="X84" t="n">
        <v>1.32</v>
      </c>
      <c r="Y84" t="n">
        <v>0.5</v>
      </c>
      <c r="Z84" t="n">
        <v>10</v>
      </c>
    </row>
    <row r="85">
      <c r="A85" t="n">
        <v>0</v>
      </c>
      <c r="B85" t="n">
        <v>75</v>
      </c>
      <c r="C85" t="inlineStr">
        <is>
          <t xml:space="preserve">CONCLUIDO	</t>
        </is>
      </c>
      <c r="D85" t="n">
        <v>1.6624</v>
      </c>
      <c r="E85" t="n">
        <v>60.15</v>
      </c>
      <c r="F85" t="n">
        <v>45.99</v>
      </c>
      <c r="G85" t="n">
        <v>7.09</v>
      </c>
      <c r="H85" t="n">
        <v>0.12</v>
      </c>
      <c r="I85" t="n">
        <v>389</v>
      </c>
      <c r="J85" t="n">
        <v>150.44</v>
      </c>
      <c r="K85" t="n">
        <v>49.1</v>
      </c>
      <c r="L85" t="n">
        <v>1</v>
      </c>
      <c r="M85" t="n">
        <v>387</v>
      </c>
      <c r="N85" t="n">
        <v>25.34</v>
      </c>
      <c r="O85" t="n">
        <v>18787.76</v>
      </c>
      <c r="P85" t="n">
        <v>532.89</v>
      </c>
      <c r="Q85" t="n">
        <v>2322.39</v>
      </c>
      <c r="R85" t="n">
        <v>566.87</v>
      </c>
      <c r="S85" t="n">
        <v>54.16</v>
      </c>
      <c r="T85" t="n">
        <v>254859.5</v>
      </c>
      <c r="U85" t="n">
        <v>0.1</v>
      </c>
      <c r="V85" t="n">
        <v>0.66</v>
      </c>
      <c r="W85" t="n">
        <v>0.72</v>
      </c>
      <c r="X85" t="n">
        <v>15.28</v>
      </c>
      <c r="Y85" t="n">
        <v>0.5</v>
      </c>
      <c r="Z85" t="n">
        <v>10</v>
      </c>
    </row>
    <row r="86">
      <c r="A86" t="n">
        <v>1</v>
      </c>
      <c r="B86" t="n">
        <v>75</v>
      </c>
      <c r="C86" t="inlineStr">
        <is>
          <t xml:space="preserve">CONCLUIDO	</t>
        </is>
      </c>
      <c r="D86" t="n">
        <v>2.3251</v>
      </c>
      <c r="E86" t="n">
        <v>43.01</v>
      </c>
      <c r="F86" t="n">
        <v>36.24</v>
      </c>
      <c r="G86" t="n">
        <v>14.79</v>
      </c>
      <c r="H86" t="n">
        <v>0.23</v>
      </c>
      <c r="I86" t="n">
        <v>147</v>
      </c>
      <c r="J86" t="n">
        <v>151.83</v>
      </c>
      <c r="K86" t="n">
        <v>49.1</v>
      </c>
      <c r="L86" t="n">
        <v>2</v>
      </c>
      <c r="M86" t="n">
        <v>145</v>
      </c>
      <c r="N86" t="n">
        <v>25.73</v>
      </c>
      <c r="O86" t="n">
        <v>18959.54</v>
      </c>
      <c r="P86" t="n">
        <v>405.29</v>
      </c>
      <c r="Q86" t="n">
        <v>2322.07</v>
      </c>
      <c r="R86" t="n">
        <v>239.46</v>
      </c>
      <c r="S86" t="n">
        <v>54.16</v>
      </c>
      <c r="T86" t="n">
        <v>92365.19</v>
      </c>
      <c r="U86" t="n">
        <v>0.23</v>
      </c>
      <c r="V86" t="n">
        <v>0.84</v>
      </c>
      <c r="W86" t="n">
        <v>0.34</v>
      </c>
      <c r="X86" t="n">
        <v>5.53</v>
      </c>
      <c r="Y86" t="n">
        <v>0.5</v>
      </c>
      <c r="Z86" t="n">
        <v>10</v>
      </c>
    </row>
    <row r="87">
      <c r="A87" t="n">
        <v>2</v>
      </c>
      <c r="B87" t="n">
        <v>75</v>
      </c>
      <c r="C87" t="inlineStr">
        <is>
          <t xml:space="preserve">CONCLUIDO	</t>
        </is>
      </c>
      <c r="D87" t="n">
        <v>2.5634</v>
      </c>
      <c r="E87" t="n">
        <v>39.01</v>
      </c>
      <c r="F87" t="n">
        <v>34.01</v>
      </c>
      <c r="G87" t="n">
        <v>22.93</v>
      </c>
      <c r="H87" t="n">
        <v>0.35</v>
      </c>
      <c r="I87" t="n">
        <v>89</v>
      </c>
      <c r="J87" t="n">
        <v>153.23</v>
      </c>
      <c r="K87" t="n">
        <v>49.1</v>
      </c>
      <c r="L87" t="n">
        <v>3</v>
      </c>
      <c r="M87" t="n">
        <v>87</v>
      </c>
      <c r="N87" t="n">
        <v>26.13</v>
      </c>
      <c r="O87" t="n">
        <v>19131.85</v>
      </c>
      <c r="P87" t="n">
        <v>366.2</v>
      </c>
      <c r="Q87" t="n">
        <v>2322.05</v>
      </c>
      <c r="R87" t="n">
        <v>164.96</v>
      </c>
      <c r="S87" t="n">
        <v>54.16</v>
      </c>
      <c r="T87" t="n">
        <v>55403.8</v>
      </c>
      <c r="U87" t="n">
        <v>0.33</v>
      </c>
      <c r="V87" t="n">
        <v>0.9</v>
      </c>
      <c r="W87" t="n">
        <v>0.25</v>
      </c>
      <c r="X87" t="n">
        <v>3.31</v>
      </c>
      <c r="Y87" t="n">
        <v>0.5</v>
      </c>
      <c r="Z87" t="n">
        <v>10</v>
      </c>
    </row>
    <row r="88">
      <c r="A88" t="n">
        <v>3</v>
      </c>
      <c r="B88" t="n">
        <v>75</v>
      </c>
      <c r="C88" t="inlineStr">
        <is>
          <t xml:space="preserve">CONCLUIDO	</t>
        </is>
      </c>
      <c r="D88" t="n">
        <v>2.6912</v>
      </c>
      <c r="E88" t="n">
        <v>37.16</v>
      </c>
      <c r="F88" t="n">
        <v>32.99</v>
      </c>
      <c r="G88" t="n">
        <v>31.92</v>
      </c>
      <c r="H88" t="n">
        <v>0.46</v>
      </c>
      <c r="I88" t="n">
        <v>62</v>
      </c>
      <c r="J88" t="n">
        <v>154.63</v>
      </c>
      <c r="K88" t="n">
        <v>49.1</v>
      </c>
      <c r="L88" t="n">
        <v>4</v>
      </c>
      <c r="M88" t="n">
        <v>60</v>
      </c>
      <c r="N88" t="n">
        <v>26.53</v>
      </c>
      <c r="O88" t="n">
        <v>19304.72</v>
      </c>
      <c r="P88" t="n">
        <v>340.07</v>
      </c>
      <c r="Q88" t="n">
        <v>2322.03</v>
      </c>
      <c r="R88" t="n">
        <v>130.55</v>
      </c>
      <c r="S88" t="n">
        <v>54.16</v>
      </c>
      <c r="T88" t="n">
        <v>38335.02</v>
      </c>
      <c r="U88" t="n">
        <v>0.41</v>
      </c>
      <c r="V88" t="n">
        <v>0.93</v>
      </c>
      <c r="W88" t="n">
        <v>0.21</v>
      </c>
      <c r="X88" t="n">
        <v>2.28</v>
      </c>
      <c r="Y88" t="n">
        <v>0.5</v>
      </c>
      <c r="Z88" t="n">
        <v>10</v>
      </c>
    </row>
    <row r="89">
      <c r="A89" t="n">
        <v>4</v>
      </c>
      <c r="B89" t="n">
        <v>75</v>
      </c>
      <c r="C89" t="inlineStr">
        <is>
          <t xml:space="preserve">CONCLUIDO	</t>
        </is>
      </c>
      <c r="D89" t="n">
        <v>2.7669</v>
      </c>
      <c r="E89" t="n">
        <v>36.14</v>
      </c>
      <c r="F89" t="n">
        <v>32.43</v>
      </c>
      <c r="G89" t="n">
        <v>41.4</v>
      </c>
      <c r="H89" t="n">
        <v>0.57</v>
      </c>
      <c r="I89" t="n">
        <v>47</v>
      </c>
      <c r="J89" t="n">
        <v>156.03</v>
      </c>
      <c r="K89" t="n">
        <v>49.1</v>
      </c>
      <c r="L89" t="n">
        <v>5</v>
      </c>
      <c r="M89" t="n">
        <v>45</v>
      </c>
      <c r="N89" t="n">
        <v>26.94</v>
      </c>
      <c r="O89" t="n">
        <v>19478.15</v>
      </c>
      <c r="P89" t="n">
        <v>317.27</v>
      </c>
      <c r="Q89" t="n">
        <v>2322.03</v>
      </c>
      <c r="R89" t="n">
        <v>111.95</v>
      </c>
      <c r="S89" t="n">
        <v>54.16</v>
      </c>
      <c r="T89" t="n">
        <v>29109.27</v>
      </c>
      <c r="U89" t="n">
        <v>0.48</v>
      </c>
      <c r="V89" t="n">
        <v>0.9399999999999999</v>
      </c>
      <c r="W89" t="n">
        <v>0.19</v>
      </c>
      <c r="X89" t="n">
        <v>1.72</v>
      </c>
      <c r="Y89" t="n">
        <v>0.5</v>
      </c>
      <c r="Z89" t="n">
        <v>10</v>
      </c>
    </row>
    <row r="90">
      <c r="A90" t="n">
        <v>5</v>
      </c>
      <c r="B90" t="n">
        <v>75</v>
      </c>
      <c r="C90" t="inlineStr">
        <is>
          <t xml:space="preserve">CONCLUIDO	</t>
        </is>
      </c>
      <c r="D90" t="n">
        <v>2.8399</v>
      </c>
      <c r="E90" t="n">
        <v>35.21</v>
      </c>
      <c r="F90" t="n">
        <v>31.84</v>
      </c>
      <c r="G90" t="n">
        <v>53.06</v>
      </c>
      <c r="H90" t="n">
        <v>0.67</v>
      </c>
      <c r="I90" t="n">
        <v>36</v>
      </c>
      <c r="J90" t="n">
        <v>157.44</v>
      </c>
      <c r="K90" t="n">
        <v>49.1</v>
      </c>
      <c r="L90" t="n">
        <v>6</v>
      </c>
      <c r="M90" t="n">
        <v>32</v>
      </c>
      <c r="N90" t="n">
        <v>27.35</v>
      </c>
      <c r="O90" t="n">
        <v>19652.13</v>
      </c>
      <c r="P90" t="n">
        <v>293.02</v>
      </c>
      <c r="Q90" t="n">
        <v>2321.99</v>
      </c>
      <c r="R90" t="n">
        <v>91.26000000000001</v>
      </c>
      <c r="S90" t="n">
        <v>54.16</v>
      </c>
      <c r="T90" t="n">
        <v>18820.14</v>
      </c>
      <c r="U90" t="n">
        <v>0.59</v>
      </c>
      <c r="V90" t="n">
        <v>0.96</v>
      </c>
      <c r="W90" t="n">
        <v>0.18</v>
      </c>
      <c r="X90" t="n">
        <v>1.13</v>
      </c>
      <c r="Y90" t="n">
        <v>0.5</v>
      </c>
      <c r="Z90" t="n">
        <v>10</v>
      </c>
    </row>
    <row r="91">
      <c r="A91" t="n">
        <v>6</v>
      </c>
      <c r="B91" t="n">
        <v>75</v>
      </c>
      <c r="C91" t="inlineStr">
        <is>
          <t xml:space="preserve">CONCLUIDO	</t>
        </is>
      </c>
      <c r="D91" t="n">
        <v>2.8347</v>
      </c>
      <c r="E91" t="n">
        <v>35.28</v>
      </c>
      <c r="F91" t="n">
        <v>31.99</v>
      </c>
      <c r="G91" t="n">
        <v>58.17</v>
      </c>
      <c r="H91" t="n">
        <v>0.78</v>
      </c>
      <c r="I91" t="n">
        <v>33</v>
      </c>
      <c r="J91" t="n">
        <v>158.86</v>
      </c>
      <c r="K91" t="n">
        <v>49.1</v>
      </c>
      <c r="L91" t="n">
        <v>7</v>
      </c>
      <c r="M91" t="n">
        <v>2</v>
      </c>
      <c r="N91" t="n">
        <v>27.77</v>
      </c>
      <c r="O91" t="n">
        <v>19826.68</v>
      </c>
      <c r="P91" t="n">
        <v>285.35</v>
      </c>
      <c r="Q91" t="n">
        <v>2322</v>
      </c>
      <c r="R91" t="n">
        <v>96.40000000000001</v>
      </c>
      <c r="S91" t="n">
        <v>54.16</v>
      </c>
      <c r="T91" t="n">
        <v>21404.93</v>
      </c>
      <c r="U91" t="n">
        <v>0.5600000000000001</v>
      </c>
      <c r="V91" t="n">
        <v>0.95</v>
      </c>
      <c r="W91" t="n">
        <v>0.2</v>
      </c>
      <c r="X91" t="n">
        <v>1.29</v>
      </c>
      <c r="Y91" t="n">
        <v>0.5</v>
      </c>
      <c r="Z91" t="n">
        <v>10</v>
      </c>
    </row>
    <row r="92">
      <c r="A92" t="n">
        <v>7</v>
      </c>
      <c r="B92" t="n">
        <v>75</v>
      </c>
      <c r="C92" t="inlineStr">
        <is>
          <t xml:space="preserve">CONCLUIDO	</t>
        </is>
      </c>
      <c r="D92" t="n">
        <v>2.8415</v>
      </c>
      <c r="E92" t="n">
        <v>35.19</v>
      </c>
      <c r="F92" t="n">
        <v>31.94</v>
      </c>
      <c r="G92" t="n">
        <v>59.88</v>
      </c>
      <c r="H92" t="n">
        <v>0.88</v>
      </c>
      <c r="I92" t="n">
        <v>32</v>
      </c>
      <c r="J92" t="n">
        <v>160.28</v>
      </c>
      <c r="K92" t="n">
        <v>49.1</v>
      </c>
      <c r="L92" t="n">
        <v>8</v>
      </c>
      <c r="M92" t="n">
        <v>0</v>
      </c>
      <c r="N92" t="n">
        <v>28.19</v>
      </c>
      <c r="O92" t="n">
        <v>20001.93</v>
      </c>
      <c r="P92" t="n">
        <v>286.94</v>
      </c>
      <c r="Q92" t="n">
        <v>2321.97</v>
      </c>
      <c r="R92" t="n">
        <v>94.56999999999999</v>
      </c>
      <c r="S92" t="n">
        <v>54.16</v>
      </c>
      <c r="T92" t="n">
        <v>20497.78</v>
      </c>
      <c r="U92" t="n">
        <v>0.57</v>
      </c>
      <c r="V92" t="n">
        <v>0.96</v>
      </c>
      <c r="W92" t="n">
        <v>0.2</v>
      </c>
      <c r="X92" t="n">
        <v>1.23</v>
      </c>
      <c r="Y92" t="n">
        <v>0.5</v>
      </c>
      <c r="Z92" t="n">
        <v>10</v>
      </c>
    </row>
    <row r="93">
      <c r="A93" t="n">
        <v>0</v>
      </c>
      <c r="B93" t="n">
        <v>95</v>
      </c>
      <c r="C93" t="inlineStr">
        <is>
          <t xml:space="preserve">CONCLUIDO	</t>
        </is>
      </c>
      <c r="D93" t="n">
        <v>1.4066</v>
      </c>
      <c r="E93" t="n">
        <v>71.09</v>
      </c>
      <c r="F93" t="n">
        <v>50.31</v>
      </c>
      <c r="G93" t="n">
        <v>6.14</v>
      </c>
      <c r="H93" t="n">
        <v>0.1</v>
      </c>
      <c r="I93" t="n">
        <v>492</v>
      </c>
      <c r="J93" t="n">
        <v>185.69</v>
      </c>
      <c r="K93" t="n">
        <v>53.44</v>
      </c>
      <c r="L93" t="n">
        <v>1</v>
      </c>
      <c r="M93" t="n">
        <v>490</v>
      </c>
      <c r="N93" t="n">
        <v>36.26</v>
      </c>
      <c r="O93" t="n">
        <v>23136.14</v>
      </c>
      <c r="P93" t="n">
        <v>672.55</v>
      </c>
      <c r="Q93" t="n">
        <v>2322.36</v>
      </c>
      <c r="R93" t="n">
        <v>712.36</v>
      </c>
      <c r="S93" t="n">
        <v>54.16</v>
      </c>
      <c r="T93" t="n">
        <v>327090.86</v>
      </c>
      <c r="U93" t="n">
        <v>0.08</v>
      </c>
      <c r="V93" t="n">
        <v>0.61</v>
      </c>
      <c r="W93" t="n">
        <v>0.89</v>
      </c>
      <c r="X93" t="n">
        <v>19.6</v>
      </c>
      <c r="Y93" t="n">
        <v>0.5</v>
      </c>
      <c r="Z93" t="n">
        <v>10</v>
      </c>
    </row>
    <row r="94">
      <c r="A94" t="n">
        <v>1</v>
      </c>
      <c r="B94" t="n">
        <v>95</v>
      </c>
      <c r="C94" t="inlineStr">
        <is>
          <t xml:space="preserve">CONCLUIDO	</t>
        </is>
      </c>
      <c r="D94" t="n">
        <v>2.1471</v>
      </c>
      <c r="E94" t="n">
        <v>46.57</v>
      </c>
      <c r="F94" t="n">
        <v>37.48</v>
      </c>
      <c r="G94" t="n">
        <v>12.63</v>
      </c>
      <c r="H94" t="n">
        <v>0.19</v>
      </c>
      <c r="I94" t="n">
        <v>178</v>
      </c>
      <c r="J94" t="n">
        <v>187.21</v>
      </c>
      <c r="K94" t="n">
        <v>53.44</v>
      </c>
      <c r="L94" t="n">
        <v>2</v>
      </c>
      <c r="M94" t="n">
        <v>176</v>
      </c>
      <c r="N94" t="n">
        <v>36.77</v>
      </c>
      <c r="O94" t="n">
        <v>23322.88</v>
      </c>
      <c r="P94" t="n">
        <v>489</v>
      </c>
      <c r="Q94" t="n">
        <v>2322.24</v>
      </c>
      <c r="R94" t="n">
        <v>281.01</v>
      </c>
      <c r="S94" t="n">
        <v>54.16</v>
      </c>
      <c r="T94" t="n">
        <v>112983.92</v>
      </c>
      <c r="U94" t="n">
        <v>0.19</v>
      </c>
      <c r="V94" t="n">
        <v>0.8100000000000001</v>
      </c>
      <c r="W94" t="n">
        <v>0.39</v>
      </c>
      <c r="X94" t="n">
        <v>6.77</v>
      </c>
      <c r="Y94" t="n">
        <v>0.5</v>
      </c>
      <c r="Z94" t="n">
        <v>10</v>
      </c>
    </row>
    <row r="95">
      <c r="A95" t="n">
        <v>2</v>
      </c>
      <c r="B95" t="n">
        <v>95</v>
      </c>
      <c r="C95" t="inlineStr">
        <is>
          <t xml:space="preserve">CONCLUIDO	</t>
        </is>
      </c>
      <c r="D95" t="n">
        <v>2.4321</v>
      </c>
      <c r="E95" t="n">
        <v>41.12</v>
      </c>
      <c r="F95" t="n">
        <v>34.67</v>
      </c>
      <c r="G95" t="n">
        <v>19.44</v>
      </c>
      <c r="H95" t="n">
        <v>0.28</v>
      </c>
      <c r="I95" t="n">
        <v>107</v>
      </c>
      <c r="J95" t="n">
        <v>188.73</v>
      </c>
      <c r="K95" t="n">
        <v>53.44</v>
      </c>
      <c r="L95" t="n">
        <v>3</v>
      </c>
      <c r="M95" t="n">
        <v>105</v>
      </c>
      <c r="N95" t="n">
        <v>37.29</v>
      </c>
      <c r="O95" t="n">
        <v>23510.33</v>
      </c>
      <c r="P95" t="n">
        <v>441.21</v>
      </c>
      <c r="Q95" t="n">
        <v>2322.11</v>
      </c>
      <c r="R95" t="n">
        <v>186.71</v>
      </c>
      <c r="S95" t="n">
        <v>54.16</v>
      </c>
      <c r="T95" t="n">
        <v>66189.14</v>
      </c>
      <c r="U95" t="n">
        <v>0.29</v>
      </c>
      <c r="V95" t="n">
        <v>0.88</v>
      </c>
      <c r="W95" t="n">
        <v>0.28</v>
      </c>
      <c r="X95" t="n">
        <v>3.96</v>
      </c>
      <c r="Y95" t="n">
        <v>0.5</v>
      </c>
      <c r="Z95" t="n">
        <v>10</v>
      </c>
    </row>
    <row r="96">
      <c r="A96" t="n">
        <v>3</v>
      </c>
      <c r="B96" t="n">
        <v>95</v>
      </c>
      <c r="C96" t="inlineStr">
        <is>
          <t xml:space="preserve">CONCLUIDO	</t>
        </is>
      </c>
      <c r="D96" t="n">
        <v>2.5762</v>
      </c>
      <c r="E96" t="n">
        <v>38.82</v>
      </c>
      <c r="F96" t="n">
        <v>33.52</v>
      </c>
      <c r="G96" t="n">
        <v>26.46</v>
      </c>
      <c r="H96" t="n">
        <v>0.37</v>
      </c>
      <c r="I96" t="n">
        <v>76</v>
      </c>
      <c r="J96" t="n">
        <v>190.25</v>
      </c>
      <c r="K96" t="n">
        <v>53.44</v>
      </c>
      <c r="L96" t="n">
        <v>4</v>
      </c>
      <c r="M96" t="n">
        <v>74</v>
      </c>
      <c r="N96" t="n">
        <v>37.82</v>
      </c>
      <c r="O96" t="n">
        <v>23698.48</v>
      </c>
      <c r="P96" t="n">
        <v>415.94</v>
      </c>
      <c r="Q96" t="n">
        <v>2322.03</v>
      </c>
      <c r="R96" t="n">
        <v>148.48</v>
      </c>
      <c r="S96" t="n">
        <v>54.16</v>
      </c>
      <c r="T96" t="n">
        <v>47230.18</v>
      </c>
      <c r="U96" t="n">
        <v>0.36</v>
      </c>
      <c r="V96" t="n">
        <v>0.91</v>
      </c>
      <c r="W96" t="n">
        <v>0.23</v>
      </c>
      <c r="X96" t="n">
        <v>2.81</v>
      </c>
      <c r="Y96" t="n">
        <v>0.5</v>
      </c>
      <c r="Z96" t="n">
        <v>10</v>
      </c>
    </row>
    <row r="97">
      <c r="A97" t="n">
        <v>4</v>
      </c>
      <c r="B97" t="n">
        <v>95</v>
      </c>
      <c r="C97" t="inlineStr">
        <is>
          <t xml:space="preserve">CONCLUIDO	</t>
        </is>
      </c>
      <c r="D97" t="n">
        <v>2.6695</v>
      </c>
      <c r="E97" t="n">
        <v>37.46</v>
      </c>
      <c r="F97" t="n">
        <v>32.83</v>
      </c>
      <c r="G97" t="n">
        <v>33.96</v>
      </c>
      <c r="H97" t="n">
        <v>0.46</v>
      </c>
      <c r="I97" t="n">
        <v>58</v>
      </c>
      <c r="J97" t="n">
        <v>191.78</v>
      </c>
      <c r="K97" t="n">
        <v>53.44</v>
      </c>
      <c r="L97" t="n">
        <v>5</v>
      </c>
      <c r="M97" t="n">
        <v>56</v>
      </c>
      <c r="N97" t="n">
        <v>38.35</v>
      </c>
      <c r="O97" t="n">
        <v>23887.36</v>
      </c>
      <c r="P97" t="n">
        <v>395.85</v>
      </c>
      <c r="Q97" t="n">
        <v>2322.02</v>
      </c>
      <c r="R97" t="n">
        <v>125.51</v>
      </c>
      <c r="S97" t="n">
        <v>54.16</v>
      </c>
      <c r="T97" t="n">
        <v>35837.91</v>
      </c>
      <c r="U97" t="n">
        <v>0.43</v>
      </c>
      <c r="V97" t="n">
        <v>0.93</v>
      </c>
      <c r="W97" t="n">
        <v>0.2</v>
      </c>
      <c r="X97" t="n">
        <v>2.13</v>
      </c>
      <c r="Y97" t="n">
        <v>0.5</v>
      </c>
      <c r="Z97" t="n">
        <v>10</v>
      </c>
    </row>
    <row r="98">
      <c r="A98" t="n">
        <v>5</v>
      </c>
      <c r="B98" t="n">
        <v>95</v>
      </c>
      <c r="C98" t="inlineStr">
        <is>
          <t xml:space="preserve">CONCLUIDO	</t>
        </is>
      </c>
      <c r="D98" t="n">
        <v>2.729</v>
      </c>
      <c r="E98" t="n">
        <v>36.64</v>
      </c>
      <c r="F98" t="n">
        <v>32.43</v>
      </c>
      <c r="G98" t="n">
        <v>41.39</v>
      </c>
      <c r="H98" t="n">
        <v>0.55</v>
      </c>
      <c r="I98" t="n">
        <v>47</v>
      </c>
      <c r="J98" t="n">
        <v>193.32</v>
      </c>
      <c r="K98" t="n">
        <v>53.44</v>
      </c>
      <c r="L98" t="n">
        <v>6</v>
      </c>
      <c r="M98" t="n">
        <v>45</v>
      </c>
      <c r="N98" t="n">
        <v>38.89</v>
      </c>
      <c r="O98" t="n">
        <v>24076.95</v>
      </c>
      <c r="P98" t="n">
        <v>378.48</v>
      </c>
      <c r="Q98" t="n">
        <v>2322.01</v>
      </c>
      <c r="R98" t="n">
        <v>111.83</v>
      </c>
      <c r="S98" t="n">
        <v>54.16</v>
      </c>
      <c r="T98" t="n">
        <v>29050.8</v>
      </c>
      <c r="U98" t="n">
        <v>0.48</v>
      </c>
      <c r="V98" t="n">
        <v>0.9399999999999999</v>
      </c>
      <c r="W98" t="n">
        <v>0.18</v>
      </c>
      <c r="X98" t="n">
        <v>1.72</v>
      </c>
      <c r="Y98" t="n">
        <v>0.5</v>
      </c>
      <c r="Z98" t="n">
        <v>10</v>
      </c>
    </row>
    <row r="99">
      <c r="A99" t="n">
        <v>6</v>
      </c>
      <c r="B99" t="n">
        <v>95</v>
      </c>
      <c r="C99" t="inlineStr">
        <is>
          <t xml:space="preserve">CONCLUIDO	</t>
        </is>
      </c>
      <c r="D99" t="n">
        <v>2.784</v>
      </c>
      <c r="E99" t="n">
        <v>35.92</v>
      </c>
      <c r="F99" t="n">
        <v>32.04</v>
      </c>
      <c r="G99" t="n">
        <v>50.58</v>
      </c>
      <c r="H99" t="n">
        <v>0.64</v>
      </c>
      <c r="I99" t="n">
        <v>38</v>
      </c>
      <c r="J99" t="n">
        <v>194.86</v>
      </c>
      <c r="K99" t="n">
        <v>53.44</v>
      </c>
      <c r="L99" t="n">
        <v>7</v>
      </c>
      <c r="M99" t="n">
        <v>36</v>
      </c>
      <c r="N99" t="n">
        <v>39.43</v>
      </c>
      <c r="O99" t="n">
        <v>24267.28</v>
      </c>
      <c r="P99" t="n">
        <v>361.66</v>
      </c>
      <c r="Q99" t="n">
        <v>2322.01</v>
      </c>
      <c r="R99" t="n">
        <v>98.70999999999999</v>
      </c>
      <c r="S99" t="n">
        <v>54.16</v>
      </c>
      <c r="T99" t="n">
        <v>22534.64</v>
      </c>
      <c r="U99" t="n">
        <v>0.55</v>
      </c>
      <c r="V99" t="n">
        <v>0.95</v>
      </c>
      <c r="W99" t="n">
        <v>0.17</v>
      </c>
      <c r="X99" t="n">
        <v>1.33</v>
      </c>
      <c r="Y99" t="n">
        <v>0.5</v>
      </c>
      <c r="Z99" t="n">
        <v>10</v>
      </c>
    </row>
    <row r="100">
      <c r="A100" t="n">
        <v>7</v>
      </c>
      <c r="B100" t="n">
        <v>95</v>
      </c>
      <c r="C100" t="inlineStr">
        <is>
          <t xml:space="preserve">CONCLUIDO	</t>
        </is>
      </c>
      <c r="D100" t="n">
        <v>2.8124</v>
      </c>
      <c r="E100" t="n">
        <v>35.56</v>
      </c>
      <c r="F100" t="n">
        <v>31.9</v>
      </c>
      <c r="G100" t="n">
        <v>59.81</v>
      </c>
      <c r="H100" t="n">
        <v>0.72</v>
      </c>
      <c r="I100" t="n">
        <v>32</v>
      </c>
      <c r="J100" t="n">
        <v>196.41</v>
      </c>
      <c r="K100" t="n">
        <v>53.44</v>
      </c>
      <c r="L100" t="n">
        <v>8</v>
      </c>
      <c r="M100" t="n">
        <v>30</v>
      </c>
      <c r="N100" t="n">
        <v>39.98</v>
      </c>
      <c r="O100" t="n">
        <v>24458.36</v>
      </c>
      <c r="P100" t="n">
        <v>346.13</v>
      </c>
      <c r="Q100" t="n">
        <v>2321.96</v>
      </c>
      <c r="R100" t="n">
        <v>94.51000000000001</v>
      </c>
      <c r="S100" t="n">
        <v>54.16</v>
      </c>
      <c r="T100" t="n">
        <v>20466.4</v>
      </c>
      <c r="U100" t="n">
        <v>0.57</v>
      </c>
      <c r="V100" t="n">
        <v>0.96</v>
      </c>
      <c r="W100" t="n">
        <v>0.16</v>
      </c>
      <c r="X100" t="n">
        <v>1.19</v>
      </c>
      <c r="Y100" t="n">
        <v>0.5</v>
      </c>
      <c r="Z100" t="n">
        <v>10</v>
      </c>
    </row>
    <row r="101">
      <c r="A101" t="n">
        <v>8</v>
      </c>
      <c r="B101" t="n">
        <v>95</v>
      </c>
      <c r="C101" t="inlineStr">
        <is>
          <t xml:space="preserve">CONCLUIDO	</t>
        </is>
      </c>
      <c r="D101" t="n">
        <v>2.8368</v>
      </c>
      <c r="E101" t="n">
        <v>35.25</v>
      </c>
      <c r="F101" t="n">
        <v>31.74</v>
      </c>
      <c r="G101" t="n">
        <v>68.01000000000001</v>
      </c>
      <c r="H101" t="n">
        <v>0.8100000000000001</v>
      </c>
      <c r="I101" t="n">
        <v>28</v>
      </c>
      <c r="J101" t="n">
        <v>197.97</v>
      </c>
      <c r="K101" t="n">
        <v>53.44</v>
      </c>
      <c r="L101" t="n">
        <v>9</v>
      </c>
      <c r="M101" t="n">
        <v>21</v>
      </c>
      <c r="N101" t="n">
        <v>40.53</v>
      </c>
      <c r="O101" t="n">
        <v>24650.18</v>
      </c>
      <c r="P101" t="n">
        <v>331.59</v>
      </c>
      <c r="Q101" t="n">
        <v>2321.96</v>
      </c>
      <c r="R101" t="n">
        <v>88.84999999999999</v>
      </c>
      <c r="S101" t="n">
        <v>54.16</v>
      </c>
      <c r="T101" t="n">
        <v>17654.3</v>
      </c>
      <c r="U101" t="n">
        <v>0.61</v>
      </c>
      <c r="V101" t="n">
        <v>0.96</v>
      </c>
      <c r="W101" t="n">
        <v>0.16</v>
      </c>
      <c r="X101" t="n">
        <v>1.03</v>
      </c>
      <c r="Y101" t="n">
        <v>0.5</v>
      </c>
      <c r="Z101" t="n">
        <v>10</v>
      </c>
    </row>
    <row r="102">
      <c r="A102" t="n">
        <v>9</v>
      </c>
      <c r="B102" t="n">
        <v>95</v>
      </c>
      <c r="C102" t="inlineStr">
        <is>
          <t xml:space="preserve">CONCLUIDO	</t>
        </is>
      </c>
      <c r="D102" t="n">
        <v>2.8477</v>
      </c>
      <c r="E102" t="n">
        <v>35.12</v>
      </c>
      <c r="F102" t="n">
        <v>31.68</v>
      </c>
      <c r="G102" t="n">
        <v>73.11</v>
      </c>
      <c r="H102" t="n">
        <v>0.89</v>
      </c>
      <c r="I102" t="n">
        <v>26</v>
      </c>
      <c r="J102" t="n">
        <v>199.53</v>
      </c>
      <c r="K102" t="n">
        <v>53.44</v>
      </c>
      <c r="L102" t="n">
        <v>10</v>
      </c>
      <c r="M102" t="n">
        <v>3</v>
      </c>
      <c r="N102" t="n">
        <v>41.1</v>
      </c>
      <c r="O102" t="n">
        <v>24842.77</v>
      </c>
      <c r="P102" t="n">
        <v>324.35</v>
      </c>
      <c r="Q102" t="n">
        <v>2321.99</v>
      </c>
      <c r="R102" t="n">
        <v>86.11</v>
      </c>
      <c r="S102" t="n">
        <v>54.16</v>
      </c>
      <c r="T102" t="n">
        <v>16295.98</v>
      </c>
      <c r="U102" t="n">
        <v>0.63</v>
      </c>
      <c r="V102" t="n">
        <v>0.96</v>
      </c>
      <c r="W102" t="n">
        <v>0.18</v>
      </c>
      <c r="X102" t="n">
        <v>0.98</v>
      </c>
      <c r="Y102" t="n">
        <v>0.5</v>
      </c>
      <c r="Z102" t="n">
        <v>10</v>
      </c>
    </row>
    <row r="103">
      <c r="A103" t="n">
        <v>10</v>
      </c>
      <c r="B103" t="n">
        <v>95</v>
      </c>
      <c r="C103" t="inlineStr">
        <is>
          <t xml:space="preserve">CONCLUIDO	</t>
        </is>
      </c>
      <c r="D103" t="n">
        <v>2.8472</v>
      </c>
      <c r="E103" t="n">
        <v>35.12</v>
      </c>
      <c r="F103" t="n">
        <v>31.69</v>
      </c>
      <c r="G103" t="n">
        <v>73.12</v>
      </c>
      <c r="H103" t="n">
        <v>0.97</v>
      </c>
      <c r="I103" t="n">
        <v>26</v>
      </c>
      <c r="J103" t="n">
        <v>201.1</v>
      </c>
      <c r="K103" t="n">
        <v>53.44</v>
      </c>
      <c r="L103" t="n">
        <v>11</v>
      </c>
      <c r="M103" t="n">
        <v>0</v>
      </c>
      <c r="N103" t="n">
        <v>41.66</v>
      </c>
      <c r="O103" t="n">
        <v>25036.12</v>
      </c>
      <c r="P103" t="n">
        <v>326.87</v>
      </c>
      <c r="Q103" t="n">
        <v>2321.99</v>
      </c>
      <c r="R103" t="n">
        <v>86.15000000000001</v>
      </c>
      <c r="S103" t="n">
        <v>54.16</v>
      </c>
      <c r="T103" t="n">
        <v>16314.99</v>
      </c>
      <c r="U103" t="n">
        <v>0.63</v>
      </c>
      <c r="V103" t="n">
        <v>0.96</v>
      </c>
      <c r="W103" t="n">
        <v>0.18</v>
      </c>
      <c r="X103" t="n">
        <v>0.98</v>
      </c>
      <c r="Y103" t="n">
        <v>0.5</v>
      </c>
      <c r="Z103" t="n">
        <v>10</v>
      </c>
    </row>
    <row r="104">
      <c r="A104" t="n">
        <v>0</v>
      </c>
      <c r="B104" t="n">
        <v>55</v>
      </c>
      <c r="C104" t="inlineStr">
        <is>
          <t xml:space="preserve">CONCLUIDO	</t>
        </is>
      </c>
      <c r="D104" t="n">
        <v>1.9479</v>
      </c>
      <c r="E104" t="n">
        <v>51.34</v>
      </c>
      <c r="F104" t="n">
        <v>42.18</v>
      </c>
      <c r="G104" t="n">
        <v>8.550000000000001</v>
      </c>
      <c r="H104" t="n">
        <v>0.15</v>
      </c>
      <c r="I104" t="n">
        <v>296</v>
      </c>
      <c r="J104" t="n">
        <v>116.05</v>
      </c>
      <c r="K104" t="n">
        <v>43.4</v>
      </c>
      <c r="L104" t="n">
        <v>1</v>
      </c>
      <c r="M104" t="n">
        <v>294</v>
      </c>
      <c r="N104" t="n">
        <v>16.65</v>
      </c>
      <c r="O104" t="n">
        <v>14546.17</v>
      </c>
      <c r="P104" t="n">
        <v>406.34</v>
      </c>
      <c r="Q104" t="n">
        <v>2322.18</v>
      </c>
      <c r="R104" t="n">
        <v>438.76</v>
      </c>
      <c r="S104" t="n">
        <v>54.16</v>
      </c>
      <c r="T104" t="n">
        <v>191270.28</v>
      </c>
      <c r="U104" t="n">
        <v>0.12</v>
      </c>
      <c r="V104" t="n">
        <v>0.72</v>
      </c>
      <c r="W104" t="n">
        <v>0.58</v>
      </c>
      <c r="X104" t="n">
        <v>11.47</v>
      </c>
      <c r="Y104" t="n">
        <v>0.5</v>
      </c>
      <c r="Z104" t="n">
        <v>10</v>
      </c>
    </row>
    <row r="105">
      <c r="A105" t="n">
        <v>1</v>
      </c>
      <c r="B105" t="n">
        <v>55</v>
      </c>
      <c r="C105" t="inlineStr">
        <is>
          <t xml:space="preserve">CONCLUIDO	</t>
        </is>
      </c>
      <c r="D105" t="n">
        <v>2.5054</v>
      </c>
      <c r="E105" t="n">
        <v>39.91</v>
      </c>
      <c r="F105" t="n">
        <v>35.06</v>
      </c>
      <c r="G105" t="n">
        <v>18.13</v>
      </c>
      <c r="H105" t="n">
        <v>0.3</v>
      </c>
      <c r="I105" t="n">
        <v>116</v>
      </c>
      <c r="J105" t="n">
        <v>117.34</v>
      </c>
      <c r="K105" t="n">
        <v>43.4</v>
      </c>
      <c r="L105" t="n">
        <v>2</v>
      </c>
      <c r="M105" t="n">
        <v>114</v>
      </c>
      <c r="N105" t="n">
        <v>16.94</v>
      </c>
      <c r="O105" t="n">
        <v>14705.49</v>
      </c>
      <c r="P105" t="n">
        <v>318.5</v>
      </c>
      <c r="Q105" t="n">
        <v>2322.04</v>
      </c>
      <c r="R105" t="n">
        <v>199.96</v>
      </c>
      <c r="S105" t="n">
        <v>54.16</v>
      </c>
      <c r="T105" t="n">
        <v>72769.47</v>
      </c>
      <c r="U105" t="n">
        <v>0.27</v>
      </c>
      <c r="V105" t="n">
        <v>0.87</v>
      </c>
      <c r="W105" t="n">
        <v>0.29</v>
      </c>
      <c r="X105" t="n">
        <v>4.35</v>
      </c>
      <c r="Y105" t="n">
        <v>0.5</v>
      </c>
      <c r="Z105" t="n">
        <v>10</v>
      </c>
    </row>
    <row r="106">
      <c r="A106" t="n">
        <v>2</v>
      </c>
      <c r="B106" t="n">
        <v>55</v>
      </c>
      <c r="C106" t="inlineStr">
        <is>
          <t xml:space="preserve">CONCLUIDO	</t>
        </is>
      </c>
      <c r="D106" t="n">
        <v>2.7109</v>
      </c>
      <c r="E106" t="n">
        <v>36.89</v>
      </c>
      <c r="F106" t="n">
        <v>33.18</v>
      </c>
      <c r="G106" t="n">
        <v>29.28</v>
      </c>
      <c r="H106" t="n">
        <v>0.45</v>
      </c>
      <c r="I106" t="n">
        <v>68</v>
      </c>
      <c r="J106" t="n">
        <v>118.63</v>
      </c>
      <c r="K106" t="n">
        <v>43.4</v>
      </c>
      <c r="L106" t="n">
        <v>3</v>
      </c>
      <c r="M106" t="n">
        <v>66</v>
      </c>
      <c r="N106" t="n">
        <v>17.23</v>
      </c>
      <c r="O106" t="n">
        <v>14865.24</v>
      </c>
      <c r="P106" t="n">
        <v>280.28</v>
      </c>
      <c r="Q106" t="n">
        <v>2321.98</v>
      </c>
      <c r="R106" t="n">
        <v>137.03</v>
      </c>
      <c r="S106" t="n">
        <v>54.16</v>
      </c>
      <c r="T106" t="n">
        <v>41545.53</v>
      </c>
      <c r="U106" t="n">
        <v>0.4</v>
      </c>
      <c r="V106" t="n">
        <v>0.92</v>
      </c>
      <c r="W106" t="n">
        <v>0.22</v>
      </c>
      <c r="X106" t="n">
        <v>2.47</v>
      </c>
      <c r="Y106" t="n">
        <v>0.5</v>
      </c>
      <c r="Z106" t="n">
        <v>10</v>
      </c>
    </row>
    <row r="107">
      <c r="A107" t="n">
        <v>3</v>
      </c>
      <c r="B107" t="n">
        <v>55</v>
      </c>
      <c r="C107" t="inlineStr">
        <is>
          <t xml:space="preserve">CONCLUIDO	</t>
        </is>
      </c>
      <c r="D107" t="n">
        <v>2.8046</v>
      </c>
      <c r="E107" t="n">
        <v>35.66</v>
      </c>
      <c r="F107" t="n">
        <v>32.45</v>
      </c>
      <c r="G107" t="n">
        <v>41.42</v>
      </c>
      <c r="H107" t="n">
        <v>0.59</v>
      </c>
      <c r="I107" t="n">
        <v>47</v>
      </c>
      <c r="J107" t="n">
        <v>119.93</v>
      </c>
      <c r="K107" t="n">
        <v>43.4</v>
      </c>
      <c r="L107" t="n">
        <v>4</v>
      </c>
      <c r="M107" t="n">
        <v>31</v>
      </c>
      <c r="N107" t="n">
        <v>17.53</v>
      </c>
      <c r="O107" t="n">
        <v>15025.44</v>
      </c>
      <c r="P107" t="n">
        <v>250.47</v>
      </c>
      <c r="Q107" t="n">
        <v>2322</v>
      </c>
      <c r="R107" t="n">
        <v>111.92</v>
      </c>
      <c r="S107" t="n">
        <v>54.16</v>
      </c>
      <c r="T107" t="n">
        <v>29096.38</v>
      </c>
      <c r="U107" t="n">
        <v>0.48</v>
      </c>
      <c r="V107" t="n">
        <v>0.9399999999999999</v>
      </c>
      <c r="W107" t="n">
        <v>0.2</v>
      </c>
      <c r="X107" t="n">
        <v>1.74</v>
      </c>
      <c r="Y107" t="n">
        <v>0.5</v>
      </c>
      <c r="Z107" t="n">
        <v>10</v>
      </c>
    </row>
    <row r="108">
      <c r="A108" t="n">
        <v>4</v>
      </c>
      <c r="B108" t="n">
        <v>55</v>
      </c>
      <c r="C108" t="inlineStr">
        <is>
          <t xml:space="preserve">CONCLUIDO	</t>
        </is>
      </c>
      <c r="D108" t="n">
        <v>2.8173</v>
      </c>
      <c r="E108" t="n">
        <v>35.5</v>
      </c>
      <c r="F108" t="n">
        <v>32.36</v>
      </c>
      <c r="G108" t="n">
        <v>44.13</v>
      </c>
      <c r="H108" t="n">
        <v>0.73</v>
      </c>
      <c r="I108" t="n">
        <v>44</v>
      </c>
      <c r="J108" t="n">
        <v>121.23</v>
      </c>
      <c r="K108" t="n">
        <v>43.4</v>
      </c>
      <c r="L108" t="n">
        <v>5</v>
      </c>
      <c r="M108" t="n">
        <v>0</v>
      </c>
      <c r="N108" t="n">
        <v>17.83</v>
      </c>
      <c r="O108" t="n">
        <v>15186.08</v>
      </c>
      <c r="P108" t="n">
        <v>248.14</v>
      </c>
      <c r="Q108" t="n">
        <v>2321.97</v>
      </c>
      <c r="R108" t="n">
        <v>107.71</v>
      </c>
      <c r="S108" t="n">
        <v>54.16</v>
      </c>
      <c r="T108" t="n">
        <v>27007.42</v>
      </c>
      <c r="U108" t="n">
        <v>0.5</v>
      </c>
      <c r="V108" t="n">
        <v>0.9399999999999999</v>
      </c>
      <c r="W108" t="n">
        <v>0.24</v>
      </c>
      <c r="X108" t="n">
        <v>1.66</v>
      </c>
      <c r="Y108" t="n">
        <v>0.5</v>
      </c>
      <c r="Z1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INDEX(resultados!$A$2:$ZZ$108, 1, MATCH($B$1, resultados!$A$1:$ZZ$1, 0))</f>
        <v/>
      </c>
      <c r="B7">
        <f>INDEX(resultados!$A$2:$ZZ$108, 1, MATCH($B$2, resultados!$A$1:$ZZ$1, 0))</f>
        <v/>
      </c>
      <c r="C7">
        <f>INDEX(resultados!$A$2:$ZZ$108, 1, MATCH($B$3, resultados!$A$1:$ZZ$1, 0))</f>
        <v/>
      </c>
    </row>
    <row r="8">
      <c r="A8">
        <f>INDEX(resultados!$A$2:$ZZ$108, 2, MATCH($B$1, resultados!$A$1:$ZZ$1, 0))</f>
        <v/>
      </c>
      <c r="B8">
        <f>INDEX(resultados!$A$2:$ZZ$108, 2, MATCH($B$2, resultados!$A$1:$ZZ$1, 0))</f>
        <v/>
      </c>
      <c r="C8">
        <f>INDEX(resultados!$A$2:$ZZ$108, 2, MATCH($B$3, resultados!$A$1:$ZZ$1, 0))</f>
        <v/>
      </c>
    </row>
    <row r="9">
      <c r="A9">
        <f>INDEX(resultados!$A$2:$ZZ$108, 3, MATCH($B$1, resultados!$A$1:$ZZ$1, 0))</f>
        <v/>
      </c>
      <c r="B9">
        <f>INDEX(resultados!$A$2:$ZZ$108, 3, MATCH($B$2, resultados!$A$1:$ZZ$1, 0))</f>
        <v/>
      </c>
      <c r="C9">
        <f>INDEX(resultados!$A$2:$ZZ$108, 3, MATCH($B$3, resultados!$A$1:$ZZ$1, 0))</f>
        <v/>
      </c>
    </row>
    <row r="10">
      <c r="A10">
        <f>INDEX(resultados!$A$2:$ZZ$108, 4, MATCH($B$1, resultados!$A$1:$ZZ$1, 0))</f>
        <v/>
      </c>
      <c r="B10">
        <f>INDEX(resultados!$A$2:$ZZ$108, 4, MATCH($B$2, resultados!$A$1:$ZZ$1, 0))</f>
        <v/>
      </c>
      <c r="C10">
        <f>INDEX(resultados!$A$2:$ZZ$108, 4, MATCH($B$3, resultados!$A$1:$ZZ$1, 0))</f>
        <v/>
      </c>
    </row>
    <row r="11">
      <c r="A11">
        <f>INDEX(resultados!$A$2:$ZZ$108, 5, MATCH($B$1, resultados!$A$1:$ZZ$1, 0))</f>
        <v/>
      </c>
      <c r="B11">
        <f>INDEX(resultados!$A$2:$ZZ$108, 5, MATCH($B$2, resultados!$A$1:$ZZ$1, 0))</f>
        <v/>
      </c>
      <c r="C11">
        <f>INDEX(resultados!$A$2:$ZZ$108, 5, MATCH($B$3, resultados!$A$1:$ZZ$1, 0))</f>
        <v/>
      </c>
    </row>
    <row r="12">
      <c r="A12">
        <f>INDEX(resultados!$A$2:$ZZ$108, 6, MATCH($B$1, resultados!$A$1:$ZZ$1, 0))</f>
        <v/>
      </c>
      <c r="B12">
        <f>INDEX(resultados!$A$2:$ZZ$108, 6, MATCH($B$2, resultados!$A$1:$ZZ$1, 0))</f>
        <v/>
      </c>
      <c r="C12">
        <f>INDEX(resultados!$A$2:$ZZ$108, 6, MATCH($B$3, resultados!$A$1:$ZZ$1, 0))</f>
        <v/>
      </c>
    </row>
    <row r="13">
      <c r="A13">
        <f>INDEX(resultados!$A$2:$ZZ$108, 7, MATCH($B$1, resultados!$A$1:$ZZ$1, 0))</f>
        <v/>
      </c>
      <c r="B13">
        <f>INDEX(resultados!$A$2:$ZZ$108, 7, MATCH($B$2, resultados!$A$1:$ZZ$1, 0))</f>
        <v/>
      </c>
      <c r="C13">
        <f>INDEX(resultados!$A$2:$ZZ$108, 7, MATCH($B$3, resultados!$A$1:$ZZ$1, 0))</f>
        <v/>
      </c>
    </row>
    <row r="14">
      <c r="A14">
        <f>INDEX(resultados!$A$2:$ZZ$108, 8, MATCH($B$1, resultados!$A$1:$ZZ$1, 0))</f>
        <v/>
      </c>
      <c r="B14">
        <f>INDEX(resultados!$A$2:$ZZ$108, 8, MATCH($B$2, resultados!$A$1:$ZZ$1, 0))</f>
        <v/>
      </c>
      <c r="C14">
        <f>INDEX(resultados!$A$2:$ZZ$108, 8, MATCH($B$3, resultados!$A$1:$ZZ$1, 0))</f>
        <v/>
      </c>
    </row>
    <row r="15">
      <c r="A15">
        <f>INDEX(resultados!$A$2:$ZZ$108, 9, MATCH($B$1, resultados!$A$1:$ZZ$1, 0))</f>
        <v/>
      </c>
      <c r="B15">
        <f>INDEX(resultados!$A$2:$ZZ$108, 9, MATCH($B$2, resultados!$A$1:$ZZ$1, 0))</f>
        <v/>
      </c>
      <c r="C15">
        <f>INDEX(resultados!$A$2:$ZZ$108, 9, MATCH($B$3, resultados!$A$1:$ZZ$1, 0))</f>
        <v/>
      </c>
    </row>
    <row r="16">
      <c r="A16">
        <f>INDEX(resultados!$A$2:$ZZ$108, 10, MATCH($B$1, resultados!$A$1:$ZZ$1, 0))</f>
        <v/>
      </c>
      <c r="B16">
        <f>INDEX(resultados!$A$2:$ZZ$108, 10, MATCH($B$2, resultados!$A$1:$ZZ$1, 0))</f>
        <v/>
      </c>
      <c r="C16">
        <f>INDEX(resultados!$A$2:$ZZ$108, 10, MATCH($B$3, resultados!$A$1:$ZZ$1, 0))</f>
        <v/>
      </c>
    </row>
    <row r="17">
      <c r="A17">
        <f>INDEX(resultados!$A$2:$ZZ$108, 11, MATCH($B$1, resultados!$A$1:$ZZ$1, 0))</f>
        <v/>
      </c>
      <c r="B17">
        <f>INDEX(resultados!$A$2:$ZZ$108, 11, MATCH($B$2, resultados!$A$1:$ZZ$1, 0))</f>
        <v/>
      </c>
      <c r="C17">
        <f>INDEX(resultados!$A$2:$ZZ$108, 11, MATCH($B$3, resultados!$A$1:$ZZ$1, 0))</f>
        <v/>
      </c>
    </row>
    <row r="18">
      <c r="A18">
        <f>INDEX(resultados!$A$2:$ZZ$108, 12, MATCH($B$1, resultados!$A$1:$ZZ$1, 0))</f>
        <v/>
      </c>
      <c r="B18">
        <f>INDEX(resultados!$A$2:$ZZ$108, 12, MATCH($B$2, resultados!$A$1:$ZZ$1, 0))</f>
        <v/>
      </c>
      <c r="C18">
        <f>INDEX(resultados!$A$2:$ZZ$108, 12, MATCH($B$3, resultados!$A$1:$ZZ$1, 0))</f>
        <v/>
      </c>
    </row>
    <row r="19">
      <c r="A19">
        <f>INDEX(resultados!$A$2:$ZZ$108, 13, MATCH($B$1, resultados!$A$1:$ZZ$1, 0))</f>
        <v/>
      </c>
      <c r="B19">
        <f>INDEX(resultados!$A$2:$ZZ$108, 13, MATCH($B$2, resultados!$A$1:$ZZ$1, 0))</f>
        <v/>
      </c>
      <c r="C19">
        <f>INDEX(resultados!$A$2:$ZZ$108, 13, MATCH($B$3, resultados!$A$1:$ZZ$1, 0))</f>
        <v/>
      </c>
    </row>
    <row r="20">
      <c r="A20">
        <f>INDEX(resultados!$A$2:$ZZ$108, 14, MATCH($B$1, resultados!$A$1:$ZZ$1, 0))</f>
        <v/>
      </c>
      <c r="B20">
        <f>INDEX(resultados!$A$2:$ZZ$108, 14, MATCH($B$2, resultados!$A$1:$ZZ$1, 0))</f>
        <v/>
      </c>
      <c r="C20">
        <f>INDEX(resultados!$A$2:$ZZ$108, 14, MATCH($B$3, resultados!$A$1:$ZZ$1, 0))</f>
        <v/>
      </c>
    </row>
    <row r="21">
      <c r="A21">
        <f>INDEX(resultados!$A$2:$ZZ$108, 15, MATCH($B$1, resultados!$A$1:$ZZ$1, 0))</f>
        <v/>
      </c>
      <c r="B21">
        <f>INDEX(resultados!$A$2:$ZZ$108, 15, MATCH($B$2, resultados!$A$1:$ZZ$1, 0))</f>
        <v/>
      </c>
      <c r="C21">
        <f>INDEX(resultados!$A$2:$ZZ$108, 15, MATCH($B$3, resultados!$A$1:$ZZ$1, 0))</f>
        <v/>
      </c>
    </row>
    <row r="22">
      <c r="A22">
        <f>INDEX(resultados!$A$2:$ZZ$108, 16, MATCH($B$1, resultados!$A$1:$ZZ$1, 0))</f>
        <v/>
      </c>
      <c r="B22">
        <f>INDEX(resultados!$A$2:$ZZ$108, 16, MATCH($B$2, resultados!$A$1:$ZZ$1, 0))</f>
        <v/>
      </c>
      <c r="C22">
        <f>INDEX(resultados!$A$2:$ZZ$108, 16, MATCH($B$3, resultados!$A$1:$ZZ$1, 0))</f>
        <v/>
      </c>
    </row>
    <row r="23">
      <c r="A23">
        <f>INDEX(resultados!$A$2:$ZZ$108, 17, MATCH($B$1, resultados!$A$1:$ZZ$1, 0))</f>
        <v/>
      </c>
      <c r="B23">
        <f>INDEX(resultados!$A$2:$ZZ$108, 17, MATCH($B$2, resultados!$A$1:$ZZ$1, 0))</f>
        <v/>
      </c>
      <c r="C23">
        <f>INDEX(resultados!$A$2:$ZZ$108, 17, MATCH($B$3, resultados!$A$1:$ZZ$1, 0))</f>
        <v/>
      </c>
    </row>
    <row r="24">
      <c r="A24">
        <f>INDEX(resultados!$A$2:$ZZ$108, 18, MATCH($B$1, resultados!$A$1:$ZZ$1, 0))</f>
        <v/>
      </c>
      <c r="B24">
        <f>INDEX(resultados!$A$2:$ZZ$108, 18, MATCH($B$2, resultados!$A$1:$ZZ$1, 0))</f>
        <v/>
      </c>
      <c r="C24">
        <f>INDEX(resultados!$A$2:$ZZ$108, 18, MATCH($B$3, resultados!$A$1:$ZZ$1, 0))</f>
        <v/>
      </c>
    </row>
    <row r="25">
      <c r="A25">
        <f>INDEX(resultados!$A$2:$ZZ$108, 19, MATCH($B$1, resultados!$A$1:$ZZ$1, 0))</f>
        <v/>
      </c>
      <c r="B25">
        <f>INDEX(resultados!$A$2:$ZZ$108, 19, MATCH($B$2, resultados!$A$1:$ZZ$1, 0))</f>
        <v/>
      </c>
      <c r="C25">
        <f>INDEX(resultados!$A$2:$ZZ$108, 19, MATCH($B$3, resultados!$A$1:$ZZ$1, 0))</f>
        <v/>
      </c>
    </row>
    <row r="26">
      <c r="A26">
        <f>INDEX(resultados!$A$2:$ZZ$108, 20, MATCH($B$1, resultados!$A$1:$ZZ$1, 0))</f>
        <v/>
      </c>
      <c r="B26">
        <f>INDEX(resultados!$A$2:$ZZ$108, 20, MATCH($B$2, resultados!$A$1:$ZZ$1, 0))</f>
        <v/>
      </c>
      <c r="C26">
        <f>INDEX(resultados!$A$2:$ZZ$108, 20, MATCH($B$3, resultados!$A$1:$ZZ$1, 0))</f>
        <v/>
      </c>
    </row>
    <row r="27">
      <c r="A27">
        <f>INDEX(resultados!$A$2:$ZZ$108, 21, MATCH($B$1, resultados!$A$1:$ZZ$1, 0))</f>
        <v/>
      </c>
      <c r="B27">
        <f>INDEX(resultados!$A$2:$ZZ$108, 21, MATCH($B$2, resultados!$A$1:$ZZ$1, 0))</f>
        <v/>
      </c>
      <c r="C27">
        <f>INDEX(resultados!$A$2:$ZZ$108, 21, MATCH($B$3, resultados!$A$1:$ZZ$1, 0))</f>
        <v/>
      </c>
    </row>
    <row r="28">
      <c r="A28">
        <f>INDEX(resultados!$A$2:$ZZ$108, 22, MATCH($B$1, resultados!$A$1:$ZZ$1, 0))</f>
        <v/>
      </c>
      <c r="B28">
        <f>INDEX(resultados!$A$2:$ZZ$108, 22, MATCH($B$2, resultados!$A$1:$ZZ$1, 0))</f>
        <v/>
      </c>
      <c r="C28">
        <f>INDEX(resultados!$A$2:$ZZ$108, 22, MATCH($B$3, resultados!$A$1:$ZZ$1, 0))</f>
        <v/>
      </c>
    </row>
    <row r="29">
      <c r="A29">
        <f>INDEX(resultados!$A$2:$ZZ$108, 23, MATCH($B$1, resultados!$A$1:$ZZ$1, 0))</f>
        <v/>
      </c>
      <c r="B29">
        <f>INDEX(resultados!$A$2:$ZZ$108, 23, MATCH($B$2, resultados!$A$1:$ZZ$1, 0))</f>
        <v/>
      </c>
      <c r="C29">
        <f>INDEX(resultados!$A$2:$ZZ$108, 23, MATCH($B$3, resultados!$A$1:$ZZ$1, 0))</f>
        <v/>
      </c>
    </row>
    <row r="30">
      <c r="A30">
        <f>INDEX(resultados!$A$2:$ZZ$108, 24, MATCH($B$1, resultados!$A$1:$ZZ$1, 0))</f>
        <v/>
      </c>
      <c r="B30">
        <f>INDEX(resultados!$A$2:$ZZ$108, 24, MATCH($B$2, resultados!$A$1:$ZZ$1, 0))</f>
        <v/>
      </c>
      <c r="C30">
        <f>INDEX(resultados!$A$2:$ZZ$108, 24, MATCH($B$3, resultados!$A$1:$ZZ$1, 0))</f>
        <v/>
      </c>
    </row>
    <row r="31">
      <c r="A31">
        <f>INDEX(resultados!$A$2:$ZZ$108, 25, MATCH($B$1, resultados!$A$1:$ZZ$1, 0))</f>
        <v/>
      </c>
      <c r="B31">
        <f>INDEX(resultados!$A$2:$ZZ$108, 25, MATCH($B$2, resultados!$A$1:$ZZ$1, 0))</f>
        <v/>
      </c>
      <c r="C31">
        <f>INDEX(resultados!$A$2:$ZZ$108, 25, MATCH($B$3, resultados!$A$1:$ZZ$1, 0))</f>
        <v/>
      </c>
    </row>
    <row r="32">
      <c r="A32">
        <f>INDEX(resultados!$A$2:$ZZ$108, 26, MATCH($B$1, resultados!$A$1:$ZZ$1, 0))</f>
        <v/>
      </c>
      <c r="B32">
        <f>INDEX(resultados!$A$2:$ZZ$108, 26, MATCH($B$2, resultados!$A$1:$ZZ$1, 0))</f>
        <v/>
      </c>
      <c r="C32">
        <f>INDEX(resultados!$A$2:$ZZ$108, 26, MATCH($B$3, resultados!$A$1:$ZZ$1, 0))</f>
        <v/>
      </c>
    </row>
    <row r="33">
      <c r="A33">
        <f>INDEX(resultados!$A$2:$ZZ$108, 27, MATCH($B$1, resultados!$A$1:$ZZ$1, 0))</f>
        <v/>
      </c>
      <c r="B33">
        <f>INDEX(resultados!$A$2:$ZZ$108, 27, MATCH($B$2, resultados!$A$1:$ZZ$1, 0))</f>
        <v/>
      </c>
      <c r="C33">
        <f>INDEX(resultados!$A$2:$ZZ$108, 27, MATCH($B$3, resultados!$A$1:$ZZ$1, 0))</f>
        <v/>
      </c>
    </row>
    <row r="34">
      <c r="A34">
        <f>INDEX(resultados!$A$2:$ZZ$108, 28, MATCH($B$1, resultados!$A$1:$ZZ$1, 0))</f>
        <v/>
      </c>
      <c r="B34">
        <f>INDEX(resultados!$A$2:$ZZ$108, 28, MATCH($B$2, resultados!$A$1:$ZZ$1, 0))</f>
        <v/>
      </c>
      <c r="C34">
        <f>INDEX(resultados!$A$2:$ZZ$108, 28, MATCH($B$3, resultados!$A$1:$ZZ$1, 0))</f>
        <v/>
      </c>
    </row>
    <row r="35">
      <c r="A35">
        <f>INDEX(resultados!$A$2:$ZZ$108, 29, MATCH($B$1, resultados!$A$1:$ZZ$1, 0))</f>
        <v/>
      </c>
      <c r="B35">
        <f>INDEX(resultados!$A$2:$ZZ$108, 29, MATCH($B$2, resultados!$A$1:$ZZ$1, 0))</f>
        <v/>
      </c>
      <c r="C35">
        <f>INDEX(resultados!$A$2:$ZZ$108, 29, MATCH($B$3, resultados!$A$1:$ZZ$1, 0))</f>
        <v/>
      </c>
    </row>
    <row r="36">
      <c r="A36">
        <f>INDEX(resultados!$A$2:$ZZ$108, 30, MATCH($B$1, resultados!$A$1:$ZZ$1, 0))</f>
        <v/>
      </c>
      <c r="B36">
        <f>INDEX(resultados!$A$2:$ZZ$108, 30, MATCH($B$2, resultados!$A$1:$ZZ$1, 0))</f>
        <v/>
      </c>
      <c r="C36">
        <f>INDEX(resultados!$A$2:$ZZ$108, 30, MATCH($B$3, resultados!$A$1:$ZZ$1, 0))</f>
        <v/>
      </c>
    </row>
    <row r="37">
      <c r="A37">
        <f>INDEX(resultados!$A$2:$ZZ$108, 31, MATCH($B$1, resultados!$A$1:$ZZ$1, 0))</f>
        <v/>
      </c>
      <c r="B37">
        <f>INDEX(resultados!$A$2:$ZZ$108, 31, MATCH($B$2, resultados!$A$1:$ZZ$1, 0))</f>
        <v/>
      </c>
      <c r="C37">
        <f>INDEX(resultados!$A$2:$ZZ$108, 31, MATCH($B$3, resultados!$A$1:$ZZ$1, 0))</f>
        <v/>
      </c>
    </row>
    <row r="38">
      <c r="A38">
        <f>INDEX(resultados!$A$2:$ZZ$108, 32, MATCH($B$1, resultados!$A$1:$ZZ$1, 0))</f>
        <v/>
      </c>
      <c r="B38">
        <f>INDEX(resultados!$A$2:$ZZ$108, 32, MATCH($B$2, resultados!$A$1:$ZZ$1, 0))</f>
        <v/>
      </c>
      <c r="C38">
        <f>INDEX(resultados!$A$2:$ZZ$108, 32, MATCH($B$3, resultados!$A$1:$ZZ$1, 0))</f>
        <v/>
      </c>
    </row>
    <row r="39">
      <c r="A39">
        <f>INDEX(resultados!$A$2:$ZZ$108, 33, MATCH($B$1, resultados!$A$1:$ZZ$1, 0))</f>
        <v/>
      </c>
      <c r="B39">
        <f>INDEX(resultados!$A$2:$ZZ$108, 33, MATCH($B$2, resultados!$A$1:$ZZ$1, 0))</f>
        <v/>
      </c>
      <c r="C39">
        <f>INDEX(resultados!$A$2:$ZZ$108, 33, MATCH($B$3, resultados!$A$1:$ZZ$1, 0))</f>
        <v/>
      </c>
    </row>
    <row r="40">
      <c r="A40">
        <f>INDEX(resultados!$A$2:$ZZ$108, 34, MATCH($B$1, resultados!$A$1:$ZZ$1, 0))</f>
        <v/>
      </c>
      <c r="B40">
        <f>INDEX(resultados!$A$2:$ZZ$108, 34, MATCH($B$2, resultados!$A$1:$ZZ$1, 0))</f>
        <v/>
      </c>
      <c r="C40">
        <f>INDEX(resultados!$A$2:$ZZ$108, 34, MATCH($B$3, resultados!$A$1:$ZZ$1, 0))</f>
        <v/>
      </c>
    </row>
    <row r="41">
      <c r="A41">
        <f>INDEX(resultados!$A$2:$ZZ$108, 35, MATCH($B$1, resultados!$A$1:$ZZ$1, 0))</f>
        <v/>
      </c>
      <c r="B41">
        <f>INDEX(resultados!$A$2:$ZZ$108, 35, MATCH($B$2, resultados!$A$1:$ZZ$1, 0))</f>
        <v/>
      </c>
      <c r="C41">
        <f>INDEX(resultados!$A$2:$ZZ$108, 35, MATCH($B$3, resultados!$A$1:$ZZ$1, 0))</f>
        <v/>
      </c>
    </row>
    <row r="42">
      <c r="A42">
        <f>INDEX(resultados!$A$2:$ZZ$108, 36, MATCH($B$1, resultados!$A$1:$ZZ$1, 0))</f>
        <v/>
      </c>
      <c r="B42">
        <f>INDEX(resultados!$A$2:$ZZ$108, 36, MATCH($B$2, resultados!$A$1:$ZZ$1, 0))</f>
        <v/>
      </c>
      <c r="C42">
        <f>INDEX(resultados!$A$2:$ZZ$108, 36, MATCH($B$3, resultados!$A$1:$ZZ$1, 0))</f>
        <v/>
      </c>
    </row>
    <row r="43">
      <c r="A43">
        <f>INDEX(resultados!$A$2:$ZZ$108, 37, MATCH($B$1, resultados!$A$1:$ZZ$1, 0))</f>
        <v/>
      </c>
      <c r="B43">
        <f>INDEX(resultados!$A$2:$ZZ$108, 37, MATCH($B$2, resultados!$A$1:$ZZ$1, 0))</f>
        <v/>
      </c>
      <c r="C43">
        <f>INDEX(resultados!$A$2:$ZZ$108, 37, MATCH($B$3, resultados!$A$1:$ZZ$1, 0))</f>
        <v/>
      </c>
    </row>
    <row r="44">
      <c r="A44">
        <f>INDEX(resultados!$A$2:$ZZ$108, 38, MATCH($B$1, resultados!$A$1:$ZZ$1, 0))</f>
        <v/>
      </c>
      <c r="B44">
        <f>INDEX(resultados!$A$2:$ZZ$108, 38, MATCH($B$2, resultados!$A$1:$ZZ$1, 0))</f>
        <v/>
      </c>
      <c r="C44">
        <f>INDEX(resultados!$A$2:$ZZ$108, 38, MATCH($B$3, resultados!$A$1:$ZZ$1, 0))</f>
        <v/>
      </c>
    </row>
    <row r="45">
      <c r="A45">
        <f>INDEX(resultados!$A$2:$ZZ$108, 39, MATCH($B$1, resultados!$A$1:$ZZ$1, 0))</f>
        <v/>
      </c>
      <c r="B45">
        <f>INDEX(resultados!$A$2:$ZZ$108, 39, MATCH($B$2, resultados!$A$1:$ZZ$1, 0))</f>
        <v/>
      </c>
      <c r="C45">
        <f>INDEX(resultados!$A$2:$ZZ$108, 39, MATCH($B$3, resultados!$A$1:$ZZ$1, 0))</f>
        <v/>
      </c>
    </row>
    <row r="46">
      <c r="A46">
        <f>INDEX(resultados!$A$2:$ZZ$108, 40, MATCH($B$1, resultados!$A$1:$ZZ$1, 0))</f>
        <v/>
      </c>
      <c r="B46">
        <f>INDEX(resultados!$A$2:$ZZ$108, 40, MATCH($B$2, resultados!$A$1:$ZZ$1, 0))</f>
        <v/>
      </c>
      <c r="C46">
        <f>INDEX(resultados!$A$2:$ZZ$108, 40, MATCH($B$3, resultados!$A$1:$ZZ$1, 0))</f>
        <v/>
      </c>
    </row>
    <row r="47">
      <c r="A47">
        <f>INDEX(resultados!$A$2:$ZZ$108, 41, MATCH($B$1, resultados!$A$1:$ZZ$1, 0))</f>
        <v/>
      </c>
      <c r="B47">
        <f>INDEX(resultados!$A$2:$ZZ$108, 41, MATCH($B$2, resultados!$A$1:$ZZ$1, 0))</f>
        <v/>
      </c>
      <c r="C47">
        <f>INDEX(resultados!$A$2:$ZZ$108, 41, MATCH($B$3, resultados!$A$1:$ZZ$1, 0))</f>
        <v/>
      </c>
    </row>
    <row r="48">
      <c r="A48">
        <f>INDEX(resultados!$A$2:$ZZ$108, 42, MATCH($B$1, resultados!$A$1:$ZZ$1, 0))</f>
        <v/>
      </c>
      <c r="B48">
        <f>INDEX(resultados!$A$2:$ZZ$108, 42, MATCH($B$2, resultados!$A$1:$ZZ$1, 0))</f>
        <v/>
      </c>
      <c r="C48">
        <f>INDEX(resultados!$A$2:$ZZ$108, 42, MATCH($B$3, resultados!$A$1:$ZZ$1, 0))</f>
        <v/>
      </c>
    </row>
    <row r="49">
      <c r="A49">
        <f>INDEX(resultados!$A$2:$ZZ$108, 43, MATCH($B$1, resultados!$A$1:$ZZ$1, 0))</f>
        <v/>
      </c>
      <c r="B49">
        <f>INDEX(resultados!$A$2:$ZZ$108, 43, MATCH($B$2, resultados!$A$1:$ZZ$1, 0))</f>
        <v/>
      </c>
      <c r="C49">
        <f>INDEX(resultados!$A$2:$ZZ$108, 43, MATCH($B$3, resultados!$A$1:$ZZ$1, 0))</f>
        <v/>
      </c>
    </row>
    <row r="50">
      <c r="A50">
        <f>INDEX(resultados!$A$2:$ZZ$108, 44, MATCH($B$1, resultados!$A$1:$ZZ$1, 0))</f>
        <v/>
      </c>
      <c r="B50">
        <f>INDEX(resultados!$A$2:$ZZ$108, 44, MATCH($B$2, resultados!$A$1:$ZZ$1, 0))</f>
        <v/>
      </c>
      <c r="C50">
        <f>INDEX(resultados!$A$2:$ZZ$108, 44, MATCH($B$3, resultados!$A$1:$ZZ$1, 0))</f>
        <v/>
      </c>
    </row>
    <row r="51">
      <c r="A51">
        <f>INDEX(resultados!$A$2:$ZZ$108, 45, MATCH($B$1, resultados!$A$1:$ZZ$1, 0))</f>
        <v/>
      </c>
      <c r="B51">
        <f>INDEX(resultados!$A$2:$ZZ$108, 45, MATCH($B$2, resultados!$A$1:$ZZ$1, 0))</f>
        <v/>
      </c>
      <c r="C51">
        <f>INDEX(resultados!$A$2:$ZZ$108, 45, MATCH($B$3, resultados!$A$1:$ZZ$1, 0))</f>
        <v/>
      </c>
    </row>
    <row r="52">
      <c r="A52">
        <f>INDEX(resultados!$A$2:$ZZ$108, 46, MATCH($B$1, resultados!$A$1:$ZZ$1, 0))</f>
        <v/>
      </c>
      <c r="B52">
        <f>INDEX(resultados!$A$2:$ZZ$108, 46, MATCH($B$2, resultados!$A$1:$ZZ$1, 0))</f>
        <v/>
      </c>
      <c r="C52">
        <f>INDEX(resultados!$A$2:$ZZ$108, 46, MATCH($B$3, resultados!$A$1:$ZZ$1, 0))</f>
        <v/>
      </c>
    </row>
    <row r="53">
      <c r="A53">
        <f>INDEX(resultados!$A$2:$ZZ$108, 47, MATCH($B$1, resultados!$A$1:$ZZ$1, 0))</f>
        <v/>
      </c>
      <c r="B53">
        <f>INDEX(resultados!$A$2:$ZZ$108, 47, MATCH($B$2, resultados!$A$1:$ZZ$1, 0))</f>
        <v/>
      </c>
      <c r="C53">
        <f>INDEX(resultados!$A$2:$ZZ$108, 47, MATCH($B$3, resultados!$A$1:$ZZ$1, 0))</f>
        <v/>
      </c>
    </row>
    <row r="54">
      <c r="A54">
        <f>INDEX(resultados!$A$2:$ZZ$108, 48, MATCH($B$1, resultados!$A$1:$ZZ$1, 0))</f>
        <v/>
      </c>
      <c r="B54">
        <f>INDEX(resultados!$A$2:$ZZ$108, 48, MATCH($B$2, resultados!$A$1:$ZZ$1, 0))</f>
        <v/>
      </c>
      <c r="C54">
        <f>INDEX(resultados!$A$2:$ZZ$108, 48, MATCH($B$3, resultados!$A$1:$ZZ$1, 0))</f>
        <v/>
      </c>
    </row>
    <row r="55">
      <c r="A55">
        <f>INDEX(resultados!$A$2:$ZZ$108, 49, MATCH($B$1, resultados!$A$1:$ZZ$1, 0))</f>
        <v/>
      </c>
      <c r="B55">
        <f>INDEX(resultados!$A$2:$ZZ$108, 49, MATCH($B$2, resultados!$A$1:$ZZ$1, 0))</f>
        <v/>
      </c>
      <c r="C55">
        <f>INDEX(resultados!$A$2:$ZZ$108, 49, MATCH($B$3, resultados!$A$1:$ZZ$1, 0))</f>
        <v/>
      </c>
    </row>
    <row r="56">
      <c r="A56">
        <f>INDEX(resultados!$A$2:$ZZ$108, 50, MATCH($B$1, resultados!$A$1:$ZZ$1, 0))</f>
        <v/>
      </c>
      <c r="B56">
        <f>INDEX(resultados!$A$2:$ZZ$108, 50, MATCH($B$2, resultados!$A$1:$ZZ$1, 0))</f>
        <v/>
      </c>
      <c r="C56">
        <f>INDEX(resultados!$A$2:$ZZ$108, 50, MATCH($B$3, resultados!$A$1:$ZZ$1, 0))</f>
        <v/>
      </c>
    </row>
    <row r="57">
      <c r="A57">
        <f>INDEX(resultados!$A$2:$ZZ$108, 51, MATCH($B$1, resultados!$A$1:$ZZ$1, 0))</f>
        <v/>
      </c>
      <c r="B57">
        <f>INDEX(resultados!$A$2:$ZZ$108, 51, MATCH($B$2, resultados!$A$1:$ZZ$1, 0))</f>
        <v/>
      </c>
      <c r="C57">
        <f>INDEX(resultados!$A$2:$ZZ$108, 51, MATCH($B$3, resultados!$A$1:$ZZ$1, 0))</f>
        <v/>
      </c>
    </row>
    <row r="58">
      <c r="A58">
        <f>INDEX(resultados!$A$2:$ZZ$108, 52, MATCH($B$1, resultados!$A$1:$ZZ$1, 0))</f>
        <v/>
      </c>
      <c r="B58">
        <f>INDEX(resultados!$A$2:$ZZ$108, 52, MATCH($B$2, resultados!$A$1:$ZZ$1, 0))</f>
        <v/>
      </c>
      <c r="C58">
        <f>INDEX(resultados!$A$2:$ZZ$108, 52, MATCH($B$3, resultados!$A$1:$ZZ$1, 0))</f>
        <v/>
      </c>
    </row>
    <row r="59">
      <c r="A59">
        <f>INDEX(resultados!$A$2:$ZZ$108, 53, MATCH($B$1, resultados!$A$1:$ZZ$1, 0))</f>
        <v/>
      </c>
      <c r="B59">
        <f>INDEX(resultados!$A$2:$ZZ$108, 53, MATCH($B$2, resultados!$A$1:$ZZ$1, 0))</f>
        <v/>
      </c>
      <c r="C59">
        <f>INDEX(resultados!$A$2:$ZZ$108, 53, MATCH($B$3, resultados!$A$1:$ZZ$1, 0))</f>
        <v/>
      </c>
    </row>
    <row r="60">
      <c r="A60">
        <f>INDEX(resultados!$A$2:$ZZ$108, 54, MATCH($B$1, resultados!$A$1:$ZZ$1, 0))</f>
        <v/>
      </c>
      <c r="B60">
        <f>INDEX(resultados!$A$2:$ZZ$108, 54, MATCH($B$2, resultados!$A$1:$ZZ$1, 0))</f>
        <v/>
      </c>
      <c r="C60">
        <f>INDEX(resultados!$A$2:$ZZ$108, 54, MATCH($B$3, resultados!$A$1:$ZZ$1, 0))</f>
        <v/>
      </c>
    </row>
    <row r="61">
      <c r="A61">
        <f>INDEX(resultados!$A$2:$ZZ$108, 55, MATCH($B$1, resultados!$A$1:$ZZ$1, 0))</f>
        <v/>
      </c>
      <c r="B61">
        <f>INDEX(resultados!$A$2:$ZZ$108, 55, MATCH($B$2, resultados!$A$1:$ZZ$1, 0))</f>
        <v/>
      </c>
      <c r="C61">
        <f>INDEX(resultados!$A$2:$ZZ$108, 55, MATCH($B$3, resultados!$A$1:$ZZ$1, 0))</f>
        <v/>
      </c>
    </row>
    <row r="62">
      <c r="A62">
        <f>INDEX(resultados!$A$2:$ZZ$108, 56, MATCH($B$1, resultados!$A$1:$ZZ$1, 0))</f>
        <v/>
      </c>
      <c r="B62">
        <f>INDEX(resultados!$A$2:$ZZ$108, 56, MATCH($B$2, resultados!$A$1:$ZZ$1, 0))</f>
        <v/>
      </c>
      <c r="C62">
        <f>INDEX(resultados!$A$2:$ZZ$108, 56, MATCH($B$3, resultados!$A$1:$ZZ$1, 0))</f>
        <v/>
      </c>
    </row>
    <row r="63">
      <c r="A63">
        <f>INDEX(resultados!$A$2:$ZZ$108, 57, MATCH($B$1, resultados!$A$1:$ZZ$1, 0))</f>
        <v/>
      </c>
      <c r="B63">
        <f>INDEX(resultados!$A$2:$ZZ$108, 57, MATCH($B$2, resultados!$A$1:$ZZ$1, 0))</f>
        <v/>
      </c>
      <c r="C63">
        <f>INDEX(resultados!$A$2:$ZZ$108, 57, MATCH($B$3, resultados!$A$1:$ZZ$1, 0))</f>
        <v/>
      </c>
    </row>
    <row r="64">
      <c r="A64">
        <f>INDEX(resultados!$A$2:$ZZ$108, 58, MATCH($B$1, resultados!$A$1:$ZZ$1, 0))</f>
        <v/>
      </c>
      <c r="B64">
        <f>INDEX(resultados!$A$2:$ZZ$108,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INDEX(resultados!$A$2:$ZZ$108, 59, MATCH($B$1, resultados!$A$1:$ZZ$1, 0))</f>
        <v/>
      </c>
      <c r="B65">
        <f>INDEX(resultados!$A$2:$ZZ$108, 59, MATCH($B$2, resultados!$A$1:$ZZ$1, 0))</f>
        <v/>
      </c>
      <c r="C65">
        <f>INDEX(resultados!$A$2:$ZZ$108, 59, MATCH($B$3, resultados!$A$1:$ZZ$1, 0))</f>
        <v/>
      </c>
    </row>
    <row r="66">
      <c r="A66">
        <f>INDEX(resultados!$A$2:$ZZ$108, 60, MATCH($B$1, resultados!$A$1:$ZZ$1, 0))</f>
        <v/>
      </c>
      <c r="B66">
        <f>INDEX(resultados!$A$2:$ZZ$108, 60, MATCH($B$2, resultados!$A$1:$ZZ$1, 0))</f>
        <v/>
      </c>
      <c r="C66">
        <f>INDEX(resultados!$A$2:$ZZ$108, 60, MATCH($B$3, resultados!$A$1:$ZZ$1, 0))</f>
        <v/>
      </c>
    </row>
    <row r="67">
      <c r="A67">
        <f>INDEX(resultados!$A$2:$ZZ$108, 61, MATCH($B$1, resultados!$A$1:$ZZ$1, 0))</f>
        <v/>
      </c>
      <c r="B67">
        <f>INDEX(resultados!$A$2:$ZZ$108, 61, MATCH($B$2, resultados!$A$1:$ZZ$1, 0))</f>
        <v/>
      </c>
      <c r="C67">
        <f>INDEX(resultados!$A$2:$ZZ$108, 61, MATCH($B$3, resultados!$A$1:$ZZ$1, 0))</f>
        <v/>
      </c>
    </row>
    <row r="68">
      <c r="A68">
        <f>INDEX(resultados!$A$2:$ZZ$108, 62, MATCH($B$1, resultados!$A$1:$ZZ$1, 0))</f>
        <v/>
      </c>
      <c r="B68">
        <f>INDEX(resultados!$A$2:$ZZ$108, 62, MATCH($B$2, resultados!$A$1:$ZZ$1, 0))</f>
        <v/>
      </c>
      <c r="C68">
        <f>INDEX(resultados!$A$2:$ZZ$108, 62, MATCH($B$3, resultados!$A$1:$ZZ$1, 0))</f>
        <v/>
      </c>
    </row>
    <row r="69">
      <c r="A69">
        <f>INDEX(resultados!$A$2:$ZZ$108, 63, MATCH($B$1, resultados!$A$1:$ZZ$1, 0))</f>
        <v/>
      </c>
      <c r="B69">
        <f>INDEX(resultados!$A$2:$ZZ$108, 63, MATCH($B$2, resultados!$A$1:$ZZ$1, 0))</f>
        <v/>
      </c>
      <c r="C69">
        <f>INDEX(resultados!$A$2:$ZZ$108, 63, MATCH($B$3, resultados!$A$1:$ZZ$1, 0))</f>
        <v/>
      </c>
    </row>
    <row r="70">
      <c r="A70">
        <f>INDEX(resultados!$A$2:$ZZ$108, 64, MATCH($B$1, resultados!$A$1:$ZZ$1, 0))</f>
        <v/>
      </c>
      <c r="B70">
        <f>INDEX(resultados!$A$2:$ZZ$108, 64, MATCH($B$2, resultados!$A$1:$ZZ$1, 0))</f>
        <v/>
      </c>
      <c r="C70">
        <f>INDEX(resultados!$A$2:$ZZ$108, 64, MATCH($B$3, resultados!$A$1:$ZZ$1, 0))</f>
        <v/>
      </c>
    </row>
    <row r="71">
      <c r="A71">
        <f>INDEX(resultados!$A$2:$ZZ$108, 65, MATCH($B$1, resultados!$A$1:$ZZ$1, 0))</f>
        <v/>
      </c>
      <c r="B71">
        <f>INDEX(resultados!$A$2:$ZZ$108, 65, MATCH($B$2, resultados!$A$1:$ZZ$1, 0))</f>
        <v/>
      </c>
      <c r="C71">
        <f>INDEX(resultados!$A$2:$ZZ$108, 65, MATCH($B$3, resultados!$A$1:$ZZ$1, 0))</f>
        <v/>
      </c>
    </row>
    <row r="72">
      <c r="A72">
        <f>INDEX(resultados!$A$2:$ZZ$108, 66, MATCH($B$1, resultados!$A$1:$ZZ$1, 0))</f>
        <v/>
      </c>
      <c r="B72">
        <f>INDEX(resultados!$A$2:$ZZ$108, 66, MATCH($B$2, resultados!$A$1:$ZZ$1, 0))</f>
        <v/>
      </c>
      <c r="C72">
        <f>INDEX(resultados!$A$2:$ZZ$108, 66, MATCH($B$3, resultados!$A$1:$ZZ$1, 0))</f>
        <v/>
      </c>
    </row>
    <row r="73">
      <c r="A73">
        <f>INDEX(resultados!$A$2:$ZZ$108, 67, MATCH($B$1, resultados!$A$1:$ZZ$1, 0))</f>
        <v/>
      </c>
      <c r="B73">
        <f>INDEX(resultados!$A$2:$ZZ$108, 67, MATCH($B$2, resultados!$A$1:$ZZ$1, 0))</f>
        <v/>
      </c>
      <c r="C73">
        <f>INDEX(resultados!$A$2:$ZZ$108, 67, MATCH($B$3, resultados!$A$1:$ZZ$1, 0))</f>
        <v/>
      </c>
    </row>
    <row r="74">
      <c r="A74">
        <f>INDEX(resultados!$A$2:$ZZ$108, 68, MATCH($B$1, resultados!$A$1:$ZZ$1, 0))</f>
        <v/>
      </c>
      <c r="B74">
        <f>INDEX(resultados!$A$2:$ZZ$108, 68, MATCH($B$2, resultados!$A$1:$ZZ$1, 0))</f>
        <v/>
      </c>
      <c r="C74">
        <f>INDEX(resultados!$A$2:$ZZ$108, 68, MATCH($B$3, resultados!$A$1:$ZZ$1, 0))</f>
        <v/>
      </c>
    </row>
    <row r="75">
      <c r="A75">
        <f>INDEX(resultados!$A$2:$ZZ$108, 69, MATCH($B$1, resultados!$A$1:$ZZ$1, 0))</f>
        <v/>
      </c>
      <c r="B75">
        <f>INDEX(resultados!$A$2:$ZZ$108, 69, MATCH($B$2, resultados!$A$1:$ZZ$1, 0))</f>
        <v/>
      </c>
      <c r="C75">
        <f>INDEX(resultados!$A$2:$ZZ$108, 69, MATCH($B$3, resultados!$A$1:$ZZ$1, 0))</f>
        <v/>
      </c>
    </row>
    <row r="76">
      <c r="A76">
        <f>INDEX(resultados!$A$2:$ZZ$108, 70, MATCH($B$1, resultados!$A$1:$ZZ$1, 0))</f>
        <v/>
      </c>
      <c r="B76">
        <f>INDEX(resultados!$A$2:$ZZ$108, 70, MATCH($B$2, resultados!$A$1:$ZZ$1, 0))</f>
        <v/>
      </c>
      <c r="C76">
        <f>INDEX(resultados!$A$2:$ZZ$108, 70, MATCH($B$3, resultados!$A$1:$ZZ$1, 0))</f>
        <v/>
      </c>
    </row>
    <row r="77">
      <c r="A77">
        <f>INDEX(resultados!$A$2:$ZZ$108, 71, MATCH($B$1, resultados!$A$1:$ZZ$1, 0))</f>
        <v/>
      </c>
      <c r="B77">
        <f>INDEX(resultados!$A$2:$ZZ$108, 71, MATCH($B$2, resultados!$A$1:$ZZ$1, 0))</f>
        <v/>
      </c>
      <c r="C77">
        <f>INDEX(resultados!$A$2:$ZZ$108, 71, MATCH($B$3, resultados!$A$1:$ZZ$1, 0))</f>
        <v/>
      </c>
    </row>
    <row r="78">
      <c r="A78">
        <f>INDEX(resultados!$A$2:$ZZ$108, 72, MATCH($B$1, resultados!$A$1:$ZZ$1, 0))</f>
        <v/>
      </c>
      <c r="B78">
        <f>INDEX(resultados!$A$2:$ZZ$108, 72, MATCH($B$2, resultados!$A$1:$ZZ$1, 0))</f>
        <v/>
      </c>
      <c r="C78">
        <f>INDEX(resultados!$A$2:$ZZ$108, 72, MATCH($B$3, resultados!$A$1:$ZZ$1, 0))</f>
        <v/>
      </c>
    </row>
    <row r="79">
      <c r="A79">
        <f>INDEX(resultados!$A$2:$ZZ$108, 73, MATCH($B$1, resultados!$A$1:$ZZ$1, 0))</f>
        <v/>
      </c>
      <c r="B79">
        <f>INDEX(resultados!$A$2:$ZZ$108, 73, MATCH($B$2, resultados!$A$1:$ZZ$1, 0))</f>
        <v/>
      </c>
      <c r="C79">
        <f>INDEX(resultados!$A$2:$ZZ$108, 73, MATCH($B$3, resultados!$A$1:$ZZ$1, 0))</f>
        <v/>
      </c>
    </row>
    <row r="80">
      <c r="A80">
        <f>INDEX(resultados!$A$2:$ZZ$108, 74, MATCH($B$1, resultados!$A$1:$ZZ$1, 0))</f>
        <v/>
      </c>
      <c r="B80">
        <f>INDEX(resultados!$A$2:$ZZ$108, 74, MATCH($B$2, resultados!$A$1:$ZZ$1, 0))</f>
        <v/>
      </c>
      <c r="C80">
        <f>INDEX(resultados!$A$2:$ZZ$108, 74, MATCH($B$3, resultados!$A$1:$ZZ$1, 0))</f>
        <v/>
      </c>
    </row>
    <row r="81">
      <c r="A81">
        <f>INDEX(resultados!$A$2:$ZZ$108, 75, MATCH($B$1, resultados!$A$1:$ZZ$1, 0))</f>
        <v/>
      </c>
      <c r="B81">
        <f>INDEX(resultados!$A$2:$ZZ$108, 75, MATCH($B$2, resultados!$A$1:$ZZ$1, 0))</f>
        <v/>
      </c>
      <c r="C81">
        <f>INDEX(resultados!$A$2:$ZZ$108, 75, MATCH($B$3, resultados!$A$1:$ZZ$1, 0))</f>
        <v/>
      </c>
    </row>
    <row r="82">
      <c r="A82">
        <f>INDEX(resultados!$A$2:$ZZ$108, 76, MATCH($B$1, resultados!$A$1:$ZZ$1, 0))</f>
        <v/>
      </c>
      <c r="B82">
        <f>INDEX(resultados!$A$2:$ZZ$108, 76, MATCH($B$2, resultados!$A$1:$ZZ$1, 0))</f>
        <v/>
      </c>
      <c r="C82">
        <f>INDEX(resultados!$A$2:$ZZ$108, 76, MATCH($B$3, resultados!$A$1:$ZZ$1, 0))</f>
        <v/>
      </c>
    </row>
    <row r="83">
      <c r="A83">
        <f>INDEX(resultados!$A$2:$ZZ$108, 77, MATCH($B$1, resultados!$A$1:$ZZ$1, 0))</f>
        <v/>
      </c>
      <c r="B83">
        <f>INDEX(resultados!$A$2:$ZZ$108, 77, MATCH($B$2, resultados!$A$1:$ZZ$1, 0))</f>
        <v/>
      </c>
      <c r="C83">
        <f>INDEX(resultados!$A$2:$ZZ$108, 77, MATCH($B$3, resultados!$A$1:$ZZ$1, 0))</f>
        <v/>
      </c>
    </row>
    <row r="84">
      <c r="A84">
        <f>INDEX(resultados!$A$2:$ZZ$108, 78, MATCH($B$1, resultados!$A$1:$ZZ$1, 0))</f>
        <v/>
      </c>
      <c r="B84">
        <f>INDEX(resultados!$A$2:$ZZ$108, 78, MATCH($B$2, resultados!$A$1:$ZZ$1, 0))</f>
        <v/>
      </c>
      <c r="C84">
        <f>INDEX(resultados!$A$2:$ZZ$108, 78, MATCH($B$3, resultados!$A$1:$ZZ$1, 0))</f>
        <v/>
      </c>
    </row>
    <row r="85">
      <c r="A85">
        <f>INDEX(resultados!$A$2:$ZZ$108, 79, MATCH($B$1, resultados!$A$1:$ZZ$1, 0))</f>
        <v/>
      </c>
      <c r="B85">
        <f>INDEX(resultados!$A$2:$ZZ$108, 79, MATCH($B$2, resultados!$A$1:$ZZ$1, 0))</f>
        <v/>
      </c>
      <c r="C85">
        <f>INDEX(resultados!$A$2:$ZZ$108, 79, MATCH($B$3, resultados!$A$1:$ZZ$1, 0))</f>
        <v/>
      </c>
    </row>
    <row r="86">
      <c r="A86">
        <f>INDEX(resultados!$A$2:$ZZ$108, 80, MATCH($B$1, resultados!$A$1:$ZZ$1, 0))</f>
        <v/>
      </c>
      <c r="B86">
        <f>INDEX(resultados!$A$2:$ZZ$108, 80, MATCH($B$2, resultados!$A$1:$ZZ$1, 0))</f>
        <v/>
      </c>
      <c r="C86">
        <f>INDEX(resultados!$A$2:$ZZ$108, 80, MATCH($B$3, resultados!$A$1:$ZZ$1, 0))</f>
        <v/>
      </c>
    </row>
    <row r="87">
      <c r="A87">
        <f>INDEX(resultados!$A$2:$ZZ$108, 81, MATCH($B$1, resultados!$A$1:$ZZ$1, 0))</f>
        <v/>
      </c>
      <c r="B87">
        <f>INDEX(resultados!$A$2:$ZZ$108, 81, MATCH($B$2, resultados!$A$1:$ZZ$1, 0))</f>
        <v/>
      </c>
      <c r="C87">
        <f>INDEX(resultados!$A$2:$ZZ$108, 81, MATCH($B$3, resultados!$A$1:$ZZ$1, 0))</f>
        <v/>
      </c>
    </row>
    <row r="88">
      <c r="A88">
        <f>INDEX(resultados!$A$2:$ZZ$108, 82, MATCH($B$1, resultados!$A$1:$ZZ$1, 0))</f>
        <v/>
      </c>
      <c r="B88">
        <f>INDEX(resultados!$A$2:$ZZ$108, 82, MATCH($B$2, resultados!$A$1:$ZZ$1, 0))</f>
        <v/>
      </c>
      <c r="C88">
        <f>INDEX(resultados!$A$2:$ZZ$108, 82, MATCH($B$3, resultados!$A$1:$ZZ$1, 0))</f>
        <v/>
      </c>
    </row>
    <row r="89">
      <c r="A89">
        <f>INDEX(resultados!$A$2:$ZZ$108, 83, MATCH($B$1, resultados!$A$1:$ZZ$1, 0))</f>
        <v/>
      </c>
      <c r="B89">
        <f>INDEX(resultados!$A$2:$ZZ$108, 83, MATCH($B$2, resultados!$A$1:$ZZ$1, 0))</f>
        <v/>
      </c>
      <c r="C89">
        <f>INDEX(resultados!$A$2:$ZZ$108, 83, MATCH($B$3, resultados!$A$1:$ZZ$1, 0))</f>
        <v/>
      </c>
    </row>
    <row r="90">
      <c r="A90">
        <f>INDEX(resultados!$A$2:$ZZ$108, 84, MATCH($B$1, resultados!$A$1:$ZZ$1, 0))</f>
        <v/>
      </c>
      <c r="B90">
        <f>INDEX(resultados!$A$2:$ZZ$108, 84, MATCH($B$2, resultados!$A$1:$ZZ$1, 0))</f>
        <v/>
      </c>
      <c r="C90">
        <f>INDEX(resultados!$A$2:$ZZ$108, 84, MATCH($B$3, resultados!$A$1:$ZZ$1, 0))</f>
        <v/>
      </c>
    </row>
    <row r="91">
      <c r="A91">
        <f>INDEX(resultados!$A$2:$ZZ$108, 85, MATCH($B$1, resultados!$A$1:$ZZ$1, 0))</f>
        <v/>
      </c>
      <c r="B91">
        <f>INDEX(resultados!$A$2:$ZZ$108, 85, MATCH($B$2, resultados!$A$1:$ZZ$1, 0))</f>
        <v/>
      </c>
      <c r="C91">
        <f>INDEX(resultados!$A$2:$ZZ$108, 85, MATCH($B$3, resultados!$A$1:$ZZ$1, 0))</f>
        <v/>
      </c>
    </row>
    <row r="92">
      <c r="A92">
        <f>INDEX(resultados!$A$2:$ZZ$108, 86, MATCH($B$1, resultados!$A$1:$ZZ$1, 0))</f>
        <v/>
      </c>
      <c r="B92">
        <f>INDEX(resultados!$A$2:$ZZ$108, 86, MATCH($B$2, resultados!$A$1:$ZZ$1, 0))</f>
        <v/>
      </c>
      <c r="C92">
        <f>INDEX(resultados!$A$2:$ZZ$108, 86, MATCH($B$3, resultados!$A$1:$ZZ$1, 0))</f>
        <v/>
      </c>
    </row>
    <row r="93">
      <c r="A93">
        <f>INDEX(resultados!$A$2:$ZZ$108, 87, MATCH($B$1, resultados!$A$1:$ZZ$1, 0))</f>
        <v/>
      </c>
      <c r="B93">
        <f>INDEX(resultados!$A$2:$ZZ$108, 87, MATCH($B$2, resultados!$A$1:$ZZ$1, 0))</f>
        <v/>
      </c>
      <c r="C93">
        <f>INDEX(resultados!$A$2:$ZZ$108, 87, MATCH($B$3, resultados!$A$1:$ZZ$1, 0))</f>
        <v/>
      </c>
    </row>
    <row r="94">
      <c r="A94">
        <f>INDEX(resultados!$A$2:$ZZ$108, 88, MATCH($B$1, resultados!$A$1:$ZZ$1, 0))</f>
        <v/>
      </c>
      <c r="B94">
        <f>INDEX(resultados!$A$2:$ZZ$108, 88, MATCH($B$2, resultados!$A$1:$ZZ$1, 0))</f>
        <v/>
      </c>
      <c r="C94">
        <f>INDEX(resultados!$A$2:$ZZ$108, 88, MATCH($B$3, resultados!$A$1:$ZZ$1, 0))</f>
        <v/>
      </c>
    </row>
    <row r="95">
      <c r="A95">
        <f>INDEX(resultados!$A$2:$ZZ$108, 89, MATCH($B$1, resultados!$A$1:$ZZ$1, 0))</f>
        <v/>
      </c>
      <c r="B95">
        <f>INDEX(resultados!$A$2:$ZZ$108, 89, MATCH($B$2, resultados!$A$1:$ZZ$1, 0))</f>
        <v/>
      </c>
      <c r="C95">
        <f>INDEX(resultados!$A$2:$ZZ$108, 89, MATCH($B$3, resultados!$A$1:$ZZ$1, 0))</f>
        <v/>
      </c>
    </row>
    <row r="96">
      <c r="A96">
        <f>INDEX(resultados!$A$2:$ZZ$108, 90, MATCH($B$1, resultados!$A$1:$ZZ$1, 0))</f>
        <v/>
      </c>
      <c r="B96">
        <f>INDEX(resultados!$A$2:$ZZ$108, 90, MATCH($B$2, resultados!$A$1:$ZZ$1, 0))</f>
        <v/>
      </c>
      <c r="C96">
        <f>INDEX(resultados!$A$2:$ZZ$108, 90, MATCH($B$3, resultados!$A$1:$ZZ$1, 0))</f>
        <v/>
      </c>
    </row>
    <row r="97">
      <c r="A97">
        <f>INDEX(resultados!$A$2:$ZZ$108, 91, MATCH($B$1, resultados!$A$1:$ZZ$1, 0))</f>
        <v/>
      </c>
      <c r="B97">
        <f>INDEX(resultados!$A$2:$ZZ$108, 91, MATCH($B$2, resultados!$A$1:$ZZ$1, 0))</f>
        <v/>
      </c>
      <c r="C97">
        <f>INDEX(resultados!$A$2:$ZZ$108, 91, MATCH($B$3, resultados!$A$1:$ZZ$1, 0))</f>
        <v/>
      </c>
    </row>
    <row r="98">
      <c r="A98">
        <f>INDEX(resultados!$A$2:$ZZ$108, 92, MATCH($B$1, resultados!$A$1:$ZZ$1, 0))</f>
        <v/>
      </c>
      <c r="B98">
        <f>INDEX(resultados!$A$2:$ZZ$108, 92, MATCH($B$2, resultados!$A$1:$ZZ$1, 0))</f>
        <v/>
      </c>
      <c r="C98">
        <f>INDEX(resultados!$A$2:$ZZ$108, 92, MATCH($B$3, resultados!$A$1:$ZZ$1, 0))</f>
        <v/>
      </c>
    </row>
    <row r="99">
      <c r="A99">
        <f>INDEX(resultados!$A$2:$ZZ$108, 93, MATCH($B$1, resultados!$A$1:$ZZ$1, 0))</f>
        <v/>
      </c>
      <c r="B99">
        <f>INDEX(resultados!$A$2:$ZZ$108, 93, MATCH($B$2, resultados!$A$1:$ZZ$1, 0))</f>
        <v/>
      </c>
      <c r="C99">
        <f>INDEX(resultados!$A$2:$ZZ$108, 93, MATCH($B$3, resultados!$A$1:$ZZ$1, 0))</f>
        <v/>
      </c>
    </row>
    <row r="100">
      <c r="A100">
        <f>INDEX(resultados!$A$2:$ZZ$108, 94, MATCH($B$1, resultados!$A$1:$ZZ$1, 0))</f>
        <v/>
      </c>
      <c r="B100">
        <f>INDEX(resultados!$A$2:$ZZ$108, 94, MATCH($B$2, resultados!$A$1:$ZZ$1, 0))</f>
        <v/>
      </c>
      <c r="C100">
        <f>INDEX(resultados!$A$2:$ZZ$108, 94, MATCH($B$3, resultados!$A$1:$ZZ$1, 0))</f>
        <v/>
      </c>
    </row>
    <row r="101">
      <c r="A101">
        <f>INDEX(resultados!$A$2:$ZZ$108, 95, MATCH($B$1, resultados!$A$1:$ZZ$1, 0))</f>
        <v/>
      </c>
      <c r="B101">
        <f>INDEX(resultados!$A$2:$ZZ$108, 95, MATCH($B$2, resultados!$A$1:$ZZ$1, 0))</f>
        <v/>
      </c>
      <c r="C101">
        <f>INDEX(resultados!$A$2:$ZZ$108, 95, MATCH($B$3, resultados!$A$1:$ZZ$1, 0))</f>
        <v/>
      </c>
    </row>
    <row r="102">
      <c r="A102">
        <f>INDEX(resultados!$A$2:$ZZ$108, 96, MATCH($B$1, resultados!$A$1:$ZZ$1, 0))</f>
        <v/>
      </c>
      <c r="B102">
        <f>INDEX(resultados!$A$2:$ZZ$108, 96, MATCH($B$2, resultados!$A$1:$ZZ$1, 0))</f>
        <v/>
      </c>
      <c r="C102">
        <f>INDEX(resultados!$A$2:$ZZ$108, 96, MATCH($B$3, resultados!$A$1:$ZZ$1, 0))</f>
        <v/>
      </c>
    </row>
    <row r="103">
      <c r="A103">
        <f>INDEX(resultados!$A$2:$ZZ$108, 97, MATCH($B$1, resultados!$A$1:$ZZ$1, 0))</f>
        <v/>
      </c>
      <c r="B103">
        <f>INDEX(resultados!$A$2:$ZZ$108, 97, MATCH($B$2, resultados!$A$1:$ZZ$1, 0))</f>
        <v/>
      </c>
      <c r="C103">
        <f>INDEX(resultados!$A$2:$ZZ$108, 97, MATCH($B$3, resultados!$A$1:$ZZ$1, 0))</f>
        <v/>
      </c>
    </row>
    <row r="104">
      <c r="A104">
        <f>INDEX(resultados!$A$2:$ZZ$108, 98, MATCH($B$1, resultados!$A$1:$ZZ$1, 0))</f>
        <v/>
      </c>
      <c r="B104">
        <f>INDEX(resultados!$A$2:$ZZ$108, 98, MATCH($B$2, resultados!$A$1:$ZZ$1, 0))</f>
        <v/>
      </c>
      <c r="C104">
        <f>INDEX(resultados!$A$2:$ZZ$108, 98, MATCH($B$3, resultados!$A$1:$ZZ$1, 0))</f>
        <v/>
      </c>
    </row>
    <row r="105">
      <c r="A105">
        <f>INDEX(resultados!$A$2:$ZZ$108, 99, MATCH($B$1, resultados!$A$1:$ZZ$1, 0))</f>
        <v/>
      </c>
      <c r="B105">
        <f>INDEX(resultados!$A$2:$ZZ$108, 99, MATCH($B$2, resultados!$A$1:$ZZ$1, 0))</f>
        <v/>
      </c>
      <c r="C105">
        <f>INDEX(resultados!$A$2:$ZZ$108, 99, MATCH($B$3, resultados!$A$1:$ZZ$1, 0))</f>
        <v/>
      </c>
    </row>
    <row r="106">
      <c r="A106">
        <f>INDEX(resultados!$A$2:$ZZ$108, 100, MATCH($B$1, resultados!$A$1:$ZZ$1, 0))</f>
        <v/>
      </c>
      <c r="B106">
        <f>INDEX(resultados!$A$2:$ZZ$108, 100, MATCH($B$2, resultados!$A$1:$ZZ$1, 0))</f>
        <v/>
      </c>
      <c r="C106">
        <f>INDEX(resultados!$A$2:$ZZ$108, 100, MATCH($B$3, resultados!$A$1:$ZZ$1, 0))</f>
        <v/>
      </c>
    </row>
    <row r="107">
      <c r="A107">
        <f>INDEX(resultados!$A$2:$ZZ$108, 101, MATCH($B$1, resultados!$A$1:$ZZ$1, 0))</f>
        <v/>
      </c>
      <c r="B107">
        <f>INDEX(resultados!$A$2:$ZZ$108, 101, MATCH($B$2, resultados!$A$1:$ZZ$1, 0))</f>
        <v/>
      </c>
      <c r="C107">
        <f>INDEX(resultados!$A$2:$ZZ$108, 101, MATCH($B$3, resultados!$A$1:$ZZ$1, 0))</f>
        <v/>
      </c>
    </row>
    <row r="108">
      <c r="A108">
        <f>INDEX(resultados!$A$2:$ZZ$108, 102, MATCH($B$1, resultados!$A$1:$ZZ$1, 0))</f>
        <v/>
      </c>
      <c r="B108">
        <f>INDEX(resultados!$A$2:$ZZ$108, 102, MATCH($B$2, resultados!$A$1:$ZZ$1, 0))</f>
        <v/>
      </c>
      <c r="C108">
        <f>INDEX(resultados!$A$2:$ZZ$108, 102, MATCH($B$3, resultados!$A$1:$ZZ$1, 0))</f>
        <v/>
      </c>
    </row>
    <row r="109">
      <c r="A109">
        <f>INDEX(resultados!$A$2:$ZZ$108, 103, MATCH($B$1, resultados!$A$1:$ZZ$1, 0))</f>
        <v/>
      </c>
      <c r="B109">
        <f>INDEX(resultados!$A$2:$ZZ$108, 103, MATCH($B$2, resultados!$A$1:$ZZ$1, 0))</f>
        <v/>
      </c>
      <c r="C109">
        <f>INDEX(resultados!$A$2:$ZZ$108, 103, MATCH($B$3, resultados!$A$1:$ZZ$1, 0))</f>
        <v/>
      </c>
    </row>
    <row r="110">
      <c r="A110">
        <f>INDEX(resultados!$A$2:$ZZ$108, 104, MATCH($B$1, resultados!$A$1:$ZZ$1, 0))</f>
        <v/>
      </c>
      <c r="B110">
        <f>INDEX(resultados!$A$2:$ZZ$108, 104, MATCH($B$2, resultados!$A$1:$ZZ$1, 0))</f>
        <v/>
      </c>
      <c r="C110">
        <f>INDEX(resultados!$A$2:$ZZ$108, 104, MATCH($B$3, resultados!$A$1:$ZZ$1, 0))</f>
        <v/>
      </c>
    </row>
    <row r="111">
      <c r="A111">
        <f>INDEX(resultados!$A$2:$ZZ$108, 105, MATCH($B$1, resultados!$A$1:$ZZ$1, 0))</f>
        <v/>
      </c>
      <c r="B111">
        <f>INDEX(resultados!$A$2:$ZZ$108, 105, MATCH($B$2, resultados!$A$1:$ZZ$1, 0))</f>
        <v/>
      </c>
      <c r="C111">
        <f>INDEX(resultados!$A$2:$ZZ$108, 105, MATCH($B$3, resultados!$A$1:$ZZ$1, 0))</f>
        <v/>
      </c>
    </row>
    <row r="112">
      <c r="A112">
        <f>INDEX(resultados!$A$2:$ZZ$108, 106, MATCH($B$1, resultados!$A$1:$ZZ$1, 0))</f>
        <v/>
      </c>
      <c r="B112">
        <f>INDEX(resultados!$A$2:$ZZ$108, 106, MATCH($B$2, resultados!$A$1:$ZZ$1, 0))</f>
        <v/>
      </c>
      <c r="C112">
        <f>INDEX(resultados!$A$2:$ZZ$108, 106, MATCH($B$3, resultados!$A$1:$ZZ$1, 0))</f>
        <v/>
      </c>
    </row>
    <row r="113">
      <c r="A113">
        <f>INDEX(resultados!$A$2:$ZZ$108, 107, MATCH($B$1, resultados!$A$1:$ZZ$1, 0))</f>
        <v/>
      </c>
      <c r="B113">
        <f>INDEX(resultados!$A$2:$ZZ$108, 107, MATCH($B$2, resultados!$A$1:$ZZ$1, 0))</f>
        <v/>
      </c>
      <c r="C113">
        <f>INDEX(resultados!$A$2:$ZZ$108, 107,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2.3758</v>
      </c>
      <c r="E2" t="n">
        <v>42.09</v>
      </c>
      <c r="F2" t="n">
        <v>37.48</v>
      </c>
      <c r="G2" t="n">
        <v>12.63</v>
      </c>
      <c r="H2" t="n">
        <v>0.24</v>
      </c>
      <c r="I2" t="n">
        <v>178</v>
      </c>
      <c r="J2" t="n">
        <v>71.52</v>
      </c>
      <c r="K2" t="n">
        <v>32.27</v>
      </c>
      <c r="L2" t="n">
        <v>1</v>
      </c>
      <c r="M2" t="n">
        <v>176</v>
      </c>
      <c r="N2" t="n">
        <v>8.25</v>
      </c>
      <c r="O2" t="n">
        <v>9054.6</v>
      </c>
      <c r="P2" t="n">
        <v>244.58</v>
      </c>
      <c r="Q2" t="n">
        <v>2322.04</v>
      </c>
      <c r="R2" t="n">
        <v>281.2</v>
      </c>
      <c r="S2" t="n">
        <v>54.16</v>
      </c>
      <c r="T2" t="n">
        <v>113082.86</v>
      </c>
      <c r="U2" t="n">
        <v>0.19</v>
      </c>
      <c r="V2" t="n">
        <v>0.8100000000000001</v>
      </c>
      <c r="W2" t="n">
        <v>0.39</v>
      </c>
      <c r="X2" t="n">
        <v>6.77</v>
      </c>
      <c r="Y2" t="n">
        <v>0.5</v>
      </c>
      <c r="Z2" t="n">
        <v>10</v>
      </c>
      <c r="AA2" t="n">
        <v>249.6622752076493</v>
      </c>
      <c r="AB2" t="n">
        <v>341.5989392611759</v>
      </c>
      <c r="AC2" t="n">
        <v>308.9972159353135</v>
      </c>
      <c r="AD2" t="n">
        <v>249662.2752076493</v>
      </c>
      <c r="AE2" t="n">
        <v>341598.9392611759</v>
      </c>
      <c r="AF2" t="n">
        <v>9.308511003545008e-06</v>
      </c>
      <c r="AG2" t="n">
        <v>1.75375</v>
      </c>
      <c r="AH2" t="n">
        <v>308997.2159353136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2.7187</v>
      </c>
      <c r="E3" t="n">
        <v>36.78</v>
      </c>
      <c r="F3" t="n">
        <v>33.71</v>
      </c>
      <c r="G3" t="n">
        <v>25.6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3</v>
      </c>
      <c r="N3" t="n">
        <v>8.43</v>
      </c>
      <c r="O3" t="n">
        <v>9200.25</v>
      </c>
      <c r="P3" t="n">
        <v>192.07</v>
      </c>
      <c r="Q3" t="n">
        <v>2322.06</v>
      </c>
      <c r="R3" t="n">
        <v>151.46</v>
      </c>
      <c r="S3" t="n">
        <v>54.16</v>
      </c>
      <c r="T3" t="n">
        <v>48705.09</v>
      </c>
      <c r="U3" t="n">
        <v>0.36</v>
      </c>
      <c r="V3" t="n">
        <v>0.91</v>
      </c>
      <c r="W3" t="n">
        <v>0.33</v>
      </c>
      <c r="X3" t="n">
        <v>3</v>
      </c>
      <c r="Y3" t="n">
        <v>0.5</v>
      </c>
      <c r="Z3" t="n">
        <v>10</v>
      </c>
      <c r="AA3" t="n">
        <v>183.9532588377927</v>
      </c>
      <c r="AB3" t="n">
        <v>251.6929641867735</v>
      </c>
      <c r="AC3" t="n">
        <v>227.6717409381549</v>
      </c>
      <c r="AD3" t="n">
        <v>183953.2588377927</v>
      </c>
      <c r="AE3" t="n">
        <v>251692.9641867735</v>
      </c>
      <c r="AF3" t="n">
        <v>1.065201147627654e-05</v>
      </c>
      <c r="AG3" t="n">
        <v>1.5325</v>
      </c>
      <c r="AH3" t="n">
        <v>227671.7409381549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2.7184</v>
      </c>
      <c r="E4" t="n">
        <v>36.79</v>
      </c>
      <c r="F4" t="n">
        <v>33.71</v>
      </c>
      <c r="G4" t="n">
        <v>25.61</v>
      </c>
      <c r="H4" t="n">
        <v>0.71</v>
      </c>
      <c r="I4" t="n">
        <v>79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194.9</v>
      </c>
      <c r="Q4" t="n">
        <v>2322.05</v>
      </c>
      <c r="R4" t="n">
        <v>151.52</v>
      </c>
      <c r="S4" t="n">
        <v>54.16</v>
      </c>
      <c r="T4" t="n">
        <v>48734.29</v>
      </c>
      <c r="U4" t="n">
        <v>0.36</v>
      </c>
      <c r="V4" t="n">
        <v>0.91</v>
      </c>
      <c r="W4" t="n">
        <v>0.33</v>
      </c>
      <c r="X4" t="n">
        <v>3.01</v>
      </c>
      <c r="Y4" t="n">
        <v>0.5</v>
      </c>
      <c r="Z4" t="n">
        <v>10</v>
      </c>
      <c r="AA4" t="n">
        <v>185.3920397709252</v>
      </c>
      <c r="AB4" t="n">
        <v>253.6615677340193</v>
      </c>
      <c r="AC4" t="n">
        <v>229.4524637258047</v>
      </c>
      <c r="AD4" t="n">
        <v>185392.0397709252</v>
      </c>
      <c r="AE4" t="n">
        <v>253661.5677340193</v>
      </c>
      <c r="AF4" t="n">
        <v>1.06508360602899e-05</v>
      </c>
      <c r="AG4" t="n">
        <v>1.532916666666667</v>
      </c>
      <c r="AH4" t="n">
        <v>229452.4637258047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2.494</v>
      </c>
      <c r="E2" t="n">
        <v>40.1</v>
      </c>
      <c r="F2" t="n">
        <v>36.66</v>
      </c>
      <c r="G2" t="n">
        <v>14.1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142.91</v>
      </c>
      <c r="Q2" t="n">
        <v>2322.1</v>
      </c>
      <c r="R2" t="n">
        <v>246.59</v>
      </c>
      <c r="S2" t="n">
        <v>54.16</v>
      </c>
      <c r="T2" t="n">
        <v>95884.25999999999</v>
      </c>
      <c r="U2" t="n">
        <v>0.22</v>
      </c>
      <c r="V2" t="n">
        <v>0.83</v>
      </c>
      <c r="W2" t="n">
        <v>0.5600000000000001</v>
      </c>
      <c r="X2" t="n">
        <v>5.96</v>
      </c>
      <c r="Y2" t="n">
        <v>0.5</v>
      </c>
      <c r="Z2" t="n">
        <v>10</v>
      </c>
      <c r="AA2" t="n">
        <v>159.2435130114388</v>
      </c>
      <c r="AB2" t="n">
        <v>217.8839998301237</v>
      </c>
      <c r="AC2" t="n">
        <v>197.0894566885136</v>
      </c>
      <c r="AD2" t="n">
        <v>159243.5130114387</v>
      </c>
      <c r="AE2" t="n">
        <v>217883.9998301237</v>
      </c>
      <c r="AF2" t="n">
        <v>1.292387229799277e-05</v>
      </c>
      <c r="AG2" t="n">
        <v>1.670833333333333</v>
      </c>
      <c r="AH2" t="n">
        <v>197089.4566885136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1.7311</v>
      </c>
      <c r="E2" t="n">
        <v>57.77</v>
      </c>
      <c r="F2" t="n">
        <v>44.99</v>
      </c>
      <c r="G2" t="n">
        <v>7.4</v>
      </c>
      <c r="H2" t="n">
        <v>0.12</v>
      </c>
      <c r="I2" t="n">
        <v>365</v>
      </c>
      <c r="J2" t="n">
        <v>141.81</v>
      </c>
      <c r="K2" t="n">
        <v>47.83</v>
      </c>
      <c r="L2" t="n">
        <v>1</v>
      </c>
      <c r="M2" t="n">
        <v>363</v>
      </c>
      <c r="N2" t="n">
        <v>22.98</v>
      </c>
      <c r="O2" t="n">
        <v>17723.39</v>
      </c>
      <c r="P2" t="n">
        <v>500.33</v>
      </c>
      <c r="Q2" t="n">
        <v>2322.29</v>
      </c>
      <c r="R2" t="n">
        <v>533.37</v>
      </c>
      <c r="S2" t="n">
        <v>54.16</v>
      </c>
      <c r="T2" t="n">
        <v>238230.54</v>
      </c>
      <c r="U2" t="n">
        <v>0.1</v>
      </c>
      <c r="V2" t="n">
        <v>0.68</v>
      </c>
      <c r="W2" t="n">
        <v>0.6899999999999999</v>
      </c>
      <c r="X2" t="n">
        <v>14.28</v>
      </c>
      <c r="Y2" t="n">
        <v>0.5</v>
      </c>
      <c r="Z2" t="n">
        <v>10</v>
      </c>
      <c r="AA2" t="n">
        <v>631.2544951610429</v>
      </c>
      <c r="AB2" t="n">
        <v>863.7102492621837</v>
      </c>
      <c r="AC2" t="n">
        <v>781.2789552975486</v>
      </c>
      <c r="AD2" t="n">
        <v>631254.4951610429</v>
      </c>
      <c r="AE2" t="n">
        <v>863710.2492621837</v>
      </c>
      <c r="AF2" t="n">
        <v>4.819061081931796e-06</v>
      </c>
      <c r="AG2" t="n">
        <v>2.407083333333333</v>
      </c>
      <c r="AH2" t="n">
        <v>781278.9552975486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2.366</v>
      </c>
      <c r="E3" t="n">
        <v>42.27</v>
      </c>
      <c r="F3" t="n">
        <v>35.99</v>
      </c>
      <c r="G3" t="n">
        <v>15.43</v>
      </c>
      <c r="H3" t="n">
        <v>0.25</v>
      </c>
      <c r="I3" t="n">
        <v>140</v>
      </c>
      <c r="J3" t="n">
        <v>143.17</v>
      </c>
      <c r="K3" t="n">
        <v>47.83</v>
      </c>
      <c r="L3" t="n">
        <v>2</v>
      </c>
      <c r="M3" t="n">
        <v>138</v>
      </c>
      <c r="N3" t="n">
        <v>23.34</v>
      </c>
      <c r="O3" t="n">
        <v>17891.86</v>
      </c>
      <c r="P3" t="n">
        <v>384.81</v>
      </c>
      <c r="Q3" t="n">
        <v>2322.05</v>
      </c>
      <c r="R3" t="n">
        <v>231.09</v>
      </c>
      <c r="S3" t="n">
        <v>54.16</v>
      </c>
      <c r="T3" t="n">
        <v>88214.89</v>
      </c>
      <c r="U3" t="n">
        <v>0.23</v>
      </c>
      <c r="V3" t="n">
        <v>0.85</v>
      </c>
      <c r="W3" t="n">
        <v>0.33</v>
      </c>
      <c r="X3" t="n">
        <v>5.29</v>
      </c>
      <c r="Y3" t="n">
        <v>0.5</v>
      </c>
      <c r="Z3" t="n">
        <v>10</v>
      </c>
      <c r="AA3" t="n">
        <v>364.41908972882</v>
      </c>
      <c r="AB3" t="n">
        <v>498.6142756025511</v>
      </c>
      <c r="AC3" t="n">
        <v>451.0272289485739</v>
      </c>
      <c r="AD3" t="n">
        <v>364419.08972882</v>
      </c>
      <c r="AE3" t="n">
        <v>498614.2756025511</v>
      </c>
      <c r="AF3" t="n">
        <v>6.586504834989677e-06</v>
      </c>
      <c r="AG3" t="n">
        <v>1.76125</v>
      </c>
      <c r="AH3" t="n">
        <v>451027.2289485739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2.5992</v>
      </c>
      <c r="E4" t="n">
        <v>38.47</v>
      </c>
      <c r="F4" t="n">
        <v>33.82</v>
      </c>
      <c r="G4" t="n">
        <v>24.16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82</v>
      </c>
      <c r="N4" t="n">
        <v>23.71</v>
      </c>
      <c r="O4" t="n">
        <v>18060.85</v>
      </c>
      <c r="P4" t="n">
        <v>346.1</v>
      </c>
      <c r="Q4" t="n">
        <v>2322</v>
      </c>
      <c r="R4" t="n">
        <v>158.51</v>
      </c>
      <c r="S4" t="n">
        <v>54.16</v>
      </c>
      <c r="T4" t="n">
        <v>52205.25</v>
      </c>
      <c r="U4" t="n">
        <v>0.34</v>
      </c>
      <c r="V4" t="n">
        <v>0.9</v>
      </c>
      <c r="W4" t="n">
        <v>0.24</v>
      </c>
      <c r="X4" t="n">
        <v>3.11</v>
      </c>
      <c r="Y4" t="n">
        <v>0.5</v>
      </c>
      <c r="Z4" t="n">
        <v>10</v>
      </c>
      <c r="AA4" t="n">
        <v>304.7065649371321</v>
      </c>
      <c r="AB4" t="n">
        <v>416.9129648518918</v>
      </c>
      <c r="AC4" t="n">
        <v>377.1233766274476</v>
      </c>
      <c r="AD4" t="n">
        <v>304706.5649371321</v>
      </c>
      <c r="AE4" t="n">
        <v>416912.9648518918</v>
      </c>
      <c r="AF4" t="n">
        <v>7.235690349579531e-06</v>
      </c>
      <c r="AG4" t="n">
        <v>1.602916666666667</v>
      </c>
      <c r="AH4" t="n">
        <v>377123.3766274476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2.7169</v>
      </c>
      <c r="E5" t="n">
        <v>36.81</v>
      </c>
      <c r="F5" t="n">
        <v>32.87</v>
      </c>
      <c r="G5" t="n">
        <v>33.43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319.96</v>
      </c>
      <c r="Q5" t="n">
        <v>2321.95</v>
      </c>
      <c r="R5" t="n">
        <v>126.99</v>
      </c>
      <c r="S5" t="n">
        <v>54.16</v>
      </c>
      <c r="T5" t="n">
        <v>36572.49</v>
      </c>
      <c r="U5" t="n">
        <v>0.43</v>
      </c>
      <c r="V5" t="n">
        <v>0.93</v>
      </c>
      <c r="W5" t="n">
        <v>0.2</v>
      </c>
      <c r="X5" t="n">
        <v>2.17</v>
      </c>
      <c r="Y5" t="n">
        <v>0.5</v>
      </c>
      <c r="Z5" t="n">
        <v>10</v>
      </c>
      <c r="AA5" t="n">
        <v>275.5986417222894</v>
      </c>
      <c r="AB5" t="n">
        <v>377.0862201584026</v>
      </c>
      <c r="AC5" t="n">
        <v>341.0976405503178</v>
      </c>
      <c r="AD5" t="n">
        <v>275598.6417222894</v>
      </c>
      <c r="AE5" t="n">
        <v>377086.2201584026</v>
      </c>
      <c r="AF5" t="n">
        <v>7.563345302697994e-06</v>
      </c>
      <c r="AG5" t="n">
        <v>1.53375</v>
      </c>
      <c r="AH5" t="n">
        <v>341097.6405503178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2.7937</v>
      </c>
      <c r="E6" t="n">
        <v>35.79</v>
      </c>
      <c r="F6" t="n">
        <v>32.3</v>
      </c>
      <c r="G6" t="n">
        <v>44.04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295.39</v>
      </c>
      <c r="Q6" t="n">
        <v>2321.99</v>
      </c>
      <c r="R6" t="n">
        <v>107.42</v>
      </c>
      <c r="S6" t="n">
        <v>54.16</v>
      </c>
      <c r="T6" t="n">
        <v>26861.11</v>
      </c>
      <c r="U6" t="n">
        <v>0.5</v>
      </c>
      <c r="V6" t="n">
        <v>0.95</v>
      </c>
      <c r="W6" t="n">
        <v>0.18</v>
      </c>
      <c r="X6" t="n">
        <v>1.59</v>
      </c>
      <c r="Y6" t="n">
        <v>0.5</v>
      </c>
      <c r="Z6" t="n">
        <v>10</v>
      </c>
      <c r="AA6" t="n">
        <v>254.3094074054581</v>
      </c>
      <c r="AB6" t="n">
        <v>347.957350551218</v>
      </c>
      <c r="AC6" t="n">
        <v>314.7487893759223</v>
      </c>
      <c r="AD6" t="n">
        <v>254309.4074054581</v>
      </c>
      <c r="AE6" t="n">
        <v>347957.350551218</v>
      </c>
      <c r="AF6" t="n">
        <v>7.77714224746858e-06</v>
      </c>
      <c r="AG6" t="n">
        <v>1.49125</v>
      </c>
      <c r="AH6" t="n">
        <v>314748.7893759223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2.8658</v>
      </c>
      <c r="E7" t="n">
        <v>34.89</v>
      </c>
      <c r="F7" t="n">
        <v>31.66</v>
      </c>
      <c r="G7" t="n">
        <v>54.27</v>
      </c>
      <c r="H7" t="n">
        <v>0.71</v>
      </c>
      <c r="I7" t="n">
        <v>35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273.59</v>
      </c>
      <c r="Q7" t="n">
        <v>2321.95</v>
      </c>
      <c r="R7" t="n">
        <v>84.31</v>
      </c>
      <c r="S7" t="n">
        <v>54.16</v>
      </c>
      <c r="T7" t="n">
        <v>15350.99</v>
      </c>
      <c r="U7" t="n">
        <v>0.64</v>
      </c>
      <c r="V7" t="n">
        <v>0.96</v>
      </c>
      <c r="W7" t="n">
        <v>0.19</v>
      </c>
      <c r="X7" t="n">
        <v>0.95</v>
      </c>
      <c r="Y7" t="n">
        <v>0.5</v>
      </c>
      <c r="Z7" t="n">
        <v>10</v>
      </c>
      <c r="AA7" t="n">
        <v>235.7550811625431</v>
      </c>
      <c r="AB7" t="n">
        <v>322.5705028265715</v>
      </c>
      <c r="AC7" t="n">
        <v>291.7848267674434</v>
      </c>
      <c r="AD7" t="n">
        <v>235755.0811625431</v>
      </c>
      <c r="AE7" t="n">
        <v>322570.5028265715</v>
      </c>
      <c r="AF7" t="n">
        <v>7.97785526462951e-06</v>
      </c>
      <c r="AG7" t="n">
        <v>1.45375</v>
      </c>
      <c r="AH7" t="n">
        <v>291784.8267674434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2.861</v>
      </c>
      <c r="E8" t="n">
        <v>34.95</v>
      </c>
      <c r="F8" t="n">
        <v>31.71</v>
      </c>
      <c r="G8" t="n">
        <v>54.36</v>
      </c>
      <c r="H8" t="n">
        <v>0.83</v>
      </c>
      <c r="I8" t="n">
        <v>35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274.38</v>
      </c>
      <c r="Q8" t="n">
        <v>2322.09</v>
      </c>
      <c r="R8" t="n">
        <v>86.59999999999999</v>
      </c>
      <c r="S8" t="n">
        <v>54.16</v>
      </c>
      <c r="T8" t="n">
        <v>16495.94</v>
      </c>
      <c r="U8" t="n">
        <v>0.63</v>
      </c>
      <c r="V8" t="n">
        <v>0.96</v>
      </c>
      <c r="W8" t="n">
        <v>0.19</v>
      </c>
      <c r="X8" t="n">
        <v>1.01</v>
      </c>
      <c r="Y8" t="n">
        <v>0.5</v>
      </c>
      <c r="Z8" t="n">
        <v>10</v>
      </c>
      <c r="AA8" t="n">
        <v>236.668631333666</v>
      </c>
      <c r="AB8" t="n">
        <v>323.8204624736903</v>
      </c>
      <c r="AC8" t="n">
        <v>292.915492020171</v>
      </c>
      <c r="AD8" t="n">
        <v>236668.631333666</v>
      </c>
      <c r="AE8" t="n">
        <v>323820.4624736903</v>
      </c>
      <c r="AF8" t="n">
        <v>7.964492955581349e-06</v>
      </c>
      <c r="AG8" t="n">
        <v>1.45625</v>
      </c>
      <c r="AH8" t="n">
        <v>292915.492020171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1.4679</v>
      </c>
      <c r="E2" t="n">
        <v>68.12</v>
      </c>
      <c r="F2" t="n">
        <v>49.17</v>
      </c>
      <c r="G2" t="n">
        <v>6.34</v>
      </c>
      <c r="H2" t="n">
        <v>0.1</v>
      </c>
      <c r="I2" t="n">
        <v>465</v>
      </c>
      <c r="J2" t="n">
        <v>176.73</v>
      </c>
      <c r="K2" t="n">
        <v>52.44</v>
      </c>
      <c r="L2" t="n">
        <v>1</v>
      </c>
      <c r="M2" t="n">
        <v>463</v>
      </c>
      <c r="N2" t="n">
        <v>33.29</v>
      </c>
      <c r="O2" t="n">
        <v>22031.19</v>
      </c>
      <c r="P2" t="n">
        <v>635.8200000000001</v>
      </c>
      <c r="Q2" t="n">
        <v>2322.43</v>
      </c>
      <c r="R2" t="n">
        <v>674.15</v>
      </c>
      <c r="S2" t="n">
        <v>54.16</v>
      </c>
      <c r="T2" t="n">
        <v>308121.91</v>
      </c>
      <c r="U2" t="n">
        <v>0.08</v>
      </c>
      <c r="V2" t="n">
        <v>0.62</v>
      </c>
      <c r="W2" t="n">
        <v>0.84</v>
      </c>
      <c r="X2" t="n">
        <v>18.46</v>
      </c>
      <c r="Y2" t="n">
        <v>0.5</v>
      </c>
      <c r="Z2" t="n">
        <v>10</v>
      </c>
      <c r="AA2" t="n">
        <v>923.0098778069031</v>
      </c>
      <c r="AB2" t="n">
        <v>1262.902835137318</v>
      </c>
      <c r="AC2" t="n">
        <v>1142.373161047073</v>
      </c>
      <c r="AD2" t="n">
        <v>923009.8778069031</v>
      </c>
      <c r="AE2" t="n">
        <v>1262902.835137318</v>
      </c>
      <c r="AF2" t="n">
        <v>3.692422236100636e-06</v>
      </c>
      <c r="AG2" t="n">
        <v>2.838333333333333</v>
      </c>
      <c r="AH2" t="n">
        <v>1142373.161047073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2.1921</v>
      </c>
      <c r="E3" t="n">
        <v>45.62</v>
      </c>
      <c r="F3" t="n">
        <v>37.15</v>
      </c>
      <c r="G3" t="n">
        <v>13.11</v>
      </c>
      <c r="H3" t="n">
        <v>0.2</v>
      </c>
      <c r="I3" t="n">
        <v>170</v>
      </c>
      <c r="J3" t="n">
        <v>178.21</v>
      </c>
      <c r="K3" t="n">
        <v>52.44</v>
      </c>
      <c r="L3" t="n">
        <v>2</v>
      </c>
      <c r="M3" t="n">
        <v>168</v>
      </c>
      <c r="N3" t="n">
        <v>33.77</v>
      </c>
      <c r="O3" t="n">
        <v>22213.89</v>
      </c>
      <c r="P3" t="n">
        <v>467.89</v>
      </c>
      <c r="Q3" t="n">
        <v>2322.05</v>
      </c>
      <c r="R3" t="n">
        <v>270.39</v>
      </c>
      <c r="S3" t="n">
        <v>54.16</v>
      </c>
      <c r="T3" t="n">
        <v>107713.59</v>
      </c>
      <c r="U3" t="n">
        <v>0.2</v>
      </c>
      <c r="V3" t="n">
        <v>0.82</v>
      </c>
      <c r="W3" t="n">
        <v>0.37</v>
      </c>
      <c r="X3" t="n">
        <v>6.45</v>
      </c>
      <c r="Y3" t="n">
        <v>0.5</v>
      </c>
      <c r="Z3" t="n">
        <v>10</v>
      </c>
      <c r="AA3" t="n">
        <v>464.2315368162332</v>
      </c>
      <c r="AB3" t="n">
        <v>635.182069121938</v>
      </c>
      <c r="AC3" t="n">
        <v>574.5611839285723</v>
      </c>
      <c r="AD3" t="n">
        <v>464231.5368162332</v>
      </c>
      <c r="AE3" t="n">
        <v>635182.069121938</v>
      </c>
      <c r="AF3" t="n">
        <v>5.514107761943052e-06</v>
      </c>
      <c r="AG3" t="n">
        <v>1.900833333333333</v>
      </c>
      <c r="AH3" t="n">
        <v>574561.1839285723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2.4614</v>
      </c>
      <c r="E4" t="n">
        <v>40.63</v>
      </c>
      <c r="F4" t="n">
        <v>34.54</v>
      </c>
      <c r="G4" t="n">
        <v>20.12</v>
      </c>
      <c r="H4" t="n">
        <v>0.3</v>
      </c>
      <c r="I4" t="n">
        <v>103</v>
      </c>
      <c r="J4" t="n">
        <v>179.7</v>
      </c>
      <c r="K4" t="n">
        <v>52.44</v>
      </c>
      <c r="L4" t="n">
        <v>3</v>
      </c>
      <c r="M4" t="n">
        <v>101</v>
      </c>
      <c r="N4" t="n">
        <v>34.26</v>
      </c>
      <c r="O4" t="n">
        <v>22397.24</v>
      </c>
      <c r="P4" t="n">
        <v>423.21</v>
      </c>
      <c r="Q4" t="n">
        <v>2322.17</v>
      </c>
      <c r="R4" t="n">
        <v>182.67</v>
      </c>
      <c r="S4" t="n">
        <v>54.16</v>
      </c>
      <c r="T4" t="n">
        <v>64191.49</v>
      </c>
      <c r="U4" t="n">
        <v>0.3</v>
      </c>
      <c r="V4" t="n">
        <v>0.88</v>
      </c>
      <c r="W4" t="n">
        <v>0.27</v>
      </c>
      <c r="X4" t="n">
        <v>3.84</v>
      </c>
      <c r="Y4" t="n">
        <v>0.5</v>
      </c>
      <c r="Z4" t="n">
        <v>10</v>
      </c>
      <c r="AA4" t="n">
        <v>379.2327882220703</v>
      </c>
      <c r="AB4" t="n">
        <v>518.8830314152696</v>
      </c>
      <c r="AC4" t="n">
        <v>469.361563153904</v>
      </c>
      <c r="AD4" t="n">
        <v>379232.7882220703</v>
      </c>
      <c r="AE4" t="n">
        <v>518883.0314152696</v>
      </c>
      <c r="AF4" t="n">
        <v>6.191517195952112e-06</v>
      </c>
      <c r="AG4" t="n">
        <v>1.692916666666667</v>
      </c>
      <c r="AH4" t="n">
        <v>469361.563153904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2.6029</v>
      </c>
      <c r="E5" t="n">
        <v>38.42</v>
      </c>
      <c r="F5" t="n">
        <v>33.4</v>
      </c>
      <c r="G5" t="n">
        <v>27.45</v>
      </c>
      <c r="H5" t="n">
        <v>0.39</v>
      </c>
      <c r="I5" t="n">
        <v>73</v>
      </c>
      <c r="J5" t="n">
        <v>181.19</v>
      </c>
      <c r="K5" t="n">
        <v>52.44</v>
      </c>
      <c r="L5" t="n">
        <v>4</v>
      </c>
      <c r="M5" t="n">
        <v>71</v>
      </c>
      <c r="N5" t="n">
        <v>34.75</v>
      </c>
      <c r="O5" t="n">
        <v>22581.25</v>
      </c>
      <c r="P5" t="n">
        <v>397.79</v>
      </c>
      <c r="Q5" t="n">
        <v>2321.99</v>
      </c>
      <c r="R5" t="n">
        <v>144.8</v>
      </c>
      <c r="S5" t="n">
        <v>54.16</v>
      </c>
      <c r="T5" t="n">
        <v>45408</v>
      </c>
      <c r="U5" t="n">
        <v>0.37</v>
      </c>
      <c r="V5" t="n">
        <v>0.91</v>
      </c>
      <c r="W5" t="n">
        <v>0.22</v>
      </c>
      <c r="X5" t="n">
        <v>2.7</v>
      </c>
      <c r="Y5" t="n">
        <v>0.5</v>
      </c>
      <c r="Z5" t="n">
        <v>10</v>
      </c>
      <c r="AA5" t="n">
        <v>341.4125599170982</v>
      </c>
      <c r="AB5" t="n">
        <v>467.1357265376915</v>
      </c>
      <c r="AC5" t="n">
        <v>422.5529484260433</v>
      </c>
      <c r="AD5" t="n">
        <v>341412.5599170982</v>
      </c>
      <c r="AE5" t="n">
        <v>467135.7265376915</v>
      </c>
      <c r="AF5" t="n">
        <v>6.547452713636042e-06</v>
      </c>
      <c r="AG5" t="n">
        <v>1.600833333333333</v>
      </c>
      <c r="AH5" t="n">
        <v>422552.9484260433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2.6887</v>
      </c>
      <c r="E6" t="n">
        <v>37.19</v>
      </c>
      <c r="F6" t="n">
        <v>32.78</v>
      </c>
      <c r="G6" t="n">
        <v>35.12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377.69</v>
      </c>
      <c r="Q6" t="n">
        <v>2322.05</v>
      </c>
      <c r="R6" t="n">
        <v>123.72</v>
      </c>
      <c r="S6" t="n">
        <v>54.16</v>
      </c>
      <c r="T6" t="n">
        <v>34952.97</v>
      </c>
      <c r="U6" t="n">
        <v>0.44</v>
      </c>
      <c r="V6" t="n">
        <v>0.93</v>
      </c>
      <c r="W6" t="n">
        <v>0.2</v>
      </c>
      <c r="X6" t="n">
        <v>2.08</v>
      </c>
      <c r="Y6" t="n">
        <v>0.5</v>
      </c>
      <c r="Z6" t="n">
        <v>10</v>
      </c>
      <c r="AA6" t="n">
        <v>318.2871971760888</v>
      </c>
      <c r="AB6" t="n">
        <v>435.4945850164418</v>
      </c>
      <c r="AC6" t="n">
        <v>393.9315930429607</v>
      </c>
      <c r="AD6" t="n">
        <v>318287.1971760888</v>
      </c>
      <c r="AE6" t="n">
        <v>435494.5850164418</v>
      </c>
      <c r="AF6" t="n">
        <v>6.76327792506559e-06</v>
      </c>
      <c r="AG6" t="n">
        <v>1.549583333333333</v>
      </c>
      <c r="AH6" t="n">
        <v>393931.5930429607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32.28</v>
      </c>
      <c r="G7" t="n">
        <v>44.02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359.26</v>
      </c>
      <c r="Q7" t="n">
        <v>2321.96</v>
      </c>
      <c r="R7" t="n">
        <v>107.07</v>
      </c>
      <c r="S7" t="n">
        <v>54.16</v>
      </c>
      <c r="T7" t="n">
        <v>26687.17</v>
      </c>
      <c r="U7" t="n">
        <v>0.51</v>
      </c>
      <c r="V7" t="n">
        <v>0.95</v>
      </c>
      <c r="W7" t="n">
        <v>0.18</v>
      </c>
      <c r="X7" t="n">
        <v>1.58</v>
      </c>
      <c r="Y7" t="n">
        <v>0.5</v>
      </c>
      <c r="Z7" t="n">
        <v>10</v>
      </c>
      <c r="AA7" t="n">
        <v>299.6683859689039</v>
      </c>
      <c r="AB7" t="n">
        <v>410.0195061187928</v>
      </c>
      <c r="AC7" t="n">
        <v>370.8878199208054</v>
      </c>
      <c r="AD7" t="n">
        <v>299668.3859689038</v>
      </c>
      <c r="AE7" t="n">
        <v>410019.5061187927</v>
      </c>
      <c r="AF7" t="n">
        <v>6.935585931859579e-06</v>
      </c>
      <c r="AG7" t="n">
        <v>1.51125</v>
      </c>
      <c r="AH7" t="n">
        <v>370887.8199208055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2.8217</v>
      </c>
      <c r="E8" t="n">
        <v>35.44</v>
      </c>
      <c r="F8" t="n">
        <v>31.74</v>
      </c>
      <c r="G8" t="n">
        <v>52.9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337.66</v>
      </c>
      <c r="Q8" t="n">
        <v>2321.95</v>
      </c>
      <c r="R8" t="n">
        <v>88.47</v>
      </c>
      <c r="S8" t="n">
        <v>54.16</v>
      </c>
      <c r="T8" t="n">
        <v>17427.33</v>
      </c>
      <c r="U8" t="n">
        <v>0.61</v>
      </c>
      <c r="V8" t="n">
        <v>0.96</v>
      </c>
      <c r="W8" t="n">
        <v>0.16</v>
      </c>
      <c r="X8" t="n">
        <v>1.03</v>
      </c>
      <c r="Y8" t="n">
        <v>0.5</v>
      </c>
      <c r="Z8" t="n">
        <v>10</v>
      </c>
      <c r="AA8" t="n">
        <v>280.5893064844282</v>
      </c>
      <c r="AB8" t="n">
        <v>383.9146678585511</v>
      </c>
      <c r="AC8" t="n">
        <v>347.2743907857508</v>
      </c>
      <c r="AD8" t="n">
        <v>280589.3064844282</v>
      </c>
      <c r="AE8" t="n">
        <v>383914.6678585511</v>
      </c>
      <c r="AF8" t="n">
        <v>7.097832157234938e-06</v>
      </c>
      <c r="AG8" t="n">
        <v>1.476666666666667</v>
      </c>
      <c r="AH8" t="n">
        <v>347274.3907857508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2.8341</v>
      </c>
      <c r="E9" t="n">
        <v>35.28</v>
      </c>
      <c r="F9" t="n">
        <v>31.8</v>
      </c>
      <c r="G9" t="n">
        <v>63.59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27</v>
      </c>
      <c r="N9" t="n">
        <v>36.78</v>
      </c>
      <c r="O9" t="n">
        <v>23324.24</v>
      </c>
      <c r="P9" t="n">
        <v>323.28</v>
      </c>
      <c r="Q9" t="n">
        <v>2321.95</v>
      </c>
      <c r="R9" t="n">
        <v>91.09999999999999</v>
      </c>
      <c r="S9" t="n">
        <v>54.16</v>
      </c>
      <c r="T9" t="n">
        <v>18771.54</v>
      </c>
      <c r="U9" t="n">
        <v>0.59</v>
      </c>
      <c r="V9" t="n">
        <v>0.96</v>
      </c>
      <c r="W9" t="n">
        <v>0.15</v>
      </c>
      <c r="X9" t="n">
        <v>1.09</v>
      </c>
      <c r="Y9" t="n">
        <v>0.5</v>
      </c>
      <c r="Z9" t="n">
        <v>10</v>
      </c>
      <c r="AA9" t="n">
        <v>272.6544841416865</v>
      </c>
      <c r="AB9" t="n">
        <v>373.0578938695562</v>
      </c>
      <c r="AC9" t="n">
        <v>337.4537720686875</v>
      </c>
      <c r="AD9" t="n">
        <v>272654.4841416865</v>
      </c>
      <c r="AE9" t="n">
        <v>373057.8938695561</v>
      </c>
      <c r="AF9" t="n">
        <v>7.129023679632682e-06</v>
      </c>
      <c r="AG9" t="n">
        <v>1.47</v>
      </c>
      <c r="AH9" t="n">
        <v>337453.7720686875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2.8442</v>
      </c>
      <c r="E10" t="n">
        <v>35.16</v>
      </c>
      <c r="F10" t="n">
        <v>31.74</v>
      </c>
      <c r="G10" t="n">
        <v>68.02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5</v>
      </c>
      <c r="N10" t="n">
        <v>37.3</v>
      </c>
      <c r="O10" t="n">
        <v>23511.69</v>
      </c>
      <c r="P10" t="n">
        <v>315.43</v>
      </c>
      <c r="Q10" t="n">
        <v>2322.01</v>
      </c>
      <c r="R10" t="n">
        <v>88.16</v>
      </c>
      <c r="S10" t="n">
        <v>54.16</v>
      </c>
      <c r="T10" t="n">
        <v>17310.46</v>
      </c>
      <c r="U10" t="n">
        <v>0.61</v>
      </c>
      <c r="V10" t="n">
        <v>0.96</v>
      </c>
      <c r="W10" t="n">
        <v>0.18</v>
      </c>
      <c r="X10" t="n">
        <v>1.04</v>
      </c>
      <c r="Y10" t="n">
        <v>0.5</v>
      </c>
      <c r="Z10" t="n">
        <v>10</v>
      </c>
      <c r="AA10" t="n">
        <v>267.7455856896035</v>
      </c>
      <c r="AB10" t="n">
        <v>366.341322442101</v>
      </c>
      <c r="AC10" t="n">
        <v>331.3782207915013</v>
      </c>
      <c r="AD10" t="n">
        <v>267745.5856896035</v>
      </c>
      <c r="AE10" t="n">
        <v>366341.322442101</v>
      </c>
      <c r="AF10" t="n">
        <v>7.154429677714715e-06</v>
      </c>
      <c r="AG10" t="n">
        <v>1.465</v>
      </c>
      <c r="AH10" t="n">
        <v>331378.2207915013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2.8497</v>
      </c>
      <c r="E11" t="n">
        <v>35.09</v>
      </c>
      <c r="F11" t="n">
        <v>31.71</v>
      </c>
      <c r="G11" t="n">
        <v>70.47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315.65</v>
      </c>
      <c r="Q11" t="n">
        <v>2322</v>
      </c>
      <c r="R11" t="n">
        <v>87.11</v>
      </c>
      <c r="S11" t="n">
        <v>54.16</v>
      </c>
      <c r="T11" t="n">
        <v>16790.54</v>
      </c>
      <c r="U11" t="n">
        <v>0.62</v>
      </c>
      <c r="V11" t="n">
        <v>0.96</v>
      </c>
      <c r="W11" t="n">
        <v>0.18</v>
      </c>
      <c r="X11" t="n">
        <v>1.01</v>
      </c>
      <c r="Y11" t="n">
        <v>0.5</v>
      </c>
      <c r="Z11" t="n">
        <v>10</v>
      </c>
      <c r="AA11" t="n">
        <v>267.2394462225444</v>
      </c>
      <c r="AB11" t="n">
        <v>365.6488000939732</v>
      </c>
      <c r="AC11" t="n">
        <v>330.7517918043176</v>
      </c>
      <c r="AD11" t="n">
        <v>267239.4462225444</v>
      </c>
      <c r="AE11" t="n">
        <v>365648.8000939732</v>
      </c>
      <c r="AF11" t="n">
        <v>7.168264627165327e-06</v>
      </c>
      <c r="AG11" t="n">
        <v>1.462083333333333</v>
      </c>
      <c r="AH11" t="n">
        <v>330751.7918043176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2.2803</v>
      </c>
      <c r="E2" t="n">
        <v>43.85</v>
      </c>
      <c r="F2" t="n">
        <v>39.62</v>
      </c>
      <c r="G2" t="n">
        <v>10.2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114.81</v>
      </c>
      <c r="Q2" t="n">
        <v>2322.24</v>
      </c>
      <c r="R2" t="n">
        <v>341.69</v>
      </c>
      <c r="S2" t="n">
        <v>54.16</v>
      </c>
      <c r="T2" t="n">
        <v>143051.07</v>
      </c>
      <c r="U2" t="n">
        <v>0.16</v>
      </c>
      <c r="V2" t="n">
        <v>0.77</v>
      </c>
      <c r="W2" t="n">
        <v>0.79</v>
      </c>
      <c r="X2" t="n">
        <v>8.91</v>
      </c>
      <c r="Y2" t="n">
        <v>0.5</v>
      </c>
      <c r="Z2" t="n">
        <v>10</v>
      </c>
      <c r="AA2" t="n">
        <v>151.2711920103588</v>
      </c>
      <c r="AB2" t="n">
        <v>206.9759185224719</v>
      </c>
      <c r="AC2" t="n">
        <v>187.2224273512722</v>
      </c>
      <c r="AD2" t="n">
        <v>151271.1920103588</v>
      </c>
      <c r="AE2" t="n">
        <v>206975.9185224719</v>
      </c>
      <c r="AF2" t="n">
        <v>1.391610756568886e-05</v>
      </c>
      <c r="AG2" t="n">
        <v>1.827083333333333</v>
      </c>
      <c r="AH2" t="n">
        <v>187222.4273512723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2.1079</v>
      </c>
      <c r="E2" t="n">
        <v>47.44</v>
      </c>
      <c r="F2" t="n">
        <v>40.31</v>
      </c>
      <c r="G2" t="n">
        <v>9.68</v>
      </c>
      <c r="H2" t="n">
        <v>0.18</v>
      </c>
      <c r="I2" t="n">
        <v>250</v>
      </c>
      <c r="J2" t="n">
        <v>98.70999999999999</v>
      </c>
      <c r="K2" t="n">
        <v>39.72</v>
      </c>
      <c r="L2" t="n">
        <v>1</v>
      </c>
      <c r="M2" t="n">
        <v>248</v>
      </c>
      <c r="N2" t="n">
        <v>12.99</v>
      </c>
      <c r="O2" t="n">
        <v>12407.75</v>
      </c>
      <c r="P2" t="n">
        <v>343.97</v>
      </c>
      <c r="Q2" t="n">
        <v>2322.27</v>
      </c>
      <c r="R2" t="n">
        <v>376.41</v>
      </c>
      <c r="S2" t="n">
        <v>54.16</v>
      </c>
      <c r="T2" t="n">
        <v>160323.96</v>
      </c>
      <c r="U2" t="n">
        <v>0.14</v>
      </c>
      <c r="V2" t="n">
        <v>0.76</v>
      </c>
      <c r="W2" t="n">
        <v>0.5</v>
      </c>
      <c r="X2" t="n">
        <v>9.6</v>
      </c>
      <c r="Y2" t="n">
        <v>0.5</v>
      </c>
      <c r="Z2" t="n">
        <v>10</v>
      </c>
      <c r="AA2" t="n">
        <v>373.3526279311245</v>
      </c>
      <c r="AB2" t="n">
        <v>510.8375366908341</v>
      </c>
      <c r="AC2" t="n">
        <v>462.0839191540458</v>
      </c>
      <c r="AD2" t="n">
        <v>373352.6279311245</v>
      </c>
      <c r="AE2" t="n">
        <v>510837.5366908341</v>
      </c>
      <c r="AF2" t="n">
        <v>7.012788828680436e-06</v>
      </c>
      <c r="AG2" t="n">
        <v>1.976666666666667</v>
      </c>
      <c r="AH2" t="n">
        <v>462083.9191540458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2.6072</v>
      </c>
      <c r="E3" t="n">
        <v>38.35</v>
      </c>
      <c r="F3" t="n">
        <v>34.35</v>
      </c>
      <c r="G3" t="n">
        <v>21.03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269.55</v>
      </c>
      <c r="Q3" t="n">
        <v>2322.06</v>
      </c>
      <c r="R3" t="n">
        <v>176.24</v>
      </c>
      <c r="S3" t="n">
        <v>54.16</v>
      </c>
      <c r="T3" t="n">
        <v>61000.99</v>
      </c>
      <c r="U3" t="n">
        <v>0.31</v>
      </c>
      <c r="V3" t="n">
        <v>0.89</v>
      </c>
      <c r="W3" t="n">
        <v>0.26</v>
      </c>
      <c r="X3" t="n">
        <v>3.65</v>
      </c>
      <c r="Y3" t="n">
        <v>0.5</v>
      </c>
      <c r="Z3" t="n">
        <v>10</v>
      </c>
      <c r="AA3" t="n">
        <v>247.5289949054324</v>
      </c>
      <c r="AB3" t="n">
        <v>338.6800910379995</v>
      </c>
      <c r="AC3" t="n">
        <v>306.3569384899269</v>
      </c>
      <c r="AD3" t="n">
        <v>247528.9949054324</v>
      </c>
      <c r="AE3" t="n">
        <v>338680.0910379995</v>
      </c>
      <c r="AF3" t="n">
        <v>8.67391386409964e-06</v>
      </c>
      <c r="AG3" t="n">
        <v>1.597916666666667</v>
      </c>
      <c r="AH3" t="n">
        <v>306356.9384899269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2.7792</v>
      </c>
      <c r="E4" t="n">
        <v>35.98</v>
      </c>
      <c r="F4" t="n">
        <v>32.82</v>
      </c>
      <c r="G4" t="n">
        <v>34.55</v>
      </c>
      <c r="H4" t="n">
        <v>0.52</v>
      </c>
      <c r="I4" t="n">
        <v>57</v>
      </c>
      <c r="J4" t="n">
        <v>101.2</v>
      </c>
      <c r="K4" t="n">
        <v>39.72</v>
      </c>
      <c r="L4" t="n">
        <v>3</v>
      </c>
      <c r="M4" t="n">
        <v>43</v>
      </c>
      <c r="N4" t="n">
        <v>13.49</v>
      </c>
      <c r="O4" t="n">
        <v>12715.54</v>
      </c>
      <c r="P4" t="n">
        <v>230.99</v>
      </c>
      <c r="Q4" t="n">
        <v>2322.01</v>
      </c>
      <c r="R4" t="n">
        <v>124.66</v>
      </c>
      <c r="S4" t="n">
        <v>54.16</v>
      </c>
      <c r="T4" t="n">
        <v>35416.94</v>
      </c>
      <c r="U4" t="n">
        <v>0.43</v>
      </c>
      <c r="V4" t="n">
        <v>0.93</v>
      </c>
      <c r="W4" t="n">
        <v>0.21</v>
      </c>
      <c r="X4" t="n">
        <v>2.12</v>
      </c>
      <c r="Y4" t="n">
        <v>0.5</v>
      </c>
      <c r="Z4" t="n">
        <v>10</v>
      </c>
      <c r="AA4" t="n">
        <v>209.5238584966622</v>
      </c>
      <c r="AB4" t="n">
        <v>286.6797867352612</v>
      </c>
      <c r="AC4" t="n">
        <v>259.31947024694</v>
      </c>
      <c r="AD4" t="n">
        <v>209523.8584966622</v>
      </c>
      <c r="AE4" t="n">
        <v>286679.7867352613</v>
      </c>
      <c r="AF4" t="n">
        <v>9.246141995668042e-06</v>
      </c>
      <c r="AG4" t="n">
        <v>1.499166666666667</v>
      </c>
      <c r="AH4" t="n">
        <v>259319.47024694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2.7946</v>
      </c>
      <c r="E5" t="n">
        <v>35.78</v>
      </c>
      <c r="F5" t="n">
        <v>32.71</v>
      </c>
      <c r="G5" t="n">
        <v>37.03</v>
      </c>
      <c r="H5" t="n">
        <v>0.6899999999999999</v>
      </c>
      <c r="I5" t="n">
        <v>53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227.64</v>
      </c>
      <c r="Q5" t="n">
        <v>2322.07</v>
      </c>
      <c r="R5" t="n">
        <v>119.17</v>
      </c>
      <c r="S5" t="n">
        <v>54.16</v>
      </c>
      <c r="T5" t="n">
        <v>32692.22</v>
      </c>
      <c r="U5" t="n">
        <v>0.45</v>
      </c>
      <c r="V5" t="n">
        <v>0.93</v>
      </c>
      <c r="W5" t="n">
        <v>0.25</v>
      </c>
      <c r="X5" t="n">
        <v>2</v>
      </c>
      <c r="Y5" t="n">
        <v>0.5</v>
      </c>
      <c r="Z5" t="n">
        <v>10</v>
      </c>
      <c r="AA5" t="n">
        <v>206.4732878876602</v>
      </c>
      <c r="AB5" t="n">
        <v>282.5058614463497</v>
      </c>
      <c r="AC5" t="n">
        <v>255.54389852946</v>
      </c>
      <c r="AD5" t="n">
        <v>206473.2878876602</v>
      </c>
      <c r="AE5" t="n">
        <v>282505.8614463497</v>
      </c>
      <c r="AF5" t="n">
        <v>9.297376374889863e-06</v>
      </c>
      <c r="AG5" t="n">
        <v>1.490833333333333</v>
      </c>
      <c r="AH5" t="n">
        <v>255543.89852946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1.8727</v>
      </c>
      <c r="E2" t="n">
        <v>53.4</v>
      </c>
      <c r="F2" t="n">
        <v>43.11</v>
      </c>
      <c r="G2" t="n">
        <v>8.109999999999999</v>
      </c>
      <c r="H2" t="n">
        <v>0.14</v>
      </c>
      <c r="I2" t="n">
        <v>319</v>
      </c>
      <c r="J2" t="n">
        <v>124.63</v>
      </c>
      <c r="K2" t="n">
        <v>45</v>
      </c>
      <c r="L2" t="n">
        <v>1</v>
      </c>
      <c r="M2" t="n">
        <v>317</v>
      </c>
      <c r="N2" t="n">
        <v>18.64</v>
      </c>
      <c r="O2" t="n">
        <v>15605.44</v>
      </c>
      <c r="P2" t="n">
        <v>437.65</v>
      </c>
      <c r="Q2" t="n">
        <v>2322.32</v>
      </c>
      <c r="R2" t="n">
        <v>470.24</v>
      </c>
      <c r="S2" t="n">
        <v>54.16</v>
      </c>
      <c r="T2" t="n">
        <v>206896.27</v>
      </c>
      <c r="U2" t="n">
        <v>0.12</v>
      </c>
      <c r="V2" t="n">
        <v>0.71</v>
      </c>
      <c r="W2" t="n">
        <v>0.61</v>
      </c>
      <c r="X2" t="n">
        <v>12.4</v>
      </c>
      <c r="Y2" t="n">
        <v>0.5</v>
      </c>
      <c r="Z2" t="n">
        <v>10</v>
      </c>
      <c r="AA2" t="n">
        <v>518.2744020373073</v>
      </c>
      <c r="AB2" t="n">
        <v>709.125901520356</v>
      </c>
      <c r="AC2" t="n">
        <v>641.4479207437065</v>
      </c>
      <c r="AD2" t="n">
        <v>518274.4020373072</v>
      </c>
      <c r="AE2" t="n">
        <v>709125.9015203561</v>
      </c>
      <c r="AF2" t="n">
        <v>5.54769630290254e-06</v>
      </c>
      <c r="AG2" t="n">
        <v>2.225</v>
      </c>
      <c r="AH2" t="n">
        <v>641447.9207437065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2.4592</v>
      </c>
      <c r="E3" t="n">
        <v>40.66</v>
      </c>
      <c r="F3" t="n">
        <v>35.36</v>
      </c>
      <c r="G3" t="n">
        <v>17.11</v>
      </c>
      <c r="H3" t="n">
        <v>0.28</v>
      </c>
      <c r="I3" t="n">
        <v>124</v>
      </c>
      <c r="J3" t="n">
        <v>125.95</v>
      </c>
      <c r="K3" t="n">
        <v>45</v>
      </c>
      <c r="L3" t="n">
        <v>2</v>
      </c>
      <c r="M3" t="n">
        <v>122</v>
      </c>
      <c r="N3" t="n">
        <v>18.95</v>
      </c>
      <c r="O3" t="n">
        <v>15767.7</v>
      </c>
      <c r="P3" t="n">
        <v>340.97</v>
      </c>
      <c r="Q3" t="n">
        <v>2321.99</v>
      </c>
      <c r="R3" t="n">
        <v>210.25</v>
      </c>
      <c r="S3" t="n">
        <v>54.16</v>
      </c>
      <c r="T3" t="n">
        <v>77878.14</v>
      </c>
      <c r="U3" t="n">
        <v>0.26</v>
      </c>
      <c r="V3" t="n">
        <v>0.86</v>
      </c>
      <c r="W3" t="n">
        <v>0.3</v>
      </c>
      <c r="X3" t="n">
        <v>4.66</v>
      </c>
      <c r="Y3" t="n">
        <v>0.5</v>
      </c>
      <c r="Z3" t="n">
        <v>10</v>
      </c>
      <c r="AA3" t="n">
        <v>317.0526692957405</v>
      </c>
      <c r="AB3" t="n">
        <v>433.805449507023</v>
      </c>
      <c r="AC3" t="n">
        <v>392.4036662558443</v>
      </c>
      <c r="AD3" t="n">
        <v>317052.6692957405</v>
      </c>
      <c r="AE3" t="n">
        <v>433805.449507023</v>
      </c>
      <c r="AF3" t="n">
        <v>7.285146979280146e-06</v>
      </c>
      <c r="AG3" t="n">
        <v>1.694166666666667</v>
      </c>
      <c r="AH3" t="n">
        <v>392403.6662558443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2.6694</v>
      </c>
      <c r="E4" t="n">
        <v>37.46</v>
      </c>
      <c r="F4" t="n">
        <v>33.44</v>
      </c>
      <c r="G4" t="n">
        <v>27.11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304.18</v>
      </c>
      <c r="Q4" t="n">
        <v>2322.01</v>
      </c>
      <c r="R4" t="n">
        <v>145.71</v>
      </c>
      <c r="S4" t="n">
        <v>54.16</v>
      </c>
      <c r="T4" t="n">
        <v>45857.24</v>
      </c>
      <c r="U4" t="n">
        <v>0.37</v>
      </c>
      <c r="V4" t="n">
        <v>0.91</v>
      </c>
      <c r="W4" t="n">
        <v>0.23</v>
      </c>
      <c r="X4" t="n">
        <v>2.73</v>
      </c>
      <c r="Y4" t="n">
        <v>0.5</v>
      </c>
      <c r="Z4" t="n">
        <v>10</v>
      </c>
      <c r="AA4" t="n">
        <v>267.8782538167291</v>
      </c>
      <c r="AB4" t="n">
        <v>366.5228448265388</v>
      </c>
      <c r="AC4" t="n">
        <v>331.5424189343367</v>
      </c>
      <c r="AD4" t="n">
        <v>267878.2538167291</v>
      </c>
      <c r="AE4" t="n">
        <v>366522.8448265388</v>
      </c>
      <c r="AF4" t="n">
        <v>7.907844561845486e-06</v>
      </c>
      <c r="AG4" t="n">
        <v>1.560833333333333</v>
      </c>
      <c r="AH4" t="n">
        <v>331542.4189343367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2.7761</v>
      </c>
      <c r="E5" t="n">
        <v>36.02</v>
      </c>
      <c r="F5" t="n">
        <v>32.59</v>
      </c>
      <c r="G5" t="n">
        <v>38.34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48</v>
      </c>
      <c r="N5" t="n">
        <v>19.59</v>
      </c>
      <c r="O5" t="n">
        <v>16093.6</v>
      </c>
      <c r="P5" t="n">
        <v>274.85</v>
      </c>
      <c r="Q5" t="n">
        <v>2321.96</v>
      </c>
      <c r="R5" t="n">
        <v>117.24</v>
      </c>
      <c r="S5" t="n">
        <v>54.16</v>
      </c>
      <c r="T5" t="n">
        <v>31736.49</v>
      </c>
      <c r="U5" t="n">
        <v>0.46</v>
      </c>
      <c r="V5" t="n">
        <v>0.9399999999999999</v>
      </c>
      <c r="W5" t="n">
        <v>0.19</v>
      </c>
      <c r="X5" t="n">
        <v>1.88</v>
      </c>
      <c r="Y5" t="n">
        <v>0.5</v>
      </c>
      <c r="Z5" t="n">
        <v>10</v>
      </c>
      <c r="AA5" t="n">
        <v>240.8909824942678</v>
      </c>
      <c r="AB5" t="n">
        <v>329.5976696086093</v>
      </c>
      <c r="AC5" t="n">
        <v>298.1413306144963</v>
      </c>
      <c r="AD5" t="n">
        <v>240890.9824942678</v>
      </c>
      <c r="AE5" t="n">
        <v>329597.6696086093</v>
      </c>
      <c r="AF5" t="n">
        <v>8.223933201520662e-06</v>
      </c>
      <c r="AG5" t="n">
        <v>1.500833333333333</v>
      </c>
      <c r="AH5" t="n">
        <v>298141.3306144963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2.8317</v>
      </c>
      <c r="E6" t="n">
        <v>35.31</v>
      </c>
      <c r="F6" t="n">
        <v>32.16</v>
      </c>
      <c r="G6" t="n">
        <v>48.24</v>
      </c>
      <c r="H6" t="n">
        <v>0.68</v>
      </c>
      <c r="I6" t="n">
        <v>40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256.19</v>
      </c>
      <c r="Q6" t="n">
        <v>2321.99</v>
      </c>
      <c r="R6" t="n">
        <v>101.42</v>
      </c>
      <c r="S6" t="n">
        <v>54.16</v>
      </c>
      <c r="T6" t="n">
        <v>23881.12</v>
      </c>
      <c r="U6" t="n">
        <v>0.53</v>
      </c>
      <c r="V6" t="n">
        <v>0.95</v>
      </c>
      <c r="W6" t="n">
        <v>0.22</v>
      </c>
      <c r="X6" t="n">
        <v>1.45</v>
      </c>
      <c r="Y6" t="n">
        <v>0.5</v>
      </c>
      <c r="Z6" t="n">
        <v>10</v>
      </c>
      <c r="AA6" t="n">
        <v>225.9447761318188</v>
      </c>
      <c r="AB6" t="n">
        <v>309.1476106834289</v>
      </c>
      <c r="AC6" t="n">
        <v>279.6429966112906</v>
      </c>
      <c r="AD6" t="n">
        <v>225944.7761318188</v>
      </c>
      <c r="AE6" t="n">
        <v>309147.6106834289</v>
      </c>
      <c r="AF6" t="n">
        <v>8.388642933160211e-06</v>
      </c>
      <c r="AG6" t="n">
        <v>1.47125</v>
      </c>
      <c r="AH6" t="n">
        <v>279642.9966112906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2.8313</v>
      </c>
      <c r="E7" t="n">
        <v>35.32</v>
      </c>
      <c r="F7" t="n">
        <v>32.16</v>
      </c>
      <c r="G7" t="n">
        <v>48.25</v>
      </c>
      <c r="H7" t="n">
        <v>0.8100000000000001</v>
      </c>
      <c r="I7" t="n">
        <v>40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258.63</v>
      </c>
      <c r="Q7" t="n">
        <v>2321.95</v>
      </c>
      <c r="R7" t="n">
        <v>101.41</v>
      </c>
      <c r="S7" t="n">
        <v>54.16</v>
      </c>
      <c r="T7" t="n">
        <v>23873.86</v>
      </c>
      <c r="U7" t="n">
        <v>0.53</v>
      </c>
      <c r="V7" t="n">
        <v>0.95</v>
      </c>
      <c r="W7" t="n">
        <v>0.22</v>
      </c>
      <c r="X7" t="n">
        <v>1.46</v>
      </c>
      <c r="Y7" t="n">
        <v>0.5</v>
      </c>
      <c r="Z7" t="n">
        <v>10</v>
      </c>
      <c r="AA7" t="n">
        <v>227.1509680835332</v>
      </c>
      <c r="AB7" t="n">
        <v>310.797975725197</v>
      </c>
      <c r="AC7" t="n">
        <v>281.1358531297747</v>
      </c>
      <c r="AD7" t="n">
        <v>227150.9680835332</v>
      </c>
      <c r="AE7" t="n">
        <v>310797.975725197</v>
      </c>
      <c r="AF7" t="n">
        <v>8.387457971062084e-06</v>
      </c>
      <c r="AG7" t="n">
        <v>1.471666666666667</v>
      </c>
      <c r="AH7" t="n">
        <v>281135.8531297747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2024-09-25T21:14:35Z</dcterms:created>
  <dcterms:modified xmlns:dcterms="http://purl.org/dc/terms/" xmlns:xsi="http://www.w3.org/2001/XMLSchema-instance" xsi:type="dcterms:W3CDTF">2024-09-25T21:14:35Z</dcterms:modified>
</cp:coreProperties>
</file>