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xVal>
          <yVal>
            <numRef>
              <f>gráficos!$B$7:$B$85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0.6502</v>
      </c>
      <c r="E2" t="n">
        <v>153.8</v>
      </c>
      <c r="F2" t="n">
        <v>108.15</v>
      </c>
      <c r="G2" t="n">
        <v>5.85</v>
      </c>
      <c r="H2" t="n">
        <v>0.09</v>
      </c>
      <c r="I2" t="n">
        <v>1109</v>
      </c>
      <c r="J2" t="n">
        <v>194.77</v>
      </c>
      <c r="K2" t="n">
        <v>54.38</v>
      </c>
      <c r="L2" t="n">
        <v>1</v>
      </c>
      <c r="M2" t="n">
        <v>1107</v>
      </c>
      <c r="N2" t="n">
        <v>39.4</v>
      </c>
      <c r="O2" t="n">
        <v>24256.19</v>
      </c>
      <c r="P2" t="n">
        <v>1503.17</v>
      </c>
      <c r="Q2" t="n">
        <v>6619.55</v>
      </c>
      <c r="R2" t="n">
        <v>2158.56</v>
      </c>
      <c r="S2" t="n">
        <v>211.58</v>
      </c>
      <c r="T2" t="n">
        <v>962272.4300000001</v>
      </c>
      <c r="U2" t="n">
        <v>0.1</v>
      </c>
      <c r="V2" t="n">
        <v>0.41</v>
      </c>
      <c r="W2" t="n">
        <v>20.38</v>
      </c>
      <c r="X2" t="n">
        <v>56.81</v>
      </c>
      <c r="Y2" t="n">
        <v>2</v>
      </c>
      <c r="Z2" t="n">
        <v>10</v>
      </c>
      <c r="AA2" t="n">
        <v>3088.243463656954</v>
      </c>
      <c r="AB2" t="n">
        <v>4225.470950661705</v>
      </c>
      <c r="AC2" t="n">
        <v>3822.197933616118</v>
      </c>
      <c r="AD2" t="n">
        <v>3088243.463656954</v>
      </c>
      <c r="AE2" t="n">
        <v>4225470.950661705</v>
      </c>
      <c r="AF2" t="n">
        <v>2.449202930640145e-06</v>
      </c>
      <c r="AG2" t="n">
        <v>6.408333333333334</v>
      </c>
      <c r="AH2" t="n">
        <v>3822197.933616119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1.2213</v>
      </c>
      <c r="E3" t="n">
        <v>81.88</v>
      </c>
      <c r="F3" t="n">
        <v>66.69</v>
      </c>
      <c r="G3" t="n">
        <v>12.27</v>
      </c>
      <c r="H3" t="n">
        <v>0.18</v>
      </c>
      <c r="I3" t="n">
        <v>326</v>
      </c>
      <c r="J3" t="n">
        <v>196.32</v>
      </c>
      <c r="K3" t="n">
        <v>54.38</v>
      </c>
      <c r="L3" t="n">
        <v>2</v>
      </c>
      <c r="M3" t="n">
        <v>324</v>
      </c>
      <c r="N3" t="n">
        <v>39.95</v>
      </c>
      <c r="O3" t="n">
        <v>24447.22</v>
      </c>
      <c r="P3" t="n">
        <v>897.0700000000001</v>
      </c>
      <c r="Q3" t="n">
        <v>6609.26</v>
      </c>
      <c r="R3" t="n">
        <v>745.7</v>
      </c>
      <c r="S3" t="n">
        <v>211.58</v>
      </c>
      <c r="T3" t="n">
        <v>259757.24</v>
      </c>
      <c r="U3" t="n">
        <v>0.28</v>
      </c>
      <c r="V3" t="n">
        <v>0.67</v>
      </c>
      <c r="W3" t="n">
        <v>19.09</v>
      </c>
      <c r="X3" t="n">
        <v>15.39</v>
      </c>
      <c r="Y3" t="n">
        <v>2</v>
      </c>
      <c r="Z3" t="n">
        <v>10</v>
      </c>
      <c r="AA3" t="n">
        <v>1006.090448945554</v>
      </c>
      <c r="AB3" t="n">
        <v>1376.577337825338</v>
      </c>
      <c r="AC3" t="n">
        <v>1245.198728741715</v>
      </c>
      <c r="AD3" t="n">
        <v>1006090.448945554</v>
      </c>
      <c r="AE3" t="n">
        <v>1376577.337825338</v>
      </c>
      <c r="AF3" t="n">
        <v>4.600448383867747e-06</v>
      </c>
      <c r="AG3" t="n">
        <v>3.411666666666667</v>
      </c>
      <c r="AH3" t="n">
        <v>1245198.728741715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1.4315</v>
      </c>
      <c r="E4" t="n">
        <v>69.86</v>
      </c>
      <c r="F4" t="n">
        <v>60.03</v>
      </c>
      <c r="G4" t="n">
        <v>19.16</v>
      </c>
      <c r="H4" t="n">
        <v>0.27</v>
      </c>
      <c r="I4" t="n">
        <v>188</v>
      </c>
      <c r="J4" t="n">
        <v>197.88</v>
      </c>
      <c r="K4" t="n">
        <v>54.38</v>
      </c>
      <c r="L4" t="n">
        <v>3</v>
      </c>
      <c r="M4" t="n">
        <v>186</v>
      </c>
      <c r="N4" t="n">
        <v>40.5</v>
      </c>
      <c r="O4" t="n">
        <v>24639</v>
      </c>
      <c r="P4" t="n">
        <v>776.5599999999999</v>
      </c>
      <c r="Q4" t="n">
        <v>6608.43</v>
      </c>
      <c r="R4" t="n">
        <v>519.83</v>
      </c>
      <c r="S4" t="n">
        <v>211.58</v>
      </c>
      <c r="T4" t="n">
        <v>147511.37</v>
      </c>
      <c r="U4" t="n">
        <v>0.41</v>
      </c>
      <c r="V4" t="n">
        <v>0.74</v>
      </c>
      <c r="W4" t="n">
        <v>18.87</v>
      </c>
      <c r="X4" t="n">
        <v>8.74</v>
      </c>
      <c r="Y4" t="n">
        <v>2</v>
      </c>
      <c r="Z4" t="n">
        <v>10</v>
      </c>
      <c r="AA4" t="n">
        <v>756.9096293148934</v>
      </c>
      <c r="AB4" t="n">
        <v>1035.637147324759</v>
      </c>
      <c r="AC4" t="n">
        <v>936.7973915099485</v>
      </c>
      <c r="AD4" t="n">
        <v>756909.6293148934</v>
      </c>
      <c r="AE4" t="n">
        <v>1035637.147324759</v>
      </c>
      <c r="AF4" t="n">
        <v>5.392239303616375e-06</v>
      </c>
      <c r="AG4" t="n">
        <v>2.910833333333333</v>
      </c>
      <c r="AH4" t="n">
        <v>936797.3915099485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1.5468</v>
      </c>
      <c r="E5" t="n">
        <v>64.65000000000001</v>
      </c>
      <c r="F5" t="n">
        <v>57.15</v>
      </c>
      <c r="G5" t="n">
        <v>26.79</v>
      </c>
      <c r="H5" t="n">
        <v>0.36</v>
      </c>
      <c r="I5" t="n">
        <v>128</v>
      </c>
      <c r="J5" t="n">
        <v>199.44</v>
      </c>
      <c r="K5" t="n">
        <v>54.38</v>
      </c>
      <c r="L5" t="n">
        <v>4</v>
      </c>
      <c r="M5" t="n">
        <v>126</v>
      </c>
      <c r="N5" t="n">
        <v>41.06</v>
      </c>
      <c r="O5" t="n">
        <v>24831.54</v>
      </c>
      <c r="P5" t="n">
        <v>706.53</v>
      </c>
      <c r="Q5" t="n">
        <v>6607.57</v>
      </c>
      <c r="R5" t="n">
        <v>422.18</v>
      </c>
      <c r="S5" t="n">
        <v>211.58</v>
      </c>
      <c r="T5" t="n">
        <v>98987.56</v>
      </c>
      <c r="U5" t="n">
        <v>0.5</v>
      </c>
      <c r="V5" t="n">
        <v>0.78</v>
      </c>
      <c r="W5" t="n">
        <v>18.77</v>
      </c>
      <c r="X5" t="n">
        <v>5.87</v>
      </c>
      <c r="Y5" t="n">
        <v>2</v>
      </c>
      <c r="Z5" t="n">
        <v>10</v>
      </c>
      <c r="AA5" t="n">
        <v>649.8600966434602</v>
      </c>
      <c r="AB5" t="n">
        <v>889.1672540316337</v>
      </c>
      <c r="AC5" t="n">
        <v>804.3063792609328</v>
      </c>
      <c r="AD5" t="n">
        <v>649860.0966434602</v>
      </c>
      <c r="AE5" t="n">
        <v>889167.2540316336</v>
      </c>
      <c r="AF5" t="n">
        <v>5.826556587379538e-06</v>
      </c>
      <c r="AG5" t="n">
        <v>2.69375</v>
      </c>
      <c r="AH5" t="n">
        <v>804306.3792609328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1.6177</v>
      </c>
      <c r="E6" t="n">
        <v>61.82</v>
      </c>
      <c r="F6" t="n">
        <v>55.61</v>
      </c>
      <c r="G6" t="n">
        <v>35.12</v>
      </c>
      <c r="H6" t="n">
        <v>0.44</v>
      </c>
      <c r="I6" t="n">
        <v>95</v>
      </c>
      <c r="J6" t="n">
        <v>201.01</v>
      </c>
      <c r="K6" t="n">
        <v>54.38</v>
      </c>
      <c r="L6" t="n">
        <v>5</v>
      </c>
      <c r="M6" t="n">
        <v>93</v>
      </c>
      <c r="N6" t="n">
        <v>41.63</v>
      </c>
      <c r="O6" t="n">
        <v>25024.84</v>
      </c>
      <c r="P6" t="n">
        <v>652.58</v>
      </c>
      <c r="Q6" t="n">
        <v>6607.52</v>
      </c>
      <c r="R6" t="n">
        <v>369.98</v>
      </c>
      <c r="S6" t="n">
        <v>211.58</v>
      </c>
      <c r="T6" t="n">
        <v>73050.17</v>
      </c>
      <c r="U6" t="n">
        <v>0.57</v>
      </c>
      <c r="V6" t="n">
        <v>0.8</v>
      </c>
      <c r="W6" t="n">
        <v>18.71</v>
      </c>
      <c r="X6" t="n">
        <v>4.33</v>
      </c>
      <c r="Y6" t="n">
        <v>2</v>
      </c>
      <c r="Z6" t="n">
        <v>10</v>
      </c>
      <c r="AA6" t="n">
        <v>586.6200150237878</v>
      </c>
      <c r="AB6" t="n">
        <v>802.6393844041021</v>
      </c>
      <c r="AC6" t="n">
        <v>726.0366080680251</v>
      </c>
      <c r="AD6" t="n">
        <v>586620.0150237879</v>
      </c>
      <c r="AE6" t="n">
        <v>802639.3844041021</v>
      </c>
      <c r="AF6" t="n">
        <v>6.09362593186183e-06</v>
      </c>
      <c r="AG6" t="n">
        <v>2.575833333333333</v>
      </c>
      <c r="AH6" t="n">
        <v>726036.6080680251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1.6656</v>
      </c>
      <c r="E7" t="n">
        <v>60.04</v>
      </c>
      <c r="F7" t="n">
        <v>54.64</v>
      </c>
      <c r="G7" t="n">
        <v>44.31</v>
      </c>
      <c r="H7" t="n">
        <v>0.53</v>
      </c>
      <c r="I7" t="n">
        <v>74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603.24</v>
      </c>
      <c r="Q7" t="n">
        <v>6607.07</v>
      </c>
      <c r="R7" t="n">
        <v>337.46</v>
      </c>
      <c r="S7" t="n">
        <v>211.58</v>
      </c>
      <c r="T7" t="n">
        <v>56897.95</v>
      </c>
      <c r="U7" t="n">
        <v>0.63</v>
      </c>
      <c r="V7" t="n">
        <v>0.82</v>
      </c>
      <c r="W7" t="n">
        <v>18.68</v>
      </c>
      <c r="X7" t="n">
        <v>3.37</v>
      </c>
      <c r="Y7" t="n">
        <v>2</v>
      </c>
      <c r="Z7" t="n">
        <v>10</v>
      </c>
      <c r="AA7" t="n">
        <v>540.4584989685037</v>
      </c>
      <c r="AB7" t="n">
        <v>739.4791616349033</v>
      </c>
      <c r="AC7" t="n">
        <v>668.9043083139892</v>
      </c>
      <c r="AD7" t="n">
        <v>540458.4989685037</v>
      </c>
      <c r="AE7" t="n">
        <v>739479.1616349033</v>
      </c>
      <c r="AF7" t="n">
        <v>6.274057830320247e-06</v>
      </c>
      <c r="AG7" t="n">
        <v>2.501666666666666</v>
      </c>
      <c r="AH7" t="n">
        <v>668904.3083139892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1.6786</v>
      </c>
      <c r="E8" t="n">
        <v>59.58</v>
      </c>
      <c r="F8" t="n">
        <v>54.41</v>
      </c>
      <c r="G8" t="n">
        <v>48.01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588.85</v>
      </c>
      <c r="Q8" t="n">
        <v>6608.01</v>
      </c>
      <c r="R8" t="n">
        <v>327.06</v>
      </c>
      <c r="S8" t="n">
        <v>211.58</v>
      </c>
      <c r="T8" t="n">
        <v>51726.47</v>
      </c>
      <c r="U8" t="n">
        <v>0.65</v>
      </c>
      <c r="V8" t="n">
        <v>0.82</v>
      </c>
      <c r="W8" t="n">
        <v>18.75</v>
      </c>
      <c r="X8" t="n">
        <v>3.13</v>
      </c>
      <c r="Y8" t="n">
        <v>2</v>
      </c>
      <c r="Z8" t="n">
        <v>10</v>
      </c>
      <c r="AA8" t="n">
        <v>527.8877385716547</v>
      </c>
      <c r="AB8" t="n">
        <v>722.2792926771263</v>
      </c>
      <c r="AC8" t="n">
        <v>653.3459707093747</v>
      </c>
      <c r="AD8" t="n">
        <v>527887.7385716548</v>
      </c>
      <c r="AE8" t="n">
        <v>722279.2926771262</v>
      </c>
      <c r="AF8" t="n">
        <v>6.323026821551134e-06</v>
      </c>
      <c r="AG8" t="n">
        <v>2.4825</v>
      </c>
      <c r="AH8" t="n">
        <v>653345.9707093746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1.6784</v>
      </c>
      <c r="E9" t="n">
        <v>59.58</v>
      </c>
      <c r="F9" t="n">
        <v>54.42</v>
      </c>
      <c r="G9" t="n">
        <v>48.02</v>
      </c>
      <c r="H9" t="n">
        <v>0.6899999999999999</v>
      </c>
      <c r="I9" t="n">
        <v>68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592.95</v>
      </c>
      <c r="Q9" t="n">
        <v>6607.83</v>
      </c>
      <c r="R9" t="n">
        <v>327.15</v>
      </c>
      <c r="S9" t="n">
        <v>211.58</v>
      </c>
      <c r="T9" t="n">
        <v>51772.07</v>
      </c>
      <c r="U9" t="n">
        <v>0.65</v>
      </c>
      <c r="V9" t="n">
        <v>0.82</v>
      </c>
      <c r="W9" t="n">
        <v>18.75</v>
      </c>
      <c r="X9" t="n">
        <v>3.14</v>
      </c>
      <c r="Y9" t="n">
        <v>2</v>
      </c>
      <c r="Z9" t="n">
        <v>10</v>
      </c>
      <c r="AA9" t="n">
        <v>530.110808382094</v>
      </c>
      <c r="AB9" t="n">
        <v>725.3209948666874</v>
      </c>
      <c r="AC9" t="n">
        <v>656.0973771110199</v>
      </c>
      <c r="AD9" t="n">
        <v>530110.808382094</v>
      </c>
      <c r="AE9" t="n">
        <v>725320.9948666875</v>
      </c>
      <c r="AF9" t="n">
        <v>6.322273452455273e-06</v>
      </c>
      <c r="AG9" t="n">
        <v>2.4825</v>
      </c>
      <c r="AH9" t="n">
        <v>656097.3771110199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0.8276</v>
      </c>
      <c r="E2" t="n">
        <v>120.84</v>
      </c>
      <c r="F2" t="n">
        <v>92.12</v>
      </c>
      <c r="G2" t="n">
        <v>6.75</v>
      </c>
      <c r="H2" t="n">
        <v>0.11</v>
      </c>
      <c r="I2" t="n">
        <v>819</v>
      </c>
      <c r="J2" t="n">
        <v>159.12</v>
      </c>
      <c r="K2" t="n">
        <v>50.28</v>
      </c>
      <c r="L2" t="n">
        <v>1</v>
      </c>
      <c r="M2" t="n">
        <v>817</v>
      </c>
      <c r="N2" t="n">
        <v>27.84</v>
      </c>
      <c r="O2" t="n">
        <v>19859.16</v>
      </c>
      <c r="P2" t="n">
        <v>1116.02</v>
      </c>
      <c r="Q2" t="n">
        <v>6613.24</v>
      </c>
      <c r="R2" t="n">
        <v>1610.93</v>
      </c>
      <c r="S2" t="n">
        <v>211.58</v>
      </c>
      <c r="T2" t="n">
        <v>689907.78</v>
      </c>
      <c r="U2" t="n">
        <v>0.13</v>
      </c>
      <c r="V2" t="n">
        <v>0.48</v>
      </c>
      <c r="W2" t="n">
        <v>19.92</v>
      </c>
      <c r="X2" t="n">
        <v>40.81</v>
      </c>
      <c r="Y2" t="n">
        <v>2</v>
      </c>
      <c r="Z2" t="n">
        <v>10</v>
      </c>
      <c r="AA2" t="n">
        <v>1842.702743527152</v>
      </c>
      <c r="AB2" t="n">
        <v>2521.267188001429</v>
      </c>
      <c r="AC2" t="n">
        <v>2280.640986199295</v>
      </c>
      <c r="AD2" t="n">
        <v>1842702.743527152</v>
      </c>
      <c r="AE2" t="n">
        <v>2521267.188001429</v>
      </c>
      <c r="AF2" t="n">
        <v>3.411054720062157e-06</v>
      </c>
      <c r="AG2" t="n">
        <v>5.035</v>
      </c>
      <c r="AH2" t="n">
        <v>2280640.986199295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1.3378</v>
      </c>
      <c r="E3" t="n">
        <v>74.75</v>
      </c>
      <c r="F3" t="n">
        <v>63.82</v>
      </c>
      <c r="G3" t="n">
        <v>14.34</v>
      </c>
      <c r="H3" t="n">
        <v>0.22</v>
      </c>
      <c r="I3" t="n">
        <v>267</v>
      </c>
      <c r="J3" t="n">
        <v>160.54</v>
      </c>
      <c r="K3" t="n">
        <v>50.28</v>
      </c>
      <c r="L3" t="n">
        <v>2</v>
      </c>
      <c r="M3" t="n">
        <v>265</v>
      </c>
      <c r="N3" t="n">
        <v>28.26</v>
      </c>
      <c r="O3" t="n">
        <v>20034.4</v>
      </c>
      <c r="P3" t="n">
        <v>735.48</v>
      </c>
      <c r="Q3" t="n">
        <v>6609.22</v>
      </c>
      <c r="R3" t="n">
        <v>648.35</v>
      </c>
      <c r="S3" t="n">
        <v>211.58</v>
      </c>
      <c r="T3" t="n">
        <v>211375.36</v>
      </c>
      <c r="U3" t="n">
        <v>0.33</v>
      </c>
      <c r="V3" t="n">
        <v>0.7</v>
      </c>
      <c r="W3" t="n">
        <v>18.99</v>
      </c>
      <c r="X3" t="n">
        <v>12.53</v>
      </c>
      <c r="Y3" t="n">
        <v>2</v>
      </c>
      <c r="Z3" t="n">
        <v>10</v>
      </c>
      <c r="AA3" t="n">
        <v>775.1076401512696</v>
      </c>
      <c r="AB3" t="n">
        <v>1060.536468590666</v>
      </c>
      <c r="AC3" t="n">
        <v>959.320356500654</v>
      </c>
      <c r="AD3" t="n">
        <v>775107.6401512696</v>
      </c>
      <c r="AE3" t="n">
        <v>1060536.468590666</v>
      </c>
      <c r="AF3" t="n">
        <v>5.513906481995111e-06</v>
      </c>
      <c r="AG3" t="n">
        <v>3.114583333333333</v>
      </c>
      <c r="AH3" t="n">
        <v>959320.356500654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1.5231</v>
      </c>
      <c r="E4" t="n">
        <v>65.66</v>
      </c>
      <c r="F4" t="n">
        <v>58.4</v>
      </c>
      <c r="G4" t="n">
        <v>22.9</v>
      </c>
      <c r="H4" t="n">
        <v>0.33</v>
      </c>
      <c r="I4" t="n">
        <v>153</v>
      </c>
      <c r="J4" t="n">
        <v>161.97</v>
      </c>
      <c r="K4" t="n">
        <v>50.28</v>
      </c>
      <c r="L4" t="n">
        <v>3</v>
      </c>
      <c r="M4" t="n">
        <v>151</v>
      </c>
      <c r="N4" t="n">
        <v>28.69</v>
      </c>
      <c r="O4" t="n">
        <v>20210.21</v>
      </c>
      <c r="P4" t="n">
        <v>632.28</v>
      </c>
      <c r="Q4" t="n">
        <v>6608.07</v>
      </c>
      <c r="R4" t="n">
        <v>464.39</v>
      </c>
      <c r="S4" t="n">
        <v>211.58</v>
      </c>
      <c r="T4" t="n">
        <v>119965.54</v>
      </c>
      <c r="U4" t="n">
        <v>0.46</v>
      </c>
      <c r="V4" t="n">
        <v>0.76</v>
      </c>
      <c r="W4" t="n">
        <v>18.82</v>
      </c>
      <c r="X4" t="n">
        <v>7.12</v>
      </c>
      <c r="Y4" t="n">
        <v>2</v>
      </c>
      <c r="Z4" t="n">
        <v>10</v>
      </c>
      <c r="AA4" t="n">
        <v>602.1362256847007</v>
      </c>
      <c r="AB4" t="n">
        <v>823.8693483572658</v>
      </c>
      <c r="AC4" t="n">
        <v>745.2404140579405</v>
      </c>
      <c r="AD4" t="n">
        <v>602136.2256847007</v>
      </c>
      <c r="AE4" t="n">
        <v>823869.3483572658</v>
      </c>
      <c r="AF4" t="n">
        <v>6.277643117601101e-06</v>
      </c>
      <c r="AG4" t="n">
        <v>2.735833333333333</v>
      </c>
      <c r="AH4" t="n">
        <v>745240.4140579405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1.6248</v>
      </c>
      <c r="E5" t="n">
        <v>61.55</v>
      </c>
      <c r="F5" t="n">
        <v>55.94</v>
      </c>
      <c r="G5" t="n">
        <v>32.9</v>
      </c>
      <c r="H5" t="n">
        <v>0.43</v>
      </c>
      <c r="I5" t="n">
        <v>102</v>
      </c>
      <c r="J5" t="n">
        <v>163.4</v>
      </c>
      <c r="K5" t="n">
        <v>50.28</v>
      </c>
      <c r="L5" t="n">
        <v>4</v>
      </c>
      <c r="M5" t="n">
        <v>99</v>
      </c>
      <c r="N5" t="n">
        <v>29.12</v>
      </c>
      <c r="O5" t="n">
        <v>20386.62</v>
      </c>
      <c r="P5" t="n">
        <v>558.75</v>
      </c>
      <c r="Q5" t="n">
        <v>6607.31</v>
      </c>
      <c r="R5" t="n">
        <v>381.38</v>
      </c>
      <c r="S5" t="n">
        <v>211.58</v>
      </c>
      <c r="T5" t="n">
        <v>78717.92999999999</v>
      </c>
      <c r="U5" t="n">
        <v>0.55</v>
      </c>
      <c r="V5" t="n">
        <v>0.8</v>
      </c>
      <c r="W5" t="n">
        <v>18.72</v>
      </c>
      <c r="X5" t="n">
        <v>4.66</v>
      </c>
      <c r="Y5" t="n">
        <v>2</v>
      </c>
      <c r="Z5" t="n">
        <v>10</v>
      </c>
      <c r="AA5" t="n">
        <v>516.725108354909</v>
      </c>
      <c r="AB5" t="n">
        <v>707.0060895540856</v>
      </c>
      <c r="AC5" t="n">
        <v>639.5304206563218</v>
      </c>
      <c r="AD5" t="n">
        <v>516725.108354909</v>
      </c>
      <c r="AE5" t="n">
        <v>707006.0895540856</v>
      </c>
      <c r="AF5" t="n">
        <v>6.696812118362727e-06</v>
      </c>
      <c r="AG5" t="n">
        <v>2.564583333333333</v>
      </c>
      <c r="AH5" t="n">
        <v>639530.4206563218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1.6615</v>
      </c>
      <c r="E6" t="n">
        <v>60.19</v>
      </c>
      <c r="F6" t="n">
        <v>55.15</v>
      </c>
      <c r="G6" t="n">
        <v>39.4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526.62</v>
      </c>
      <c r="Q6" t="n">
        <v>6608.86</v>
      </c>
      <c r="R6" t="n">
        <v>351.87</v>
      </c>
      <c r="S6" t="n">
        <v>211.58</v>
      </c>
      <c r="T6" t="n">
        <v>64050.59</v>
      </c>
      <c r="U6" t="n">
        <v>0.6</v>
      </c>
      <c r="V6" t="n">
        <v>0.8100000000000001</v>
      </c>
      <c r="W6" t="n">
        <v>18.78</v>
      </c>
      <c r="X6" t="n">
        <v>3.87</v>
      </c>
      <c r="Y6" t="n">
        <v>2</v>
      </c>
      <c r="Z6" t="n">
        <v>10</v>
      </c>
      <c r="AA6" t="n">
        <v>485.8648262672035</v>
      </c>
      <c r="AB6" t="n">
        <v>664.7816901421282</v>
      </c>
      <c r="AC6" t="n">
        <v>601.335858661925</v>
      </c>
      <c r="AD6" t="n">
        <v>485864.8262672035</v>
      </c>
      <c r="AE6" t="n">
        <v>664781.6901421283</v>
      </c>
      <c r="AF6" t="n">
        <v>6.848075661410432e-06</v>
      </c>
      <c r="AG6" t="n">
        <v>2.507916666666667</v>
      </c>
      <c r="AH6" t="n">
        <v>601335.8586619251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1.6611</v>
      </c>
      <c r="E7" t="n">
        <v>60.2</v>
      </c>
      <c r="F7" t="n">
        <v>55.17</v>
      </c>
      <c r="G7" t="n">
        <v>39.41</v>
      </c>
      <c r="H7" t="n">
        <v>0.64</v>
      </c>
      <c r="I7" t="n">
        <v>84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529.62</v>
      </c>
      <c r="Q7" t="n">
        <v>6609.04</v>
      </c>
      <c r="R7" t="n">
        <v>351.72</v>
      </c>
      <c r="S7" t="n">
        <v>211.58</v>
      </c>
      <c r="T7" t="n">
        <v>63979.69</v>
      </c>
      <c r="U7" t="n">
        <v>0.6</v>
      </c>
      <c r="V7" t="n">
        <v>0.8100000000000001</v>
      </c>
      <c r="W7" t="n">
        <v>18.8</v>
      </c>
      <c r="X7" t="n">
        <v>3.89</v>
      </c>
      <c r="Y7" t="n">
        <v>2</v>
      </c>
      <c r="Z7" t="n">
        <v>10</v>
      </c>
      <c r="AA7" t="n">
        <v>487.6190954487849</v>
      </c>
      <c r="AB7" t="n">
        <v>667.1819586292623</v>
      </c>
      <c r="AC7" t="n">
        <v>603.5070488934448</v>
      </c>
      <c r="AD7" t="n">
        <v>487619.0954487849</v>
      </c>
      <c r="AE7" t="n">
        <v>667181.9586292623</v>
      </c>
      <c r="AF7" t="n">
        <v>6.846427012439885e-06</v>
      </c>
      <c r="AG7" t="n">
        <v>2.508333333333333</v>
      </c>
      <c r="AH7" t="n">
        <v>603507.0488934448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1.3214</v>
      </c>
      <c r="E2" t="n">
        <v>75.67</v>
      </c>
      <c r="F2" t="n">
        <v>67.81</v>
      </c>
      <c r="G2" t="n">
        <v>11.72</v>
      </c>
      <c r="H2" t="n">
        <v>0.22</v>
      </c>
      <c r="I2" t="n">
        <v>347</v>
      </c>
      <c r="J2" t="n">
        <v>80.84</v>
      </c>
      <c r="K2" t="n">
        <v>35.1</v>
      </c>
      <c r="L2" t="n">
        <v>1</v>
      </c>
      <c r="M2" t="n">
        <v>345</v>
      </c>
      <c r="N2" t="n">
        <v>9.74</v>
      </c>
      <c r="O2" t="n">
        <v>10204.21</v>
      </c>
      <c r="P2" t="n">
        <v>478.02</v>
      </c>
      <c r="Q2" t="n">
        <v>6609.97</v>
      </c>
      <c r="R2" t="n">
        <v>783.13</v>
      </c>
      <c r="S2" t="n">
        <v>211.58</v>
      </c>
      <c r="T2" t="n">
        <v>278366.76</v>
      </c>
      <c r="U2" t="n">
        <v>0.27</v>
      </c>
      <c r="V2" t="n">
        <v>0.66</v>
      </c>
      <c r="W2" t="n">
        <v>19.15</v>
      </c>
      <c r="X2" t="n">
        <v>16.51</v>
      </c>
      <c r="Y2" t="n">
        <v>2</v>
      </c>
      <c r="Z2" t="n">
        <v>10</v>
      </c>
      <c r="AA2" t="n">
        <v>549.972058655721</v>
      </c>
      <c r="AB2" t="n">
        <v>752.4960337075858</v>
      </c>
      <c r="AC2" t="n">
        <v>680.6788683853493</v>
      </c>
      <c r="AD2" t="n">
        <v>549972.0586557209</v>
      </c>
      <c r="AE2" t="n">
        <v>752496.0337075858</v>
      </c>
      <c r="AF2" t="n">
        <v>7.601870615731193e-06</v>
      </c>
      <c r="AG2" t="n">
        <v>3.152916666666667</v>
      </c>
      <c r="AH2" t="n">
        <v>680678.8683853494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1.5298</v>
      </c>
      <c r="E3" t="n">
        <v>65.37</v>
      </c>
      <c r="F3" t="n">
        <v>60.2</v>
      </c>
      <c r="G3" t="n">
        <v>19.01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384.32</v>
      </c>
      <c r="Q3" t="n">
        <v>6611.83</v>
      </c>
      <c r="R3" t="n">
        <v>516.8</v>
      </c>
      <c r="S3" t="n">
        <v>211.58</v>
      </c>
      <c r="T3" t="n">
        <v>145986.24</v>
      </c>
      <c r="U3" t="n">
        <v>0.41</v>
      </c>
      <c r="V3" t="n">
        <v>0.74</v>
      </c>
      <c r="W3" t="n">
        <v>19.12</v>
      </c>
      <c r="X3" t="n">
        <v>8.91</v>
      </c>
      <c r="Y3" t="n">
        <v>2</v>
      </c>
      <c r="Z3" t="n">
        <v>10</v>
      </c>
      <c r="AA3" t="n">
        <v>402.0390017817558</v>
      </c>
      <c r="AB3" t="n">
        <v>550.0874989467638</v>
      </c>
      <c r="AC3" t="n">
        <v>497.5879200999376</v>
      </c>
      <c r="AD3" t="n">
        <v>402039.0017817558</v>
      </c>
      <c r="AE3" t="n">
        <v>550087.4989467638</v>
      </c>
      <c r="AF3" t="n">
        <v>8.800773170838187e-06</v>
      </c>
      <c r="AG3" t="n">
        <v>2.72375</v>
      </c>
      <c r="AH3" t="n">
        <v>497587.9200999376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1.1317</v>
      </c>
      <c r="E2" t="n">
        <v>88.36</v>
      </c>
      <c r="F2" t="n">
        <v>75.28</v>
      </c>
      <c r="G2" t="n">
        <v>9.09</v>
      </c>
      <c r="H2" t="n">
        <v>0.16</v>
      </c>
      <c r="I2" t="n">
        <v>497</v>
      </c>
      <c r="J2" t="n">
        <v>107.41</v>
      </c>
      <c r="K2" t="n">
        <v>41.65</v>
      </c>
      <c r="L2" t="n">
        <v>1</v>
      </c>
      <c r="M2" t="n">
        <v>495</v>
      </c>
      <c r="N2" t="n">
        <v>14.77</v>
      </c>
      <c r="O2" t="n">
        <v>13481.73</v>
      </c>
      <c r="P2" t="n">
        <v>681.62</v>
      </c>
      <c r="Q2" t="n">
        <v>6610.47</v>
      </c>
      <c r="R2" t="n">
        <v>1038</v>
      </c>
      <c r="S2" t="n">
        <v>211.58</v>
      </c>
      <c r="T2" t="n">
        <v>405053.8</v>
      </c>
      <c r="U2" t="n">
        <v>0.2</v>
      </c>
      <c r="V2" t="n">
        <v>0.59</v>
      </c>
      <c r="W2" t="n">
        <v>19.36</v>
      </c>
      <c r="X2" t="n">
        <v>23.98</v>
      </c>
      <c r="Y2" t="n">
        <v>2</v>
      </c>
      <c r="Z2" t="n">
        <v>10</v>
      </c>
      <c r="AA2" t="n">
        <v>866.3487570596475</v>
      </c>
      <c r="AB2" t="n">
        <v>1185.376590018696</v>
      </c>
      <c r="AC2" t="n">
        <v>1072.245911953804</v>
      </c>
      <c r="AD2" t="n">
        <v>866348.7570596475</v>
      </c>
      <c r="AE2" t="n">
        <v>1185376.590018696</v>
      </c>
      <c r="AF2" t="n">
        <v>5.638128783582259e-06</v>
      </c>
      <c r="AG2" t="n">
        <v>3.681666666666667</v>
      </c>
      <c r="AH2" t="n">
        <v>1072245.911953804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1.5369</v>
      </c>
      <c r="E3" t="n">
        <v>65.06</v>
      </c>
      <c r="F3" t="n">
        <v>59.23</v>
      </c>
      <c r="G3" t="n">
        <v>20.78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471.78</v>
      </c>
      <c r="Q3" t="n">
        <v>6607.85</v>
      </c>
      <c r="R3" t="n">
        <v>492.7</v>
      </c>
      <c r="S3" t="n">
        <v>211.58</v>
      </c>
      <c r="T3" t="n">
        <v>134030.54</v>
      </c>
      <c r="U3" t="n">
        <v>0.43</v>
      </c>
      <c r="V3" t="n">
        <v>0.75</v>
      </c>
      <c r="W3" t="n">
        <v>18.84</v>
      </c>
      <c r="X3" t="n">
        <v>7.94</v>
      </c>
      <c r="Y3" t="n">
        <v>2</v>
      </c>
      <c r="Z3" t="n">
        <v>10</v>
      </c>
      <c r="AA3" t="n">
        <v>471.3007925410872</v>
      </c>
      <c r="AB3" t="n">
        <v>644.8545366782348</v>
      </c>
      <c r="AC3" t="n">
        <v>583.3105247566899</v>
      </c>
      <c r="AD3" t="n">
        <v>471300.7925410872</v>
      </c>
      <c r="AE3" t="n">
        <v>644854.5366782348</v>
      </c>
      <c r="AF3" t="n">
        <v>7.656834962876711e-06</v>
      </c>
      <c r="AG3" t="n">
        <v>2.710833333333333</v>
      </c>
      <c r="AH3" t="n">
        <v>583310.5247566899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1.5988</v>
      </c>
      <c r="E4" t="n">
        <v>62.55</v>
      </c>
      <c r="F4" t="n">
        <v>57.53</v>
      </c>
      <c r="G4" t="n">
        <v>25.76</v>
      </c>
      <c r="H4" t="n">
        <v>0.48</v>
      </c>
      <c r="I4" t="n">
        <v>134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435.64</v>
      </c>
      <c r="Q4" t="n">
        <v>6610.48</v>
      </c>
      <c r="R4" t="n">
        <v>429.21</v>
      </c>
      <c r="S4" t="n">
        <v>211.58</v>
      </c>
      <c r="T4" t="n">
        <v>102471.91</v>
      </c>
      <c r="U4" t="n">
        <v>0.49</v>
      </c>
      <c r="V4" t="n">
        <v>0.78</v>
      </c>
      <c r="W4" t="n">
        <v>18.95</v>
      </c>
      <c r="X4" t="n">
        <v>6.25</v>
      </c>
      <c r="Y4" t="n">
        <v>2</v>
      </c>
      <c r="Z4" t="n">
        <v>10</v>
      </c>
      <c r="AA4" t="n">
        <v>428.5457755187574</v>
      </c>
      <c r="AB4" t="n">
        <v>586.3552361700548</v>
      </c>
      <c r="AC4" t="n">
        <v>530.3943153847265</v>
      </c>
      <c r="AD4" t="n">
        <v>428545.7755187573</v>
      </c>
      <c r="AE4" t="n">
        <v>586355.2361700548</v>
      </c>
      <c r="AF4" t="n">
        <v>7.965220729160834e-06</v>
      </c>
      <c r="AG4" t="n">
        <v>2.60625</v>
      </c>
      <c r="AH4" t="n">
        <v>530394.3153847265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1.5988</v>
      </c>
      <c r="E5" t="n">
        <v>62.55</v>
      </c>
      <c r="F5" t="n">
        <v>57.53</v>
      </c>
      <c r="G5" t="n">
        <v>25.76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440.21</v>
      </c>
      <c r="Q5" t="n">
        <v>6610.71</v>
      </c>
      <c r="R5" t="n">
        <v>429.25</v>
      </c>
      <c r="S5" t="n">
        <v>211.58</v>
      </c>
      <c r="T5" t="n">
        <v>102492.13</v>
      </c>
      <c r="U5" t="n">
        <v>0.49</v>
      </c>
      <c r="V5" t="n">
        <v>0.78</v>
      </c>
      <c r="W5" t="n">
        <v>18.95</v>
      </c>
      <c r="X5" t="n">
        <v>6.24</v>
      </c>
      <c r="Y5" t="n">
        <v>2</v>
      </c>
      <c r="Z5" t="n">
        <v>10</v>
      </c>
      <c r="AA5" t="n">
        <v>431.0346172151298</v>
      </c>
      <c r="AB5" t="n">
        <v>589.7605791789779</v>
      </c>
      <c r="AC5" t="n">
        <v>533.4746572363069</v>
      </c>
      <c r="AD5" t="n">
        <v>431034.6172151298</v>
      </c>
      <c r="AE5" t="n">
        <v>589760.5791789779</v>
      </c>
      <c r="AF5" t="n">
        <v>7.965220729160834e-06</v>
      </c>
      <c r="AG5" t="n">
        <v>2.60625</v>
      </c>
      <c r="AH5" t="n">
        <v>533474.6572363069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1.4358</v>
      </c>
      <c r="E2" t="n">
        <v>69.65000000000001</v>
      </c>
      <c r="F2" t="n">
        <v>64.06</v>
      </c>
      <c r="G2" t="n">
        <v>14.08</v>
      </c>
      <c r="H2" t="n">
        <v>0.28</v>
      </c>
      <c r="I2" t="n">
        <v>273</v>
      </c>
      <c r="J2" t="n">
        <v>61.76</v>
      </c>
      <c r="K2" t="n">
        <v>28.92</v>
      </c>
      <c r="L2" t="n">
        <v>1</v>
      </c>
      <c r="M2" t="n">
        <v>64</v>
      </c>
      <c r="N2" t="n">
        <v>6.84</v>
      </c>
      <c r="O2" t="n">
        <v>7851.41</v>
      </c>
      <c r="P2" t="n">
        <v>344.69</v>
      </c>
      <c r="Q2" t="n">
        <v>6613.13</v>
      </c>
      <c r="R2" t="n">
        <v>646.33</v>
      </c>
      <c r="S2" t="n">
        <v>211.58</v>
      </c>
      <c r="T2" t="n">
        <v>210337.64</v>
      </c>
      <c r="U2" t="n">
        <v>0.33</v>
      </c>
      <c r="V2" t="n">
        <v>0.7</v>
      </c>
      <c r="W2" t="n">
        <v>19.28</v>
      </c>
      <c r="X2" t="n">
        <v>12.76</v>
      </c>
      <c r="Y2" t="n">
        <v>2</v>
      </c>
      <c r="Z2" t="n">
        <v>10</v>
      </c>
      <c r="AA2" t="n">
        <v>392.0914853754119</v>
      </c>
      <c r="AB2" t="n">
        <v>536.4768681461529</v>
      </c>
      <c r="AC2" t="n">
        <v>485.2762688002968</v>
      </c>
      <c r="AD2" t="n">
        <v>392091.4853754119</v>
      </c>
      <c r="AE2" t="n">
        <v>536476.8681461529</v>
      </c>
      <c r="AF2" t="n">
        <v>9.460704879624886e-06</v>
      </c>
      <c r="AG2" t="n">
        <v>2.902083333333334</v>
      </c>
      <c r="AH2" t="n">
        <v>485276.2688002968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1.4462</v>
      </c>
      <c r="E3" t="n">
        <v>69.15000000000001</v>
      </c>
      <c r="F3" t="n">
        <v>63.67</v>
      </c>
      <c r="G3" t="n">
        <v>14.42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345.67</v>
      </c>
      <c r="Q3" t="n">
        <v>6611.62</v>
      </c>
      <c r="R3" t="n">
        <v>630.51</v>
      </c>
      <c r="S3" t="n">
        <v>211.58</v>
      </c>
      <c r="T3" t="n">
        <v>202468.8</v>
      </c>
      <c r="U3" t="n">
        <v>0.34</v>
      </c>
      <c r="V3" t="n">
        <v>0.7</v>
      </c>
      <c r="W3" t="n">
        <v>19.34</v>
      </c>
      <c r="X3" t="n">
        <v>12.38</v>
      </c>
      <c r="Y3" t="n">
        <v>2</v>
      </c>
      <c r="Z3" t="n">
        <v>10</v>
      </c>
      <c r="AA3" t="n">
        <v>388.9357966961969</v>
      </c>
      <c r="AB3" t="n">
        <v>532.159115676092</v>
      </c>
      <c r="AC3" t="n">
        <v>481.3705965659748</v>
      </c>
      <c r="AD3" t="n">
        <v>388935.7966961969</v>
      </c>
      <c r="AE3" t="n">
        <v>532159.115676092</v>
      </c>
      <c r="AF3" t="n">
        <v>9.529232063597652e-06</v>
      </c>
      <c r="AG3" t="n">
        <v>2.88125</v>
      </c>
      <c r="AH3" t="n">
        <v>481370.5965659748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0.7819</v>
      </c>
      <c r="E2" t="n">
        <v>127.89</v>
      </c>
      <c r="F2" t="n">
        <v>95.59</v>
      </c>
      <c r="G2" t="n">
        <v>6.5</v>
      </c>
      <c r="H2" t="n">
        <v>0.11</v>
      </c>
      <c r="I2" t="n">
        <v>883</v>
      </c>
      <c r="J2" t="n">
        <v>167.88</v>
      </c>
      <c r="K2" t="n">
        <v>51.39</v>
      </c>
      <c r="L2" t="n">
        <v>1</v>
      </c>
      <c r="M2" t="n">
        <v>881</v>
      </c>
      <c r="N2" t="n">
        <v>30.49</v>
      </c>
      <c r="O2" t="n">
        <v>20939.59</v>
      </c>
      <c r="P2" t="n">
        <v>1201.75</v>
      </c>
      <c r="Q2" t="n">
        <v>6616.85</v>
      </c>
      <c r="R2" t="n">
        <v>1728.52</v>
      </c>
      <c r="S2" t="n">
        <v>211.58</v>
      </c>
      <c r="T2" t="n">
        <v>748381.8</v>
      </c>
      <c r="U2" t="n">
        <v>0.12</v>
      </c>
      <c r="V2" t="n">
        <v>0.47</v>
      </c>
      <c r="W2" t="n">
        <v>20.04</v>
      </c>
      <c r="X2" t="n">
        <v>44.26</v>
      </c>
      <c r="Y2" t="n">
        <v>2</v>
      </c>
      <c r="Z2" t="n">
        <v>10</v>
      </c>
      <c r="AA2" t="n">
        <v>2087.366610839039</v>
      </c>
      <c r="AB2" t="n">
        <v>2856.027085065591</v>
      </c>
      <c r="AC2" t="n">
        <v>2583.45186852612</v>
      </c>
      <c r="AD2" t="n">
        <v>2087366.61083904</v>
      </c>
      <c r="AE2" t="n">
        <v>2856027.085065591</v>
      </c>
      <c r="AF2" t="n">
        <v>3.14484442560324e-06</v>
      </c>
      <c r="AG2" t="n">
        <v>5.32875</v>
      </c>
      <c r="AH2" t="n">
        <v>2583451.86852612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1.3091</v>
      </c>
      <c r="E3" t="n">
        <v>76.39</v>
      </c>
      <c r="F3" t="n">
        <v>64.48999999999999</v>
      </c>
      <c r="G3" t="n">
        <v>13.77</v>
      </c>
      <c r="H3" t="n">
        <v>0.21</v>
      </c>
      <c r="I3" t="n">
        <v>281</v>
      </c>
      <c r="J3" t="n">
        <v>169.33</v>
      </c>
      <c r="K3" t="n">
        <v>51.39</v>
      </c>
      <c r="L3" t="n">
        <v>2</v>
      </c>
      <c r="M3" t="n">
        <v>279</v>
      </c>
      <c r="N3" t="n">
        <v>30.94</v>
      </c>
      <c r="O3" t="n">
        <v>21118.46</v>
      </c>
      <c r="P3" t="n">
        <v>774.83</v>
      </c>
      <c r="Q3" t="n">
        <v>6609.21</v>
      </c>
      <c r="R3" t="n">
        <v>671.9</v>
      </c>
      <c r="S3" t="n">
        <v>211.58</v>
      </c>
      <c r="T3" t="n">
        <v>223084.82</v>
      </c>
      <c r="U3" t="n">
        <v>0.31</v>
      </c>
      <c r="V3" t="n">
        <v>0.6899999999999999</v>
      </c>
      <c r="W3" t="n">
        <v>19</v>
      </c>
      <c r="X3" t="n">
        <v>13.2</v>
      </c>
      <c r="Y3" t="n">
        <v>2</v>
      </c>
      <c r="Z3" t="n">
        <v>10</v>
      </c>
      <c r="AA3" t="n">
        <v>827.9470968228275</v>
      </c>
      <c r="AB3" t="n">
        <v>1132.833744320998</v>
      </c>
      <c r="AC3" t="n">
        <v>1024.717681705147</v>
      </c>
      <c r="AD3" t="n">
        <v>827947.0968228275</v>
      </c>
      <c r="AE3" t="n">
        <v>1132833.744320998</v>
      </c>
      <c r="AF3" t="n">
        <v>5.265271566130197e-06</v>
      </c>
      <c r="AG3" t="n">
        <v>3.182916666666667</v>
      </c>
      <c r="AH3" t="n">
        <v>1024717.681705147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1.5008</v>
      </c>
      <c r="E4" t="n">
        <v>66.63</v>
      </c>
      <c r="F4" t="n">
        <v>58.77</v>
      </c>
      <c r="G4" t="n">
        <v>21.77</v>
      </c>
      <c r="H4" t="n">
        <v>0.31</v>
      </c>
      <c r="I4" t="n">
        <v>162</v>
      </c>
      <c r="J4" t="n">
        <v>170.79</v>
      </c>
      <c r="K4" t="n">
        <v>51.39</v>
      </c>
      <c r="L4" t="n">
        <v>3</v>
      </c>
      <c r="M4" t="n">
        <v>160</v>
      </c>
      <c r="N4" t="n">
        <v>31.4</v>
      </c>
      <c r="O4" t="n">
        <v>21297.94</v>
      </c>
      <c r="P4" t="n">
        <v>668.4</v>
      </c>
      <c r="Q4" t="n">
        <v>6608.15</v>
      </c>
      <c r="R4" t="n">
        <v>477.77</v>
      </c>
      <c r="S4" t="n">
        <v>211.58</v>
      </c>
      <c r="T4" t="n">
        <v>126611.57</v>
      </c>
      <c r="U4" t="n">
        <v>0.44</v>
      </c>
      <c r="V4" t="n">
        <v>0.76</v>
      </c>
      <c r="W4" t="n">
        <v>18.81</v>
      </c>
      <c r="X4" t="n">
        <v>7.48</v>
      </c>
      <c r="Y4" t="n">
        <v>2</v>
      </c>
      <c r="Z4" t="n">
        <v>10</v>
      </c>
      <c r="AA4" t="n">
        <v>638.8479930359168</v>
      </c>
      <c r="AB4" t="n">
        <v>874.100008056069</v>
      </c>
      <c r="AC4" t="n">
        <v>790.6771300942635</v>
      </c>
      <c r="AD4" t="n">
        <v>638847.9930359168</v>
      </c>
      <c r="AE4" t="n">
        <v>874100.008056069</v>
      </c>
      <c r="AF4" t="n">
        <v>6.036299416735315e-06</v>
      </c>
      <c r="AG4" t="n">
        <v>2.77625</v>
      </c>
      <c r="AH4" t="n">
        <v>790677.1300942635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1.6031</v>
      </c>
      <c r="E5" t="n">
        <v>62.38</v>
      </c>
      <c r="F5" t="n">
        <v>56.31</v>
      </c>
      <c r="G5" t="n">
        <v>31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598.4</v>
      </c>
      <c r="Q5" t="n">
        <v>6607.53</v>
      </c>
      <c r="R5" t="n">
        <v>394.39</v>
      </c>
      <c r="S5" t="n">
        <v>211.58</v>
      </c>
      <c r="T5" t="n">
        <v>85185.39</v>
      </c>
      <c r="U5" t="n">
        <v>0.54</v>
      </c>
      <c r="V5" t="n">
        <v>0.79</v>
      </c>
      <c r="W5" t="n">
        <v>18.73</v>
      </c>
      <c r="X5" t="n">
        <v>5.03</v>
      </c>
      <c r="Y5" t="n">
        <v>2</v>
      </c>
      <c r="Z5" t="n">
        <v>10</v>
      </c>
      <c r="AA5" t="n">
        <v>551.4203118612942</v>
      </c>
      <c r="AB5" t="n">
        <v>754.4775976358731</v>
      </c>
      <c r="AC5" t="n">
        <v>682.4713146334635</v>
      </c>
      <c r="AD5" t="n">
        <v>551420.3118612942</v>
      </c>
      <c r="AE5" t="n">
        <v>754477.597635873</v>
      </c>
      <c r="AF5" t="n">
        <v>6.447755593662302e-06</v>
      </c>
      <c r="AG5" t="n">
        <v>2.599166666666667</v>
      </c>
      <c r="AH5" t="n">
        <v>682471.3146334635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1.6605</v>
      </c>
      <c r="E6" t="n">
        <v>60.22</v>
      </c>
      <c r="F6" t="n">
        <v>55.07</v>
      </c>
      <c r="G6" t="n">
        <v>40.3</v>
      </c>
      <c r="H6" t="n">
        <v>0.51</v>
      </c>
      <c r="I6" t="n">
        <v>82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546.96</v>
      </c>
      <c r="Q6" t="n">
        <v>6607.89</v>
      </c>
      <c r="R6" t="n">
        <v>349.9</v>
      </c>
      <c r="S6" t="n">
        <v>211.58</v>
      </c>
      <c r="T6" t="n">
        <v>63077.68</v>
      </c>
      <c r="U6" t="n">
        <v>0.6</v>
      </c>
      <c r="V6" t="n">
        <v>0.8100000000000001</v>
      </c>
      <c r="W6" t="n">
        <v>18.75</v>
      </c>
      <c r="X6" t="n">
        <v>3.79</v>
      </c>
      <c r="Y6" t="n">
        <v>2</v>
      </c>
      <c r="Z6" t="n">
        <v>10</v>
      </c>
      <c r="AA6" t="n">
        <v>501.1840191038046</v>
      </c>
      <c r="AB6" t="n">
        <v>685.7420856162561</v>
      </c>
      <c r="AC6" t="n">
        <v>620.2958234101015</v>
      </c>
      <c r="AD6" t="n">
        <v>501184.0191038047</v>
      </c>
      <c r="AE6" t="n">
        <v>685742.0856162561</v>
      </c>
      <c r="AF6" t="n">
        <v>6.678621522847142e-06</v>
      </c>
      <c r="AG6" t="n">
        <v>2.509166666666667</v>
      </c>
      <c r="AH6" t="n">
        <v>620295.8234101016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1.6668</v>
      </c>
      <c r="E7" t="n">
        <v>59.99</v>
      </c>
      <c r="F7" t="n">
        <v>54.94</v>
      </c>
      <c r="G7" t="n">
        <v>41.73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544.3099999999999</v>
      </c>
      <c r="Q7" t="n">
        <v>6608.98</v>
      </c>
      <c r="R7" t="n">
        <v>344.12</v>
      </c>
      <c r="S7" t="n">
        <v>211.58</v>
      </c>
      <c r="T7" t="n">
        <v>60204.95</v>
      </c>
      <c r="U7" t="n">
        <v>0.61</v>
      </c>
      <c r="V7" t="n">
        <v>0.8100000000000001</v>
      </c>
      <c r="W7" t="n">
        <v>18.79</v>
      </c>
      <c r="X7" t="n">
        <v>3.66</v>
      </c>
      <c r="Y7" t="n">
        <v>2</v>
      </c>
      <c r="Z7" t="n">
        <v>10</v>
      </c>
      <c r="AA7" t="n">
        <v>497.3645348828505</v>
      </c>
      <c r="AB7" t="n">
        <v>680.5160988013949</v>
      </c>
      <c r="AC7" t="n">
        <v>615.5685974421324</v>
      </c>
      <c r="AD7" t="n">
        <v>497364.5348828505</v>
      </c>
      <c r="AE7" t="n">
        <v>680516.0988013949</v>
      </c>
      <c r="AF7" t="n">
        <v>6.703960466294258e-06</v>
      </c>
      <c r="AG7" t="n">
        <v>2.499583333333333</v>
      </c>
      <c r="AH7" t="n">
        <v>615568.5974421324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1.3781</v>
      </c>
      <c r="E2" t="n">
        <v>72.56</v>
      </c>
      <c r="F2" t="n">
        <v>66.77</v>
      </c>
      <c r="G2" t="n">
        <v>12.1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316.23</v>
      </c>
      <c r="Q2" t="n">
        <v>6615.44</v>
      </c>
      <c r="R2" t="n">
        <v>731.65</v>
      </c>
      <c r="S2" t="n">
        <v>211.58</v>
      </c>
      <c r="T2" t="n">
        <v>252708.64</v>
      </c>
      <c r="U2" t="n">
        <v>0.29</v>
      </c>
      <c r="V2" t="n">
        <v>0.67</v>
      </c>
      <c r="W2" t="n">
        <v>19.55</v>
      </c>
      <c r="X2" t="n">
        <v>15.47</v>
      </c>
      <c r="Y2" t="n">
        <v>2</v>
      </c>
      <c r="Z2" t="n">
        <v>10</v>
      </c>
      <c r="AA2" t="n">
        <v>382.7185183795309</v>
      </c>
      <c r="AB2" t="n">
        <v>523.6523611962684</v>
      </c>
      <c r="AC2" t="n">
        <v>473.6757147944007</v>
      </c>
      <c r="AD2" t="n">
        <v>382718.5183795309</v>
      </c>
      <c r="AE2" t="n">
        <v>523652.3611962685</v>
      </c>
      <c r="AF2" t="n">
        <v>9.935750517855692e-06</v>
      </c>
      <c r="AG2" t="n">
        <v>3.023333333333333</v>
      </c>
      <c r="AH2" t="n">
        <v>473675.7147944007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1.3781</v>
      </c>
      <c r="E3" t="n">
        <v>72.56999999999999</v>
      </c>
      <c r="F3" t="n">
        <v>66.77</v>
      </c>
      <c r="G3" t="n">
        <v>12.1</v>
      </c>
      <c r="H3" t="n">
        <v>0.66</v>
      </c>
      <c r="I3" t="n">
        <v>331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322.76</v>
      </c>
      <c r="Q3" t="n">
        <v>6616.05</v>
      </c>
      <c r="R3" t="n">
        <v>731.61</v>
      </c>
      <c r="S3" t="n">
        <v>211.58</v>
      </c>
      <c r="T3" t="n">
        <v>252688.5</v>
      </c>
      <c r="U3" t="n">
        <v>0.29</v>
      </c>
      <c r="V3" t="n">
        <v>0.67</v>
      </c>
      <c r="W3" t="n">
        <v>19.55</v>
      </c>
      <c r="X3" t="n">
        <v>15.47</v>
      </c>
      <c r="Y3" t="n">
        <v>2</v>
      </c>
      <c r="Z3" t="n">
        <v>10</v>
      </c>
      <c r="AA3" t="n">
        <v>386.8480997992953</v>
      </c>
      <c r="AB3" t="n">
        <v>529.3026366790643</v>
      </c>
      <c r="AC3" t="n">
        <v>478.78673591533</v>
      </c>
      <c r="AD3" t="n">
        <v>386848.0997992952</v>
      </c>
      <c r="AE3" t="n">
        <v>529302.6366790644</v>
      </c>
      <c r="AF3" t="n">
        <v>9.935750517855692e-06</v>
      </c>
      <c r="AG3" t="n">
        <v>3.02375</v>
      </c>
      <c r="AH3" t="n">
        <v>478786.7359153301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0.9717</v>
      </c>
      <c r="E2" t="n">
        <v>102.92</v>
      </c>
      <c r="F2" t="n">
        <v>83.06999999999999</v>
      </c>
      <c r="G2" t="n">
        <v>7.68</v>
      </c>
      <c r="H2" t="n">
        <v>0.13</v>
      </c>
      <c r="I2" t="n">
        <v>649</v>
      </c>
      <c r="J2" t="n">
        <v>133.21</v>
      </c>
      <c r="K2" t="n">
        <v>46.47</v>
      </c>
      <c r="L2" t="n">
        <v>1</v>
      </c>
      <c r="M2" t="n">
        <v>647</v>
      </c>
      <c r="N2" t="n">
        <v>20.75</v>
      </c>
      <c r="O2" t="n">
        <v>16663.42</v>
      </c>
      <c r="P2" t="n">
        <v>886.76</v>
      </c>
      <c r="Q2" t="n">
        <v>6613.98</v>
      </c>
      <c r="R2" t="n">
        <v>1302.49</v>
      </c>
      <c r="S2" t="n">
        <v>211.58</v>
      </c>
      <c r="T2" t="n">
        <v>536536.3</v>
      </c>
      <c r="U2" t="n">
        <v>0.16</v>
      </c>
      <c r="V2" t="n">
        <v>0.54</v>
      </c>
      <c r="W2" t="n">
        <v>19.62</v>
      </c>
      <c r="X2" t="n">
        <v>31.75</v>
      </c>
      <c r="Y2" t="n">
        <v>2</v>
      </c>
      <c r="Z2" t="n">
        <v>10</v>
      </c>
      <c r="AA2" t="n">
        <v>1273.806516041247</v>
      </c>
      <c r="AB2" t="n">
        <v>1742.878271624981</v>
      </c>
      <c r="AC2" t="n">
        <v>1576.54041552611</v>
      </c>
      <c r="AD2" t="n">
        <v>1273806.516041247</v>
      </c>
      <c r="AE2" t="n">
        <v>1742878.271624981</v>
      </c>
      <c r="AF2" t="n">
        <v>4.354865788302086e-06</v>
      </c>
      <c r="AG2" t="n">
        <v>4.288333333333333</v>
      </c>
      <c r="AH2" t="n">
        <v>1576540.41552611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1.4318</v>
      </c>
      <c r="E3" t="n">
        <v>69.84</v>
      </c>
      <c r="F3" t="n">
        <v>61.64</v>
      </c>
      <c r="G3" t="n">
        <v>16.74</v>
      </c>
      <c r="H3" t="n">
        <v>0.26</v>
      </c>
      <c r="I3" t="n">
        <v>221</v>
      </c>
      <c r="J3" t="n">
        <v>134.55</v>
      </c>
      <c r="K3" t="n">
        <v>46.47</v>
      </c>
      <c r="L3" t="n">
        <v>2</v>
      </c>
      <c r="M3" t="n">
        <v>219</v>
      </c>
      <c r="N3" t="n">
        <v>21.09</v>
      </c>
      <c r="O3" t="n">
        <v>16828.84</v>
      </c>
      <c r="P3" t="n">
        <v>609.99</v>
      </c>
      <c r="Q3" t="n">
        <v>6608.48</v>
      </c>
      <c r="R3" t="n">
        <v>574.29</v>
      </c>
      <c r="S3" t="n">
        <v>211.58</v>
      </c>
      <c r="T3" t="n">
        <v>174577.66</v>
      </c>
      <c r="U3" t="n">
        <v>0.37</v>
      </c>
      <c r="V3" t="n">
        <v>0.72</v>
      </c>
      <c r="W3" t="n">
        <v>18.93</v>
      </c>
      <c r="X3" t="n">
        <v>10.36</v>
      </c>
      <c r="Y3" t="n">
        <v>2</v>
      </c>
      <c r="Z3" t="n">
        <v>10</v>
      </c>
      <c r="AA3" t="n">
        <v>619.968181172858</v>
      </c>
      <c r="AB3" t="n">
        <v>848.2678165465171</v>
      </c>
      <c r="AC3" t="n">
        <v>767.3103266866746</v>
      </c>
      <c r="AD3" t="n">
        <v>619968.181172858</v>
      </c>
      <c r="AE3" t="n">
        <v>848267.8165465171</v>
      </c>
      <c r="AF3" t="n">
        <v>6.416894963148016e-06</v>
      </c>
      <c r="AG3" t="n">
        <v>2.91</v>
      </c>
      <c r="AH3" t="n">
        <v>767310.3266866746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1.5987</v>
      </c>
      <c r="E4" t="n">
        <v>62.55</v>
      </c>
      <c r="F4" t="n">
        <v>57</v>
      </c>
      <c r="G4" t="n">
        <v>27.58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116</v>
      </c>
      <c r="N4" t="n">
        <v>21.43</v>
      </c>
      <c r="O4" t="n">
        <v>16994.64</v>
      </c>
      <c r="P4" t="n">
        <v>510.63</v>
      </c>
      <c r="Q4" t="n">
        <v>6607.36</v>
      </c>
      <c r="R4" t="n">
        <v>417.41</v>
      </c>
      <c r="S4" t="n">
        <v>211.58</v>
      </c>
      <c r="T4" t="n">
        <v>96622.12</v>
      </c>
      <c r="U4" t="n">
        <v>0.51</v>
      </c>
      <c r="V4" t="n">
        <v>0.78</v>
      </c>
      <c r="W4" t="n">
        <v>18.75</v>
      </c>
      <c r="X4" t="n">
        <v>5.71</v>
      </c>
      <c r="Y4" t="n">
        <v>2</v>
      </c>
      <c r="Z4" t="n">
        <v>10</v>
      </c>
      <c r="AA4" t="n">
        <v>486.4573024660065</v>
      </c>
      <c r="AB4" t="n">
        <v>665.592342215536</v>
      </c>
      <c r="AC4" t="n">
        <v>602.0691432392039</v>
      </c>
      <c r="AD4" t="n">
        <v>486457.3024660065</v>
      </c>
      <c r="AE4" t="n">
        <v>665592.3422155359</v>
      </c>
      <c r="AF4" t="n">
        <v>7.164890332158635e-06</v>
      </c>
      <c r="AG4" t="n">
        <v>2.60625</v>
      </c>
      <c r="AH4" t="n">
        <v>602069.1432392038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1.6381</v>
      </c>
      <c r="E5" t="n">
        <v>61.05</v>
      </c>
      <c r="F5" t="n">
        <v>56.06</v>
      </c>
      <c r="G5" t="n">
        <v>32.66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482.94</v>
      </c>
      <c r="Q5" t="n">
        <v>6610.34</v>
      </c>
      <c r="R5" t="n">
        <v>380.86</v>
      </c>
      <c r="S5" t="n">
        <v>211.58</v>
      </c>
      <c r="T5" t="n">
        <v>78451.75999999999</v>
      </c>
      <c r="U5" t="n">
        <v>0.5600000000000001</v>
      </c>
      <c r="V5" t="n">
        <v>0.8</v>
      </c>
      <c r="W5" t="n">
        <v>18.86</v>
      </c>
      <c r="X5" t="n">
        <v>4.78</v>
      </c>
      <c r="Y5" t="n">
        <v>2</v>
      </c>
      <c r="Z5" t="n">
        <v>10</v>
      </c>
      <c r="AA5" t="n">
        <v>457.1443576340223</v>
      </c>
      <c r="AB5" t="n">
        <v>625.4850779005583</v>
      </c>
      <c r="AC5" t="n">
        <v>565.7896599395488</v>
      </c>
      <c r="AD5" t="n">
        <v>457144.3576340223</v>
      </c>
      <c r="AE5" t="n">
        <v>625485.0779005582</v>
      </c>
      <c r="AF5" t="n">
        <v>7.34146922694005e-06</v>
      </c>
      <c r="AG5" t="n">
        <v>2.54375</v>
      </c>
      <c r="AH5" t="n">
        <v>565789.6599395487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1.6382</v>
      </c>
      <c r="E6" t="n">
        <v>61.04</v>
      </c>
      <c r="F6" t="n">
        <v>56.06</v>
      </c>
      <c r="G6" t="n">
        <v>32.66</v>
      </c>
      <c r="H6" t="n">
        <v>0.64</v>
      </c>
      <c r="I6" t="n">
        <v>103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487.38</v>
      </c>
      <c r="Q6" t="n">
        <v>6609.75</v>
      </c>
      <c r="R6" t="n">
        <v>380.92</v>
      </c>
      <c r="S6" t="n">
        <v>211.58</v>
      </c>
      <c r="T6" t="n">
        <v>78481.42</v>
      </c>
      <c r="U6" t="n">
        <v>0.5600000000000001</v>
      </c>
      <c r="V6" t="n">
        <v>0.8</v>
      </c>
      <c r="W6" t="n">
        <v>18.85</v>
      </c>
      <c r="X6" t="n">
        <v>4.77</v>
      </c>
      <c r="Y6" t="n">
        <v>2</v>
      </c>
      <c r="Z6" t="n">
        <v>10</v>
      </c>
      <c r="AA6" t="n">
        <v>459.47395038637</v>
      </c>
      <c r="AB6" t="n">
        <v>628.6725294786989</v>
      </c>
      <c r="AC6" t="n">
        <v>568.6729056126882</v>
      </c>
      <c r="AD6" t="n">
        <v>459473.95038637</v>
      </c>
      <c r="AE6" t="n">
        <v>628672.529478699</v>
      </c>
      <c r="AF6" t="n">
        <v>7.34191739672376e-06</v>
      </c>
      <c r="AG6" t="n">
        <v>2.543333333333333</v>
      </c>
      <c r="AH6" t="n">
        <v>568672.9056126882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0.8746</v>
      </c>
      <c r="E2" t="n">
        <v>114.34</v>
      </c>
      <c r="F2" t="n">
        <v>88.87</v>
      </c>
      <c r="G2" t="n">
        <v>7.03</v>
      </c>
      <c r="H2" t="n">
        <v>0.12</v>
      </c>
      <c r="I2" t="n">
        <v>759</v>
      </c>
      <c r="J2" t="n">
        <v>150.44</v>
      </c>
      <c r="K2" t="n">
        <v>49.1</v>
      </c>
      <c r="L2" t="n">
        <v>1</v>
      </c>
      <c r="M2" t="n">
        <v>757</v>
      </c>
      <c r="N2" t="n">
        <v>25.34</v>
      </c>
      <c r="O2" t="n">
        <v>18787.76</v>
      </c>
      <c r="P2" t="n">
        <v>1035.3</v>
      </c>
      <c r="Q2" t="n">
        <v>6615.24</v>
      </c>
      <c r="R2" t="n">
        <v>1500.1</v>
      </c>
      <c r="S2" t="n">
        <v>211.58</v>
      </c>
      <c r="T2" t="n">
        <v>634793.2</v>
      </c>
      <c r="U2" t="n">
        <v>0.14</v>
      </c>
      <c r="V2" t="n">
        <v>0.5</v>
      </c>
      <c r="W2" t="n">
        <v>19.79</v>
      </c>
      <c r="X2" t="n">
        <v>37.54</v>
      </c>
      <c r="Y2" t="n">
        <v>2</v>
      </c>
      <c r="Z2" t="n">
        <v>10</v>
      </c>
      <c r="AA2" t="n">
        <v>1628.031762177074</v>
      </c>
      <c r="AB2" t="n">
        <v>2227.544880702958</v>
      </c>
      <c r="AC2" t="n">
        <v>2014.951123667542</v>
      </c>
      <c r="AD2" t="n">
        <v>1628031.762177074</v>
      </c>
      <c r="AE2" t="n">
        <v>2227544.880702958</v>
      </c>
      <c r="AF2" t="n">
        <v>3.699845320558004e-06</v>
      </c>
      <c r="AG2" t="n">
        <v>4.764166666666667</v>
      </c>
      <c r="AH2" t="n">
        <v>2014951.123667542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1.3686</v>
      </c>
      <c r="E3" t="n">
        <v>73.06999999999999</v>
      </c>
      <c r="F3" t="n">
        <v>63.09</v>
      </c>
      <c r="G3" t="n">
        <v>15.02</v>
      </c>
      <c r="H3" t="n">
        <v>0.23</v>
      </c>
      <c r="I3" t="n">
        <v>252</v>
      </c>
      <c r="J3" t="n">
        <v>151.83</v>
      </c>
      <c r="K3" t="n">
        <v>49.1</v>
      </c>
      <c r="L3" t="n">
        <v>2</v>
      </c>
      <c r="M3" t="n">
        <v>250</v>
      </c>
      <c r="N3" t="n">
        <v>25.73</v>
      </c>
      <c r="O3" t="n">
        <v>18959.54</v>
      </c>
      <c r="P3" t="n">
        <v>694.02</v>
      </c>
      <c r="Q3" t="n">
        <v>6608.82</v>
      </c>
      <c r="R3" t="n">
        <v>623.62</v>
      </c>
      <c r="S3" t="n">
        <v>211.58</v>
      </c>
      <c r="T3" t="n">
        <v>199088.42</v>
      </c>
      <c r="U3" t="n">
        <v>0.34</v>
      </c>
      <c r="V3" t="n">
        <v>0.71</v>
      </c>
      <c r="W3" t="n">
        <v>18.97</v>
      </c>
      <c r="X3" t="n">
        <v>11.8</v>
      </c>
      <c r="Y3" t="n">
        <v>2</v>
      </c>
      <c r="Z3" t="n">
        <v>10</v>
      </c>
      <c r="AA3" t="n">
        <v>721.6902191310104</v>
      </c>
      <c r="AB3" t="n">
        <v>987.4483965404526</v>
      </c>
      <c r="AC3" t="n">
        <v>893.2077074671598</v>
      </c>
      <c r="AD3" t="n">
        <v>721690.2191310104</v>
      </c>
      <c r="AE3" t="n">
        <v>987448.3965404526</v>
      </c>
      <c r="AF3" t="n">
        <v>5.789627607724313e-06</v>
      </c>
      <c r="AG3" t="n">
        <v>3.044583333333333</v>
      </c>
      <c r="AH3" t="n">
        <v>893207.7074671598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1.5497</v>
      </c>
      <c r="E4" t="n">
        <v>64.53</v>
      </c>
      <c r="F4" t="n">
        <v>57.88</v>
      </c>
      <c r="G4" t="n">
        <v>24.29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592.8099999999999</v>
      </c>
      <c r="Q4" t="n">
        <v>6607.57</v>
      </c>
      <c r="R4" t="n">
        <v>447.13</v>
      </c>
      <c r="S4" t="n">
        <v>211.58</v>
      </c>
      <c r="T4" t="n">
        <v>111385.47</v>
      </c>
      <c r="U4" t="n">
        <v>0.47</v>
      </c>
      <c r="V4" t="n">
        <v>0.77</v>
      </c>
      <c r="W4" t="n">
        <v>18.79</v>
      </c>
      <c r="X4" t="n">
        <v>6.6</v>
      </c>
      <c r="Y4" t="n">
        <v>2</v>
      </c>
      <c r="Z4" t="n">
        <v>10</v>
      </c>
      <c r="AA4" t="n">
        <v>562.3737007309112</v>
      </c>
      <c r="AB4" t="n">
        <v>769.4645075166954</v>
      </c>
      <c r="AC4" t="n">
        <v>696.0278948695202</v>
      </c>
      <c r="AD4" t="n">
        <v>562373.7007309112</v>
      </c>
      <c r="AE4" t="n">
        <v>769464.5075166954</v>
      </c>
      <c r="AF4" t="n">
        <v>6.555740102068076e-06</v>
      </c>
      <c r="AG4" t="n">
        <v>2.68875</v>
      </c>
      <c r="AH4" t="n">
        <v>696027.8948695202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1.6415</v>
      </c>
      <c r="E5" t="n">
        <v>60.92</v>
      </c>
      <c r="F5" t="n">
        <v>55.71</v>
      </c>
      <c r="G5" t="n">
        <v>34.82</v>
      </c>
      <c r="H5" t="n">
        <v>0.46</v>
      </c>
      <c r="I5" t="n">
        <v>96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522.47</v>
      </c>
      <c r="Q5" t="n">
        <v>6607.12</v>
      </c>
      <c r="R5" t="n">
        <v>372.65</v>
      </c>
      <c r="S5" t="n">
        <v>211.58</v>
      </c>
      <c r="T5" t="n">
        <v>74384.72</v>
      </c>
      <c r="U5" t="n">
        <v>0.57</v>
      </c>
      <c r="V5" t="n">
        <v>0.8</v>
      </c>
      <c r="W5" t="n">
        <v>18.74</v>
      </c>
      <c r="X5" t="n">
        <v>4.43</v>
      </c>
      <c r="Y5" t="n">
        <v>2</v>
      </c>
      <c r="Z5" t="n">
        <v>10</v>
      </c>
      <c r="AA5" t="n">
        <v>486.5396293193857</v>
      </c>
      <c r="AB5" t="n">
        <v>665.7049854483333</v>
      </c>
      <c r="AC5" t="n">
        <v>602.1710359599589</v>
      </c>
      <c r="AD5" t="n">
        <v>486539.6293193856</v>
      </c>
      <c r="AE5" t="n">
        <v>665704.9854483333</v>
      </c>
      <c r="AF5" t="n">
        <v>6.94408425988562e-06</v>
      </c>
      <c r="AG5" t="n">
        <v>2.538333333333334</v>
      </c>
      <c r="AH5" t="n">
        <v>602171.0359599589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1.6533</v>
      </c>
      <c r="E6" t="n">
        <v>60.48</v>
      </c>
      <c r="F6" t="n">
        <v>55.46</v>
      </c>
      <c r="G6" t="n">
        <v>36.97</v>
      </c>
      <c r="H6" t="n">
        <v>0.57</v>
      </c>
      <c r="I6" t="n">
        <v>90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514.4400000000001</v>
      </c>
      <c r="Q6" t="n">
        <v>6608.67</v>
      </c>
      <c r="R6" t="n">
        <v>361.13</v>
      </c>
      <c r="S6" t="n">
        <v>211.58</v>
      </c>
      <c r="T6" t="n">
        <v>68653.67</v>
      </c>
      <c r="U6" t="n">
        <v>0.59</v>
      </c>
      <c r="V6" t="n">
        <v>0.8</v>
      </c>
      <c r="W6" t="n">
        <v>18.82</v>
      </c>
      <c r="X6" t="n">
        <v>4.18</v>
      </c>
      <c r="Y6" t="n">
        <v>2</v>
      </c>
      <c r="Z6" t="n">
        <v>10</v>
      </c>
      <c r="AA6" t="n">
        <v>478.028140642998</v>
      </c>
      <c r="AB6" t="n">
        <v>654.0591911409209</v>
      </c>
      <c r="AC6" t="n">
        <v>591.636699916271</v>
      </c>
      <c r="AD6" t="n">
        <v>478028.140642998</v>
      </c>
      <c r="AE6" t="n">
        <v>654059.191140921</v>
      </c>
      <c r="AF6" t="n">
        <v>6.994002136380686e-06</v>
      </c>
      <c r="AG6" t="n">
        <v>2.52</v>
      </c>
      <c r="AH6" t="n">
        <v>591636.699916271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1.6534</v>
      </c>
      <c r="E7" t="n">
        <v>60.48</v>
      </c>
      <c r="F7" t="n">
        <v>55.46</v>
      </c>
      <c r="G7" t="n">
        <v>36.97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518.54</v>
      </c>
      <c r="Q7" t="n">
        <v>6608.54</v>
      </c>
      <c r="R7" t="n">
        <v>361.15</v>
      </c>
      <c r="S7" t="n">
        <v>211.58</v>
      </c>
      <c r="T7" t="n">
        <v>68664.10000000001</v>
      </c>
      <c r="U7" t="n">
        <v>0.59</v>
      </c>
      <c r="V7" t="n">
        <v>0.8</v>
      </c>
      <c r="W7" t="n">
        <v>18.81</v>
      </c>
      <c r="X7" t="n">
        <v>4.17</v>
      </c>
      <c r="Y7" t="n">
        <v>2</v>
      </c>
      <c r="Z7" t="n">
        <v>10</v>
      </c>
      <c r="AA7" t="n">
        <v>480.1599152468845</v>
      </c>
      <c r="AB7" t="n">
        <v>656.9759792012164</v>
      </c>
      <c r="AC7" t="n">
        <v>594.2751138178295</v>
      </c>
      <c r="AD7" t="n">
        <v>480159.9152468845</v>
      </c>
      <c r="AE7" t="n">
        <v>656975.9792012165</v>
      </c>
      <c r="AF7" t="n">
        <v>6.994425169232339e-06</v>
      </c>
      <c r="AG7" t="n">
        <v>2.52</v>
      </c>
      <c r="AH7" t="n">
        <v>594275.1138178295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0.6938</v>
      </c>
      <c r="E2" t="n">
        <v>144.14</v>
      </c>
      <c r="F2" t="n">
        <v>103.48</v>
      </c>
      <c r="G2" t="n">
        <v>6.05</v>
      </c>
      <c r="H2" t="n">
        <v>0.1</v>
      </c>
      <c r="I2" t="n">
        <v>1026</v>
      </c>
      <c r="J2" t="n">
        <v>185.69</v>
      </c>
      <c r="K2" t="n">
        <v>53.44</v>
      </c>
      <c r="L2" t="n">
        <v>1</v>
      </c>
      <c r="M2" t="n">
        <v>1024</v>
      </c>
      <c r="N2" t="n">
        <v>36.26</v>
      </c>
      <c r="O2" t="n">
        <v>23136.14</v>
      </c>
      <c r="P2" t="n">
        <v>1393.1</v>
      </c>
      <c r="Q2" t="n">
        <v>6616.51</v>
      </c>
      <c r="R2" t="n">
        <v>1998.68</v>
      </c>
      <c r="S2" t="n">
        <v>211.58</v>
      </c>
      <c r="T2" t="n">
        <v>882748.15</v>
      </c>
      <c r="U2" t="n">
        <v>0.11</v>
      </c>
      <c r="V2" t="n">
        <v>0.43</v>
      </c>
      <c r="W2" t="n">
        <v>20.26</v>
      </c>
      <c r="X2" t="n">
        <v>52.14</v>
      </c>
      <c r="Y2" t="n">
        <v>2</v>
      </c>
      <c r="Z2" t="n">
        <v>10</v>
      </c>
      <c r="AA2" t="n">
        <v>2696.542196862434</v>
      </c>
      <c r="AB2" t="n">
        <v>3689.527996793128</v>
      </c>
      <c r="AC2" t="n">
        <v>3337.404623064118</v>
      </c>
      <c r="AD2" t="n">
        <v>2696542.196862434</v>
      </c>
      <c r="AE2" t="n">
        <v>3689527.996793128</v>
      </c>
      <c r="AF2" t="n">
        <v>2.668072863842508e-06</v>
      </c>
      <c r="AG2" t="n">
        <v>6.005833333333332</v>
      </c>
      <c r="AH2" t="n">
        <v>3337404.623064118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1.2499</v>
      </c>
      <c r="E3" t="n">
        <v>80.01000000000001</v>
      </c>
      <c r="F3" t="n">
        <v>65.95999999999999</v>
      </c>
      <c r="G3" t="n">
        <v>12.73</v>
      </c>
      <c r="H3" t="n">
        <v>0.19</v>
      </c>
      <c r="I3" t="n">
        <v>311</v>
      </c>
      <c r="J3" t="n">
        <v>187.21</v>
      </c>
      <c r="K3" t="n">
        <v>53.44</v>
      </c>
      <c r="L3" t="n">
        <v>2</v>
      </c>
      <c r="M3" t="n">
        <v>309</v>
      </c>
      <c r="N3" t="n">
        <v>36.77</v>
      </c>
      <c r="O3" t="n">
        <v>23322.88</v>
      </c>
      <c r="P3" t="n">
        <v>856.39</v>
      </c>
      <c r="Q3" t="n">
        <v>6609.14</v>
      </c>
      <c r="R3" t="n">
        <v>721.3099999999999</v>
      </c>
      <c r="S3" t="n">
        <v>211.58</v>
      </c>
      <c r="T3" t="n">
        <v>247635.46</v>
      </c>
      <c r="U3" t="n">
        <v>0.29</v>
      </c>
      <c r="V3" t="n">
        <v>0.68</v>
      </c>
      <c r="W3" t="n">
        <v>19.06</v>
      </c>
      <c r="X3" t="n">
        <v>14.67</v>
      </c>
      <c r="Y3" t="n">
        <v>2</v>
      </c>
      <c r="Z3" t="n">
        <v>10</v>
      </c>
      <c r="AA3" t="n">
        <v>944.5640464340571</v>
      </c>
      <c r="AB3" t="n">
        <v>1292.394199555798</v>
      </c>
      <c r="AC3" t="n">
        <v>1169.049911036844</v>
      </c>
      <c r="AD3" t="n">
        <v>944564.0464340571</v>
      </c>
      <c r="AE3" t="n">
        <v>1292394.199555798</v>
      </c>
      <c r="AF3" t="n">
        <v>4.80660748416943e-06</v>
      </c>
      <c r="AG3" t="n">
        <v>3.33375</v>
      </c>
      <c r="AH3" t="n">
        <v>1169049.911036844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1.4548</v>
      </c>
      <c r="E4" t="n">
        <v>68.73999999999999</v>
      </c>
      <c r="F4" t="n">
        <v>59.61</v>
      </c>
      <c r="G4" t="n">
        <v>19.98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741.11</v>
      </c>
      <c r="Q4" t="n">
        <v>6608.14</v>
      </c>
      <c r="R4" t="n">
        <v>505.64</v>
      </c>
      <c r="S4" t="n">
        <v>211.58</v>
      </c>
      <c r="T4" t="n">
        <v>140464.38</v>
      </c>
      <c r="U4" t="n">
        <v>0.42</v>
      </c>
      <c r="V4" t="n">
        <v>0.75</v>
      </c>
      <c r="W4" t="n">
        <v>18.85</v>
      </c>
      <c r="X4" t="n">
        <v>8.32</v>
      </c>
      <c r="Y4" t="n">
        <v>2</v>
      </c>
      <c r="Z4" t="n">
        <v>10</v>
      </c>
      <c r="AA4" t="n">
        <v>716.6646500079098</v>
      </c>
      <c r="AB4" t="n">
        <v>980.5721911537645</v>
      </c>
      <c r="AC4" t="n">
        <v>886.9877574717623</v>
      </c>
      <c r="AD4" t="n">
        <v>716664.6500079099</v>
      </c>
      <c r="AE4" t="n">
        <v>980572.1911537645</v>
      </c>
      <c r="AF4" t="n">
        <v>5.594569619945345e-06</v>
      </c>
      <c r="AG4" t="n">
        <v>2.864166666666666</v>
      </c>
      <c r="AH4" t="n">
        <v>886987.7574717622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1.5655</v>
      </c>
      <c r="E5" t="n">
        <v>63.88</v>
      </c>
      <c r="F5" t="n">
        <v>56.87</v>
      </c>
      <c r="G5" t="n">
        <v>27.97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671.4</v>
      </c>
      <c r="Q5" t="n">
        <v>6607.72</v>
      </c>
      <c r="R5" t="n">
        <v>413.31</v>
      </c>
      <c r="S5" t="n">
        <v>211.58</v>
      </c>
      <c r="T5" t="n">
        <v>94582.74000000001</v>
      </c>
      <c r="U5" t="n">
        <v>0.51</v>
      </c>
      <c r="V5" t="n">
        <v>0.78</v>
      </c>
      <c r="W5" t="n">
        <v>18.74</v>
      </c>
      <c r="X5" t="n">
        <v>5.59</v>
      </c>
      <c r="Y5" t="n">
        <v>2</v>
      </c>
      <c r="Z5" t="n">
        <v>10</v>
      </c>
      <c r="AA5" t="n">
        <v>616.9000953769274</v>
      </c>
      <c r="AB5" t="n">
        <v>844.0699262061323</v>
      </c>
      <c r="AC5" t="n">
        <v>763.5130771086002</v>
      </c>
      <c r="AD5" t="n">
        <v>616900.0953769274</v>
      </c>
      <c r="AE5" t="n">
        <v>844069.9262061323</v>
      </c>
      <c r="AF5" t="n">
        <v>6.020276835320619e-06</v>
      </c>
      <c r="AG5" t="n">
        <v>2.661666666666667</v>
      </c>
      <c r="AH5" t="n">
        <v>763513.0771086002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1.6336</v>
      </c>
      <c r="E6" t="n">
        <v>61.21</v>
      </c>
      <c r="F6" t="n">
        <v>55.4</v>
      </c>
      <c r="G6" t="n">
        <v>36.93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616.4400000000001</v>
      </c>
      <c r="Q6" t="n">
        <v>6606.89</v>
      </c>
      <c r="R6" t="n">
        <v>363.29</v>
      </c>
      <c r="S6" t="n">
        <v>211.58</v>
      </c>
      <c r="T6" t="n">
        <v>69730.41</v>
      </c>
      <c r="U6" t="n">
        <v>0.58</v>
      </c>
      <c r="V6" t="n">
        <v>0.8100000000000001</v>
      </c>
      <c r="W6" t="n">
        <v>18.7</v>
      </c>
      <c r="X6" t="n">
        <v>4.12</v>
      </c>
      <c r="Y6" t="n">
        <v>2</v>
      </c>
      <c r="Z6" t="n">
        <v>10</v>
      </c>
      <c r="AA6" t="n">
        <v>556.5907836636281</v>
      </c>
      <c r="AB6" t="n">
        <v>761.5520652609434</v>
      </c>
      <c r="AC6" t="n">
        <v>688.8706049974749</v>
      </c>
      <c r="AD6" t="n">
        <v>556590.7836636282</v>
      </c>
      <c r="AE6" t="n">
        <v>761552.0652609435</v>
      </c>
      <c r="AF6" t="n">
        <v>6.282161761852292e-06</v>
      </c>
      <c r="AG6" t="n">
        <v>2.550416666666667</v>
      </c>
      <c r="AH6" t="n">
        <v>688870.6049974748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1.6711</v>
      </c>
      <c r="E7" t="n">
        <v>59.84</v>
      </c>
      <c r="F7" t="n">
        <v>54.66</v>
      </c>
      <c r="G7" t="n">
        <v>44.92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23</v>
      </c>
      <c r="N7" t="n">
        <v>38.89</v>
      </c>
      <c r="O7" t="n">
        <v>24076.95</v>
      </c>
      <c r="P7" t="n">
        <v>576.52</v>
      </c>
      <c r="Q7" t="n">
        <v>6608.26</v>
      </c>
      <c r="R7" t="n">
        <v>335.82</v>
      </c>
      <c r="S7" t="n">
        <v>211.58</v>
      </c>
      <c r="T7" t="n">
        <v>56084.81</v>
      </c>
      <c r="U7" t="n">
        <v>0.63</v>
      </c>
      <c r="V7" t="n">
        <v>0.82</v>
      </c>
      <c r="W7" t="n">
        <v>18.74</v>
      </c>
      <c r="X7" t="n">
        <v>3.37</v>
      </c>
      <c r="Y7" t="n">
        <v>2</v>
      </c>
      <c r="Z7" t="n">
        <v>10</v>
      </c>
      <c r="AA7" t="n">
        <v>520.5973829441085</v>
      </c>
      <c r="AB7" t="n">
        <v>712.3043064797266</v>
      </c>
      <c r="AC7" t="n">
        <v>644.3229831946736</v>
      </c>
      <c r="AD7" t="n">
        <v>520597.3829441085</v>
      </c>
      <c r="AE7" t="n">
        <v>712304.3064797266</v>
      </c>
      <c r="AF7" t="n">
        <v>6.42637152315828e-06</v>
      </c>
      <c r="AG7" t="n">
        <v>2.493333333333334</v>
      </c>
      <c r="AH7" t="n">
        <v>644322.9831946737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1.6759</v>
      </c>
      <c r="E8" t="n">
        <v>59.67</v>
      </c>
      <c r="F8" t="n">
        <v>54.56</v>
      </c>
      <c r="G8" t="n">
        <v>46.11</v>
      </c>
      <c r="H8" t="n">
        <v>0.64</v>
      </c>
      <c r="I8" t="n">
        <v>71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575.35</v>
      </c>
      <c r="Q8" t="n">
        <v>6607.32</v>
      </c>
      <c r="R8" t="n">
        <v>332</v>
      </c>
      <c r="S8" t="n">
        <v>211.58</v>
      </c>
      <c r="T8" t="n">
        <v>54182.33</v>
      </c>
      <c r="U8" t="n">
        <v>0.64</v>
      </c>
      <c r="V8" t="n">
        <v>0.82</v>
      </c>
      <c r="W8" t="n">
        <v>18.75</v>
      </c>
      <c r="X8" t="n">
        <v>3.28</v>
      </c>
      <c r="Y8" t="n">
        <v>2</v>
      </c>
      <c r="Z8" t="n">
        <v>10</v>
      </c>
      <c r="AA8" t="n">
        <v>518.147694674679</v>
      </c>
      <c r="AB8" t="n">
        <v>708.952534916874</v>
      </c>
      <c r="AC8" t="n">
        <v>641.2911000055389</v>
      </c>
      <c r="AD8" t="n">
        <v>518147.694674679</v>
      </c>
      <c r="AE8" t="n">
        <v>708952.534916874</v>
      </c>
      <c r="AF8" t="n">
        <v>6.444830372605446e-06</v>
      </c>
      <c r="AG8" t="n">
        <v>2.48625</v>
      </c>
      <c r="AH8" t="n">
        <v>641291.1000055389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1.6759</v>
      </c>
      <c r="E9" t="n">
        <v>59.67</v>
      </c>
      <c r="F9" t="n">
        <v>54.56</v>
      </c>
      <c r="G9" t="n">
        <v>46.11</v>
      </c>
      <c r="H9" t="n">
        <v>0.72</v>
      </c>
      <c r="I9" t="n">
        <v>71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579.58</v>
      </c>
      <c r="Q9" t="n">
        <v>6607.73</v>
      </c>
      <c r="R9" t="n">
        <v>332.03</v>
      </c>
      <c r="S9" t="n">
        <v>211.58</v>
      </c>
      <c r="T9" t="n">
        <v>54196.27</v>
      </c>
      <c r="U9" t="n">
        <v>0.64</v>
      </c>
      <c r="V9" t="n">
        <v>0.82</v>
      </c>
      <c r="W9" t="n">
        <v>18.75</v>
      </c>
      <c r="X9" t="n">
        <v>3.28</v>
      </c>
      <c r="Y9" t="n">
        <v>2</v>
      </c>
      <c r="Z9" t="n">
        <v>10</v>
      </c>
      <c r="AA9" t="n">
        <v>520.3453899775715</v>
      </c>
      <c r="AB9" t="n">
        <v>711.9595185857655</v>
      </c>
      <c r="AC9" t="n">
        <v>644.0111013733994</v>
      </c>
      <c r="AD9" t="n">
        <v>520345.3899775715</v>
      </c>
      <c r="AE9" t="n">
        <v>711959.5185857655</v>
      </c>
      <c r="AF9" t="n">
        <v>6.444830372605446e-06</v>
      </c>
      <c r="AG9" t="n">
        <v>2.48625</v>
      </c>
      <c r="AH9" t="n">
        <v>644011.1013733994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1.0766</v>
      </c>
      <c r="E2" t="n">
        <v>92.89</v>
      </c>
      <c r="F2" t="n">
        <v>77.76000000000001</v>
      </c>
      <c r="G2" t="n">
        <v>8.550000000000001</v>
      </c>
      <c r="H2" t="n">
        <v>0.15</v>
      </c>
      <c r="I2" t="n">
        <v>546</v>
      </c>
      <c r="J2" t="n">
        <v>116.05</v>
      </c>
      <c r="K2" t="n">
        <v>43.4</v>
      </c>
      <c r="L2" t="n">
        <v>1</v>
      </c>
      <c r="M2" t="n">
        <v>544</v>
      </c>
      <c r="N2" t="n">
        <v>16.65</v>
      </c>
      <c r="O2" t="n">
        <v>14546.17</v>
      </c>
      <c r="P2" t="n">
        <v>748.3</v>
      </c>
      <c r="Q2" t="n">
        <v>6612.43</v>
      </c>
      <c r="R2" t="n">
        <v>1121.48</v>
      </c>
      <c r="S2" t="n">
        <v>211.58</v>
      </c>
      <c r="T2" t="n">
        <v>446547.28</v>
      </c>
      <c r="U2" t="n">
        <v>0.19</v>
      </c>
      <c r="V2" t="n">
        <v>0.57</v>
      </c>
      <c r="W2" t="n">
        <v>19.47</v>
      </c>
      <c r="X2" t="n">
        <v>26.45</v>
      </c>
      <c r="Y2" t="n">
        <v>2</v>
      </c>
      <c r="Z2" t="n">
        <v>10</v>
      </c>
      <c r="AA2" t="n">
        <v>988.27353155506</v>
      </c>
      <c r="AB2" t="n">
        <v>1352.199445424744</v>
      </c>
      <c r="AC2" t="n">
        <v>1223.147428177247</v>
      </c>
      <c r="AD2" t="n">
        <v>988273.5315550599</v>
      </c>
      <c r="AE2" t="n">
        <v>1352199.445424744</v>
      </c>
      <c r="AF2" t="n">
        <v>5.161329271361242e-06</v>
      </c>
      <c r="AG2" t="n">
        <v>3.870416666666667</v>
      </c>
      <c r="AH2" t="n">
        <v>1223147.428177247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</v>
      </c>
      <c r="E3" t="n">
        <v>66.67</v>
      </c>
      <c r="F3" t="n">
        <v>60.07</v>
      </c>
      <c r="G3" t="n">
        <v>19.07</v>
      </c>
      <c r="H3" t="n">
        <v>0.3</v>
      </c>
      <c r="I3" t="n">
        <v>189</v>
      </c>
      <c r="J3" t="n">
        <v>117.34</v>
      </c>
      <c r="K3" t="n">
        <v>43.4</v>
      </c>
      <c r="L3" t="n">
        <v>2</v>
      </c>
      <c r="M3" t="n">
        <v>187</v>
      </c>
      <c r="N3" t="n">
        <v>16.94</v>
      </c>
      <c r="O3" t="n">
        <v>14705.49</v>
      </c>
      <c r="P3" t="n">
        <v>520.62</v>
      </c>
      <c r="Q3" t="n">
        <v>6608.2</v>
      </c>
      <c r="R3" t="n">
        <v>521.6</v>
      </c>
      <c r="S3" t="n">
        <v>211.58</v>
      </c>
      <c r="T3" t="n">
        <v>148394.49</v>
      </c>
      <c r="U3" t="n">
        <v>0.41</v>
      </c>
      <c r="V3" t="n">
        <v>0.74</v>
      </c>
      <c r="W3" t="n">
        <v>18.86</v>
      </c>
      <c r="X3" t="n">
        <v>8.779999999999999</v>
      </c>
      <c r="Y3" t="n">
        <v>2</v>
      </c>
      <c r="Z3" t="n">
        <v>10</v>
      </c>
      <c r="AA3" t="n">
        <v>521.1027470338688</v>
      </c>
      <c r="AB3" t="n">
        <v>712.9957679224269</v>
      </c>
      <c r="AC3" t="n">
        <v>644.9484525277551</v>
      </c>
      <c r="AD3" t="n">
        <v>521102.7470338689</v>
      </c>
      <c r="AE3" t="n">
        <v>712995.7679224269</v>
      </c>
      <c r="AF3" t="n">
        <v>7.191151687759487e-06</v>
      </c>
      <c r="AG3" t="n">
        <v>2.777916666666667</v>
      </c>
      <c r="AH3" t="n">
        <v>644948.4525277551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1.6145</v>
      </c>
      <c r="E4" t="n">
        <v>61.94</v>
      </c>
      <c r="F4" t="n">
        <v>56.94</v>
      </c>
      <c r="G4" t="n">
        <v>28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449.82</v>
      </c>
      <c r="Q4" t="n">
        <v>6609.9</v>
      </c>
      <c r="R4" t="n">
        <v>410.5</v>
      </c>
      <c r="S4" t="n">
        <v>211.58</v>
      </c>
      <c r="T4" t="n">
        <v>93176.25</v>
      </c>
      <c r="U4" t="n">
        <v>0.52</v>
      </c>
      <c r="V4" t="n">
        <v>0.78</v>
      </c>
      <c r="W4" t="n">
        <v>18.89</v>
      </c>
      <c r="X4" t="n">
        <v>5.66</v>
      </c>
      <c r="Y4" t="n">
        <v>2</v>
      </c>
      <c r="Z4" t="n">
        <v>10</v>
      </c>
      <c r="AA4" t="n">
        <v>436.8085672457402</v>
      </c>
      <c r="AB4" t="n">
        <v>597.6607523395562</v>
      </c>
      <c r="AC4" t="n">
        <v>540.6208489584027</v>
      </c>
      <c r="AD4" t="n">
        <v>436808.5672457402</v>
      </c>
      <c r="AE4" t="n">
        <v>597660.7523395562</v>
      </c>
      <c r="AF4" t="n">
        <v>7.740076266591794e-06</v>
      </c>
      <c r="AG4" t="n">
        <v>2.580833333333333</v>
      </c>
      <c r="AH4" t="n">
        <v>540620.8489584026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1.6142</v>
      </c>
      <c r="E5" t="n">
        <v>61.95</v>
      </c>
      <c r="F5" t="n">
        <v>56.95</v>
      </c>
      <c r="G5" t="n">
        <v>28.01</v>
      </c>
      <c r="H5" t="n">
        <v>0.59</v>
      </c>
      <c r="I5" t="n">
        <v>122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453.97</v>
      </c>
      <c r="Q5" t="n">
        <v>6609.97</v>
      </c>
      <c r="R5" t="n">
        <v>410.48</v>
      </c>
      <c r="S5" t="n">
        <v>211.58</v>
      </c>
      <c r="T5" t="n">
        <v>93166.05</v>
      </c>
      <c r="U5" t="n">
        <v>0.52</v>
      </c>
      <c r="V5" t="n">
        <v>0.78</v>
      </c>
      <c r="W5" t="n">
        <v>18.9</v>
      </c>
      <c r="X5" t="n">
        <v>5.66</v>
      </c>
      <c r="Y5" t="n">
        <v>2</v>
      </c>
      <c r="Z5" t="n">
        <v>10</v>
      </c>
      <c r="AA5" t="n">
        <v>439.157012540957</v>
      </c>
      <c r="AB5" t="n">
        <v>600.8739987985663</v>
      </c>
      <c r="AC5" t="n">
        <v>543.5274276851844</v>
      </c>
      <c r="AD5" t="n">
        <v>439157.012540957</v>
      </c>
      <c r="AE5" t="n">
        <v>600873.9987985663</v>
      </c>
      <c r="AF5" t="n">
        <v>7.738638036254243e-06</v>
      </c>
      <c r="AG5" t="n">
        <v>2.58125</v>
      </c>
      <c r="AH5" t="n">
        <v>543527.4276851844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1.254</v>
      </c>
      <c r="E2" t="n">
        <v>79.75</v>
      </c>
      <c r="F2" t="n">
        <v>70.29000000000001</v>
      </c>
      <c r="G2" t="n">
        <v>10.6</v>
      </c>
      <c r="H2" t="n">
        <v>0.2</v>
      </c>
      <c r="I2" t="n">
        <v>398</v>
      </c>
      <c r="J2" t="n">
        <v>89.87</v>
      </c>
      <c r="K2" t="n">
        <v>37.55</v>
      </c>
      <c r="L2" t="n">
        <v>1</v>
      </c>
      <c r="M2" t="n">
        <v>396</v>
      </c>
      <c r="N2" t="n">
        <v>11.32</v>
      </c>
      <c r="O2" t="n">
        <v>11317.98</v>
      </c>
      <c r="P2" t="n">
        <v>547.3099999999999</v>
      </c>
      <c r="Q2" t="n">
        <v>6609.72</v>
      </c>
      <c r="R2" t="n">
        <v>868</v>
      </c>
      <c r="S2" t="n">
        <v>211.58</v>
      </c>
      <c r="T2" t="n">
        <v>320548.45</v>
      </c>
      <c r="U2" t="n">
        <v>0.24</v>
      </c>
      <c r="V2" t="n">
        <v>0.63</v>
      </c>
      <c r="W2" t="n">
        <v>19.21</v>
      </c>
      <c r="X2" t="n">
        <v>18.99</v>
      </c>
      <c r="Y2" t="n">
        <v>2</v>
      </c>
      <c r="Z2" t="n">
        <v>10</v>
      </c>
      <c r="AA2" t="n">
        <v>647.9306164896113</v>
      </c>
      <c r="AB2" t="n">
        <v>886.5272541624811</v>
      </c>
      <c r="AC2" t="n">
        <v>801.9183372740291</v>
      </c>
      <c r="AD2" t="n">
        <v>647930.6164896113</v>
      </c>
      <c r="AE2" t="n">
        <v>886527.2541624811</v>
      </c>
      <c r="AF2" t="n">
        <v>6.835835629103117e-06</v>
      </c>
      <c r="AG2" t="n">
        <v>3.322916666666667</v>
      </c>
      <c r="AH2" t="n">
        <v>801918.3372740292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1.5589</v>
      </c>
      <c r="E3" t="n">
        <v>64.15000000000001</v>
      </c>
      <c r="F3" t="n">
        <v>59.05</v>
      </c>
      <c r="G3" t="n">
        <v>21.22</v>
      </c>
      <c r="H3" t="n">
        <v>0.39</v>
      </c>
      <c r="I3" t="n">
        <v>167</v>
      </c>
      <c r="J3" t="n">
        <v>91.09999999999999</v>
      </c>
      <c r="K3" t="n">
        <v>37.55</v>
      </c>
      <c r="L3" t="n">
        <v>2</v>
      </c>
      <c r="M3" t="n">
        <v>10</v>
      </c>
      <c r="N3" t="n">
        <v>11.54</v>
      </c>
      <c r="O3" t="n">
        <v>11468.97</v>
      </c>
      <c r="P3" t="n">
        <v>400.4</v>
      </c>
      <c r="Q3" t="n">
        <v>6609.71</v>
      </c>
      <c r="R3" t="n">
        <v>479.76</v>
      </c>
      <c r="S3" t="n">
        <v>211.58</v>
      </c>
      <c r="T3" t="n">
        <v>127584.54</v>
      </c>
      <c r="U3" t="n">
        <v>0.44</v>
      </c>
      <c r="V3" t="n">
        <v>0.76</v>
      </c>
      <c r="W3" t="n">
        <v>19.03</v>
      </c>
      <c r="X3" t="n">
        <v>7.76</v>
      </c>
      <c r="Y3" t="n">
        <v>2</v>
      </c>
      <c r="Z3" t="n">
        <v>10</v>
      </c>
      <c r="AA3" t="n">
        <v>409.0714306189881</v>
      </c>
      <c r="AB3" t="n">
        <v>559.7095783307291</v>
      </c>
      <c r="AC3" t="n">
        <v>506.2916817321706</v>
      </c>
      <c r="AD3" t="n">
        <v>409071.4306189881</v>
      </c>
      <c r="AE3" t="n">
        <v>559709.578330729</v>
      </c>
      <c r="AF3" t="n">
        <v>8.497914004951235e-06</v>
      </c>
      <c r="AG3" t="n">
        <v>2.672916666666667</v>
      </c>
      <c r="AH3" t="n">
        <v>506291.6817321706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1.5583</v>
      </c>
      <c r="E4" t="n">
        <v>64.17</v>
      </c>
      <c r="F4" t="n">
        <v>59.08</v>
      </c>
      <c r="G4" t="n">
        <v>21.23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405</v>
      </c>
      <c r="Q4" t="n">
        <v>6609.44</v>
      </c>
      <c r="R4" t="n">
        <v>480.1</v>
      </c>
      <c r="S4" t="n">
        <v>211.58</v>
      </c>
      <c r="T4" t="n">
        <v>127750.34</v>
      </c>
      <c r="U4" t="n">
        <v>0.44</v>
      </c>
      <c r="V4" t="n">
        <v>0.76</v>
      </c>
      <c r="W4" t="n">
        <v>19.05</v>
      </c>
      <c r="X4" t="n">
        <v>7.79</v>
      </c>
      <c r="Y4" t="n">
        <v>2</v>
      </c>
      <c r="Z4" t="n">
        <v>10</v>
      </c>
      <c r="AA4" t="n">
        <v>411.8776960643465</v>
      </c>
      <c r="AB4" t="n">
        <v>563.5492345167622</v>
      </c>
      <c r="AC4" t="n">
        <v>509.7648865208</v>
      </c>
      <c r="AD4" t="n">
        <v>411877.6960643465</v>
      </c>
      <c r="AE4" t="n">
        <v>563549.2345167622</v>
      </c>
      <c r="AF4" t="n">
        <v>8.494643270200469e-06</v>
      </c>
      <c r="AG4" t="n">
        <v>2.67375</v>
      </c>
      <c r="AH4" t="n">
        <v>509764.8865207999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0.6502</v>
      </c>
      <c r="E2" t="n">
        <v>153.8</v>
      </c>
      <c r="F2" t="n">
        <v>108.15</v>
      </c>
      <c r="G2" t="n">
        <v>5.85</v>
      </c>
      <c r="H2" t="n">
        <v>0.09</v>
      </c>
      <c r="I2" t="n">
        <v>1109</v>
      </c>
      <c r="J2" t="n">
        <v>194.77</v>
      </c>
      <c r="K2" t="n">
        <v>54.38</v>
      </c>
      <c r="L2" t="n">
        <v>1</v>
      </c>
      <c r="M2" t="n">
        <v>1107</v>
      </c>
      <c r="N2" t="n">
        <v>39.4</v>
      </c>
      <c r="O2" t="n">
        <v>24256.19</v>
      </c>
      <c r="P2" t="n">
        <v>1503.17</v>
      </c>
      <c r="Q2" t="n">
        <v>6619.55</v>
      </c>
      <c r="R2" t="n">
        <v>2158.56</v>
      </c>
      <c r="S2" t="n">
        <v>211.58</v>
      </c>
      <c r="T2" t="n">
        <v>962272.4300000001</v>
      </c>
      <c r="U2" t="n">
        <v>0.1</v>
      </c>
      <c r="V2" t="n">
        <v>0.41</v>
      </c>
      <c r="W2" t="n">
        <v>20.38</v>
      </c>
      <c r="X2" t="n">
        <v>56.81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1.2213</v>
      </c>
      <c r="E3" t="n">
        <v>81.88</v>
      </c>
      <c r="F3" t="n">
        <v>66.69</v>
      </c>
      <c r="G3" t="n">
        <v>12.27</v>
      </c>
      <c r="H3" t="n">
        <v>0.18</v>
      </c>
      <c r="I3" t="n">
        <v>326</v>
      </c>
      <c r="J3" t="n">
        <v>196.32</v>
      </c>
      <c r="K3" t="n">
        <v>54.38</v>
      </c>
      <c r="L3" t="n">
        <v>2</v>
      </c>
      <c r="M3" t="n">
        <v>324</v>
      </c>
      <c r="N3" t="n">
        <v>39.95</v>
      </c>
      <c r="O3" t="n">
        <v>24447.22</v>
      </c>
      <c r="P3" t="n">
        <v>897.0700000000001</v>
      </c>
      <c r="Q3" t="n">
        <v>6609.26</v>
      </c>
      <c r="R3" t="n">
        <v>745.7</v>
      </c>
      <c r="S3" t="n">
        <v>211.58</v>
      </c>
      <c r="T3" t="n">
        <v>259757.24</v>
      </c>
      <c r="U3" t="n">
        <v>0.28</v>
      </c>
      <c r="V3" t="n">
        <v>0.67</v>
      </c>
      <c r="W3" t="n">
        <v>19.09</v>
      </c>
      <c r="X3" t="n">
        <v>15.39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1.4315</v>
      </c>
      <c r="E4" t="n">
        <v>69.86</v>
      </c>
      <c r="F4" t="n">
        <v>60.03</v>
      </c>
      <c r="G4" t="n">
        <v>19.16</v>
      </c>
      <c r="H4" t="n">
        <v>0.27</v>
      </c>
      <c r="I4" t="n">
        <v>188</v>
      </c>
      <c r="J4" t="n">
        <v>197.88</v>
      </c>
      <c r="K4" t="n">
        <v>54.38</v>
      </c>
      <c r="L4" t="n">
        <v>3</v>
      </c>
      <c r="M4" t="n">
        <v>186</v>
      </c>
      <c r="N4" t="n">
        <v>40.5</v>
      </c>
      <c r="O4" t="n">
        <v>24639</v>
      </c>
      <c r="P4" t="n">
        <v>776.5599999999999</v>
      </c>
      <c r="Q4" t="n">
        <v>6608.43</v>
      </c>
      <c r="R4" t="n">
        <v>519.83</v>
      </c>
      <c r="S4" t="n">
        <v>211.58</v>
      </c>
      <c r="T4" t="n">
        <v>147511.37</v>
      </c>
      <c r="U4" t="n">
        <v>0.41</v>
      </c>
      <c r="V4" t="n">
        <v>0.74</v>
      </c>
      <c r="W4" t="n">
        <v>18.87</v>
      </c>
      <c r="X4" t="n">
        <v>8.74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1.5468</v>
      </c>
      <c r="E5" t="n">
        <v>64.65000000000001</v>
      </c>
      <c r="F5" t="n">
        <v>57.15</v>
      </c>
      <c r="G5" t="n">
        <v>26.79</v>
      </c>
      <c r="H5" t="n">
        <v>0.36</v>
      </c>
      <c r="I5" t="n">
        <v>128</v>
      </c>
      <c r="J5" t="n">
        <v>199.44</v>
      </c>
      <c r="K5" t="n">
        <v>54.38</v>
      </c>
      <c r="L5" t="n">
        <v>4</v>
      </c>
      <c r="M5" t="n">
        <v>126</v>
      </c>
      <c r="N5" t="n">
        <v>41.06</v>
      </c>
      <c r="O5" t="n">
        <v>24831.54</v>
      </c>
      <c r="P5" t="n">
        <v>706.53</v>
      </c>
      <c r="Q5" t="n">
        <v>6607.57</v>
      </c>
      <c r="R5" t="n">
        <v>422.18</v>
      </c>
      <c r="S5" t="n">
        <v>211.58</v>
      </c>
      <c r="T5" t="n">
        <v>98987.56</v>
      </c>
      <c r="U5" t="n">
        <v>0.5</v>
      </c>
      <c r="V5" t="n">
        <v>0.78</v>
      </c>
      <c r="W5" t="n">
        <v>18.77</v>
      </c>
      <c r="X5" t="n">
        <v>5.87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1.6177</v>
      </c>
      <c r="E6" t="n">
        <v>61.82</v>
      </c>
      <c r="F6" t="n">
        <v>55.61</v>
      </c>
      <c r="G6" t="n">
        <v>35.12</v>
      </c>
      <c r="H6" t="n">
        <v>0.44</v>
      </c>
      <c r="I6" t="n">
        <v>95</v>
      </c>
      <c r="J6" t="n">
        <v>201.01</v>
      </c>
      <c r="K6" t="n">
        <v>54.38</v>
      </c>
      <c r="L6" t="n">
        <v>5</v>
      </c>
      <c r="M6" t="n">
        <v>93</v>
      </c>
      <c r="N6" t="n">
        <v>41.63</v>
      </c>
      <c r="O6" t="n">
        <v>25024.84</v>
      </c>
      <c r="P6" t="n">
        <v>652.58</v>
      </c>
      <c r="Q6" t="n">
        <v>6607.52</v>
      </c>
      <c r="R6" t="n">
        <v>369.98</v>
      </c>
      <c r="S6" t="n">
        <v>211.58</v>
      </c>
      <c r="T6" t="n">
        <v>73050.17</v>
      </c>
      <c r="U6" t="n">
        <v>0.57</v>
      </c>
      <c r="V6" t="n">
        <v>0.8</v>
      </c>
      <c r="W6" t="n">
        <v>18.71</v>
      </c>
      <c r="X6" t="n">
        <v>4.33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1.6656</v>
      </c>
      <c r="E7" t="n">
        <v>60.04</v>
      </c>
      <c r="F7" t="n">
        <v>54.64</v>
      </c>
      <c r="G7" t="n">
        <v>44.31</v>
      </c>
      <c r="H7" t="n">
        <v>0.53</v>
      </c>
      <c r="I7" t="n">
        <v>74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603.24</v>
      </c>
      <c r="Q7" t="n">
        <v>6607.07</v>
      </c>
      <c r="R7" t="n">
        <v>337.46</v>
      </c>
      <c r="S7" t="n">
        <v>211.58</v>
      </c>
      <c r="T7" t="n">
        <v>56897.95</v>
      </c>
      <c r="U7" t="n">
        <v>0.63</v>
      </c>
      <c r="V7" t="n">
        <v>0.82</v>
      </c>
      <c r="W7" t="n">
        <v>18.68</v>
      </c>
      <c r="X7" t="n">
        <v>3.37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1.6786</v>
      </c>
      <c r="E8" t="n">
        <v>59.58</v>
      </c>
      <c r="F8" t="n">
        <v>54.41</v>
      </c>
      <c r="G8" t="n">
        <v>48.01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588.85</v>
      </c>
      <c r="Q8" t="n">
        <v>6608.01</v>
      </c>
      <c r="R8" t="n">
        <v>327.06</v>
      </c>
      <c r="S8" t="n">
        <v>211.58</v>
      </c>
      <c r="T8" t="n">
        <v>51726.47</v>
      </c>
      <c r="U8" t="n">
        <v>0.65</v>
      </c>
      <c r="V8" t="n">
        <v>0.82</v>
      </c>
      <c r="W8" t="n">
        <v>18.75</v>
      </c>
      <c r="X8" t="n">
        <v>3.13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1.6784</v>
      </c>
      <c r="E9" t="n">
        <v>59.58</v>
      </c>
      <c r="F9" t="n">
        <v>54.42</v>
      </c>
      <c r="G9" t="n">
        <v>48.02</v>
      </c>
      <c r="H9" t="n">
        <v>0.6899999999999999</v>
      </c>
      <c r="I9" t="n">
        <v>68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592.95</v>
      </c>
      <c r="Q9" t="n">
        <v>6607.83</v>
      </c>
      <c r="R9" t="n">
        <v>327.15</v>
      </c>
      <c r="S9" t="n">
        <v>211.58</v>
      </c>
      <c r="T9" t="n">
        <v>51772.07</v>
      </c>
      <c r="U9" t="n">
        <v>0.65</v>
      </c>
      <c r="V9" t="n">
        <v>0.82</v>
      </c>
      <c r="W9" t="n">
        <v>18.75</v>
      </c>
      <c r="X9" t="n">
        <v>3.14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1.254</v>
      </c>
      <c r="E10" t="n">
        <v>79.75</v>
      </c>
      <c r="F10" t="n">
        <v>70.29000000000001</v>
      </c>
      <c r="G10" t="n">
        <v>10.6</v>
      </c>
      <c r="H10" t="n">
        <v>0.2</v>
      </c>
      <c r="I10" t="n">
        <v>398</v>
      </c>
      <c r="J10" t="n">
        <v>89.87</v>
      </c>
      <c r="K10" t="n">
        <v>37.55</v>
      </c>
      <c r="L10" t="n">
        <v>1</v>
      </c>
      <c r="M10" t="n">
        <v>396</v>
      </c>
      <c r="N10" t="n">
        <v>11.32</v>
      </c>
      <c r="O10" t="n">
        <v>11317.98</v>
      </c>
      <c r="P10" t="n">
        <v>547.3099999999999</v>
      </c>
      <c r="Q10" t="n">
        <v>6609.72</v>
      </c>
      <c r="R10" t="n">
        <v>868</v>
      </c>
      <c r="S10" t="n">
        <v>211.58</v>
      </c>
      <c r="T10" t="n">
        <v>320548.45</v>
      </c>
      <c r="U10" t="n">
        <v>0.24</v>
      </c>
      <c r="V10" t="n">
        <v>0.63</v>
      </c>
      <c r="W10" t="n">
        <v>19.21</v>
      </c>
      <c r="X10" t="n">
        <v>18.99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1.5589</v>
      </c>
      <c r="E11" t="n">
        <v>64.15000000000001</v>
      </c>
      <c r="F11" t="n">
        <v>59.05</v>
      </c>
      <c r="G11" t="n">
        <v>21.22</v>
      </c>
      <c r="H11" t="n">
        <v>0.39</v>
      </c>
      <c r="I11" t="n">
        <v>167</v>
      </c>
      <c r="J11" t="n">
        <v>91.09999999999999</v>
      </c>
      <c r="K11" t="n">
        <v>37.55</v>
      </c>
      <c r="L11" t="n">
        <v>2</v>
      </c>
      <c r="M11" t="n">
        <v>10</v>
      </c>
      <c r="N11" t="n">
        <v>11.54</v>
      </c>
      <c r="O11" t="n">
        <v>11468.97</v>
      </c>
      <c r="P11" t="n">
        <v>400.4</v>
      </c>
      <c r="Q11" t="n">
        <v>6609.71</v>
      </c>
      <c r="R11" t="n">
        <v>479.76</v>
      </c>
      <c r="S11" t="n">
        <v>211.58</v>
      </c>
      <c r="T11" t="n">
        <v>127584.54</v>
      </c>
      <c r="U11" t="n">
        <v>0.44</v>
      </c>
      <c r="V11" t="n">
        <v>0.76</v>
      </c>
      <c r="W11" t="n">
        <v>19.03</v>
      </c>
      <c r="X11" t="n">
        <v>7.76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1.5583</v>
      </c>
      <c r="E12" t="n">
        <v>64.17</v>
      </c>
      <c r="F12" t="n">
        <v>59.08</v>
      </c>
      <c r="G12" t="n">
        <v>21.23</v>
      </c>
      <c r="H12" t="n">
        <v>0.57</v>
      </c>
      <c r="I12" t="n">
        <v>167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405</v>
      </c>
      <c r="Q12" t="n">
        <v>6609.44</v>
      </c>
      <c r="R12" t="n">
        <v>480.1</v>
      </c>
      <c r="S12" t="n">
        <v>211.58</v>
      </c>
      <c r="T12" t="n">
        <v>127750.34</v>
      </c>
      <c r="U12" t="n">
        <v>0.44</v>
      </c>
      <c r="V12" t="n">
        <v>0.76</v>
      </c>
      <c r="W12" t="n">
        <v>19.05</v>
      </c>
      <c r="X12" t="n">
        <v>7.79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1.3966</v>
      </c>
      <c r="E13" t="n">
        <v>71.59999999999999</v>
      </c>
      <c r="F13" t="n">
        <v>65.18000000000001</v>
      </c>
      <c r="G13" t="n">
        <v>13.3</v>
      </c>
      <c r="H13" t="n">
        <v>0.24</v>
      </c>
      <c r="I13" t="n">
        <v>294</v>
      </c>
      <c r="J13" t="n">
        <v>71.52</v>
      </c>
      <c r="K13" t="n">
        <v>32.27</v>
      </c>
      <c r="L13" t="n">
        <v>1</v>
      </c>
      <c r="M13" t="n">
        <v>276</v>
      </c>
      <c r="N13" t="n">
        <v>8.25</v>
      </c>
      <c r="O13" t="n">
        <v>9054.6</v>
      </c>
      <c r="P13" t="n">
        <v>404.07</v>
      </c>
      <c r="Q13" t="n">
        <v>6609.16</v>
      </c>
      <c r="R13" t="n">
        <v>694.04</v>
      </c>
      <c r="S13" t="n">
        <v>211.58</v>
      </c>
      <c r="T13" t="n">
        <v>234086.65</v>
      </c>
      <c r="U13" t="n">
        <v>0.3</v>
      </c>
      <c r="V13" t="n">
        <v>0.68</v>
      </c>
      <c r="W13" t="n">
        <v>19.06</v>
      </c>
      <c r="X13" t="n">
        <v>13.89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1.4932</v>
      </c>
      <c r="E14" t="n">
        <v>66.97</v>
      </c>
      <c r="F14" t="n">
        <v>61.67</v>
      </c>
      <c r="G14" t="n">
        <v>16.67</v>
      </c>
      <c r="H14" t="n">
        <v>0.48</v>
      </c>
      <c r="I14" t="n">
        <v>222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365.89</v>
      </c>
      <c r="Q14" t="n">
        <v>6613.09</v>
      </c>
      <c r="R14" t="n">
        <v>564.95</v>
      </c>
      <c r="S14" t="n">
        <v>211.58</v>
      </c>
      <c r="T14" t="n">
        <v>169904.5</v>
      </c>
      <c r="U14" t="n">
        <v>0.37</v>
      </c>
      <c r="V14" t="n">
        <v>0.72</v>
      </c>
      <c r="W14" t="n">
        <v>19.21</v>
      </c>
      <c r="X14" t="n">
        <v>10.38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1.2725</v>
      </c>
      <c r="E15" t="n">
        <v>78.58</v>
      </c>
      <c r="F15" t="n">
        <v>71.98</v>
      </c>
      <c r="G15" t="n">
        <v>9.789999999999999</v>
      </c>
      <c r="H15" t="n">
        <v>0.43</v>
      </c>
      <c r="I15" t="n">
        <v>441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286.26</v>
      </c>
      <c r="Q15" t="n">
        <v>6617.91</v>
      </c>
      <c r="R15" t="n">
        <v>902.4400000000001</v>
      </c>
      <c r="S15" t="n">
        <v>211.58</v>
      </c>
      <c r="T15" t="n">
        <v>337554.24</v>
      </c>
      <c r="U15" t="n">
        <v>0.23</v>
      </c>
      <c r="V15" t="n">
        <v>0.62</v>
      </c>
      <c r="W15" t="n">
        <v>19.89</v>
      </c>
      <c r="X15" t="n">
        <v>20.67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0.923</v>
      </c>
      <c r="E16" t="n">
        <v>108.34</v>
      </c>
      <c r="F16" t="n">
        <v>85.83</v>
      </c>
      <c r="G16" t="n">
        <v>7.34</v>
      </c>
      <c r="H16" t="n">
        <v>0.12</v>
      </c>
      <c r="I16" t="n">
        <v>702</v>
      </c>
      <c r="J16" t="n">
        <v>141.81</v>
      </c>
      <c r="K16" t="n">
        <v>47.83</v>
      </c>
      <c r="L16" t="n">
        <v>1</v>
      </c>
      <c r="M16" t="n">
        <v>700</v>
      </c>
      <c r="N16" t="n">
        <v>22.98</v>
      </c>
      <c r="O16" t="n">
        <v>17723.39</v>
      </c>
      <c r="P16" t="n">
        <v>958.66</v>
      </c>
      <c r="Q16" t="n">
        <v>6612.62</v>
      </c>
      <c r="R16" t="n">
        <v>1396.51</v>
      </c>
      <c r="S16" t="n">
        <v>211.58</v>
      </c>
      <c r="T16" t="n">
        <v>583284.59</v>
      </c>
      <c r="U16" t="n">
        <v>0.15</v>
      </c>
      <c r="V16" t="n">
        <v>0.52</v>
      </c>
      <c r="W16" t="n">
        <v>19.71</v>
      </c>
      <c r="X16" t="n">
        <v>34.51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1.3996</v>
      </c>
      <c r="E17" t="n">
        <v>71.45</v>
      </c>
      <c r="F17" t="n">
        <v>62.37</v>
      </c>
      <c r="G17" t="n">
        <v>15.79</v>
      </c>
      <c r="H17" t="n">
        <v>0.25</v>
      </c>
      <c r="I17" t="n">
        <v>237</v>
      </c>
      <c r="J17" t="n">
        <v>143.17</v>
      </c>
      <c r="K17" t="n">
        <v>47.83</v>
      </c>
      <c r="L17" t="n">
        <v>2</v>
      </c>
      <c r="M17" t="n">
        <v>235</v>
      </c>
      <c r="N17" t="n">
        <v>23.34</v>
      </c>
      <c r="O17" t="n">
        <v>17891.86</v>
      </c>
      <c r="P17" t="n">
        <v>652.96</v>
      </c>
      <c r="Q17" t="n">
        <v>6608.22</v>
      </c>
      <c r="R17" t="n">
        <v>599.1799999999999</v>
      </c>
      <c r="S17" t="n">
        <v>211.58</v>
      </c>
      <c r="T17" t="n">
        <v>186941.1</v>
      </c>
      <c r="U17" t="n">
        <v>0.35</v>
      </c>
      <c r="V17" t="n">
        <v>0.72</v>
      </c>
      <c r="W17" t="n">
        <v>18.95</v>
      </c>
      <c r="X17" t="n">
        <v>11.09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1.5739</v>
      </c>
      <c r="E18" t="n">
        <v>63.54</v>
      </c>
      <c r="F18" t="n">
        <v>57.44</v>
      </c>
      <c r="G18" t="n">
        <v>25.72</v>
      </c>
      <c r="H18" t="n">
        <v>0.37</v>
      </c>
      <c r="I18" t="n">
        <v>134</v>
      </c>
      <c r="J18" t="n">
        <v>144.54</v>
      </c>
      <c r="K18" t="n">
        <v>47.83</v>
      </c>
      <c r="L18" t="n">
        <v>3</v>
      </c>
      <c r="M18" t="n">
        <v>132</v>
      </c>
      <c r="N18" t="n">
        <v>23.71</v>
      </c>
      <c r="O18" t="n">
        <v>18060.85</v>
      </c>
      <c r="P18" t="n">
        <v>552.74</v>
      </c>
      <c r="Q18" t="n">
        <v>6607.67</v>
      </c>
      <c r="R18" t="n">
        <v>432.24</v>
      </c>
      <c r="S18" t="n">
        <v>211.58</v>
      </c>
      <c r="T18" t="n">
        <v>103985.96</v>
      </c>
      <c r="U18" t="n">
        <v>0.49</v>
      </c>
      <c r="V18" t="n">
        <v>0.78</v>
      </c>
      <c r="W18" t="n">
        <v>18.77</v>
      </c>
      <c r="X18" t="n">
        <v>6.15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1.6425</v>
      </c>
      <c r="E19" t="n">
        <v>60.88</v>
      </c>
      <c r="F19" t="n">
        <v>55.85</v>
      </c>
      <c r="G19" t="n">
        <v>34.55</v>
      </c>
      <c r="H19" t="n">
        <v>0.49</v>
      </c>
      <c r="I19" t="n">
        <v>97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497.86</v>
      </c>
      <c r="Q19" t="n">
        <v>6608.24</v>
      </c>
      <c r="R19" t="n">
        <v>374.62</v>
      </c>
      <c r="S19" t="n">
        <v>211.58</v>
      </c>
      <c r="T19" t="n">
        <v>75365.03</v>
      </c>
      <c r="U19" t="n">
        <v>0.5600000000000001</v>
      </c>
      <c r="V19" t="n">
        <v>0.8</v>
      </c>
      <c r="W19" t="n">
        <v>18.83</v>
      </c>
      <c r="X19" t="n">
        <v>4.57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1.6465</v>
      </c>
      <c r="E20" t="n">
        <v>60.73</v>
      </c>
      <c r="F20" t="n">
        <v>55.73</v>
      </c>
      <c r="G20" t="n">
        <v>34.83</v>
      </c>
      <c r="H20" t="n">
        <v>0.6</v>
      </c>
      <c r="I20" t="n">
        <v>96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500.72</v>
      </c>
      <c r="Q20" t="n">
        <v>6608.08</v>
      </c>
      <c r="R20" t="n">
        <v>370.5</v>
      </c>
      <c r="S20" t="n">
        <v>211.58</v>
      </c>
      <c r="T20" t="n">
        <v>73306.46000000001</v>
      </c>
      <c r="U20" t="n">
        <v>0.57</v>
      </c>
      <c r="V20" t="n">
        <v>0.8</v>
      </c>
      <c r="W20" t="n">
        <v>18.83</v>
      </c>
      <c r="X20" t="n">
        <v>4.45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0.7377</v>
      </c>
      <c r="E21" t="n">
        <v>135.55</v>
      </c>
      <c r="F21" t="n">
        <v>99.31999999999999</v>
      </c>
      <c r="G21" t="n">
        <v>6.27</v>
      </c>
      <c r="H21" t="n">
        <v>0.1</v>
      </c>
      <c r="I21" t="n">
        <v>951</v>
      </c>
      <c r="J21" t="n">
        <v>176.73</v>
      </c>
      <c r="K21" t="n">
        <v>52.44</v>
      </c>
      <c r="L21" t="n">
        <v>1</v>
      </c>
      <c r="M21" t="n">
        <v>949</v>
      </c>
      <c r="N21" t="n">
        <v>33.29</v>
      </c>
      <c r="O21" t="n">
        <v>22031.19</v>
      </c>
      <c r="P21" t="n">
        <v>1293.21</v>
      </c>
      <c r="Q21" t="n">
        <v>6614.68</v>
      </c>
      <c r="R21" t="n">
        <v>1856.03</v>
      </c>
      <c r="S21" t="n">
        <v>211.58</v>
      </c>
      <c r="T21" t="n">
        <v>811795.6800000001</v>
      </c>
      <c r="U21" t="n">
        <v>0.11</v>
      </c>
      <c r="V21" t="n">
        <v>0.45</v>
      </c>
      <c r="W21" t="n">
        <v>20.15</v>
      </c>
      <c r="X21" t="n">
        <v>47.99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1.2789</v>
      </c>
      <c r="E22" t="n">
        <v>78.19</v>
      </c>
      <c r="F22" t="n">
        <v>65.25</v>
      </c>
      <c r="G22" t="n">
        <v>13.23</v>
      </c>
      <c r="H22" t="n">
        <v>0.2</v>
      </c>
      <c r="I22" t="n">
        <v>296</v>
      </c>
      <c r="J22" t="n">
        <v>178.21</v>
      </c>
      <c r="K22" t="n">
        <v>52.44</v>
      </c>
      <c r="L22" t="n">
        <v>2</v>
      </c>
      <c r="M22" t="n">
        <v>294</v>
      </c>
      <c r="N22" t="n">
        <v>33.77</v>
      </c>
      <c r="O22" t="n">
        <v>22213.89</v>
      </c>
      <c r="P22" t="n">
        <v>816.28</v>
      </c>
      <c r="Q22" t="n">
        <v>6609.81</v>
      </c>
      <c r="R22" t="n">
        <v>696.39</v>
      </c>
      <c r="S22" t="n">
        <v>211.58</v>
      </c>
      <c r="T22" t="n">
        <v>235251.33</v>
      </c>
      <c r="U22" t="n">
        <v>0.3</v>
      </c>
      <c r="V22" t="n">
        <v>0.68</v>
      </c>
      <c r="W22" t="n">
        <v>19.06</v>
      </c>
      <c r="X22" t="n">
        <v>13.96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1.4766</v>
      </c>
      <c r="E23" t="n">
        <v>67.72</v>
      </c>
      <c r="F23" t="n">
        <v>59.22</v>
      </c>
      <c r="G23" t="n">
        <v>20.78</v>
      </c>
      <c r="H23" t="n">
        <v>0.3</v>
      </c>
      <c r="I23" t="n">
        <v>171</v>
      </c>
      <c r="J23" t="n">
        <v>179.7</v>
      </c>
      <c r="K23" t="n">
        <v>52.44</v>
      </c>
      <c r="L23" t="n">
        <v>3</v>
      </c>
      <c r="M23" t="n">
        <v>169</v>
      </c>
      <c r="N23" t="n">
        <v>34.26</v>
      </c>
      <c r="O23" t="n">
        <v>22397.24</v>
      </c>
      <c r="P23" t="n">
        <v>705.97</v>
      </c>
      <c r="Q23" t="n">
        <v>6607.93</v>
      </c>
      <c r="R23" t="n">
        <v>492.54</v>
      </c>
      <c r="S23" t="n">
        <v>211.58</v>
      </c>
      <c r="T23" t="n">
        <v>133950.78</v>
      </c>
      <c r="U23" t="n">
        <v>0.43</v>
      </c>
      <c r="V23" t="n">
        <v>0.75</v>
      </c>
      <c r="W23" t="n">
        <v>18.84</v>
      </c>
      <c r="X23" t="n">
        <v>7.94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1.5842</v>
      </c>
      <c r="E24" t="n">
        <v>63.12</v>
      </c>
      <c r="F24" t="n">
        <v>56.58</v>
      </c>
      <c r="G24" t="n">
        <v>29.26</v>
      </c>
      <c r="H24" t="n">
        <v>0.39</v>
      </c>
      <c r="I24" t="n">
        <v>116</v>
      </c>
      <c r="J24" t="n">
        <v>181.19</v>
      </c>
      <c r="K24" t="n">
        <v>52.44</v>
      </c>
      <c r="L24" t="n">
        <v>4</v>
      </c>
      <c r="M24" t="n">
        <v>114</v>
      </c>
      <c r="N24" t="n">
        <v>34.75</v>
      </c>
      <c r="O24" t="n">
        <v>22581.25</v>
      </c>
      <c r="P24" t="n">
        <v>636.24</v>
      </c>
      <c r="Q24" t="n">
        <v>6607.79</v>
      </c>
      <c r="R24" t="n">
        <v>402.98</v>
      </c>
      <c r="S24" t="n">
        <v>211.58</v>
      </c>
      <c r="T24" t="n">
        <v>89446.3</v>
      </c>
      <c r="U24" t="n">
        <v>0.53</v>
      </c>
      <c r="V24" t="n">
        <v>0.79</v>
      </c>
      <c r="W24" t="n">
        <v>18.74</v>
      </c>
      <c r="X24" t="n">
        <v>5.3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1.6528</v>
      </c>
      <c r="E25" t="n">
        <v>60.5</v>
      </c>
      <c r="F25" t="n">
        <v>55.1</v>
      </c>
      <c r="G25" t="n">
        <v>39.35</v>
      </c>
      <c r="H25" t="n">
        <v>0.49</v>
      </c>
      <c r="I25" t="n">
        <v>84</v>
      </c>
      <c r="J25" t="n">
        <v>182.69</v>
      </c>
      <c r="K25" t="n">
        <v>52.44</v>
      </c>
      <c r="L25" t="n">
        <v>5</v>
      </c>
      <c r="M25" t="n">
        <v>76</v>
      </c>
      <c r="N25" t="n">
        <v>35.25</v>
      </c>
      <c r="O25" t="n">
        <v>22766.06</v>
      </c>
      <c r="P25" t="n">
        <v>577.6</v>
      </c>
      <c r="Q25" t="n">
        <v>6607.53</v>
      </c>
      <c r="R25" t="n">
        <v>352.55</v>
      </c>
      <c r="S25" t="n">
        <v>211.58</v>
      </c>
      <c r="T25" t="n">
        <v>64393.66</v>
      </c>
      <c r="U25" t="n">
        <v>0.6</v>
      </c>
      <c r="V25" t="n">
        <v>0.8100000000000001</v>
      </c>
      <c r="W25" t="n">
        <v>18.7</v>
      </c>
      <c r="X25" t="n">
        <v>3.82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1.6715</v>
      </c>
      <c r="E26" t="n">
        <v>59.83</v>
      </c>
      <c r="F26" t="n">
        <v>54.74</v>
      </c>
      <c r="G26" t="n">
        <v>43.79</v>
      </c>
      <c r="H26" t="n">
        <v>0.58</v>
      </c>
      <c r="I26" t="n">
        <v>75</v>
      </c>
      <c r="J26" t="n">
        <v>184.19</v>
      </c>
      <c r="K26" t="n">
        <v>52.44</v>
      </c>
      <c r="L26" t="n">
        <v>6</v>
      </c>
      <c r="M26" t="n">
        <v>4</v>
      </c>
      <c r="N26" t="n">
        <v>35.75</v>
      </c>
      <c r="O26" t="n">
        <v>22951.43</v>
      </c>
      <c r="P26" t="n">
        <v>558.45</v>
      </c>
      <c r="Q26" t="n">
        <v>6608.92</v>
      </c>
      <c r="R26" t="n">
        <v>337.63</v>
      </c>
      <c r="S26" t="n">
        <v>211.58</v>
      </c>
      <c r="T26" t="n">
        <v>56978.38</v>
      </c>
      <c r="U26" t="n">
        <v>0.63</v>
      </c>
      <c r="V26" t="n">
        <v>0.8100000000000001</v>
      </c>
      <c r="W26" t="n">
        <v>18.77</v>
      </c>
      <c r="X26" t="n">
        <v>3.46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1.6718</v>
      </c>
      <c r="E27" t="n">
        <v>59.81</v>
      </c>
      <c r="F27" t="n">
        <v>54.73</v>
      </c>
      <c r="G27" t="n">
        <v>43.78</v>
      </c>
      <c r="H27" t="n">
        <v>0.67</v>
      </c>
      <c r="I27" t="n">
        <v>75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562.23</v>
      </c>
      <c r="Q27" t="n">
        <v>6608.26</v>
      </c>
      <c r="R27" t="n">
        <v>337.48</v>
      </c>
      <c r="S27" t="n">
        <v>211.58</v>
      </c>
      <c r="T27" t="n">
        <v>56903.42</v>
      </c>
      <c r="U27" t="n">
        <v>0.63</v>
      </c>
      <c r="V27" t="n">
        <v>0.82</v>
      </c>
      <c r="W27" t="n">
        <v>18.76</v>
      </c>
      <c r="X27" t="n">
        <v>3.45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1.0964</v>
      </c>
      <c r="E28" t="n">
        <v>91.2</v>
      </c>
      <c r="F28" t="n">
        <v>82.22</v>
      </c>
      <c r="G28" t="n">
        <v>7.47</v>
      </c>
      <c r="H28" t="n">
        <v>0.64</v>
      </c>
      <c r="I28" t="n">
        <v>660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238.81</v>
      </c>
      <c r="Q28" t="n">
        <v>6623.01</v>
      </c>
      <c r="R28" t="n">
        <v>1239.28</v>
      </c>
      <c r="S28" t="n">
        <v>211.58</v>
      </c>
      <c r="T28" t="n">
        <v>504875.89</v>
      </c>
      <c r="U28" t="n">
        <v>0.17</v>
      </c>
      <c r="V28" t="n">
        <v>0.54</v>
      </c>
      <c r="W28" t="n">
        <v>20.5</v>
      </c>
      <c r="X28" t="n">
        <v>30.89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1.1907</v>
      </c>
      <c r="E29" t="n">
        <v>83.98</v>
      </c>
      <c r="F29" t="n">
        <v>72.79000000000001</v>
      </c>
      <c r="G29" t="n">
        <v>9.75</v>
      </c>
      <c r="H29" t="n">
        <v>0.18</v>
      </c>
      <c r="I29" t="n">
        <v>448</v>
      </c>
      <c r="J29" t="n">
        <v>98.70999999999999</v>
      </c>
      <c r="K29" t="n">
        <v>39.72</v>
      </c>
      <c r="L29" t="n">
        <v>1</v>
      </c>
      <c r="M29" t="n">
        <v>446</v>
      </c>
      <c r="N29" t="n">
        <v>12.99</v>
      </c>
      <c r="O29" t="n">
        <v>12407.75</v>
      </c>
      <c r="P29" t="n">
        <v>614.83</v>
      </c>
      <c r="Q29" t="n">
        <v>6610.67</v>
      </c>
      <c r="R29" t="n">
        <v>952.95</v>
      </c>
      <c r="S29" t="n">
        <v>211.58</v>
      </c>
      <c r="T29" t="n">
        <v>362774.36</v>
      </c>
      <c r="U29" t="n">
        <v>0.22</v>
      </c>
      <c r="V29" t="n">
        <v>0.61</v>
      </c>
      <c r="W29" t="n">
        <v>19.29</v>
      </c>
      <c r="X29" t="n">
        <v>21.48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1.5658</v>
      </c>
      <c r="E30" t="n">
        <v>63.86</v>
      </c>
      <c r="F30" t="n">
        <v>58.63</v>
      </c>
      <c r="G30" t="n">
        <v>22.26</v>
      </c>
      <c r="H30" t="n">
        <v>0.35</v>
      </c>
      <c r="I30" t="n">
        <v>158</v>
      </c>
      <c r="J30" t="n">
        <v>99.95</v>
      </c>
      <c r="K30" t="n">
        <v>39.72</v>
      </c>
      <c r="L30" t="n">
        <v>2</v>
      </c>
      <c r="M30" t="n">
        <v>86</v>
      </c>
      <c r="N30" t="n">
        <v>13.24</v>
      </c>
      <c r="O30" t="n">
        <v>12561.45</v>
      </c>
      <c r="P30" t="n">
        <v>425.71</v>
      </c>
      <c r="Q30" t="n">
        <v>6609.71</v>
      </c>
      <c r="R30" t="n">
        <v>469.29</v>
      </c>
      <c r="S30" t="n">
        <v>211.58</v>
      </c>
      <c r="T30" t="n">
        <v>122393.59</v>
      </c>
      <c r="U30" t="n">
        <v>0.45</v>
      </c>
      <c r="V30" t="n">
        <v>0.76</v>
      </c>
      <c r="W30" t="n">
        <v>18.9</v>
      </c>
      <c r="X30" t="n">
        <v>7.34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1.5821</v>
      </c>
      <c r="E31" t="n">
        <v>63.21</v>
      </c>
      <c r="F31" t="n">
        <v>58.18</v>
      </c>
      <c r="G31" t="n">
        <v>23.59</v>
      </c>
      <c r="H31" t="n">
        <v>0.52</v>
      </c>
      <c r="I31" t="n">
        <v>148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420.59</v>
      </c>
      <c r="Q31" t="n">
        <v>6611.3</v>
      </c>
      <c r="R31" t="n">
        <v>450.06</v>
      </c>
      <c r="S31" t="n">
        <v>211.58</v>
      </c>
      <c r="T31" t="n">
        <v>112826.37</v>
      </c>
      <c r="U31" t="n">
        <v>0.47</v>
      </c>
      <c r="V31" t="n">
        <v>0.77</v>
      </c>
      <c r="W31" t="n">
        <v>18.99</v>
      </c>
      <c r="X31" t="n">
        <v>6.89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1.0223</v>
      </c>
      <c r="E32" t="n">
        <v>97.81999999999999</v>
      </c>
      <c r="F32" t="n">
        <v>80.43000000000001</v>
      </c>
      <c r="G32" t="n">
        <v>8.08</v>
      </c>
      <c r="H32" t="n">
        <v>0.14</v>
      </c>
      <c r="I32" t="n">
        <v>597</v>
      </c>
      <c r="J32" t="n">
        <v>124.63</v>
      </c>
      <c r="K32" t="n">
        <v>45</v>
      </c>
      <c r="L32" t="n">
        <v>1</v>
      </c>
      <c r="M32" t="n">
        <v>595</v>
      </c>
      <c r="N32" t="n">
        <v>18.64</v>
      </c>
      <c r="O32" t="n">
        <v>15605.44</v>
      </c>
      <c r="P32" t="n">
        <v>817.21</v>
      </c>
      <c r="Q32" t="n">
        <v>6611.34</v>
      </c>
      <c r="R32" t="n">
        <v>1212.29</v>
      </c>
      <c r="S32" t="n">
        <v>211.58</v>
      </c>
      <c r="T32" t="n">
        <v>491696.11</v>
      </c>
      <c r="U32" t="n">
        <v>0.17</v>
      </c>
      <c r="V32" t="n">
        <v>0.55</v>
      </c>
      <c r="W32" t="n">
        <v>19.55</v>
      </c>
      <c r="X32" t="n">
        <v>29.12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1.464</v>
      </c>
      <c r="E33" t="n">
        <v>68.31</v>
      </c>
      <c r="F33" t="n">
        <v>60.91</v>
      </c>
      <c r="G33" t="n">
        <v>17.74</v>
      </c>
      <c r="H33" t="n">
        <v>0.28</v>
      </c>
      <c r="I33" t="n">
        <v>206</v>
      </c>
      <c r="J33" t="n">
        <v>125.95</v>
      </c>
      <c r="K33" t="n">
        <v>45</v>
      </c>
      <c r="L33" t="n">
        <v>2</v>
      </c>
      <c r="M33" t="n">
        <v>204</v>
      </c>
      <c r="N33" t="n">
        <v>18.95</v>
      </c>
      <c r="O33" t="n">
        <v>15767.7</v>
      </c>
      <c r="P33" t="n">
        <v>567.14</v>
      </c>
      <c r="Q33" t="n">
        <v>6609.65</v>
      </c>
      <c r="R33" t="n">
        <v>549.73</v>
      </c>
      <c r="S33" t="n">
        <v>211.58</v>
      </c>
      <c r="T33" t="n">
        <v>162371.62</v>
      </c>
      <c r="U33" t="n">
        <v>0.38</v>
      </c>
      <c r="V33" t="n">
        <v>0.73</v>
      </c>
      <c r="W33" t="n">
        <v>18.9</v>
      </c>
      <c r="X33" t="n">
        <v>9.619999999999999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1.6174</v>
      </c>
      <c r="E34" t="n">
        <v>61.83</v>
      </c>
      <c r="F34" t="n">
        <v>56.71</v>
      </c>
      <c r="G34" t="n">
        <v>29.08</v>
      </c>
      <c r="H34" t="n">
        <v>0.42</v>
      </c>
      <c r="I34" t="n">
        <v>117</v>
      </c>
      <c r="J34" t="n">
        <v>127.27</v>
      </c>
      <c r="K34" t="n">
        <v>45</v>
      </c>
      <c r="L34" t="n">
        <v>3</v>
      </c>
      <c r="M34" t="n">
        <v>62</v>
      </c>
      <c r="N34" t="n">
        <v>19.27</v>
      </c>
      <c r="O34" t="n">
        <v>15930.42</v>
      </c>
      <c r="P34" t="n">
        <v>472.1</v>
      </c>
      <c r="Q34" t="n">
        <v>6608.48</v>
      </c>
      <c r="R34" t="n">
        <v>404.73</v>
      </c>
      <c r="S34" t="n">
        <v>211.58</v>
      </c>
      <c r="T34" t="n">
        <v>90318.42999999999</v>
      </c>
      <c r="U34" t="n">
        <v>0.52</v>
      </c>
      <c r="V34" t="n">
        <v>0.79</v>
      </c>
      <c r="W34" t="n">
        <v>18.82</v>
      </c>
      <c r="X34" t="n">
        <v>5.42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1.627</v>
      </c>
      <c r="E35" t="n">
        <v>61.46</v>
      </c>
      <c r="F35" t="n">
        <v>56.47</v>
      </c>
      <c r="G35" t="n">
        <v>30.25</v>
      </c>
      <c r="H35" t="n">
        <v>0.55</v>
      </c>
      <c r="I35" t="n">
        <v>112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468.29</v>
      </c>
      <c r="Q35" t="n">
        <v>6608.89</v>
      </c>
      <c r="R35" t="n">
        <v>394.81</v>
      </c>
      <c r="S35" t="n">
        <v>211.58</v>
      </c>
      <c r="T35" t="n">
        <v>85381.94</v>
      </c>
      <c r="U35" t="n">
        <v>0.54</v>
      </c>
      <c r="V35" t="n">
        <v>0.79</v>
      </c>
      <c r="W35" t="n">
        <v>18.87</v>
      </c>
      <c r="X35" t="n">
        <v>5.19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0.8276</v>
      </c>
      <c r="E36" t="n">
        <v>120.84</v>
      </c>
      <c r="F36" t="n">
        <v>92.12</v>
      </c>
      <c r="G36" t="n">
        <v>6.75</v>
      </c>
      <c r="H36" t="n">
        <v>0.11</v>
      </c>
      <c r="I36" t="n">
        <v>819</v>
      </c>
      <c r="J36" t="n">
        <v>159.12</v>
      </c>
      <c r="K36" t="n">
        <v>50.28</v>
      </c>
      <c r="L36" t="n">
        <v>1</v>
      </c>
      <c r="M36" t="n">
        <v>817</v>
      </c>
      <c r="N36" t="n">
        <v>27.84</v>
      </c>
      <c r="O36" t="n">
        <v>19859.16</v>
      </c>
      <c r="P36" t="n">
        <v>1116.02</v>
      </c>
      <c r="Q36" t="n">
        <v>6613.24</v>
      </c>
      <c r="R36" t="n">
        <v>1610.93</v>
      </c>
      <c r="S36" t="n">
        <v>211.58</v>
      </c>
      <c r="T36" t="n">
        <v>689907.78</v>
      </c>
      <c r="U36" t="n">
        <v>0.13</v>
      </c>
      <c r="V36" t="n">
        <v>0.48</v>
      </c>
      <c r="W36" t="n">
        <v>19.92</v>
      </c>
      <c r="X36" t="n">
        <v>40.81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1.3378</v>
      </c>
      <c r="E37" t="n">
        <v>74.75</v>
      </c>
      <c r="F37" t="n">
        <v>63.82</v>
      </c>
      <c r="G37" t="n">
        <v>14.34</v>
      </c>
      <c r="H37" t="n">
        <v>0.22</v>
      </c>
      <c r="I37" t="n">
        <v>267</v>
      </c>
      <c r="J37" t="n">
        <v>160.54</v>
      </c>
      <c r="K37" t="n">
        <v>50.28</v>
      </c>
      <c r="L37" t="n">
        <v>2</v>
      </c>
      <c r="M37" t="n">
        <v>265</v>
      </c>
      <c r="N37" t="n">
        <v>28.26</v>
      </c>
      <c r="O37" t="n">
        <v>20034.4</v>
      </c>
      <c r="P37" t="n">
        <v>735.48</v>
      </c>
      <c r="Q37" t="n">
        <v>6609.22</v>
      </c>
      <c r="R37" t="n">
        <v>648.35</v>
      </c>
      <c r="S37" t="n">
        <v>211.58</v>
      </c>
      <c r="T37" t="n">
        <v>211375.36</v>
      </c>
      <c r="U37" t="n">
        <v>0.33</v>
      </c>
      <c r="V37" t="n">
        <v>0.7</v>
      </c>
      <c r="W37" t="n">
        <v>18.99</v>
      </c>
      <c r="X37" t="n">
        <v>12.53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1.5231</v>
      </c>
      <c r="E38" t="n">
        <v>65.66</v>
      </c>
      <c r="F38" t="n">
        <v>58.4</v>
      </c>
      <c r="G38" t="n">
        <v>22.9</v>
      </c>
      <c r="H38" t="n">
        <v>0.33</v>
      </c>
      <c r="I38" t="n">
        <v>153</v>
      </c>
      <c r="J38" t="n">
        <v>161.97</v>
      </c>
      <c r="K38" t="n">
        <v>50.28</v>
      </c>
      <c r="L38" t="n">
        <v>3</v>
      </c>
      <c r="M38" t="n">
        <v>151</v>
      </c>
      <c r="N38" t="n">
        <v>28.69</v>
      </c>
      <c r="O38" t="n">
        <v>20210.21</v>
      </c>
      <c r="P38" t="n">
        <v>632.28</v>
      </c>
      <c r="Q38" t="n">
        <v>6608.07</v>
      </c>
      <c r="R38" t="n">
        <v>464.39</v>
      </c>
      <c r="S38" t="n">
        <v>211.58</v>
      </c>
      <c r="T38" t="n">
        <v>119965.54</v>
      </c>
      <c r="U38" t="n">
        <v>0.46</v>
      </c>
      <c r="V38" t="n">
        <v>0.76</v>
      </c>
      <c r="W38" t="n">
        <v>18.82</v>
      </c>
      <c r="X38" t="n">
        <v>7.12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1.6248</v>
      </c>
      <c r="E39" t="n">
        <v>61.55</v>
      </c>
      <c r="F39" t="n">
        <v>55.94</v>
      </c>
      <c r="G39" t="n">
        <v>32.9</v>
      </c>
      <c r="H39" t="n">
        <v>0.43</v>
      </c>
      <c r="I39" t="n">
        <v>102</v>
      </c>
      <c r="J39" t="n">
        <v>163.4</v>
      </c>
      <c r="K39" t="n">
        <v>50.28</v>
      </c>
      <c r="L39" t="n">
        <v>4</v>
      </c>
      <c r="M39" t="n">
        <v>99</v>
      </c>
      <c r="N39" t="n">
        <v>29.12</v>
      </c>
      <c r="O39" t="n">
        <v>20386.62</v>
      </c>
      <c r="P39" t="n">
        <v>558.75</v>
      </c>
      <c r="Q39" t="n">
        <v>6607.31</v>
      </c>
      <c r="R39" t="n">
        <v>381.38</v>
      </c>
      <c r="S39" t="n">
        <v>211.58</v>
      </c>
      <c r="T39" t="n">
        <v>78717.92999999999</v>
      </c>
      <c r="U39" t="n">
        <v>0.55</v>
      </c>
      <c r="V39" t="n">
        <v>0.8</v>
      </c>
      <c r="W39" t="n">
        <v>18.72</v>
      </c>
      <c r="X39" t="n">
        <v>4.66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1.6615</v>
      </c>
      <c r="E40" t="n">
        <v>60.19</v>
      </c>
      <c r="F40" t="n">
        <v>55.15</v>
      </c>
      <c r="G40" t="n">
        <v>39.4</v>
      </c>
      <c r="H40" t="n">
        <v>0.54</v>
      </c>
      <c r="I40" t="n">
        <v>84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526.62</v>
      </c>
      <c r="Q40" t="n">
        <v>6608.86</v>
      </c>
      <c r="R40" t="n">
        <v>351.87</v>
      </c>
      <c r="S40" t="n">
        <v>211.58</v>
      </c>
      <c r="T40" t="n">
        <v>64050.59</v>
      </c>
      <c r="U40" t="n">
        <v>0.6</v>
      </c>
      <c r="V40" t="n">
        <v>0.8100000000000001</v>
      </c>
      <c r="W40" t="n">
        <v>18.78</v>
      </c>
      <c r="X40" t="n">
        <v>3.87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1.6611</v>
      </c>
      <c r="E41" t="n">
        <v>60.2</v>
      </c>
      <c r="F41" t="n">
        <v>55.17</v>
      </c>
      <c r="G41" t="n">
        <v>39.41</v>
      </c>
      <c r="H41" t="n">
        <v>0.64</v>
      </c>
      <c r="I41" t="n">
        <v>84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529.62</v>
      </c>
      <c r="Q41" t="n">
        <v>6609.04</v>
      </c>
      <c r="R41" t="n">
        <v>351.72</v>
      </c>
      <c r="S41" t="n">
        <v>211.58</v>
      </c>
      <c r="T41" t="n">
        <v>63979.69</v>
      </c>
      <c r="U41" t="n">
        <v>0.6</v>
      </c>
      <c r="V41" t="n">
        <v>0.8100000000000001</v>
      </c>
      <c r="W41" t="n">
        <v>18.8</v>
      </c>
      <c r="X41" t="n">
        <v>3.89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1.3214</v>
      </c>
      <c r="E42" t="n">
        <v>75.67</v>
      </c>
      <c r="F42" t="n">
        <v>67.81</v>
      </c>
      <c r="G42" t="n">
        <v>11.72</v>
      </c>
      <c r="H42" t="n">
        <v>0.22</v>
      </c>
      <c r="I42" t="n">
        <v>347</v>
      </c>
      <c r="J42" t="n">
        <v>80.84</v>
      </c>
      <c r="K42" t="n">
        <v>35.1</v>
      </c>
      <c r="L42" t="n">
        <v>1</v>
      </c>
      <c r="M42" t="n">
        <v>345</v>
      </c>
      <c r="N42" t="n">
        <v>9.74</v>
      </c>
      <c r="O42" t="n">
        <v>10204.21</v>
      </c>
      <c r="P42" t="n">
        <v>478.02</v>
      </c>
      <c r="Q42" t="n">
        <v>6609.97</v>
      </c>
      <c r="R42" t="n">
        <v>783.13</v>
      </c>
      <c r="S42" t="n">
        <v>211.58</v>
      </c>
      <c r="T42" t="n">
        <v>278366.76</v>
      </c>
      <c r="U42" t="n">
        <v>0.27</v>
      </c>
      <c r="V42" t="n">
        <v>0.66</v>
      </c>
      <c r="W42" t="n">
        <v>19.15</v>
      </c>
      <c r="X42" t="n">
        <v>16.51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1.5298</v>
      </c>
      <c r="E43" t="n">
        <v>65.37</v>
      </c>
      <c r="F43" t="n">
        <v>60.2</v>
      </c>
      <c r="G43" t="n">
        <v>19.01</v>
      </c>
      <c r="H43" t="n">
        <v>0.43</v>
      </c>
      <c r="I43" t="n">
        <v>190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384.32</v>
      </c>
      <c r="Q43" t="n">
        <v>6611.83</v>
      </c>
      <c r="R43" t="n">
        <v>516.8</v>
      </c>
      <c r="S43" t="n">
        <v>211.58</v>
      </c>
      <c r="T43" t="n">
        <v>145986.24</v>
      </c>
      <c r="U43" t="n">
        <v>0.41</v>
      </c>
      <c r="V43" t="n">
        <v>0.74</v>
      </c>
      <c r="W43" t="n">
        <v>19.12</v>
      </c>
      <c r="X43" t="n">
        <v>8.91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1.1317</v>
      </c>
      <c r="E44" t="n">
        <v>88.36</v>
      </c>
      <c r="F44" t="n">
        <v>75.28</v>
      </c>
      <c r="G44" t="n">
        <v>9.09</v>
      </c>
      <c r="H44" t="n">
        <v>0.16</v>
      </c>
      <c r="I44" t="n">
        <v>497</v>
      </c>
      <c r="J44" t="n">
        <v>107.41</v>
      </c>
      <c r="K44" t="n">
        <v>41.65</v>
      </c>
      <c r="L44" t="n">
        <v>1</v>
      </c>
      <c r="M44" t="n">
        <v>495</v>
      </c>
      <c r="N44" t="n">
        <v>14.77</v>
      </c>
      <c r="O44" t="n">
        <v>13481.73</v>
      </c>
      <c r="P44" t="n">
        <v>681.62</v>
      </c>
      <c r="Q44" t="n">
        <v>6610.47</v>
      </c>
      <c r="R44" t="n">
        <v>1038</v>
      </c>
      <c r="S44" t="n">
        <v>211.58</v>
      </c>
      <c r="T44" t="n">
        <v>405053.8</v>
      </c>
      <c r="U44" t="n">
        <v>0.2</v>
      </c>
      <c r="V44" t="n">
        <v>0.59</v>
      </c>
      <c r="W44" t="n">
        <v>19.36</v>
      </c>
      <c r="X44" t="n">
        <v>23.98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1.5369</v>
      </c>
      <c r="E45" t="n">
        <v>65.06</v>
      </c>
      <c r="F45" t="n">
        <v>59.23</v>
      </c>
      <c r="G45" t="n">
        <v>20.78</v>
      </c>
      <c r="H45" t="n">
        <v>0.32</v>
      </c>
      <c r="I45" t="n">
        <v>171</v>
      </c>
      <c r="J45" t="n">
        <v>108.68</v>
      </c>
      <c r="K45" t="n">
        <v>41.65</v>
      </c>
      <c r="L45" t="n">
        <v>2</v>
      </c>
      <c r="M45" t="n">
        <v>165</v>
      </c>
      <c r="N45" t="n">
        <v>15.03</v>
      </c>
      <c r="O45" t="n">
        <v>13638.32</v>
      </c>
      <c r="P45" t="n">
        <v>471.78</v>
      </c>
      <c r="Q45" t="n">
        <v>6607.85</v>
      </c>
      <c r="R45" t="n">
        <v>492.7</v>
      </c>
      <c r="S45" t="n">
        <v>211.58</v>
      </c>
      <c r="T45" t="n">
        <v>134030.54</v>
      </c>
      <c r="U45" t="n">
        <v>0.43</v>
      </c>
      <c r="V45" t="n">
        <v>0.75</v>
      </c>
      <c r="W45" t="n">
        <v>18.84</v>
      </c>
      <c r="X45" t="n">
        <v>7.94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1.5988</v>
      </c>
      <c r="E46" t="n">
        <v>62.55</v>
      </c>
      <c r="F46" t="n">
        <v>57.53</v>
      </c>
      <c r="G46" t="n">
        <v>25.76</v>
      </c>
      <c r="H46" t="n">
        <v>0.48</v>
      </c>
      <c r="I46" t="n">
        <v>134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435.64</v>
      </c>
      <c r="Q46" t="n">
        <v>6610.48</v>
      </c>
      <c r="R46" t="n">
        <v>429.21</v>
      </c>
      <c r="S46" t="n">
        <v>211.58</v>
      </c>
      <c r="T46" t="n">
        <v>102471.91</v>
      </c>
      <c r="U46" t="n">
        <v>0.49</v>
      </c>
      <c r="V46" t="n">
        <v>0.78</v>
      </c>
      <c r="W46" t="n">
        <v>18.95</v>
      </c>
      <c r="X46" t="n">
        <v>6.25</v>
      </c>
      <c r="Y46" t="n">
        <v>2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1.5988</v>
      </c>
      <c r="E47" t="n">
        <v>62.55</v>
      </c>
      <c r="F47" t="n">
        <v>57.53</v>
      </c>
      <c r="G47" t="n">
        <v>25.76</v>
      </c>
      <c r="H47" t="n">
        <v>0.63</v>
      </c>
      <c r="I47" t="n">
        <v>134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440.21</v>
      </c>
      <c r="Q47" t="n">
        <v>6610.71</v>
      </c>
      <c r="R47" t="n">
        <v>429.25</v>
      </c>
      <c r="S47" t="n">
        <v>211.58</v>
      </c>
      <c r="T47" t="n">
        <v>102492.13</v>
      </c>
      <c r="U47" t="n">
        <v>0.49</v>
      </c>
      <c r="V47" t="n">
        <v>0.78</v>
      </c>
      <c r="W47" t="n">
        <v>18.95</v>
      </c>
      <c r="X47" t="n">
        <v>6.24</v>
      </c>
      <c r="Y47" t="n">
        <v>2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1.4358</v>
      </c>
      <c r="E48" t="n">
        <v>69.65000000000001</v>
      </c>
      <c r="F48" t="n">
        <v>64.06</v>
      </c>
      <c r="G48" t="n">
        <v>14.08</v>
      </c>
      <c r="H48" t="n">
        <v>0.28</v>
      </c>
      <c r="I48" t="n">
        <v>273</v>
      </c>
      <c r="J48" t="n">
        <v>61.76</v>
      </c>
      <c r="K48" t="n">
        <v>28.92</v>
      </c>
      <c r="L48" t="n">
        <v>1</v>
      </c>
      <c r="M48" t="n">
        <v>64</v>
      </c>
      <c r="N48" t="n">
        <v>6.84</v>
      </c>
      <c r="O48" t="n">
        <v>7851.41</v>
      </c>
      <c r="P48" t="n">
        <v>344.69</v>
      </c>
      <c r="Q48" t="n">
        <v>6613.13</v>
      </c>
      <c r="R48" t="n">
        <v>646.33</v>
      </c>
      <c r="S48" t="n">
        <v>211.58</v>
      </c>
      <c r="T48" t="n">
        <v>210337.64</v>
      </c>
      <c r="U48" t="n">
        <v>0.33</v>
      </c>
      <c r="V48" t="n">
        <v>0.7</v>
      </c>
      <c r="W48" t="n">
        <v>19.28</v>
      </c>
      <c r="X48" t="n">
        <v>12.76</v>
      </c>
      <c r="Y48" t="n">
        <v>2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1.4462</v>
      </c>
      <c r="E49" t="n">
        <v>69.15000000000001</v>
      </c>
      <c r="F49" t="n">
        <v>63.67</v>
      </c>
      <c r="G49" t="n">
        <v>14.42</v>
      </c>
      <c r="H49" t="n">
        <v>0.55</v>
      </c>
      <c r="I49" t="n">
        <v>265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345.67</v>
      </c>
      <c r="Q49" t="n">
        <v>6611.62</v>
      </c>
      <c r="R49" t="n">
        <v>630.51</v>
      </c>
      <c r="S49" t="n">
        <v>211.58</v>
      </c>
      <c r="T49" t="n">
        <v>202468.8</v>
      </c>
      <c r="U49" t="n">
        <v>0.34</v>
      </c>
      <c r="V49" t="n">
        <v>0.7</v>
      </c>
      <c r="W49" t="n">
        <v>19.34</v>
      </c>
      <c r="X49" t="n">
        <v>12.38</v>
      </c>
      <c r="Y49" t="n">
        <v>2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0.7819</v>
      </c>
      <c r="E50" t="n">
        <v>127.89</v>
      </c>
      <c r="F50" t="n">
        <v>95.59</v>
      </c>
      <c r="G50" t="n">
        <v>6.5</v>
      </c>
      <c r="H50" t="n">
        <v>0.11</v>
      </c>
      <c r="I50" t="n">
        <v>883</v>
      </c>
      <c r="J50" t="n">
        <v>167.88</v>
      </c>
      <c r="K50" t="n">
        <v>51.39</v>
      </c>
      <c r="L50" t="n">
        <v>1</v>
      </c>
      <c r="M50" t="n">
        <v>881</v>
      </c>
      <c r="N50" t="n">
        <v>30.49</v>
      </c>
      <c r="O50" t="n">
        <v>20939.59</v>
      </c>
      <c r="P50" t="n">
        <v>1201.75</v>
      </c>
      <c r="Q50" t="n">
        <v>6616.85</v>
      </c>
      <c r="R50" t="n">
        <v>1728.52</v>
      </c>
      <c r="S50" t="n">
        <v>211.58</v>
      </c>
      <c r="T50" t="n">
        <v>748381.8</v>
      </c>
      <c r="U50" t="n">
        <v>0.12</v>
      </c>
      <c r="V50" t="n">
        <v>0.47</v>
      </c>
      <c r="W50" t="n">
        <v>20.04</v>
      </c>
      <c r="X50" t="n">
        <v>44.26</v>
      </c>
      <c r="Y50" t="n">
        <v>2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1.3091</v>
      </c>
      <c r="E51" t="n">
        <v>76.39</v>
      </c>
      <c r="F51" t="n">
        <v>64.48999999999999</v>
      </c>
      <c r="G51" t="n">
        <v>13.77</v>
      </c>
      <c r="H51" t="n">
        <v>0.21</v>
      </c>
      <c r="I51" t="n">
        <v>281</v>
      </c>
      <c r="J51" t="n">
        <v>169.33</v>
      </c>
      <c r="K51" t="n">
        <v>51.39</v>
      </c>
      <c r="L51" t="n">
        <v>2</v>
      </c>
      <c r="M51" t="n">
        <v>279</v>
      </c>
      <c r="N51" t="n">
        <v>30.94</v>
      </c>
      <c r="O51" t="n">
        <v>21118.46</v>
      </c>
      <c r="P51" t="n">
        <v>774.83</v>
      </c>
      <c r="Q51" t="n">
        <v>6609.21</v>
      </c>
      <c r="R51" t="n">
        <v>671.9</v>
      </c>
      <c r="S51" t="n">
        <v>211.58</v>
      </c>
      <c r="T51" t="n">
        <v>223084.82</v>
      </c>
      <c r="U51" t="n">
        <v>0.31</v>
      </c>
      <c r="V51" t="n">
        <v>0.6899999999999999</v>
      </c>
      <c r="W51" t="n">
        <v>19</v>
      </c>
      <c r="X51" t="n">
        <v>13.2</v>
      </c>
      <c r="Y51" t="n">
        <v>2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1.5008</v>
      </c>
      <c r="E52" t="n">
        <v>66.63</v>
      </c>
      <c r="F52" t="n">
        <v>58.77</v>
      </c>
      <c r="G52" t="n">
        <v>21.77</v>
      </c>
      <c r="H52" t="n">
        <v>0.31</v>
      </c>
      <c r="I52" t="n">
        <v>162</v>
      </c>
      <c r="J52" t="n">
        <v>170.79</v>
      </c>
      <c r="K52" t="n">
        <v>51.39</v>
      </c>
      <c r="L52" t="n">
        <v>3</v>
      </c>
      <c r="M52" t="n">
        <v>160</v>
      </c>
      <c r="N52" t="n">
        <v>31.4</v>
      </c>
      <c r="O52" t="n">
        <v>21297.94</v>
      </c>
      <c r="P52" t="n">
        <v>668.4</v>
      </c>
      <c r="Q52" t="n">
        <v>6608.15</v>
      </c>
      <c r="R52" t="n">
        <v>477.77</v>
      </c>
      <c r="S52" t="n">
        <v>211.58</v>
      </c>
      <c r="T52" t="n">
        <v>126611.57</v>
      </c>
      <c r="U52" t="n">
        <v>0.44</v>
      </c>
      <c r="V52" t="n">
        <v>0.76</v>
      </c>
      <c r="W52" t="n">
        <v>18.81</v>
      </c>
      <c r="X52" t="n">
        <v>7.48</v>
      </c>
      <c r="Y52" t="n">
        <v>2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1.6031</v>
      </c>
      <c r="E53" t="n">
        <v>62.38</v>
      </c>
      <c r="F53" t="n">
        <v>56.31</v>
      </c>
      <c r="G53" t="n">
        <v>31</v>
      </c>
      <c r="H53" t="n">
        <v>0.41</v>
      </c>
      <c r="I53" t="n">
        <v>109</v>
      </c>
      <c r="J53" t="n">
        <v>172.25</v>
      </c>
      <c r="K53" t="n">
        <v>51.39</v>
      </c>
      <c r="L53" t="n">
        <v>4</v>
      </c>
      <c r="M53" t="n">
        <v>107</v>
      </c>
      <c r="N53" t="n">
        <v>31.86</v>
      </c>
      <c r="O53" t="n">
        <v>21478.05</v>
      </c>
      <c r="P53" t="n">
        <v>598.4</v>
      </c>
      <c r="Q53" t="n">
        <v>6607.53</v>
      </c>
      <c r="R53" t="n">
        <v>394.39</v>
      </c>
      <c r="S53" t="n">
        <v>211.58</v>
      </c>
      <c r="T53" t="n">
        <v>85185.39</v>
      </c>
      <c r="U53" t="n">
        <v>0.54</v>
      </c>
      <c r="V53" t="n">
        <v>0.79</v>
      </c>
      <c r="W53" t="n">
        <v>18.73</v>
      </c>
      <c r="X53" t="n">
        <v>5.03</v>
      </c>
      <c r="Y53" t="n">
        <v>2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1.6605</v>
      </c>
      <c r="E54" t="n">
        <v>60.22</v>
      </c>
      <c r="F54" t="n">
        <v>55.07</v>
      </c>
      <c r="G54" t="n">
        <v>40.3</v>
      </c>
      <c r="H54" t="n">
        <v>0.51</v>
      </c>
      <c r="I54" t="n">
        <v>82</v>
      </c>
      <c r="J54" t="n">
        <v>173.71</v>
      </c>
      <c r="K54" t="n">
        <v>51.39</v>
      </c>
      <c r="L54" t="n">
        <v>5</v>
      </c>
      <c r="M54" t="n">
        <v>37</v>
      </c>
      <c r="N54" t="n">
        <v>32.32</v>
      </c>
      <c r="O54" t="n">
        <v>21658.78</v>
      </c>
      <c r="P54" t="n">
        <v>546.96</v>
      </c>
      <c r="Q54" t="n">
        <v>6607.89</v>
      </c>
      <c r="R54" t="n">
        <v>349.9</v>
      </c>
      <c r="S54" t="n">
        <v>211.58</v>
      </c>
      <c r="T54" t="n">
        <v>63077.68</v>
      </c>
      <c r="U54" t="n">
        <v>0.6</v>
      </c>
      <c r="V54" t="n">
        <v>0.8100000000000001</v>
      </c>
      <c r="W54" t="n">
        <v>18.75</v>
      </c>
      <c r="X54" t="n">
        <v>3.79</v>
      </c>
      <c r="Y54" t="n">
        <v>2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1.6668</v>
      </c>
      <c r="E55" t="n">
        <v>59.99</v>
      </c>
      <c r="F55" t="n">
        <v>54.94</v>
      </c>
      <c r="G55" t="n">
        <v>41.73</v>
      </c>
      <c r="H55" t="n">
        <v>0.61</v>
      </c>
      <c r="I55" t="n">
        <v>79</v>
      </c>
      <c r="J55" t="n">
        <v>175.18</v>
      </c>
      <c r="K55" t="n">
        <v>51.39</v>
      </c>
      <c r="L55" t="n">
        <v>6</v>
      </c>
      <c r="M55" t="n">
        <v>0</v>
      </c>
      <c r="N55" t="n">
        <v>32.79</v>
      </c>
      <c r="O55" t="n">
        <v>21840.16</v>
      </c>
      <c r="P55" t="n">
        <v>544.3099999999999</v>
      </c>
      <c r="Q55" t="n">
        <v>6608.98</v>
      </c>
      <c r="R55" t="n">
        <v>344.12</v>
      </c>
      <c r="S55" t="n">
        <v>211.58</v>
      </c>
      <c r="T55" t="n">
        <v>60204.95</v>
      </c>
      <c r="U55" t="n">
        <v>0.61</v>
      </c>
      <c r="V55" t="n">
        <v>0.8100000000000001</v>
      </c>
      <c r="W55" t="n">
        <v>18.79</v>
      </c>
      <c r="X55" t="n">
        <v>3.66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1.3781</v>
      </c>
      <c r="E56" t="n">
        <v>72.56</v>
      </c>
      <c r="F56" t="n">
        <v>66.77</v>
      </c>
      <c r="G56" t="n">
        <v>12.1</v>
      </c>
      <c r="H56" t="n">
        <v>0.34</v>
      </c>
      <c r="I56" t="n">
        <v>331</v>
      </c>
      <c r="J56" t="n">
        <v>51.33</v>
      </c>
      <c r="K56" t="n">
        <v>24.83</v>
      </c>
      <c r="L56" t="n">
        <v>1</v>
      </c>
      <c r="M56" t="n">
        <v>1</v>
      </c>
      <c r="N56" t="n">
        <v>5.51</v>
      </c>
      <c r="O56" t="n">
        <v>6564.78</v>
      </c>
      <c r="P56" t="n">
        <v>316.23</v>
      </c>
      <c r="Q56" t="n">
        <v>6615.44</v>
      </c>
      <c r="R56" t="n">
        <v>731.65</v>
      </c>
      <c r="S56" t="n">
        <v>211.58</v>
      </c>
      <c r="T56" t="n">
        <v>252708.64</v>
      </c>
      <c r="U56" t="n">
        <v>0.29</v>
      </c>
      <c r="V56" t="n">
        <v>0.67</v>
      </c>
      <c r="W56" t="n">
        <v>19.55</v>
      </c>
      <c r="X56" t="n">
        <v>15.47</v>
      </c>
      <c r="Y56" t="n">
        <v>2</v>
      </c>
      <c r="Z56" t="n">
        <v>10</v>
      </c>
    </row>
    <row r="57">
      <c r="A57" t="n">
        <v>1</v>
      </c>
      <c r="B57" t="n">
        <v>20</v>
      </c>
      <c r="C57" t="inlineStr">
        <is>
          <t xml:space="preserve">CONCLUIDO	</t>
        </is>
      </c>
      <c r="D57" t="n">
        <v>1.3781</v>
      </c>
      <c r="E57" t="n">
        <v>72.56999999999999</v>
      </c>
      <c r="F57" t="n">
        <v>66.77</v>
      </c>
      <c r="G57" t="n">
        <v>12.1</v>
      </c>
      <c r="H57" t="n">
        <v>0.66</v>
      </c>
      <c r="I57" t="n">
        <v>331</v>
      </c>
      <c r="J57" t="n">
        <v>52.47</v>
      </c>
      <c r="K57" t="n">
        <v>24.83</v>
      </c>
      <c r="L57" t="n">
        <v>2</v>
      </c>
      <c r="M57" t="n">
        <v>0</v>
      </c>
      <c r="N57" t="n">
        <v>5.64</v>
      </c>
      <c r="O57" t="n">
        <v>6705.1</v>
      </c>
      <c r="P57" t="n">
        <v>322.76</v>
      </c>
      <c r="Q57" t="n">
        <v>6616.05</v>
      </c>
      <c r="R57" t="n">
        <v>731.61</v>
      </c>
      <c r="S57" t="n">
        <v>211.58</v>
      </c>
      <c r="T57" t="n">
        <v>252688.5</v>
      </c>
      <c r="U57" t="n">
        <v>0.29</v>
      </c>
      <c r="V57" t="n">
        <v>0.67</v>
      </c>
      <c r="W57" t="n">
        <v>19.55</v>
      </c>
      <c r="X57" t="n">
        <v>15.47</v>
      </c>
      <c r="Y57" t="n">
        <v>2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0.9717</v>
      </c>
      <c r="E58" t="n">
        <v>102.92</v>
      </c>
      <c r="F58" t="n">
        <v>83.06999999999999</v>
      </c>
      <c r="G58" t="n">
        <v>7.68</v>
      </c>
      <c r="H58" t="n">
        <v>0.13</v>
      </c>
      <c r="I58" t="n">
        <v>649</v>
      </c>
      <c r="J58" t="n">
        <v>133.21</v>
      </c>
      <c r="K58" t="n">
        <v>46.47</v>
      </c>
      <c r="L58" t="n">
        <v>1</v>
      </c>
      <c r="M58" t="n">
        <v>647</v>
      </c>
      <c r="N58" t="n">
        <v>20.75</v>
      </c>
      <c r="O58" t="n">
        <v>16663.42</v>
      </c>
      <c r="P58" t="n">
        <v>886.76</v>
      </c>
      <c r="Q58" t="n">
        <v>6613.98</v>
      </c>
      <c r="R58" t="n">
        <v>1302.49</v>
      </c>
      <c r="S58" t="n">
        <v>211.58</v>
      </c>
      <c r="T58" t="n">
        <v>536536.3</v>
      </c>
      <c r="U58" t="n">
        <v>0.16</v>
      </c>
      <c r="V58" t="n">
        <v>0.54</v>
      </c>
      <c r="W58" t="n">
        <v>19.62</v>
      </c>
      <c r="X58" t="n">
        <v>31.75</v>
      </c>
      <c r="Y58" t="n">
        <v>2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1.4318</v>
      </c>
      <c r="E59" t="n">
        <v>69.84</v>
      </c>
      <c r="F59" t="n">
        <v>61.64</v>
      </c>
      <c r="G59" t="n">
        <v>16.74</v>
      </c>
      <c r="H59" t="n">
        <v>0.26</v>
      </c>
      <c r="I59" t="n">
        <v>221</v>
      </c>
      <c r="J59" t="n">
        <v>134.55</v>
      </c>
      <c r="K59" t="n">
        <v>46.47</v>
      </c>
      <c r="L59" t="n">
        <v>2</v>
      </c>
      <c r="M59" t="n">
        <v>219</v>
      </c>
      <c r="N59" t="n">
        <v>21.09</v>
      </c>
      <c r="O59" t="n">
        <v>16828.84</v>
      </c>
      <c r="P59" t="n">
        <v>609.99</v>
      </c>
      <c r="Q59" t="n">
        <v>6608.48</v>
      </c>
      <c r="R59" t="n">
        <v>574.29</v>
      </c>
      <c r="S59" t="n">
        <v>211.58</v>
      </c>
      <c r="T59" t="n">
        <v>174577.66</v>
      </c>
      <c r="U59" t="n">
        <v>0.37</v>
      </c>
      <c r="V59" t="n">
        <v>0.72</v>
      </c>
      <c r="W59" t="n">
        <v>18.93</v>
      </c>
      <c r="X59" t="n">
        <v>10.36</v>
      </c>
      <c r="Y59" t="n">
        <v>2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1.5987</v>
      </c>
      <c r="E60" t="n">
        <v>62.55</v>
      </c>
      <c r="F60" t="n">
        <v>57</v>
      </c>
      <c r="G60" t="n">
        <v>27.58</v>
      </c>
      <c r="H60" t="n">
        <v>0.39</v>
      </c>
      <c r="I60" t="n">
        <v>124</v>
      </c>
      <c r="J60" t="n">
        <v>135.9</v>
      </c>
      <c r="K60" t="n">
        <v>46.47</v>
      </c>
      <c r="L60" t="n">
        <v>3</v>
      </c>
      <c r="M60" t="n">
        <v>116</v>
      </c>
      <c r="N60" t="n">
        <v>21.43</v>
      </c>
      <c r="O60" t="n">
        <v>16994.64</v>
      </c>
      <c r="P60" t="n">
        <v>510.63</v>
      </c>
      <c r="Q60" t="n">
        <v>6607.36</v>
      </c>
      <c r="R60" t="n">
        <v>417.41</v>
      </c>
      <c r="S60" t="n">
        <v>211.58</v>
      </c>
      <c r="T60" t="n">
        <v>96622.12</v>
      </c>
      <c r="U60" t="n">
        <v>0.51</v>
      </c>
      <c r="V60" t="n">
        <v>0.78</v>
      </c>
      <c r="W60" t="n">
        <v>18.75</v>
      </c>
      <c r="X60" t="n">
        <v>5.71</v>
      </c>
      <c r="Y60" t="n">
        <v>2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1.6381</v>
      </c>
      <c r="E61" t="n">
        <v>61.05</v>
      </c>
      <c r="F61" t="n">
        <v>56.06</v>
      </c>
      <c r="G61" t="n">
        <v>32.66</v>
      </c>
      <c r="H61" t="n">
        <v>0.52</v>
      </c>
      <c r="I61" t="n">
        <v>103</v>
      </c>
      <c r="J61" t="n">
        <v>137.25</v>
      </c>
      <c r="K61" t="n">
        <v>46.47</v>
      </c>
      <c r="L61" t="n">
        <v>4</v>
      </c>
      <c r="M61" t="n">
        <v>1</v>
      </c>
      <c r="N61" t="n">
        <v>21.78</v>
      </c>
      <c r="O61" t="n">
        <v>17160.92</v>
      </c>
      <c r="P61" t="n">
        <v>482.94</v>
      </c>
      <c r="Q61" t="n">
        <v>6610.34</v>
      </c>
      <c r="R61" t="n">
        <v>380.86</v>
      </c>
      <c r="S61" t="n">
        <v>211.58</v>
      </c>
      <c r="T61" t="n">
        <v>78451.75999999999</v>
      </c>
      <c r="U61" t="n">
        <v>0.5600000000000001</v>
      </c>
      <c r="V61" t="n">
        <v>0.8</v>
      </c>
      <c r="W61" t="n">
        <v>18.86</v>
      </c>
      <c r="X61" t="n">
        <v>4.78</v>
      </c>
      <c r="Y61" t="n">
        <v>2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1.6382</v>
      </c>
      <c r="E62" t="n">
        <v>61.04</v>
      </c>
      <c r="F62" t="n">
        <v>56.06</v>
      </c>
      <c r="G62" t="n">
        <v>32.66</v>
      </c>
      <c r="H62" t="n">
        <v>0.64</v>
      </c>
      <c r="I62" t="n">
        <v>103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487.38</v>
      </c>
      <c r="Q62" t="n">
        <v>6609.75</v>
      </c>
      <c r="R62" t="n">
        <v>380.92</v>
      </c>
      <c r="S62" t="n">
        <v>211.58</v>
      </c>
      <c r="T62" t="n">
        <v>78481.42</v>
      </c>
      <c r="U62" t="n">
        <v>0.5600000000000001</v>
      </c>
      <c r="V62" t="n">
        <v>0.8</v>
      </c>
      <c r="W62" t="n">
        <v>18.85</v>
      </c>
      <c r="X62" t="n">
        <v>4.77</v>
      </c>
      <c r="Y62" t="n">
        <v>2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0.8746</v>
      </c>
      <c r="E63" t="n">
        <v>114.34</v>
      </c>
      <c r="F63" t="n">
        <v>88.87</v>
      </c>
      <c r="G63" t="n">
        <v>7.03</v>
      </c>
      <c r="H63" t="n">
        <v>0.12</v>
      </c>
      <c r="I63" t="n">
        <v>759</v>
      </c>
      <c r="J63" t="n">
        <v>150.44</v>
      </c>
      <c r="K63" t="n">
        <v>49.1</v>
      </c>
      <c r="L63" t="n">
        <v>1</v>
      </c>
      <c r="M63" t="n">
        <v>757</v>
      </c>
      <c r="N63" t="n">
        <v>25.34</v>
      </c>
      <c r="O63" t="n">
        <v>18787.76</v>
      </c>
      <c r="P63" t="n">
        <v>1035.3</v>
      </c>
      <c r="Q63" t="n">
        <v>6615.24</v>
      </c>
      <c r="R63" t="n">
        <v>1500.1</v>
      </c>
      <c r="S63" t="n">
        <v>211.58</v>
      </c>
      <c r="T63" t="n">
        <v>634793.2</v>
      </c>
      <c r="U63" t="n">
        <v>0.14</v>
      </c>
      <c r="V63" t="n">
        <v>0.5</v>
      </c>
      <c r="W63" t="n">
        <v>19.79</v>
      </c>
      <c r="X63" t="n">
        <v>37.54</v>
      </c>
      <c r="Y63" t="n">
        <v>2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1.3686</v>
      </c>
      <c r="E64" t="n">
        <v>73.06999999999999</v>
      </c>
      <c r="F64" t="n">
        <v>63.09</v>
      </c>
      <c r="G64" t="n">
        <v>15.02</v>
      </c>
      <c r="H64" t="n">
        <v>0.23</v>
      </c>
      <c r="I64" t="n">
        <v>252</v>
      </c>
      <c r="J64" t="n">
        <v>151.83</v>
      </c>
      <c r="K64" t="n">
        <v>49.1</v>
      </c>
      <c r="L64" t="n">
        <v>2</v>
      </c>
      <c r="M64" t="n">
        <v>250</v>
      </c>
      <c r="N64" t="n">
        <v>25.73</v>
      </c>
      <c r="O64" t="n">
        <v>18959.54</v>
      </c>
      <c r="P64" t="n">
        <v>694.02</v>
      </c>
      <c r="Q64" t="n">
        <v>6608.82</v>
      </c>
      <c r="R64" t="n">
        <v>623.62</v>
      </c>
      <c r="S64" t="n">
        <v>211.58</v>
      </c>
      <c r="T64" t="n">
        <v>199088.42</v>
      </c>
      <c r="U64" t="n">
        <v>0.34</v>
      </c>
      <c r="V64" t="n">
        <v>0.71</v>
      </c>
      <c r="W64" t="n">
        <v>18.97</v>
      </c>
      <c r="X64" t="n">
        <v>11.8</v>
      </c>
      <c r="Y64" t="n">
        <v>2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1.5497</v>
      </c>
      <c r="E65" t="n">
        <v>64.53</v>
      </c>
      <c r="F65" t="n">
        <v>57.88</v>
      </c>
      <c r="G65" t="n">
        <v>24.29</v>
      </c>
      <c r="H65" t="n">
        <v>0.35</v>
      </c>
      <c r="I65" t="n">
        <v>143</v>
      </c>
      <c r="J65" t="n">
        <v>153.23</v>
      </c>
      <c r="K65" t="n">
        <v>49.1</v>
      </c>
      <c r="L65" t="n">
        <v>3</v>
      </c>
      <c r="M65" t="n">
        <v>141</v>
      </c>
      <c r="N65" t="n">
        <v>26.13</v>
      </c>
      <c r="O65" t="n">
        <v>19131.85</v>
      </c>
      <c r="P65" t="n">
        <v>592.8099999999999</v>
      </c>
      <c r="Q65" t="n">
        <v>6607.57</v>
      </c>
      <c r="R65" t="n">
        <v>447.13</v>
      </c>
      <c r="S65" t="n">
        <v>211.58</v>
      </c>
      <c r="T65" t="n">
        <v>111385.47</v>
      </c>
      <c r="U65" t="n">
        <v>0.47</v>
      </c>
      <c r="V65" t="n">
        <v>0.77</v>
      </c>
      <c r="W65" t="n">
        <v>18.79</v>
      </c>
      <c r="X65" t="n">
        <v>6.6</v>
      </c>
      <c r="Y65" t="n">
        <v>2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1.6415</v>
      </c>
      <c r="E66" t="n">
        <v>60.92</v>
      </c>
      <c r="F66" t="n">
        <v>55.71</v>
      </c>
      <c r="G66" t="n">
        <v>34.82</v>
      </c>
      <c r="H66" t="n">
        <v>0.46</v>
      </c>
      <c r="I66" t="n">
        <v>96</v>
      </c>
      <c r="J66" t="n">
        <v>154.63</v>
      </c>
      <c r="K66" t="n">
        <v>49.1</v>
      </c>
      <c r="L66" t="n">
        <v>4</v>
      </c>
      <c r="M66" t="n">
        <v>68</v>
      </c>
      <c r="N66" t="n">
        <v>26.53</v>
      </c>
      <c r="O66" t="n">
        <v>19304.72</v>
      </c>
      <c r="P66" t="n">
        <v>522.47</v>
      </c>
      <c r="Q66" t="n">
        <v>6607.12</v>
      </c>
      <c r="R66" t="n">
        <v>372.65</v>
      </c>
      <c r="S66" t="n">
        <v>211.58</v>
      </c>
      <c r="T66" t="n">
        <v>74384.72</v>
      </c>
      <c r="U66" t="n">
        <v>0.57</v>
      </c>
      <c r="V66" t="n">
        <v>0.8</v>
      </c>
      <c r="W66" t="n">
        <v>18.74</v>
      </c>
      <c r="X66" t="n">
        <v>4.43</v>
      </c>
      <c r="Y66" t="n">
        <v>2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1.6533</v>
      </c>
      <c r="E67" t="n">
        <v>60.48</v>
      </c>
      <c r="F67" t="n">
        <v>55.46</v>
      </c>
      <c r="G67" t="n">
        <v>36.97</v>
      </c>
      <c r="H67" t="n">
        <v>0.57</v>
      </c>
      <c r="I67" t="n">
        <v>90</v>
      </c>
      <c r="J67" t="n">
        <v>156.03</v>
      </c>
      <c r="K67" t="n">
        <v>49.1</v>
      </c>
      <c r="L67" t="n">
        <v>5</v>
      </c>
      <c r="M67" t="n">
        <v>1</v>
      </c>
      <c r="N67" t="n">
        <v>26.94</v>
      </c>
      <c r="O67" t="n">
        <v>19478.15</v>
      </c>
      <c r="P67" t="n">
        <v>514.4400000000001</v>
      </c>
      <c r="Q67" t="n">
        <v>6608.67</v>
      </c>
      <c r="R67" t="n">
        <v>361.13</v>
      </c>
      <c r="S67" t="n">
        <v>211.58</v>
      </c>
      <c r="T67" t="n">
        <v>68653.67</v>
      </c>
      <c r="U67" t="n">
        <v>0.59</v>
      </c>
      <c r="V67" t="n">
        <v>0.8</v>
      </c>
      <c r="W67" t="n">
        <v>18.82</v>
      </c>
      <c r="X67" t="n">
        <v>4.18</v>
      </c>
      <c r="Y67" t="n">
        <v>2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1.6534</v>
      </c>
      <c r="E68" t="n">
        <v>60.48</v>
      </c>
      <c r="F68" t="n">
        <v>55.46</v>
      </c>
      <c r="G68" t="n">
        <v>36.97</v>
      </c>
      <c r="H68" t="n">
        <v>0.67</v>
      </c>
      <c r="I68" t="n">
        <v>90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518.54</v>
      </c>
      <c r="Q68" t="n">
        <v>6608.54</v>
      </c>
      <c r="R68" t="n">
        <v>361.15</v>
      </c>
      <c r="S68" t="n">
        <v>211.58</v>
      </c>
      <c r="T68" t="n">
        <v>68664.10000000001</v>
      </c>
      <c r="U68" t="n">
        <v>0.59</v>
      </c>
      <c r="V68" t="n">
        <v>0.8</v>
      </c>
      <c r="W68" t="n">
        <v>18.81</v>
      </c>
      <c r="X68" t="n">
        <v>4.17</v>
      </c>
      <c r="Y68" t="n">
        <v>2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0.6938</v>
      </c>
      <c r="E69" t="n">
        <v>144.14</v>
      </c>
      <c r="F69" t="n">
        <v>103.48</v>
      </c>
      <c r="G69" t="n">
        <v>6.05</v>
      </c>
      <c r="H69" t="n">
        <v>0.1</v>
      </c>
      <c r="I69" t="n">
        <v>1026</v>
      </c>
      <c r="J69" t="n">
        <v>185.69</v>
      </c>
      <c r="K69" t="n">
        <v>53.44</v>
      </c>
      <c r="L69" t="n">
        <v>1</v>
      </c>
      <c r="M69" t="n">
        <v>1024</v>
      </c>
      <c r="N69" t="n">
        <v>36.26</v>
      </c>
      <c r="O69" t="n">
        <v>23136.14</v>
      </c>
      <c r="P69" t="n">
        <v>1393.1</v>
      </c>
      <c r="Q69" t="n">
        <v>6616.51</v>
      </c>
      <c r="R69" t="n">
        <v>1998.68</v>
      </c>
      <c r="S69" t="n">
        <v>211.58</v>
      </c>
      <c r="T69" t="n">
        <v>882748.15</v>
      </c>
      <c r="U69" t="n">
        <v>0.11</v>
      </c>
      <c r="V69" t="n">
        <v>0.43</v>
      </c>
      <c r="W69" t="n">
        <v>20.26</v>
      </c>
      <c r="X69" t="n">
        <v>52.14</v>
      </c>
      <c r="Y69" t="n">
        <v>2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1.2499</v>
      </c>
      <c r="E70" t="n">
        <v>80.01000000000001</v>
      </c>
      <c r="F70" t="n">
        <v>65.95999999999999</v>
      </c>
      <c r="G70" t="n">
        <v>12.73</v>
      </c>
      <c r="H70" t="n">
        <v>0.19</v>
      </c>
      <c r="I70" t="n">
        <v>311</v>
      </c>
      <c r="J70" t="n">
        <v>187.21</v>
      </c>
      <c r="K70" t="n">
        <v>53.44</v>
      </c>
      <c r="L70" t="n">
        <v>2</v>
      </c>
      <c r="M70" t="n">
        <v>309</v>
      </c>
      <c r="N70" t="n">
        <v>36.77</v>
      </c>
      <c r="O70" t="n">
        <v>23322.88</v>
      </c>
      <c r="P70" t="n">
        <v>856.39</v>
      </c>
      <c r="Q70" t="n">
        <v>6609.14</v>
      </c>
      <c r="R70" t="n">
        <v>721.3099999999999</v>
      </c>
      <c r="S70" t="n">
        <v>211.58</v>
      </c>
      <c r="T70" t="n">
        <v>247635.46</v>
      </c>
      <c r="U70" t="n">
        <v>0.29</v>
      </c>
      <c r="V70" t="n">
        <v>0.68</v>
      </c>
      <c r="W70" t="n">
        <v>19.06</v>
      </c>
      <c r="X70" t="n">
        <v>14.67</v>
      </c>
      <c r="Y70" t="n">
        <v>2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1.4548</v>
      </c>
      <c r="E71" t="n">
        <v>68.73999999999999</v>
      </c>
      <c r="F71" t="n">
        <v>59.61</v>
      </c>
      <c r="G71" t="n">
        <v>19.98</v>
      </c>
      <c r="H71" t="n">
        <v>0.28</v>
      </c>
      <c r="I71" t="n">
        <v>179</v>
      </c>
      <c r="J71" t="n">
        <v>188.73</v>
      </c>
      <c r="K71" t="n">
        <v>53.44</v>
      </c>
      <c r="L71" t="n">
        <v>3</v>
      </c>
      <c r="M71" t="n">
        <v>177</v>
      </c>
      <c r="N71" t="n">
        <v>37.29</v>
      </c>
      <c r="O71" t="n">
        <v>23510.33</v>
      </c>
      <c r="P71" t="n">
        <v>741.11</v>
      </c>
      <c r="Q71" t="n">
        <v>6608.14</v>
      </c>
      <c r="R71" t="n">
        <v>505.64</v>
      </c>
      <c r="S71" t="n">
        <v>211.58</v>
      </c>
      <c r="T71" t="n">
        <v>140464.38</v>
      </c>
      <c r="U71" t="n">
        <v>0.42</v>
      </c>
      <c r="V71" t="n">
        <v>0.75</v>
      </c>
      <c r="W71" t="n">
        <v>18.85</v>
      </c>
      <c r="X71" t="n">
        <v>8.32</v>
      </c>
      <c r="Y71" t="n">
        <v>2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1.5655</v>
      </c>
      <c r="E72" t="n">
        <v>63.88</v>
      </c>
      <c r="F72" t="n">
        <v>56.87</v>
      </c>
      <c r="G72" t="n">
        <v>27.97</v>
      </c>
      <c r="H72" t="n">
        <v>0.37</v>
      </c>
      <c r="I72" t="n">
        <v>122</v>
      </c>
      <c r="J72" t="n">
        <v>190.25</v>
      </c>
      <c r="K72" t="n">
        <v>53.44</v>
      </c>
      <c r="L72" t="n">
        <v>4</v>
      </c>
      <c r="M72" t="n">
        <v>120</v>
      </c>
      <c r="N72" t="n">
        <v>37.82</v>
      </c>
      <c r="O72" t="n">
        <v>23698.48</v>
      </c>
      <c r="P72" t="n">
        <v>671.4</v>
      </c>
      <c r="Q72" t="n">
        <v>6607.72</v>
      </c>
      <c r="R72" t="n">
        <v>413.31</v>
      </c>
      <c r="S72" t="n">
        <v>211.58</v>
      </c>
      <c r="T72" t="n">
        <v>94582.74000000001</v>
      </c>
      <c r="U72" t="n">
        <v>0.51</v>
      </c>
      <c r="V72" t="n">
        <v>0.78</v>
      </c>
      <c r="W72" t="n">
        <v>18.74</v>
      </c>
      <c r="X72" t="n">
        <v>5.59</v>
      </c>
      <c r="Y72" t="n">
        <v>2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1.6336</v>
      </c>
      <c r="E73" t="n">
        <v>61.21</v>
      </c>
      <c r="F73" t="n">
        <v>55.4</v>
      </c>
      <c r="G73" t="n">
        <v>36.93</v>
      </c>
      <c r="H73" t="n">
        <v>0.46</v>
      </c>
      <c r="I73" t="n">
        <v>90</v>
      </c>
      <c r="J73" t="n">
        <v>191.78</v>
      </c>
      <c r="K73" t="n">
        <v>53.44</v>
      </c>
      <c r="L73" t="n">
        <v>5</v>
      </c>
      <c r="M73" t="n">
        <v>88</v>
      </c>
      <c r="N73" t="n">
        <v>38.35</v>
      </c>
      <c r="O73" t="n">
        <v>23887.36</v>
      </c>
      <c r="P73" t="n">
        <v>616.4400000000001</v>
      </c>
      <c r="Q73" t="n">
        <v>6606.89</v>
      </c>
      <c r="R73" t="n">
        <v>363.29</v>
      </c>
      <c r="S73" t="n">
        <v>211.58</v>
      </c>
      <c r="T73" t="n">
        <v>69730.41</v>
      </c>
      <c r="U73" t="n">
        <v>0.58</v>
      </c>
      <c r="V73" t="n">
        <v>0.8100000000000001</v>
      </c>
      <c r="W73" t="n">
        <v>18.7</v>
      </c>
      <c r="X73" t="n">
        <v>4.12</v>
      </c>
      <c r="Y73" t="n">
        <v>2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1.6711</v>
      </c>
      <c r="E74" t="n">
        <v>59.84</v>
      </c>
      <c r="F74" t="n">
        <v>54.66</v>
      </c>
      <c r="G74" t="n">
        <v>44.92</v>
      </c>
      <c r="H74" t="n">
        <v>0.55</v>
      </c>
      <c r="I74" t="n">
        <v>73</v>
      </c>
      <c r="J74" t="n">
        <v>193.32</v>
      </c>
      <c r="K74" t="n">
        <v>53.44</v>
      </c>
      <c r="L74" t="n">
        <v>6</v>
      </c>
      <c r="M74" t="n">
        <v>23</v>
      </c>
      <c r="N74" t="n">
        <v>38.89</v>
      </c>
      <c r="O74" t="n">
        <v>24076.95</v>
      </c>
      <c r="P74" t="n">
        <v>576.52</v>
      </c>
      <c r="Q74" t="n">
        <v>6608.26</v>
      </c>
      <c r="R74" t="n">
        <v>335.82</v>
      </c>
      <c r="S74" t="n">
        <v>211.58</v>
      </c>
      <c r="T74" t="n">
        <v>56084.81</v>
      </c>
      <c r="U74" t="n">
        <v>0.63</v>
      </c>
      <c r="V74" t="n">
        <v>0.82</v>
      </c>
      <c r="W74" t="n">
        <v>18.74</v>
      </c>
      <c r="X74" t="n">
        <v>3.37</v>
      </c>
      <c r="Y74" t="n">
        <v>2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1.6759</v>
      </c>
      <c r="E75" t="n">
        <v>59.67</v>
      </c>
      <c r="F75" t="n">
        <v>54.56</v>
      </c>
      <c r="G75" t="n">
        <v>46.11</v>
      </c>
      <c r="H75" t="n">
        <v>0.64</v>
      </c>
      <c r="I75" t="n">
        <v>71</v>
      </c>
      <c r="J75" t="n">
        <v>194.86</v>
      </c>
      <c r="K75" t="n">
        <v>53.44</v>
      </c>
      <c r="L75" t="n">
        <v>7</v>
      </c>
      <c r="M75" t="n">
        <v>1</v>
      </c>
      <c r="N75" t="n">
        <v>39.43</v>
      </c>
      <c r="O75" t="n">
        <v>24267.28</v>
      </c>
      <c r="P75" t="n">
        <v>575.35</v>
      </c>
      <c r="Q75" t="n">
        <v>6607.32</v>
      </c>
      <c r="R75" t="n">
        <v>332</v>
      </c>
      <c r="S75" t="n">
        <v>211.58</v>
      </c>
      <c r="T75" t="n">
        <v>54182.33</v>
      </c>
      <c r="U75" t="n">
        <v>0.64</v>
      </c>
      <c r="V75" t="n">
        <v>0.82</v>
      </c>
      <c r="W75" t="n">
        <v>18.75</v>
      </c>
      <c r="X75" t="n">
        <v>3.28</v>
      </c>
      <c r="Y75" t="n">
        <v>2</v>
      </c>
      <c r="Z75" t="n">
        <v>10</v>
      </c>
    </row>
    <row r="76">
      <c r="A76" t="n">
        <v>7</v>
      </c>
      <c r="B76" t="n">
        <v>95</v>
      </c>
      <c r="C76" t="inlineStr">
        <is>
          <t xml:space="preserve">CONCLUIDO	</t>
        </is>
      </c>
      <c r="D76" t="n">
        <v>1.6759</v>
      </c>
      <c r="E76" t="n">
        <v>59.67</v>
      </c>
      <c r="F76" t="n">
        <v>54.56</v>
      </c>
      <c r="G76" t="n">
        <v>46.11</v>
      </c>
      <c r="H76" t="n">
        <v>0.72</v>
      </c>
      <c r="I76" t="n">
        <v>71</v>
      </c>
      <c r="J76" t="n">
        <v>196.41</v>
      </c>
      <c r="K76" t="n">
        <v>53.44</v>
      </c>
      <c r="L76" t="n">
        <v>8</v>
      </c>
      <c r="M76" t="n">
        <v>0</v>
      </c>
      <c r="N76" t="n">
        <v>39.98</v>
      </c>
      <c r="O76" t="n">
        <v>24458.36</v>
      </c>
      <c r="P76" t="n">
        <v>579.58</v>
      </c>
      <c r="Q76" t="n">
        <v>6607.73</v>
      </c>
      <c r="R76" t="n">
        <v>332.03</v>
      </c>
      <c r="S76" t="n">
        <v>211.58</v>
      </c>
      <c r="T76" t="n">
        <v>54196.27</v>
      </c>
      <c r="U76" t="n">
        <v>0.64</v>
      </c>
      <c r="V76" t="n">
        <v>0.82</v>
      </c>
      <c r="W76" t="n">
        <v>18.75</v>
      </c>
      <c r="X76" t="n">
        <v>3.28</v>
      </c>
      <c r="Y76" t="n">
        <v>2</v>
      </c>
      <c r="Z76" t="n">
        <v>10</v>
      </c>
    </row>
    <row r="77">
      <c r="A77" t="n">
        <v>0</v>
      </c>
      <c r="B77" t="n">
        <v>55</v>
      </c>
      <c r="C77" t="inlineStr">
        <is>
          <t xml:space="preserve">CONCLUIDO	</t>
        </is>
      </c>
      <c r="D77" t="n">
        <v>1.0766</v>
      </c>
      <c r="E77" t="n">
        <v>92.89</v>
      </c>
      <c r="F77" t="n">
        <v>77.76000000000001</v>
      </c>
      <c r="G77" t="n">
        <v>8.550000000000001</v>
      </c>
      <c r="H77" t="n">
        <v>0.15</v>
      </c>
      <c r="I77" t="n">
        <v>546</v>
      </c>
      <c r="J77" t="n">
        <v>116.05</v>
      </c>
      <c r="K77" t="n">
        <v>43.4</v>
      </c>
      <c r="L77" t="n">
        <v>1</v>
      </c>
      <c r="M77" t="n">
        <v>544</v>
      </c>
      <c r="N77" t="n">
        <v>16.65</v>
      </c>
      <c r="O77" t="n">
        <v>14546.17</v>
      </c>
      <c r="P77" t="n">
        <v>748.3</v>
      </c>
      <c r="Q77" t="n">
        <v>6612.43</v>
      </c>
      <c r="R77" t="n">
        <v>1121.48</v>
      </c>
      <c r="S77" t="n">
        <v>211.58</v>
      </c>
      <c r="T77" t="n">
        <v>446547.28</v>
      </c>
      <c r="U77" t="n">
        <v>0.19</v>
      </c>
      <c r="V77" t="n">
        <v>0.57</v>
      </c>
      <c r="W77" t="n">
        <v>19.47</v>
      </c>
      <c r="X77" t="n">
        <v>26.45</v>
      </c>
      <c r="Y77" t="n">
        <v>2</v>
      </c>
      <c r="Z77" t="n">
        <v>10</v>
      </c>
    </row>
    <row r="78">
      <c r="A78" t="n">
        <v>1</v>
      </c>
      <c r="B78" t="n">
        <v>55</v>
      </c>
      <c r="C78" t="inlineStr">
        <is>
          <t xml:space="preserve">CONCLUIDO	</t>
        </is>
      </c>
      <c r="D78" t="n">
        <v>1.5</v>
      </c>
      <c r="E78" t="n">
        <v>66.67</v>
      </c>
      <c r="F78" t="n">
        <v>60.07</v>
      </c>
      <c r="G78" t="n">
        <v>19.07</v>
      </c>
      <c r="H78" t="n">
        <v>0.3</v>
      </c>
      <c r="I78" t="n">
        <v>189</v>
      </c>
      <c r="J78" t="n">
        <v>117.34</v>
      </c>
      <c r="K78" t="n">
        <v>43.4</v>
      </c>
      <c r="L78" t="n">
        <v>2</v>
      </c>
      <c r="M78" t="n">
        <v>187</v>
      </c>
      <c r="N78" t="n">
        <v>16.94</v>
      </c>
      <c r="O78" t="n">
        <v>14705.49</v>
      </c>
      <c r="P78" t="n">
        <v>520.62</v>
      </c>
      <c r="Q78" t="n">
        <v>6608.2</v>
      </c>
      <c r="R78" t="n">
        <v>521.6</v>
      </c>
      <c r="S78" t="n">
        <v>211.58</v>
      </c>
      <c r="T78" t="n">
        <v>148394.49</v>
      </c>
      <c r="U78" t="n">
        <v>0.41</v>
      </c>
      <c r="V78" t="n">
        <v>0.74</v>
      </c>
      <c r="W78" t="n">
        <v>18.86</v>
      </c>
      <c r="X78" t="n">
        <v>8.779999999999999</v>
      </c>
      <c r="Y78" t="n">
        <v>2</v>
      </c>
      <c r="Z78" t="n">
        <v>10</v>
      </c>
    </row>
    <row r="79">
      <c r="A79" t="n">
        <v>2</v>
      </c>
      <c r="B79" t="n">
        <v>55</v>
      </c>
      <c r="C79" t="inlineStr">
        <is>
          <t xml:space="preserve">CONCLUIDO	</t>
        </is>
      </c>
      <c r="D79" t="n">
        <v>1.6145</v>
      </c>
      <c r="E79" t="n">
        <v>61.94</v>
      </c>
      <c r="F79" t="n">
        <v>56.94</v>
      </c>
      <c r="G79" t="n">
        <v>28</v>
      </c>
      <c r="H79" t="n">
        <v>0.45</v>
      </c>
      <c r="I79" t="n">
        <v>122</v>
      </c>
      <c r="J79" t="n">
        <v>118.63</v>
      </c>
      <c r="K79" t="n">
        <v>43.4</v>
      </c>
      <c r="L79" t="n">
        <v>3</v>
      </c>
      <c r="M79" t="n">
        <v>6</v>
      </c>
      <c r="N79" t="n">
        <v>17.23</v>
      </c>
      <c r="O79" t="n">
        <v>14865.24</v>
      </c>
      <c r="P79" t="n">
        <v>449.82</v>
      </c>
      <c r="Q79" t="n">
        <v>6609.9</v>
      </c>
      <c r="R79" t="n">
        <v>410.5</v>
      </c>
      <c r="S79" t="n">
        <v>211.58</v>
      </c>
      <c r="T79" t="n">
        <v>93176.25</v>
      </c>
      <c r="U79" t="n">
        <v>0.52</v>
      </c>
      <c r="V79" t="n">
        <v>0.78</v>
      </c>
      <c r="W79" t="n">
        <v>18.89</v>
      </c>
      <c r="X79" t="n">
        <v>5.66</v>
      </c>
      <c r="Y79" t="n">
        <v>2</v>
      </c>
      <c r="Z79" t="n">
        <v>10</v>
      </c>
    </row>
    <row r="80">
      <c r="A80" t="n">
        <v>3</v>
      </c>
      <c r="B80" t="n">
        <v>55</v>
      </c>
      <c r="C80" t="inlineStr">
        <is>
          <t xml:space="preserve">CONCLUIDO	</t>
        </is>
      </c>
      <c r="D80" t="n">
        <v>1.6142</v>
      </c>
      <c r="E80" t="n">
        <v>61.95</v>
      </c>
      <c r="F80" t="n">
        <v>56.95</v>
      </c>
      <c r="G80" t="n">
        <v>28.01</v>
      </c>
      <c r="H80" t="n">
        <v>0.59</v>
      </c>
      <c r="I80" t="n">
        <v>122</v>
      </c>
      <c r="J80" t="n">
        <v>119.93</v>
      </c>
      <c r="K80" t="n">
        <v>43.4</v>
      </c>
      <c r="L80" t="n">
        <v>4</v>
      </c>
      <c r="M80" t="n">
        <v>0</v>
      </c>
      <c r="N80" t="n">
        <v>17.53</v>
      </c>
      <c r="O80" t="n">
        <v>15025.44</v>
      </c>
      <c r="P80" t="n">
        <v>453.97</v>
      </c>
      <c r="Q80" t="n">
        <v>6609.97</v>
      </c>
      <c r="R80" t="n">
        <v>410.48</v>
      </c>
      <c r="S80" t="n">
        <v>211.58</v>
      </c>
      <c r="T80" t="n">
        <v>93166.05</v>
      </c>
      <c r="U80" t="n">
        <v>0.52</v>
      </c>
      <c r="V80" t="n">
        <v>0.78</v>
      </c>
      <c r="W80" t="n">
        <v>18.9</v>
      </c>
      <c r="X80" t="n">
        <v>5.66</v>
      </c>
      <c r="Y80" t="n">
        <v>2</v>
      </c>
      <c r="Z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INDEX(resultados!$A$2:$ZZ$80, 1, MATCH($B$1, resultados!$A$1:$ZZ$1, 0))</f>
        <v/>
      </c>
      <c r="B7">
        <f>INDEX(resultados!$A$2:$ZZ$80, 1, MATCH($B$2, resultados!$A$1:$ZZ$1, 0))</f>
        <v/>
      </c>
      <c r="C7">
        <f>INDEX(resultados!$A$2:$ZZ$80, 1, MATCH($B$3, resultados!$A$1:$ZZ$1, 0))</f>
        <v/>
      </c>
    </row>
    <row r="8">
      <c r="A8">
        <f>INDEX(resultados!$A$2:$ZZ$80, 2, MATCH($B$1, resultados!$A$1:$ZZ$1, 0))</f>
        <v/>
      </c>
      <c r="B8">
        <f>INDEX(resultados!$A$2:$ZZ$80, 2, MATCH($B$2, resultados!$A$1:$ZZ$1, 0))</f>
        <v/>
      </c>
      <c r="C8">
        <f>INDEX(resultados!$A$2:$ZZ$80, 2, MATCH($B$3, resultados!$A$1:$ZZ$1, 0))</f>
        <v/>
      </c>
    </row>
    <row r="9">
      <c r="A9">
        <f>INDEX(resultados!$A$2:$ZZ$80, 3, MATCH($B$1, resultados!$A$1:$ZZ$1, 0))</f>
        <v/>
      </c>
      <c r="B9">
        <f>INDEX(resultados!$A$2:$ZZ$80, 3, MATCH($B$2, resultados!$A$1:$ZZ$1, 0))</f>
        <v/>
      </c>
      <c r="C9">
        <f>INDEX(resultados!$A$2:$ZZ$80, 3, MATCH($B$3, resultados!$A$1:$ZZ$1, 0))</f>
        <v/>
      </c>
    </row>
    <row r="10">
      <c r="A10">
        <f>INDEX(resultados!$A$2:$ZZ$80, 4, MATCH($B$1, resultados!$A$1:$ZZ$1, 0))</f>
        <v/>
      </c>
      <c r="B10">
        <f>INDEX(resultados!$A$2:$ZZ$80, 4, MATCH($B$2, resultados!$A$1:$ZZ$1, 0))</f>
        <v/>
      </c>
      <c r="C10">
        <f>INDEX(resultados!$A$2:$ZZ$80, 4, MATCH($B$3, resultados!$A$1:$ZZ$1, 0))</f>
        <v/>
      </c>
    </row>
    <row r="11">
      <c r="A11">
        <f>INDEX(resultados!$A$2:$ZZ$80, 5, MATCH($B$1, resultados!$A$1:$ZZ$1, 0))</f>
        <v/>
      </c>
      <c r="B11">
        <f>INDEX(resultados!$A$2:$ZZ$80, 5, MATCH($B$2, resultados!$A$1:$ZZ$1, 0))</f>
        <v/>
      </c>
      <c r="C11">
        <f>INDEX(resultados!$A$2:$ZZ$80, 5, MATCH($B$3, resultados!$A$1:$ZZ$1, 0))</f>
        <v/>
      </c>
    </row>
    <row r="12">
      <c r="A12">
        <f>INDEX(resultados!$A$2:$ZZ$80, 6, MATCH($B$1, resultados!$A$1:$ZZ$1, 0))</f>
        <v/>
      </c>
      <c r="B12">
        <f>INDEX(resultados!$A$2:$ZZ$80, 6, MATCH($B$2, resultados!$A$1:$ZZ$1, 0))</f>
        <v/>
      </c>
      <c r="C12">
        <f>INDEX(resultados!$A$2:$ZZ$80, 6, MATCH($B$3, resultados!$A$1:$ZZ$1, 0))</f>
        <v/>
      </c>
    </row>
    <row r="13">
      <c r="A13">
        <f>INDEX(resultados!$A$2:$ZZ$80, 7, MATCH($B$1, resultados!$A$1:$ZZ$1, 0))</f>
        <v/>
      </c>
      <c r="B13">
        <f>INDEX(resultados!$A$2:$ZZ$80, 7, MATCH($B$2, resultados!$A$1:$ZZ$1, 0))</f>
        <v/>
      </c>
      <c r="C13">
        <f>INDEX(resultados!$A$2:$ZZ$80, 7, MATCH($B$3, resultados!$A$1:$ZZ$1, 0))</f>
        <v/>
      </c>
    </row>
    <row r="14">
      <c r="A14">
        <f>INDEX(resultados!$A$2:$ZZ$80, 8, MATCH($B$1, resultados!$A$1:$ZZ$1, 0))</f>
        <v/>
      </c>
      <c r="B14">
        <f>INDEX(resultados!$A$2:$ZZ$80, 8, MATCH($B$2, resultados!$A$1:$ZZ$1, 0))</f>
        <v/>
      </c>
      <c r="C14">
        <f>INDEX(resultados!$A$2:$ZZ$80, 8, MATCH($B$3, resultados!$A$1:$ZZ$1, 0))</f>
        <v/>
      </c>
    </row>
    <row r="15">
      <c r="A15">
        <f>INDEX(resultados!$A$2:$ZZ$80, 9, MATCH($B$1, resultados!$A$1:$ZZ$1, 0))</f>
        <v/>
      </c>
      <c r="B15">
        <f>INDEX(resultados!$A$2:$ZZ$80, 9, MATCH($B$2, resultados!$A$1:$ZZ$1, 0))</f>
        <v/>
      </c>
      <c r="C15">
        <f>INDEX(resultados!$A$2:$ZZ$80, 9, MATCH($B$3, resultados!$A$1:$ZZ$1, 0))</f>
        <v/>
      </c>
    </row>
    <row r="16">
      <c r="A16">
        <f>INDEX(resultados!$A$2:$ZZ$80, 10, MATCH($B$1, resultados!$A$1:$ZZ$1, 0))</f>
        <v/>
      </c>
      <c r="B16">
        <f>INDEX(resultados!$A$2:$ZZ$80, 10, MATCH($B$2, resultados!$A$1:$ZZ$1, 0))</f>
        <v/>
      </c>
      <c r="C16">
        <f>INDEX(resultados!$A$2:$ZZ$80, 10, MATCH($B$3, resultados!$A$1:$ZZ$1, 0))</f>
        <v/>
      </c>
    </row>
    <row r="17">
      <c r="A17">
        <f>INDEX(resultados!$A$2:$ZZ$80, 11, MATCH($B$1, resultados!$A$1:$ZZ$1, 0))</f>
        <v/>
      </c>
      <c r="B17">
        <f>INDEX(resultados!$A$2:$ZZ$80, 11, MATCH($B$2, resultados!$A$1:$ZZ$1, 0))</f>
        <v/>
      </c>
      <c r="C17">
        <f>INDEX(resultados!$A$2:$ZZ$80, 11, MATCH($B$3, resultados!$A$1:$ZZ$1, 0))</f>
        <v/>
      </c>
    </row>
    <row r="18">
      <c r="A18">
        <f>INDEX(resultados!$A$2:$ZZ$80, 12, MATCH($B$1, resultados!$A$1:$ZZ$1, 0))</f>
        <v/>
      </c>
      <c r="B18">
        <f>INDEX(resultados!$A$2:$ZZ$80, 12, MATCH($B$2, resultados!$A$1:$ZZ$1, 0))</f>
        <v/>
      </c>
      <c r="C18">
        <f>INDEX(resultados!$A$2:$ZZ$80, 12, MATCH($B$3, resultados!$A$1:$ZZ$1, 0))</f>
        <v/>
      </c>
    </row>
    <row r="19">
      <c r="A19">
        <f>INDEX(resultados!$A$2:$ZZ$80, 13, MATCH($B$1, resultados!$A$1:$ZZ$1, 0))</f>
        <v/>
      </c>
      <c r="B19">
        <f>INDEX(resultados!$A$2:$ZZ$80, 13, MATCH($B$2, resultados!$A$1:$ZZ$1, 0))</f>
        <v/>
      </c>
      <c r="C19">
        <f>INDEX(resultados!$A$2:$ZZ$80, 13, MATCH($B$3, resultados!$A$1:$ZZ$1, 0))</f>
        <v/>
      </c>
    </row>
    <row r="20">
      <c r="A20">
        <f>INDEX(resultados!$A$2:$ZZ$80, 14, MATCH($B$1, resultados!$A$1:$ZZ$1, 0))</f>
        <v/>
      </c>
      <c r="B20">
        <f>INDEX(resultados!$A$2:$ZZ$80, 14, MATCH($B$2, resultados!$A$1:$ZZ$1, 0))</f>
        <v/>
      </c>
      <c r="C20">
        <f>INDEX(resultados!$A$2:$ZZ$80, 14, MATCH($B$3, resultados!$A$1:$ZZ$1, 0))</f>
        <v/>
      </c>
    </row>
    <row r="21">
      <c r="A21">
        <f>INDEX(resultados!$A$2:$ZZ$80, 15, MATCH($B$1, resultados!$A$1:$ZZ$1, 0))</f>
        <v/>
      </c>
      <c r="B21">
        <f>INDEX(resultados!$A$2:$ZZ$80, 15, MATCH($B$2, resultados!$A$1:$ZZ$1, 0))</f>
        <v/>
      </c>
      <c r="C21">
        <f>INDEX(resultados!$A$2:$ZZ$80, 15, MATCH($B$3, resultados!$A$1:$ZZ$1, 0))</f>
        <v/>
      </c>
    </row>
    <row r="22">
      <c r="A22">
        <f>INDEX(resultados!$A$2:$ZZ$80, 16, MATCH($B$1, resultados!$A$1:$ZZ$1, 0))</f>
        <v/>
      </c>
      <c r="B22">
        <f>INDEX(resultados!$A$2:$ZZ$80, 16, MATCH($B$2, resultados!$A$1:$ZZ$1, 0))</f>
        <v/>
      </c>
      <c r="C22">
        <f>INDEX(resultados!$A$2:$ZZ$80, 16, MATCH($B$3, resultados!$A$1:$ZZ$1, 0))</f>
        <v/>
      </c>
    </row>
    <row r="23">
      <c r="A23">
        <f>INDEX(resultados!$A$2:$ZZ$80, 17, MATCH($B$1, resultados!$A$1:$ZZ$1, 0))</f>
        <v/>
      </c>
      <c r="B23">
        <f>INDEX(resultados!$A$2:$ZZ$80, 17, MATCH($B$2, resultados!$A$1:$ZZ$1, 0))</f>
        <v/>
      </c>
      <c r="C23">
        <f>INDEX(resultados!$A$2:$ZZ$80, 17, MATCH($B$3, resultados!$A$1:$ZZ$1, 0))</f>
        <v/>
      </c>
    </row>
    <row r="24">
      <c r="A24">
        <f>INDEX(resultados!$A$2:$ZZ$80, 18, MATCH($B$1, resultados!$A$1:$ZZ$1, 0))</f>
        <v/>
      </c>
      <c r="B24">
        <f>INDEX(resultados!$A$2:$ZZ$80, 18, MATCH($B$2, resultados!$A$1:$ZZ$1, 0))</f>
        <v/>
      </c>
      <c r="C24">
        <f>INDEX(resultados!$A$2:$ZZ$80, 18, MATCH($B$3, resultados!$A$1:$ZZ$1, 0))</f>
        <v/>
      </c>
    </row>
    <row r="25">
      <c r="A25">
        <f>INDEX(resultados!$A$2:$ZZ$80, 19, MATCH($B$1, resultados!$A$1:$ZZ$1, 0))</f>
        <v/>
      </c>
      <c r="B25">
        <f>INDEX(resultados!$A$2:$ZZ$80, 19, MATCH($B$2, resultados!$A$1:$ZZ$1, 0))</f>
        <v/>
      </c>
      <c r="C25">
        <f>INDEX(resultados!$A$2:$ZZ$80, 19, MATCH($B$3, resultados!$A$1:$ZZ$1, 0))</f>
        <v/>
      </c>
    </row>
    <row r="26">
      <c r="A26">
        <f>INDEX(resultados!$A$2:$ZZ$80, 20, MATCH($B$1, resultados!$A$1:$ZZ$1, 0))</f>
        <v/>
      </c>
      <c r="B26">
        <f>INDEX(resultados!$A$2:$ZZ$80, 20, MATCH($B$2, resultados!$A$1:$ZZ$1, 0))</f>
        <v/>
      </c>
      <c r="C26">
        <f>INDEX(resultados!$A$2:$ZZ$80, 20, MATCH($B$3, resultados!$A$1:$ZZ$1, 0))</f>
        <v/>
      </c>
    </row>
    <row r="27">
      <c r="A27">
        <f>INDEX(resultados!$A$2:$ZZ$80, 21, MATCH($B$1, resultados!$A$1:$ZZ$1, 0))</f>
        <v/>
      </c>
      <c r="B27">
        <f>INDEX(resultados!$A$2:$ZZ$80, 21, MATCH($B$2, resultados!$A$1:$ZZ$1, 0))</f>
        <v/>
      </c>
      <c r="C27">
        <f>INDEX(resultados!$A$2:$ZZ$80, 21, MATCH($B$3, resultados!$A$1:$ZZ$1, 0))</f>
        <v/>
      </c>
    </row>
    <row r="28">
      <c r="A28">
        <f>INDEX(resultados!$A$2:$ZZ$80, 22, MATCH($B$1, resultados!$A$1:$ZZ$1, 0))</f>
        <v/>
      </c>
      <c r="B28">
        <f>INDEX(resultados!$A$2:$ZZ$80, 22, MATCH($B$2, resultados!$A$1:$ZZ$1, 0))</f>
        <v/>
      </c>
      <c r="C28">
        <f>INDEX(resultados!$A$2:$ZZ$80, 22, MATCH($B$3, resultados!$A$1:$ZZ$1, 0))</f>
        <v/>
      </c>
    </row>
    <row r="29">
      <c r="A29">
        <f>INDEX(resultados!$A$2:$ZZ$80, 23, MATCH($B$1, resultados!$A$1:$ZZ$1, 0))</f>
        <v/>
      </c>
      <c r="B29">
        <f>INDEX(resultados!$A$2:$ZZ$80, 23, MATCH($B$2, resultados!$A$1:$ZZ$1, 0))</f>
        <v/>
      </c>
      <c r="C29">
        <f>INDEX(resultados!$A$2:$ZZ$80, 23, MATCH($B$3, resultados!$A$1:$ZZ$1, 0))</f>
        <v/>
      </c>
    </row>
    <row r="30">
      <c r="A30">
        <f>INDEX(resultados!$A$2:$ZZ$80, 24, MATCH($B$1, resultados!$A$1:$ZZ$1, 0))</f>
        <v/>
      </c>
      <c r="B30">
        <f>INDEX(resultados!$A$2:$ZZ$80, 24, MATCH($B$2, resultados!$A$1:$ZZ$1, 0))</f>
        <v/>
      </c>
      <c r="C30">
        <f>INDEX(resultados!$A$2:$ZZ$80, 24, MATCH($B$3, resultados!$A$1:$ZZ$1, 0))</f>
        <v/>
      </c>
    </row>
    <row r="31">
      <c r="A31">
        <f>INDEX(resultados!$A$2:$ZZ$80, 25, MATCH($B$1, resultados!$A$1:$ZZ$1, 0))</f>
        <v/>
      </c>
      <c r="B31">
        <f>INDEX(resultados!$A$2:$ZZ$80, 25, MATCH($B$2, resultados!$A$1:$ZZ$1, 0))</f>
        <v/>
      </c>
      <c r="C31">
        <f>INDEX(resultados!$A$2:$ZZ$80, 25, MATCH($B$3, resultados!$A$1:$ZZ$1, 0))</f>
        <v/>
      </c>
    </row>
    <row r="32">
      <c r="A32">
        <f>INDEX(resultados!$A$2:$ZZ$80, 26, MATCH($B$1, resultados!$A$1:$ZZ$1, 0))</f>
        <v/>
      </c>
      <c r="B32">
        <f>INDEX(resultados!$A$2:$ZZ$80, 26, MATCH($B$2, resultados!$A$1:$ZZ$1, 0))</f>
        <v/>
      </c>
      <c r="C32">
        <f>INDEX(resultados!$A$2:$ZZ$80, 26, MATCH($B$3, resultados!$A$1:$ZZ$1, 0))</f>
        <v/>
      </c>
    </row>
    <row r="33">
      <c r="A33">
        <f>INDEX(resultados!$A$2:$ZZ$80, 27, MATCH($B$1, resultados!$A$1:$ZZ$1, 0))</f>
        <v/>
      </c>
      <c r="B33">
        <f>INDEX(resultados!$A$2:$ZZ$80, 27, MATCH($B$2, resultados!$A$1:$ZZ$1, 0))</f>
        <v/>
      </c>
      <c r="C33">
        <f>INDEX(resultados!$A$2:$ZZ$80, 27, MATCH($B$3, resultados!$A$1:$ZZ$1, 0))</f>
        <v/>
      </c>
    </row>
    <row r="34">
      <c r="A34">
        <f>INDEX(resultados!$A$2:$ZZ$80, 28, MATCH($B$1, resultados!$A$1:$ZZ$1, 0))</f>
        <v/>
      </c>
      <c r="B34">
        <f>INDEX(resultados!$A$2:$ZZ$80, 28, MATCH($B$2, resultados!$A$1:$ZZ$1, 0))</f>
        <v/>
      </c>
      <c r="C34">
        <f>INDEX(resultados!$A$2:$ZZ$80, 28, MATCH($B$3, resultados!$A$1:$ZZ$1, 0))</f>
        <v/>
      </c>
    </row>
    <row r="35">
      <c r="A35">
        <f>INDEX(resultados!$A$2:$ZZ$80, 29, MATCH($B$1, resultados!$A$1:$ZZ$1, 0))</f>
        <v/>
      </c>
      <c r="B35">
        <f>INDEX(resultados!$A$2:$ZZ$80, 29, MATCH($B$2, resultados!$A$1:$ZZ$1, 0))</f>
        <v/>
      </c>
      <c r="C35">
        <f>INDEX(resultados!$A$2:$ZZ$80, 29, MATCH($B$3, resultados!$A$1:$ZZ$1, 0))</f>
        <v/>
      </c>
    </row>
    <row r="36">
      <c r="A36">
        <f>INDEX(resultados!$A$2:$ZZ$80, 30, MATCH($B$1, resultados!$A$1:$ZZ$1, 0))</f>
        <v/>
      </c>
      <c r="B36">
        <f>INDEX(resultados!$A$2:$ZZ$80, 30, MATCH($B$2, resultados!$A$1:$ZZ$1, 0))</f>
        <v/>
      </c>
      <c r="C36">
        <f>INDEX(resultados!$A$2:$ZZ$80, 30, MATCH($B$3, resultados!$A$1:$ZZ$1, 0))</f>
        <v/>
      </c>
    </row>
    <row r="37">
      <c r="A37">
        <f>INDEX(resultados!$A$2:$ZZ$80, 31, MATCH($B$1, resultados!$A$1:$ZZ$1, 0))</f>
        <v/>
      </c>
      <c r="B37">
        <f>INDEX(resultados!$A$2:$ZZ$80, 31, MATCH($B$2, resultados!$A$1:$ZZ$1, 0))</f>
        <v/>
      </c>
      <c r="C37">
        <f>INDEX(resultados!$A$2:$ZZ$80, 31, MATCH($B$3, resultados!$A$1:$ZZ$1, 0))</f>
        <v/>
      </c>
    </row>
    <row r="38">
      <c r="A38">
        <f>INDEX(resultados!$A$2:$ZZ$80, 32, MATCH($B$1, resultados!$A$1:$ZZ$1, 0))</f>
        <v/>
      </c>
      <c r="B38">
        <f>INDEX(resultados!$A$2:$ZZ$80, 32, MATCH($B$2, resultados!$A$1:$ZZ$1, 0))</f>
        <v/>
      </c>
      <c r="C38">
        <f>INDEX(resultados!$A$2:$ZZ$80, 32, MATCH($B$3, resultados!$A$1:$ZZ$1, 0))</f>
        <v/>
      </c>
    </row>
    <row r="39">
      <c r="A39">
        <f>INDEX(resultados!$A$2:$ZZ$80, 33, MATCH($B$1, resultados!$A$1:$ZZ$1, 0))</f>
        <v/>
      </c>
      <c r="B39">
        <f>INDEX(resultados!$A$2:$ZZ$80, 33, MATCH($B$2, resultados!$A$1:$ZZ$1, 0))</f>
        <v/>
      </c>
      <c r="C39">
        <f>INDEX(resultados!$A$2:$ZZ$80, 33, MATCH($B$3, resultados!$A$1:$ZZ$1, 0))</f>
        <v/>
      </c>
    </row>
    <row r="40">
      <c r="A40">
        <f>INDEX(resultados!$A$2:$ZZ$80, 34, MATCH($B$1, resultados!$A$1:$ZZ$1, 0))</f>
        <v/>
      </c>
      <c r="B40">
        <f>INDEX(resultados!$A$2:$ZZ$80, 34, MATCH($B$2, resultados!$A$1:$ZZ$1, 0))</f>
        <v/>
      </c>
      <c r="C40">
        <f>INDEX(resultados!$A$2:$ZZ$80, 34, MATCH($B$3, resultados!$A$1:$ZZ$1, 0))</f>
        <v/>
      </c>
    </row>
    <row r="41">
      <c r="A41">
        <f>INDEX(resultados!$A$2:$ZZ$80, 35, MATCH($B$1, resultados!$A$1:$ZZ$1, 0))</f>
        <v/>
      </c>
      <c r="B41">
        <f>INDEX(resultados!$A$2:$ZZ$80, 35, MATCH($B$2, resultados!$A$1:$ZZ$1, 0))</f>
        <v/>
      </c>
      <c r="C41">
        <f>INDEX(resultados!$A$2:$ZZ$80, 35, MATCH($B$3, resultados!$A$1:$ZZ$1, 0))</f>
        <v/>
      </c>
    </row>
    <row r="42">
      <c r="A42">
        <f>INDEX(resultados!$A$2:$ZZ$80, 36, MATCH($B$1, resultados!$A$1:$ZZ$1, 0))</f>
        <v/>
      </c>
      <c r="B42">
        <f>INDEX(resultados!$A$2:$ZZ$80, 36, MATCH($B$2, resultados!$A$1:$ZZ$1, 0))</f>
        <v/>
      </c>
      <c r="C42">
        <f>INDEX(resultados!$A$2:$ZZ$80, 36, MATCH($B$3, resultados!$A$1:$ZZ$1, 0))</f>
        <v/>
      </c>
    </row>
    <row r="43">
      <c r="A43">
        <f>INDEX(resultados!$A$2:$ZZ$80, 37, MATCH($B$1, resultados!$A$1:$ZZ$1, 0))</f>
        <v/>
      </c>
      <c r="B43">
        <f>INDEX(resultados!$A$2:$ZZ$80, 37, MATCH($B$2, resultados!$A$1:$ZZ$1, 0))</f>
        <v/>
      </c>
      <c r="C43">
        <f>INDEX(resultados!$A$2:$ZZ$80, 37, MATCH($B$3, resultados!$A$1:$ZZ$1, 0))</f>
        <v/>
      </c>
    </row>
    <row r="44">
      <c r="A44">
        <f>INDEX(resultados!$A$2:$ZZ$80, 38, MATCH($B$1, resultados!$A$1:$ZZ$1, 0))</f>
        <v/>
      </c>
      <c r="B44">
        <f>INDEX(resultados!$A$2:$ZZ$80, 38, MATCH($B$2, resultados!$A$1:$ZZ$1, 0))</f>
        <v/>
      </c>
      <c r="C44">
        <f>INDEX(resultados!$A$2:$ZZ$80, 38, MATCH($B$3, resultados!$A$1:$ZZ$1, 0))</f>
        <v/>
      </c>
    </row>
    <row r="45">
      <c r="A45">
        <f>INDEX(resultados!$A$2:$ZZ$80, 39, MATCH($B$1, resultados!$A$1:$ZZ$1, 0))</f>
        <v/>
      </c>
      <c r="B45">
        <f>INDEX(resultados!$A$2:$ZZ$80, 39, MATCH($B$2, resultados!$A$1:$ZZ$1, 0))</f>
        <v/>
      </c>
      <c r="C45">
        <f>INDEX(resultados!$A$2:$ZZ$80, 39, MATCH($B$3, resultados!$A$1:$ZZ$1, 0))</f>
        <v/>
      </c>
    </row>
    <row r="46">
      <c r="A46">
        <f>INDEX(resultados!$A$2:$ZZ$80, 40, MATCH($B$1, resultados!$A$1:$ZZ$1, 0))</f>
        <v/>
      </c>
      <c r="B46">
        <f>INDEX(resultados!$A$2:$ZZ$80, 40, MATCH($B$2, resultados!$A$1:$ZZ$1, 0))</f>
        <v/>
      </c>
      <c r="C46">
        <f>INDEX(resultados!$A$2:$ZZ$80, 40, MATCH($B$3, resultados!$A$1:$ZZ$1, 0))</f>
        <v/>
      </c>
    </row>
    <row r="47">
      <c r="A47">
        <f>INDEX(resultados!$A$2:$ZZ$80, 41, MATCH($B$1, resultados!$A$1:$ZZ$1, 0))</f>
        <v/>
      </c>
      <c r="B47">
        <f>INDEX(resultados!$A$2:$ZZ$80, 41, MATCH($B$2, resultados!$A$1:$ZZ$1, 0))</f>
        <v/>
      </c>
      <c r="C47">
        <f>INDEX(resultados!$A$2:$ZZ$80, 41, MATCH($B$3, resultados!$A$1:$ZZ$1, 0))</f>
        <v/>
      </c>
    </row>
    <row r="48">
      <c r="A48">
        <f>INDEX(resultados!$A$2:$ZZ$80, 42, MATCH($B$1, resultados!$A$1:$ZZ$1, 0))</f>
        <v/>
      </c>
      <c r="B48">
        <f>INDEX(resultados!$A$2:$ZZ$80, 42, MATCH($B$2, resultados!$A$1:$ZZ$1, 0))</f>
        <v/>
      </c>
      <c r="C48">
        <f>INDEX(resultados!$A$2:$ZZ$80, 42, MATCH($B$3, resultados!$A$1:$ZZ$1, 0))</f>
        <v/>
      </c>
    </row>
    <row r="49">
      <c r="A49">
        <f>INDEX(resultados!$A$2:$ZZ$80, 43, MATCH($B$1, resultados!$A$1:$ZZ$1, 0))</f>
        <v/>
      </c>
      <c r="B49">
        <f>INDEX(resultados!$A$2:$ZZ$80, 43, MATCH($B$2, resultados!$A$1:$ZZ$1, 0))</f>
        <v/>
      </c>
      <c r="C49">
        <f>INDEX(resultados!$A$2:$ZZ$80, 43, MATCH($B$3, resultados!$A$1:$ZZ$1, 0))</f>
        <v/>
      </c>
    </row>
    <row r="50">
      <c r="A50">
        <f>INDEX(resultados!$A$2:$ZZ$80, 44, MATCH($B$1, resultados!$A$1:$ZZ$1, 0))</f>
        <v/>
      </c>
      <c r="B50">
        <f>INDEX(resultados!$A$2:$ZZ$80, 44, MATCH($B$2, resultados!$A$1:$ZZ$1, 0))</f>
        <v/>
      </c>
      <c r="C50">
        <f>INDEX(resultados!$A$2:$ZZ$80, 44, MATCH($B$3, resultados!$A$1:$ZZ$1, 0))</f>
        <v/>
      </c>
    </row>
    <row r="51">
      <c r="A51">
        <f>INDEX(resultados!$A$2:$ZZ$80, 45, MATCH($B$1, resultados!$A$1:$ZZ$1, 0))</f>
        <v/>
      </c>
      <c r="B51">
        <f>INDEX(resultados!$A$2:$ZZ$80, 45, MATCH($B$2, resultados!$A$1:$ZZ$1, 0))</f>
        <v/>
      </c>
      <c r="C51">
        <f>INDEX(resultados!$A$2:$ZZ$80, 45, MATCH($B$3, resultados!$A$1:$ZZ$1, 0))</f>
        <v/>
      </c>
    </row>
    <row r="52">
      <c r="A52">
        <f>INDEX(resultados!$A$2:$ZZ$80, 46, MATCH($B$1, resultados!$A$1:$ZZ$1, 0))</f>
        <v/>
      </c>
      <c r="B52">
        <f>INDEX(resultados!$A$2:$ZZ$80, 46, MATCH($B$2, resultados!$A$1:$ZZ$1, 0))</f>
        <v/>
      </c>
      <c r="C52">
        <f>INDEX(resultados!$A$2:$ZZ$80, 46, MATCH($B$3, resultados!$A$1:$ZZ$1, 0))</f>
        <v/>
      </c>
    </row>
    <row r="53">
      <c r="A53">
        <f>INDEX(resultados!$A$2:$ZZ$80, 47, MATCH($B$1, resultados!$A$1:$ZZ$1, 0))</f>
        <v/>
      </c>
      <c r="B53">
        <f>INDEX(resultados!$A$2:$ZZ$80, 47, MATCH($B$2, resultados!$A$1:$ZZ$1, 0))</f>
        <v/>
      </c>
      <c r="C53">
        <f>INDEX(resultados!$A$2:$ZZ$80, 47, MATCH($B$3, resultados!$A$1:$ZZ$1, 0))</f>
        <v/>
      </c>
    </row>
    <row r="54">
      <c r="A54">
        <f>INDEX(resultados!$A$2:$ZZ$80, 48, MATCH($B$1, resultados!$A$1:$ZZ$1, 0))</f>
        <v/>
      </c>
      <c r="B54">
        <f>INDEX(resultados!$A$2:$ZZ$80, 48, MATCH($B$2, resultados!$A$1:$ZZ$1, 0))</f>
        <v/>
      </c>
      <c r="C54">
        <f>INDEX(resultados!$A$2:$ZZ$80, 48, MATCH($B$3, resultados!$A$1:$ZZ$1, 0))</f>
        <v/>
      </c>
    </row>
    <row r="55">
      <c r="A55">
        <f>INDEX(resultados!$A$2:$ZZ$80, 49, MATCH($B$1, resultados!$A$1:$ZZ$1, 0))</f>
        <v/>
      </c>
      <c r="B55">
        <f>INDEX(resultados!$A$2:$ZZ$80, 49, MATCH($B$2, resultados!$A$1:$ZZ$1, 0))</f>
        <v/>
      </c>
      <c r="C55">
        <f>INDEX(resultados!$A$2:$ZZ$80, 49, MATCH($B$3, resultados!$A$1:$ZZ$1, 0))</f>
        <v/>
      </c>
    </row>
    <row r="56">
      <c r="A56">
        <f>INDEX(resultados!$A$2:$ZZ$80, 50, MATCH($B$1, resultados!$A$1:$ZZ$1, 0))</f>
        <v/>
      </c>
      <c r="B56">
        <f>INDEX(resultados!$A$2:$ZZ$80, 50, MATCH($B$2, resultados!$A$1:$ZZ$1, 0))</f>
        <v/>
      </c>
      <c r="C56">
        <f>INDEX(resultados!$A$2:$ZZ$80, 50, MATCH($B$3, resultados!$A$1:$ZZ$1, 0))</f>
        <v/>
      </c>
    </row>
    <row r="57">
      <c r="A57">
        <f>INDEX(resultados!$A$2:$ZZ$80, 51, MATCH($B$1, resultados!$A$1:$ZZ$1, 0))</f>
        <v/>
      </c>
      <c r="B57">
        <f>INDEX(resultados!$A$2:$ZZ$80, 51, MATCH($B$2, resultados!$A$1:$ZZ$1, 0))</f>
        <v/>
      </c>
      <c r="C57">
        <f>INDEX(resultados!$A$2:$ZZ$80, 51, MATCH($B$3, resultados!$A$1:$ZZ$1, 0))</f>
        <v/>
      </c>
    </row>
    <row r="58">
      <c r="A58">
        <f>INDEX(resultados!$A$2:$ZZ$80, 52, MATCH($B$1, resultados!$A$1:$ZZ$1, 0))</f>
        <v/>
      </c>
      <c r="B58">
        <f>INDEX(resultados!$A$2:$ZZ$80, 52, MATCH($B$2, resultados!$A$1:$ZZ$1, 0))</f>
        <v/>
      </c>
      <c r="C58">
        <f>INDEX(resultados!$A$2:$ZZ$80, 52, MATCH($B$3, resultados!$A$1:$ZZ$1, 0))</f>
        <v/>
      </c>
    </row>
    <row r="59">
      <c r="A59">
        <f>INDEX(resultados!$A$2:$ZZ$80, 53, MATCH($B$1, resultados!$A$1:$ZZ$1, 0))</f>
        <v/>
      </c>
      <c r="B59">
        <f>INDEX(resultados!$A$2:$ZZ$80, 53, MATCH($B$2, resultados!$A$1:$ZZ$1, 0))</f>
        <v/>
      </c>
      <c r="C59">
        <f>INDEX(resultados!$A$2:$ZZ$80, 53, MATCH($B$3, resultados!$A$1:$ZZ$1, 0))</f>
        <v/>
      </c>
    </row>
    <row r="60">
      <c r="A60">
        <f>INDEX(resultados!$A$2:$ZZ$80, 54, MATCH($B$1, resultados!$A$1:$ZZ$1, 0))</f>
        <v/>
      </c>
      <c r="B60">
        <f>INDEX(resultados!$A$2:$ZZ$80, 54, MATCH($B$2, resultados!$A$1:$ZZ$1, 0))</f>
        <v/>
      </c>
      <c r="C60">
        <f>INDEX(resultados!$A$2:$ZZ$80, 54, MATCH($B$3, resultados!$A$1:$ZZ$1, 0))</f>
        <v/>
      </c>
    </row>
    <row r="61">
      <c r="A61">
        <f>INDEX(resultados!$A$2:$ZZ$80, 55, MATCH($B$1, resultados!$A$1:$ZZ$1, 0))</f>
        <v/>
      </c>
      <c r="B61">
        <f>INDEX(resultados!$A$2:$ZZ$80, 55, MATCH($B$2, resultados!$A$1:$ZZ$1, 0))</f>
        <v/>
      </c>
      <c r="C61">
        <f>INDEX(resultados!$A$2:$ZZ$80, 55, MATCH($B$3, resultados!$A$1:$ZZ$1, 0))</f>
        <v/>
      </c>
    </row>
    <row r="62">
      <c r="A62">
        <f>INDEX(resultados!$A$2:$ZZ$80, 56, MATCH($B$1, resultados!$A$1:$ZZ$1, 0))</f>
        <v/>
      </c>
      <c r="B62">
        <f>INDEX(resultados!$A$2:$ZZ$80, 56, MATCH($B$2, resultados!$A$1:$ZZ$1, 0))</f>
        <v/>
      </c>
      <c r="C62">
        <f>INDEX(resultados!$A$2:$ZZ$80, 56, MATCH($B$3, resultados!$A$1:$ZZ$1, 0))</f>
        <v/>
      </c>
    </row>
    <row r="63">
      <c r="A63">
        <f>INDEX(resultados!$A$2:$ZZ$80, 57, MATCH($B$1, resultados!$A$1:$ZZ$1, 0))</f>
        <v/>
      </c>
      <c r="B63">
        <f>INDEX(resultados!$A$2:$ZZ$80, 57, MATCH($B$2, resultados!$A$1:$ZZ$1, 0))</f>
        <v/>
      </c>
      <c r="C63">
        <f>INDEX(resultados!$A$2:$ZZ$80, 57, MATCH($B$3, resultados!$A$1:$ZZ$1, 0))</f>
        <v/>
      </c>
    </row>
    <row r="64">
      <c r="A64">
        <f>INDEX(resultados!$A$2:$ZZ$80, 58, MATCH($B$1, resultados!$A$1:$ZZ$1, 0))</f>
        <v/>
      </c>
      <c r="B64">
        <f>INDEX(resultados!$A$2:$ZZ$80, 58, MATCH($B$2, resultados!$A$1:$ZZ$1, 0))</f>
        <v/>
      </c>
      <c r="C64">
        <f>INDEX(resultados!$A$2:$ZZ$80, 58, MATCH($B$3, resultados!$A$1:$ZZ$1, 0))</f>
        <v/>
      </c>
    </row>
    <row r="65">
      <c r="A65">
        <f>INDEX(resultados!$A$2:$ZZ$80, 59, MATCH($B$1, resultados!$A$1:$ZZ$1, 0))</f>
        <v/>
      </c>
      <c r="B65">
        <f>INDEX(resultados!$A$2:$ZZ$80, 59, MATCH($B$2, resultados!$A$1:$ZZ$1, 0))</f>
        <v/>
      </c>
      <c r="C65">
        <f>INDEX(resultados!$A$2:$ZZ$80, 59, MATCH($B$3, resultados!$A$1:$ZZ$1, 0))</f>
        <v/>
      </c>
    </row>
    <row r="66">
      <c r="A66">
        <f>INDEX(resultados!$A$2:$ZZ$80, 60, MATCH($B$1, resultados!$A$1:$ZZ$1, 0))</f>
        <v/>
      </c>
      <c r="B66">
        <f>INDEX(resultados!$A$2:$ZZ$80, 60, MATCH($B$2, resultados!$A$1:$ZZ$1, 0))</f>
        <v/>
      </c>
      <c r="C66">
        <f>INDEX(resultados!$A$2:$ZZ$80, 60, MATCH($B$3, resultados!$A$1:$ZZ$1, 0))</f>
        <v/>
      </c>
    </row>
    <row r="67">
      <c r="A67">
        <f>INDEX(resultados!$A$2:$ZZ$80, 61, MATCH($B$1, resultados!$A$1:$ZZ$1, 0))</f>
        <v/>
      </c>
      <c r="B67">
        <f>INDEX(resultados!$A$2:$ZZ$80, 61, MATCH($B$2, resultados!$A$1:$ZZ$1, 0))</f>
        <v/>
      </c>
      <c r="C67">
        <f>INDEX(resultados!$A$2:$ZZ$80, 61, MATCH($B$3, resultados!$A$1:$ZZ$1, 0))</f>
        <v/>
      </c>
    </row>
    <row r="68">
      <c r="A68">
        <f>INDEX(resultados!$A$2:$ZZ$80, 62, MATCH($B$1, resultados!$A$1:$ZZ$1, 0))</f>
        <v/>
      </c>
      <c r="B68">
        <f>INDEX(resultados!$A$2:$ZZ$80, 62, MATCH($B$2, resultados!$A$1:$ZZ$1, 0))</f>
        <v/>
      </c>
      <c r="C68">
        <f>INDEX(resultados!$A$2:$ZZ$80, 62, MATCH($B$3, resultados!$A$1:$ZZ$1, 0))</f>
        <v/>
      </c>
    </row>
    <row r="69">
      <c r="A69">
        <f>INDEX(resultados!$A$2:$ZZ$80, 63, MATCH($B$1, resultados!$A$1:$ZZ$1, 0))</f>
        <v/>
      </c>
      <c r="B69">
        <f>INDEX(resultados!$A$2:$ZZ$80, 63, MATCH($B$2, resultados!$A$1:$ZZ$1, 0))</f>
        <v/>
      </c>
      <c r="C69">
        <f>INDEX(resultados!$A$2:$ZZ$80, 63, MATCH($B$3, resultados!$A$1:$ZZ$1, 0))</f>
        <v/>
      </c>
    </row>
    <row r="70">
      <c r="A70">
        <f>INDEX(resultados!$A$2:$ZZ$80, 64, MATCH($B$1, resultados!$A$1:$ZZ$1, 0))</f>
        <v/>
      </c>
      <c r="B70">
        <f>INDEX(resultados!$A$2:$ZZ$80, 64, MATCH($B$2, resultados!$A$1:$ZZ$1, 0))</f>
        <v/>
      </c>
      <c r="C70">
        <f>INDEX(resultados!$A$2:$ZZ$80, 64, MATCH($B$3, resultados!$A$1:$ZZ$1, 0))</f>
        <v/>
      </c>
    </row>
    <row r="71">
      <c r="A71">
        <f>INDEX(resultados!$A$2:$ZZ$80, 65, MATCH($B$1, resultados!$A$1:$ZZ$1, 0))</f>
        <v/>
      </c>
      <c r="B71">
        <f>INDEX(resultados!$A$2:$ZZ$80, 65, MATCH($B$2, resultados!$A$1:$ZZ$1, 0))</f>
        <v/>
      </c>
      <c r="C71">
        <f>INDEX(resultados!$A$2:$ZZ$80, 65, MATCH($B$3, resultados!$A$1:$ZZ$1, 0))</f>
        <v/>
      </c>
    </row>
    <row r="72">
      <c r="A72">
        <f>INDEX(resultados!$A$2:$ZZ$80, 66, MATCH($B$1, resultados!$A$1:$ZZ$1, 0))</f>
        <v/>
      </c>
      <c r="B72">
        <f>INDEX(resultados!$A$2:$ZZ$80, 66, MATCH($B$2, resultados!$A$1:$ZZ$1, 0))</f>
        <v/>
      </c>
      <c r="C72">
        <f>INDEX(resultados!$A$2:$ZZ$80, 66, MATCH($B$3, resultados!$A$1:$ZZ$1, 0))</f>
        <v/>
      </c>
    </row>
    <row r="73">
      <c r="A73">
        <f>INDEX(resultados!$A$2:$ZZ$80, 67, MATCH($B$1, resultados!$A$1:$ZZ$1, 0))</f>
        <v/>
      </c>
      <c r="B73">
        <f>INDEX(resultados!$A$2:$ZZ$80, 67, MATCH($B$2, resultados!$A$1:$ZZ$1, 0))</f>
        <v/>
      </c>
      <c r="C73">
        <f>INDEX(resultados!$A$2:$ZZ$80, 67, MATCH($B$3, resultados!$A$1:$ZZ$1, 0))</f>
        <v/>
      </c>
    </row>
    <row r="74">
      <c r="A74">
        <f>INDEX(resultados!$A$2:$ZZ$80, 68, MATCH($B$1, resultados!$A$1:$ZZ$1, 0))</f>
        <v/>
      </c>
      <c r="B74">
        <f>INDEX(resultados!$A$2:$ZZ$80, 68, MATCH($B$2, resultados!$A$1:$ZZ$1, 0))</f>
        <v/>
      </c>
      <c r="C74">
        <f>INDEX(resultados!$A$2:$ZZ$80, 68, MATCH($B$3, resultados!$A$1:$ZZ$1, 0))</f>
        <v/>
      </c>
    </row>
    <row r="75">
      <c r="A75">
        <f>INDEX(resultados!$A$2:$ZZ$80, 69, MATCH($B$1, resultados!$A$1:$ZZ$1, 0))</f>
        <v/>
      </c>
      <c r="B75">
        <f>INDEX(resultados!$A$2:$ZZ$80, 69, MATCH($B$2, resultados!$A$1:$ZZ$1, 0))</f>
        <v/>
      </c>
      <c r="C75">
        <f>INDEX(resultados!$A$2:$ZZ$80, 69, MATCH($B$3, resultados!$A$1:$ZZ$1, 0))</f>
        <v/>
      </c>
    </row>
    <row r="76">
      <c r="A76">
        <f>INDEX(resultados!$A$2:$ZZ$80, 70, MATCH($B$1, resultados!$A$1:$ZZ$1, 0))</f>
        <v/>
      </c>
      <c r="B76">
        <f>INDEX(resultados!$A$2:$ZZ$80, 70, MATCH($B$2, resultados!$A$1:$ZZ$1, 0))</f>
        <v/>
      </c>
      <c r="C76">
        <f>INDEX(resultados!$A$2:$ZZ$80, 70, MATCH($B$3, resultados!$A$1:$ZZ$1, 0))</f>
        <v/>
      </c>
    </row>
    <row r="77">
      <c r="A77">
        <f>INDEX(resultados!$A$2:$ZZ$80, 71, MATCH($B$1, resultados!$A$1:$ZZ$1, 0))</f>
        <v/>
      </c>
      <c r="B77">
        <f>INDEX(resultados!$A$2:$ZZ$80, 71, MATCH($B$2, resultados!$A$1:$ZZ$1, 0))</f>
        <v/>
      </c>
      <c r="C77">
        <f>INDEX(resultados!$A$2:$ZZ$80, 71, MATCH($B$3, resultados!$A$1:$ZZ$1, 0))</f>
        <v/>
      </c>
    </row>
    <row r="78">
      <c r="A78">
        <f>INDEX(resultados!$A$2:$ZZ$80, 72, MATCH($B$1, resultados!$A$1:$ZZ$1, 0))</f>
        <v/>
      </c>
      <c r="B78">
        <f>INDEX(resultados!$A$2:$ZZ$80, 72, MATCH($B$2, resultados!$A$1:$ZZ$1, 0))</f>
        <v/>
      </c>
      <c r="C78">
        <f>INDEX(resultados!$A$2:$ZZ$80, 72, MATCH($B$3, resultados!$A$1:$ZZ$1, 0))</f>
        <v/>
      </c>
    </row>
    <row r="79">
      <c r="A79">
        <f>INDEX(resultados!$A$2:$ZZ$80, 73, MATCH($B$1, resultados!$A$1:$ZZ$1, 0))</f>
        <v/>
      </c>
      <c r="B79">
        <f>INDEX(resultados!$A$2:$ZZ$80, 73, MATCH($B$2, resultados!$A$1:$ZZ$1, 0))</f>
        <v/>
      </c>
      <c r="C79">
        <f>INDEX(resultados!$A$2:$ZZ$80, 73, MATCH($B$3, resultados!$A$1:$ZZ$1, 0))</f>
        <v/>
      </c>
    </row>
    <row r="80">
      <c r="A80">
        <f>INDEX(resultados!$A$2:$ZZ$80, 74, MATCH($B$1, resultados!$A$1:$ZZ$1, 0))</f>
        <v/>
      </c>
      <c r="B80">
        <f>INDEX(resultados!$A$2:$ZZ$80, 74, MATCH($B$2, resultados!$A$1:$ZZ$1, 0))</f>
        <v/>
      </c>
      <c r="C80">
        <f>INDEX(resultados!$A$2:$ZZ$80, 74, MATCH($B$3, resultados!$A$1:$ZZ$1, 0))</f>
        <v/>
      </c>
    </row>
    <row r="81">
      <c r="A81">
        <f>INDEX(resultados!$A$2:$ZZ$80, 75, MATCH($B$1, resultados!$A$1:$ZZ$1, 0))</f>
        <v/>
      </c>
      <c r="B81">
        <f>INDEX(resultados!$A$2:$ZZ$80, 75, MATCH($B$2, resultados!$A$1:$ZZ$1, 0))</f>
        <v/>
      </c>
      <c r="C81">
        <f>INDEX(resultados!$A$2:$ZZ$80, 75, MATCH($B$3, resultados!$A$1:$ZZ$1, 0))</f>
        <v/>
      </c>
    </row>
    <row r="82">
      <c r="A82">
        <f>INDEX(resultados!$A$2:$ZZ$80, 76, MATCH($B$1, resultados!$A$1:$ZZ$1, 0))</f>
        <v/>
      </c>
      <c r="B82">
        <f>INDEX(resultados!$A$2:$ZZ$80, 76, MATCH($B$2, resultados!$A$1:$ZZ$1, 0))</f>
        <v/>
      </c>
      <c r="C82">
        <f>INDEX(resultados!$A$2:$ZZ$80, 76, MATCH($B$3, resultados!$A$1:$ZZ$1, 0))</f>
        <v/>
      </c>
    </row>
    <row r="83">
      <c r="A83">
        <f>INDEX(resultados!$A$2:$ZZ$80, 77, MATCH($B$1, resultados!$A$1:$ZZ$1, 0))</f>
        <v/>
      </c>
      <c r="B83">
        <f>INDEX(resultados!$A$2:$ZZ$80, 77, MATCH($B$2, resultados!$A$1:$ZZ$1, 0))</f>
        <v/>
      </c>
      <c r="C83">
        <f>INDEX(resultados!$A$2:$ZZ$80, 77, MATCH($B$3, resultados!$A$1:$ZZ$1, 0))</f>
        <v/>
      </c>
    </row>
    <row r="84">
      <c r="A84">
        <f>INDEX(resultados!$A$2:$ZZ$80, 78, MATCH($B$1, resultados!$A$1:$ZZ$1, 0))</f>
        <v/>
      </c>
      <c r="B84">
        <f>INDEX(resultados!$A$2:$ZZ$80, 78, MATCH($B$2, resultados!$A$1:$ZZ$1, 0))</f>
        <v/>
      </c>
      <c r="C84">
        <f>INDEX(resultados!$A$2:$ZZ$80, 78, MATCH($B$3, resultados!$A$1:$ZZ$1, 0))</f>
        <v/>
      </c>
    </row>
    <row r="85">
      <c r="A85">
        <f>INDEX(resultados!$A$2:$ZZ$80, 79, MATCH($B$1, resultados!$A$1:$ZZ$1, 0))</f>
        <v/>
      </c>
      <c r="B85">
        <f>INDEX(resultados!$A$2:$ZZ$80, 79, MATCH($B$2, resultados!$A$1:$ZZ$1, 0))</f>
        <v/>
      </c>
      <c r="C85">
        <f>INDEX(resultados!$A$2:$ZZ$80, 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1.3966</v>
      </c>
      <c r="E2" t="n">
        <v>71.59999999999999</v>
      </c>
      <c r="F2" t="n">
        <v>65.18000000000001</v>
      </c>
      <c r="G2" t="n">
        <v>13.3</v>
      </c>
      <c r="H2" t="n">
        <v>0.24</v>
      </c>
      <c r="I2" t="n">
        <v>294</v>
      </c>
      <c r="J2" t="n">
        <v>71.52</v>
      </c>
      <c r="K2" t="n">
        <v>32.27</v>
      </c>
      <c r="L2" t="n">
        <v>1</v>
      </c>
      <c r="M2" t="n">
        <v>276</v>
      </c>
      <c r="N2" t="n">
        <v>8.25</v>
      </c>
      <c r="O2" t="n">
        <v>9054.6</v>
      </c>
      <c r="P2" t="n">
        <v>404.07</v>
      </c>
      <c r="Q2" t="n">
        <v>6609.16</v>
      </c>
      <c r="R2" t="n">
        <v>694.04</v>
      </c>
      <c r="S2" t="n">
        <v>211.58</v>
      </c>
      <c r="T2" t="n">
        <v>234086.65</v>
      </c>
      <c r="U2" t="n">
        <v>0.3</v>
      </c>
      <c r="V2" t="n">
        <v>0.68</v>
      </c>
      <c r="W2" t="n">
        <v>19.06</v>
      </c>
      <c r="X2" t="n">
        <v>13.89</v>
      </c>
      <c r="Y2" t="n">
        <v>2</v>
      </c>
      <c r="Z2" t="n">
        <v>10</v>
      </c>
      <c r="AA2" t="n">
        <v>455.3997206495397</v>
      </c>
      <c r="AB2" t="n">
        <v>623.0979886104375</v>
      </c>
      <c r="AC2" t="n">
        <v>563.6303911009761</v>
      </c>
      <c r="AD2" t="n">
        <v>455399.7206495397</v>
      </c>
      <c r="AE2" t="n">
        <v>623097.9886104375</v>
      </c>
      <c r="AF2" t="n">
        <v>8.549926911166079e-06</v>
      </c>
      <c r="AG2" t="n">
        <v>2.983333333333333</v>
      </c>
      <c r="AH2" t="n">
        <v>563630.3911009762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1.4932</v>
      </c>
      <c r="E3" t="n">
        <v>66.97</v>
      </c>
      <c r="F3" t="n">
        <v>61.67</v>
      </c>
      <c r="G3" t="n">
        <v>16.67</v>
      </c>
      <c r="H3" t="n">
        <v>0.48</v>
      </c>
      <c r="I3" t="n">
        <v>222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365.89</v>
      </c>
      <c r="Q3" t="n">
        <v>6613.09</v>
      </c>
      <c r="R3" t="n">
        <v>564.95</v>
      </c>
      <c r="S3" t="n">
        <v>211.58</v>
      </c>
      <c r="T3" t="n">
        <v>169904.5</v>
      </c>
      <c r="U3" t="n">
        <v>0.37</v>
      </c>
      <c r="V3" t="n">
        <v>0.72</v>
      </c>
      <c r="W3" t="n">
        <v>19.21</v>
      </c>
      <c r="X3" t="n">
        <v>10.38</v>
      </c>
      <c r="Y3" t="n">
        <v>2</v>
      </c>
      <c r="Z3" t="n">
        <v>10</v>
      </c>
      <c r="AA3" t="n">
        <v>394.9800326471448</v>
      </c>
      <c r="AB3" t="n">
        <v>540.4291059570496</v>
      </c>
      <c r="AC3" t="n">
        <v>488.8513105815221</v>
      </c>
      <c r="AD3" t="n">
        <v>394980.0326471448</v>
      </c>
      <c r="AE3" t="n">
        <v>540429.1059570496</v>
      </c>
      <c r="AF3" t="n">
        <v>9.141308079445216e-06</v>
      </c>
      <c r="AG3" t="n">
        <v>2.790416666666667</v>
      </c>
      <c r="AH3" t="n">
        <v>488851.3105815221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1.2725</v>
      </c>
      <c r="E2" t="n">
        <v>78.58</v>
      </c>
      <c r="F2" t="n">
        <v>71.98</v>
      </c>
      <c r="G2" t="n">
        <v>9.789999999999999</v>
      </c>
      <c r="H2" t="n">
        <v>0.43</v>
      </c>
      <c r="I2" t="n">
        <v>441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286.26</v>
      </c>
      <c r="Q2" t="n">
        <v>6617.91</v>
      </c>
      <c r="R2" t="n">
        <v>902.4400000000001</v>
      </c>
      <c r="S2" t="n">
        <v>211.58</v>
      </c>
      <c r="T2" t="n">
        <v>337554.24</v>
      </c>
      <c r="U2" t="n">
        <v>0.23</v>
      </c>
      <c r="V2" t="n">
        <v>0.62</v>
      </c>
      <c r="W2" t="n">
        <v>19.89</v>
      </c>
      <c r="X2" t="n">
        <v>20.67</v>
      </c>
      <c r="Y2" t="n">
        <v>2</v>
      </c>
      <c r="Z2" t="n">
        <v>10</v>
      </c>
      <c r="AA2" t="n">
        <v>386.9260381336421</v>
      </c>
      <c r="AB2" t="n">
        <v>529.4092753465144</v>
      </c>
      <c r="AC2" t="n">
        <v>478.883197138027</v>
      </c>
      <c r="AD2" t="n">
        <v>386926.0381336421</v>
      </c>
      <c r="AE2" t="n">
        <v>529409.2753465144</v>
      </c>
      <c r="AF2" t="n">
        <v>1.030324497493722e-05</v>
      </c>
      <c r="AG2" t="n">
        <v>3.274166666666666</v>
      </c>
      <c r="AH2" t="n">
        <v>478883.1971380269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0.923</v>
      </c>
      <c r="E2" t="n">
        <v>108.34</v>
      </c>
      <c r="F2" t="n">
        <v>85.83</v>
      </c>
      <c r="G2" t="n">
        <v>7.34</v>
      </c>
      <c r="H2" t="n">
        <v>0.12</v>
      </c>
      <c r="I2" t="n">
        <v>702</v>
      </c>
      <c r="J2" t="n">
        <v>141.81</v>
      </c>
      <c r="K2" t="n">
        <v>47.83</v>
      </c>
      <c r="L2" t="n">
        <v>1</v>
      </c>
      <c r="M2" t="n">
        <v>700</v>
      </c>
      <c r="N2" t="n">
        <v>22.98</v>
      </c>
      <c r="O2" t="n">
        <v>17723.39</v>
      </c>
      <c r="P2" t="n">
        <v>958.66</v>
      </c>
      <c r="Q2" t="n">
        <v>6612.62</v>
      </c>
      <c r="R2" t="n">
        <v>1396.51</v>
      </c>
      <c r="S2" t="n">
        <v>211.58</v>
      </c>
      <c r="T2" t="n">
        <v>583284.59</v>
      </c>
      <c r="U2" t="n">
        <v>0.15</v>
      </c>
      <c r="V2" t="n">
        <v>0.52</v>
      </c>
      <c r="W2" t="n">
        <v>19.71</v>
      </c>
      <c r="X2" t="n">
        <v>34.51</v>
      </c>
      <c r="Y2" t="n">
        <v>2</v>
      </c>
      <c r="Z2" t="n">
        <v>10</v>
      </c>
      <c r="AA2" t="n">
        <v>1438.682498972358</v>
      </c>
      <c r="AB2" t="n">
        <v>1968.468865286333</v>
      </c>
      <c r="AC2" t="n">
        <v>1780.600959546809</v>
      </c>
      <c r="AD2" t="n">
        <v>1438682.498972357</v>
      </c>
      <c r="AE2" t="n">
        <v>1968468.865286333</v>
      </c>
      <c r="AF2" t="n">
        <v>4.014782308415755e-06</v>
      </c>
      <c r="AG2" t="n">
        <v>4.514166666666667</v>
      </c>
      <c r="AH2" t="n">
        <v>1780600.959546809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1.3996</v>
      </c>
      <c r="E3" t="n">
        <v>71.45</v>
      </c>
      <c r="F3" t="n">
        <v>62.37</v>
      </c>
      <c r="G3" t="n">
        <v>15.79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652.96</v>
      </c>
      <c r="Q3" t="n">
        <v>6608.22</v>
      </c>
      <c r="R3" t="n">
        <v>599.1799999999999</v>
      </c>
      <c r="S3" t="n">
        <v>211.58</v>
      </c>
      <c r="T3" t="n">
        <v>186941.1</v>
      </c>
      <c r="U3" t="n">
        <v>0.35</v>
      </c>
      <c r="V3" t="n">
        <v>0.72</v>
      </c>
      <c r="W3" t="n">
        <v>18.95</v>
      </c>
      <c r="X3" t="n">
        <v>11.09</v>
      </c>
      <c r="Y3" t="n">
        <v>2</v>
      </c>
      <c r="Z3" t="n">
        <v>10</v>
      </c>
      <c r="AA3" t="n">
        <v>670.5990624362615</v>
      </c>
      <c r="AB3" t="n">
        <v>917.543221967942</v>
      </c>
      <c r="AC3" t="n">
        <v>829.9741846433211</v>
      </c>
      <c r="AD3" t="n">
        <v>670599.0624362616</v>
      </c>
      <c r="AE3" t="n">
        <v>917543.2219679421</v>
      </c>
      <c r="AF3" t="n">
        <v>6.08785408327052e-06</v>
      </c>
      <c r="AG3" t="n">
        <v>2.977083333333333</v>
      </c>
      <c r="AH3" t="n">
        <v>829974.1846433211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57.44</v>
      </c>
      <c r="G4" t="n">
        <v>25.72</v>
      </c>
      <c r="H4" t="n">
        <v>0.37</v>
      </c>
      <c r="I4" t="n">
        <v>134</v>
      </c>
      <c r="J4" t="n">
        <v>144.54</v>
      </c>
      <c r="K4" t="n">
        <v>47.83</v>
      </c>
      <c r="L4" t="n">
        <v>3</v>
      </c>
      <c r="M4" t="n">
        <v>132</v>
      </c>
      <c r="N4" t="n">
        <v>23.71</v>
      </c>
      <c r="O4" t="n">
        <v>18060.85</v>
      </c>
      <c r="P4" t="n">
        <v>552.74</v>
      </c>
      <c r="Q4" t="n">
        <v>6607.67</v>
      </c>
      <c r="R4" t="n">
        <v>432.24</v>
      </c>
      <c r="S4" t="n">
        <v>211.58</v>
      </c>
      <c r="T4" t="n">
        <v>103985.96</v>
      </c>
      <c r="U4" t="n">
        <v>0.49</v>
      </c>
      <c r="V4" t="n">
        <v>0.78</v>
      </c>
      <c r="W4" t="n">
        <v>18.77</v>
      </c>
      <c r="X4" t="n">
        <v>6.15</v>
      </c>
      <c r="Y4" t="n">
        <v>2</v>
      </c>
      <c r="Z4" t="n">
        <v>10</v>
      </c>
      <c r="AA4" t="n">
        <v>524.5673796394772</v>
      </c>
      <c r="AB4" t="n">
        <v>717.736231102223</v>
      </c>
      <c r="AC4" t="n">
        <v>649.2364925549532</v>
      </c>
      <c r="AD4" t="n">
        <v>524567.3796394771</v>
      </c>
      <c r="AE4" t="n">
        <v>717736.2311022229</v>
      </c>
      <c r="AF4" t="n">
        <v>6.846008532194536e-06</v>
      </c>
      <c r="AG4" t="n">
        <v>2.6475</v>
      </c>
      <c r="AH4" t="n">
        <v>649236.4925549532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1.6425</v>
      </c>
      <c r="E5" t="n">
        <v>60.88</v>
      </c>
      <c r="F5" t="n">
        <v>55.85</v>
      </c>
      <c r="G5" t="n">
        <v>34.55</v>
      </c>
      <c r="H5" t="n">
        <v>0.49</v>
      </c>
      <c r="I5" t="n">
        <v>97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497.86</v>
      </c>
      <c r="Q5" t="n">
        <v>6608.24</v>
      </c>
      <c r="R5" t="n">
        <v>374.62</v>
      </c>
      <c r="S5" t="n">
        <v>211.58</v>
      </c>
      <c r="T5" t="n">
        <v>75365.03</v>
      </c>
      <c r="U5" t="n">
        <v>0.5600000000000001</v>
      </c>
      <c r="V5" t="n">
        <v>0.8</v>
      </c>
      <c r="W5" t="n">
        <v>18.83</v>
      </c>
      <c r="X5" t="n">
        <v>4.57</v>
      </c>
      <c r="Y5" t="n">
        <v>2</v>
      </c>
      <c r="Z5" t="n">
        <v>10</v>
      </c>
      <c r="AA5" t="n">
        <v>468.5295938791893</v>
      </c>
      <c r="AB5" t="n">
        <v>641.0628604123693</v>
      </c>
      <c r="AC5" t="n">
        <v>579.8807207519876</v>
      </c>
      <c r="AD5" t="n">
        <v>468529.5938791893</v>
      </c>
      <c r="AE5" t="n">
        <v>641062.8604123694</v>
      </c>
      <c r="AF5" t="n">
        <v>7.144398636590333e-06</v>
      </c>
      <c r="AG5" t="n">
        <v>2.536666666666667</v>
      </c>
      <c r="AH5" t="n">
        <v>579880.7207519877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1.6465</v>
      </c>
      <c r="E6" t="n">
        <v>60.73</v>
      </c>
      <c r="F6" t="n">
        <v>55.73</v>
      </c>
      <c r="G6" t="n">
        <v>34.83</v>
      </c>
      <c r="H6" t="n">
        <v>0.6</v>
      </c>
      <c r="I6" t="n">
        <v>96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500.72</v>
      </c>
      <c r="Q6" t="n">
        <v>6608.08</v>
      </c>
      <c r="R6" t="n">
        <v>370.5</v>
      </c>
      <c r="S6" t="n">
        <v>211.58</v>
      </c>
      <c r="T6" t="n">
        <v>73306.46000000001</v>
      </c>
      <c r="U6" t="n">
        <v>0.57</v>
      </c>
      <c r="V6" t="n">
        <v>0.8</v>
      </c>
      <c r="W6" t="n">
        <v>18.83</v>
      </c>
      <c r="X6" t="n">
        <v>4.45</v>
      </c>
      <c r="Y6" t="n">
        <v>2</v>
      </c>
      <c r="Z6" t="n">
        <v>10</v>
      </c>
      <c r="AA6" t="n">
        <v>468.522922076259</v>
      </c>
      <c r="AB6" t="n">
        <v>641.0537317572612</v>
      </c>
      <c r="AC6" t="n">
        <v>579.8724633229107</v>
      </c>
      <c r="AD6" t="n">
        <v>468522.922076259</v>
      </c>
      <c r="AE6" t="n">
        <v>641053.7317572612</v>
      </c>
      <c r="AF6" t="n">
        <v>7.161797476496794e-06</v>
      </c>
      <c r="AG6" t="n">
        <v>2.530416666666667</v>
      </c>
      <c r="AH6" t="n">
        <v>579872.4633229107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99.31999999999999</v>
      </c>
      <c r="G2" t="n">
        <v>6.27</v>
      </c>
      <c r="H2" t="n">
        <v>0.1</v>
      </c>
      <c r="I2" t="n">
        <v>951</v>
      </c>
      <c r="J2" t="n">
        <v>176.73</v>
      </c>
      <c r="K2" t="n">
        <v>52.44</v>
      </c>
      <c r="L2" t="n">
        <v>1</v>
      </c>
      <c r="M2" t="n">
        <v>949</v>
      </c>
      <c r="N2" t="n">
        <v>33.29</v>
      </c>
      <c r="O2" t="n">
        <v>22031.19</v>
      </c>
      <c r="P2" t="n">
        <v>1293.21</v>
      </c>
      <c r="Q2" t="n">
        <v>6614.68</v>
      </c>
      <c r="R2" t="n">
        <v>1856.03</v>
      </c>
      <c r="S2" t="n">
        <v>211.58</v>
      </c>
      <c r="T2" t="n">
        <v>811795.6800000001</v>
      </c>
      <c r="U2" t="n">
        <v>0.11</v>
      </c>
      <c r="V2" t="n">
        <v>0.45</v>
      </c>
      <c r="W2" t="n">
        <v>20.15</v>
      </c>
      <c r="X2" t="n">
        <v>47.99</v>
      </c>
      <c r="Y2" t="n">
        <v>2</v>
      </c>
      <c r="Z2" t="n">
        <v>10</v>
      </c>
      <c r="AA2" t="n">
        <v>2367.179186874744</v>
      </c>
      <c r="AB2" t="n">
        <v>3238.878996057453</v>
      </c>
      <c r="AC2" t="n">
        <v>2929.764930468828</v>
      </c>
      <c r="AD2" t="n">
        <v>2367179.186874744</v>
      </c>
      <c r="AE2" t="n">
        <v>3238878.996057453</v>
      </c>
      <c r="AF2" t="n">
        <v>2.899443809578564e-06</v>
      </c>
      <c r="AG2" t="n">
        <v>5.647916666666667</v>
      </c>
      <c r="AH2" t="n">
        <v>2929764.930468828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1.2789</v>
      </c>
      <c r="E3" t="n">
        <v>78.19</v>
      </c>
      <c r="F3" t="n">
        <v>65.25</v>
      </c>
      <c r="G3" t="n">
        <v>13.23</v>
      </c>
      <c r="H3" t="n">
        <v>0.2</v>
      </c>
      <c r="I3" t="n">
        <v>296</v>
      </c>
      <c r="J3" t="n">
        <v>178.21</v>
      </c>
      <c r="K3" t="n">
        <v>52.44</v>
      </c>
      <c r="L3" t="n">
        <v>2</v>
      </c>
      <c r="M3" t="n">
        <v>294</v>
      </c>
      <c r="N3" t="n">
        <v>33.77</v>
      </c>
      <c r="O3" t="n">
        <v>22213.89</v>
      </c>
      <c r="P3" t="n">
        <v>816.28</v>
      </c>
      <c r="Q3" t="n">
        <v>6609.81</v>
      </c>
      <c r="R3" t="n">
        <v>696.39</v>
      </c>
      <c r="S3" t="n">
        <v>211.58</v>
      </c>
      <c r="T3" t="n">
        <v>235251.33</v>
      </c>
      <c r="U3" t="n">
        <v>0.3</v>
      </c>
      <c r="V3" t="n">
        <v>0.68</v>
      </c>
      <c r="W3" t="n">
        <v>19.06</v>
      </c>
      <c r="X3" t="n">
        <v>13.96</v>
      </c>
      <c r="Y3" t="n">
        <v>2</v>
      </c>
      <c r="Z3" t="n">
        <v>10</v>
      </c>
      <c r="AA3" t="n">
        <v>885.9260337553403</v>
      </c>
      <c r="AB3" t="n">
        <v>1212.163083682235</v>
      </c>
      <c r="AC3" t="n">
        <v>1096.475940257175</v>
      </c>
      <c r="AD3" t="n">
        <v>885926.0337553403</v>
      </c>
      <c r="AE3" t="n">
        <v>1212163.083682235</v>
      </c>
      <c r="AF3" t="n">
        <v>5.026567287610174e-06</v>
      </c>
      <c r="AG3" t="n">
        <v>3.257916666666667</v>
      </c>
      <c r="AH3" t="n">
        <v>1096475.940257175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1.4766</v>
      </c>
      <c r="E4" t="n">
        <v>67.72</v>
      </c>
      <c r="F4" t="n">
        <v>59.22</v>
      </c>
      <c r="G4" t="n">
        <v>20.78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705.97</v>
      </c>
      <c r="Q4" t="n">
        <v>6607.93</v>
      </c>
      <c r="R4" t="n">
        <v>492.54</v>
      </c>
      <c r="S4" t="n">
        <v>211.58</v>
      </c>
      <c r="T4" t="n">
        <v>133950.78</v>
      </c>
      <c r="U4" t="n">
        <v>0.43</v>
      </c>
      <c r="V4" t="n">
        <v>0.75</v>
      </c>
      <c r="W4" t="n">
        <v>18.84</v>
      </c>
      <c r="X4" t="n">
        <v>7.94</v>
      </c>
      <c r="Y4" t="n">
        <v>2</v>
      </c>
      <c r="Z4" t="n">
        <v>10</v>
      </c>
      <c r="AA4" t="n">
        <v>678.5841691035237</v>
      </c>
      <c r="AB4" t="n">
        <v>928.4687971881339</v>
      </c>
      <c r="AC4" t="n">
        <v>839.8570382986388</v>
      </c>
      <c r="AD4" t="n">
        <v>678584.1691035237</v>
      </c>
      <c r="AE4" t="n">
        <v>928468.7971881338</v>
      </c>
      <c r="AF4" t="n">
        <v>5.80360407919711e-06</v>
      </c>
      <c r="AG4" t="n">
        <v>2.821666666666667</v>
      </c>
      <c r="AH4" t="n">
        <v>839857.0382986388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1.5842</v>
      </c>
      <c r="E5" t="n">
        <v>63.12</v>
      </c>
      <c r="F5" t="n">
        <v>56.58</v>
      </c>
      <c r="G5" t="n">
        <v>29.26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636.24</v>
      </c>
      <c r="Q5" t="n">
        <v>6607.79</v>
      </c>
      <c r="R5" t="n">
        <v>402.98</v>
      </c>
      <c r="S5" t="n">
        <v>211.58</v>
      </c>
      <c r="T5" t="n">
        <v>89446.3</v>
      </c>
      <c r="U5" t="n">
        <v>0.53</v>
      </c>
      <c r="V5" t="n">
        <v>0.79</v>
      </c>
      <c r="W5" t="n">
        <v>18.74</v>
      </c>
      <c r="X5" t="n">
        <v>5.3</v>
      </c>
      <c r="Y5" t="n">
        <v>2</v>
      </c>
      <c r="Z5" t="n">
        <v>10</v>
      </c>
      <c r="AA5" t="n">
        <v>584.5615929627263</v>
      </c>
      <c r="AB5" t="n">
        <v>799.8229605289857</v>
      </c>
      <c r="AC5" t="n">
        <v>723.488979734674</v>
      </c>
      <c r="AD5" t="n">
        <v>584561.5929627263</v>
      </c>
      <c r="AE5" t="n">
        <v>799822.9605289857</v>
      </c>
      <c r="AF5" t="n">
        <v>6.226513329448775e-06</v>
      </c>
      <c r="AG5" t="n">
        <v>2.63</v>
      </c>
      <c r="AH5" t="n">
        <v>723488.979734674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1.6528</v>
      </c>
      <c r="E6" t="n">
        <v>60.5</v>
      </c>
      <c r="F6" t="n">
        <v>55.1</v>
      </c>
      <c r="G6" t="n">
        <v>39.35</v>
      </c>
      <c r="H6" t="n">
        <v>0.49</v>
      </c>
      <c r="I6" t="n">
        <v>84</v>
      </c>
      <c r="J6" t="n">
        <v>182.69</v>
      </c>
      <c r="K6" t="n">
        <v>52.44</v>
      </c>
      <c r="L6" t="n">
        <v>5</v>
      </c>
      <c r="M6" t="n">
        <v>76</v>
      </c>
      <c r="N6" t="n">
        <v>35.25</v>
      </c>
      <c r="O6" t="n">
        <v>22766.06</v>
      </c>
      <c r="P6" t="n">
        <v>577.6</v>
      </c>
      <c r="Q6" t="n">
        <v>6607.53</v>
      </c>
      <c r="R6" t="n">
        <v>352.55</v>
      </c>
      <c r="S6" t="n">
        <v>211.58</v>
      </c>
      <c r="T6" t="n">
        <v>64393.66</v>
      </c>
      <c r="U6" t="n">
        <v>0.6</v>
      </c>
      <c r="V6" t="n">
        <v>0.8100000000000001</v>
      </c>
      <c r="W6" t="n">
        <v>18.7</v>
      </c>
      <c r="X6" t="n">
        <v>3.82</v>
      </c>
      <c r="Y6" t="n">
        <v>2</v>
      </c>
      <c r="Z6" t="n">
        <v>10</v>
      </c>
      <c r="AA6" t="n">
        <v>524.2519657938506</v>
      </c>
      <c r="AB6" t="n">
        <v>717.30466796356</v>
      </c>
      <c r="AC6" t="n">
        <v>648.8461171965416</v>
      </c>
      <c r="AD6" t="n">
        <v>524251.9657938506</v>
      </c>
      <c r="AE6" t="n">
        <v>717304.66796356</v>
      </c>
      <c r="AF6" t="n">
        <v>6.496137628401045e-06</v>
      </c>
      <c r="AG6" t="n">
        <v>2.520833333333333</v>
      </c>
      <c r="AH6" t="n">
        <v>648846.1171965416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1.6715</v>
      </c>
      <c r="E7" t="n">
        <v>59.83</v>
      </c>
      <c r="F7" t="n">
        <v>54.74</v>
      </c>
      <c r="G7" t="n">
        <v>43.79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558.45</v>
      </c>
      <c r="Q7" t="n">
        <v>6608.92</v>
      </c>
      <c r="R7" t="n">
        <v>337.63</v>
      </c>
      <c r="S7" t="n">
        <v>211.58</v>
      </c>
      <c r="T7" t="n">
        <v>56978.38</v>
      </c>
      <c r="U7" t="n">
        <v>0.63</v>
      </c>
      <c r="V7" t="n">
        <v>0.8100000000000001</v>
      </c>
      <c r="W7" t="n">
        <v>18.77</v>
      </c>
      <c r="X7" t="n">
        <v>3.46</v>
      </c>
      <c r="Y7" t="n">
        <v>2</v>
      </c>
      <c r="Z7" t="n">
        <v>10</v>
      </c>
      <c r="AA7" t="n">
        <v>507.0744702946996</v>
      </c>
      <c r="AB7" t="n">
        <v>693.8016608040044</v>
      </c>
      <c r="AC7" t="n">
        <v>627.5862040536163</v>
      </c>
      <c r="AD7" t="n">
        <v>507074.4702946996</v>
      </c>
      <c r="AE7" t="n">
        <v>693801.6608040044</v>
      </c>
      <c r="AF7" t="n">
        <v>6.569635797357422e-06</v>
      </c>
      <c r="AG7" t="n">
        <v>2.492916666666666</v>
      </c>
      <c r="AH7" t="n">
        <v>627586.2040536163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1.6718</v>
      </c>
      <c r="E8" t="n">
        <v>59.81</v>
      </c>
      <c r="F8" t="n">
        <v>54.73</v>
      </c>
      <c r="G8" t="n">
        <v>43.78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562.23</v>
      </c>
      <c r="Q8" t="n">
        <v>6608.26</v>
      </c>
      <c r="R8" t="n">
        <v>337.48</v>
      </c>
      <c r="S8" t="n">
        <v>211.58</v>
      </c>
      <c r="T8" t="n">
        <v>56903.42</v>
      </c>
      <c r="U8" t="n">
        <v>0.63</v>
      </c>
      <c r="V8" t="n">
        <v>0.82</v>
      </c>
      <c r="W8" t="n">
        <v>18.76</v>
      </c>
      <c r="X8" t="n">
        <v>3.45</v>
      </c>
      <c r="Y8" t="n">
        <v>2</v>
      </c>
      <c r="Z8" t="n">
        <v>10</v>
      </c>
      <c r="AA8" t="n">
        <v>508.9138752860896</v>
      </c>
      <c r="AB8" t="n">
        <v>696.3184158620452</v>
      </c>
      <c r="AC8" t="n">
        <v>629.8627635412054</v>
      </c>
      <c r="AD8" t="n">
        <v>508913.8752860896</v>
      </c>
      <c r="AE8" t="n">
        <v>696318.4158620451</v>
      </c>
      <c r="AF8" t="n">
        <v>6.570814912367417e-06</v>
      </c>
      <c r="AG8" t="n">
        <v>2.492083333333333</v>
      </c>
      <c r="AH8" t="n">
        <v>629862.7635412053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1.0964</v>
      </c>
      <c r="E2" t="n">
        <v>91.2</v>
      </c>
      <c r="F2" t="n">
        <v>82.22</v>
      </c>
      <c r="G2" t="n">
        <v>7.47</v>
      </c>
      <c r="H2" t="n">
        <v>0.64</v>
      </c>
      <c r="I2" t="n">
        <v>660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238.81</v>
      </c>
      <c r="Q2" t="n">
        <v>6623.01</v>
      </c>
      <c r="R2" t="n">
        <v>1239.28</v>
      </c>
      <c r="S2" t="n">
        <v>211.58</v>
      </c>
      <c r="T2" t="n">
        <v>504875.89</v>
      </c>
      <c r="U2" t="n">
        <v>0.17</v>
      </c>
      <c r="V2" t="n">
        <v>0.54</v>
      </c>
      <c r="W2" t="n">
        <v>20.5</v>
      </c>
      <c r="X2" t="n">
        <v>30.89</v>
      </c>
      <c r="Y2" t="n">
        <v>2</v>
      </c>
      <c r="Z2" t="n">
        <v>10</v>
      </c>
      <c r="AA2" t="n">
        <v>405.318509373007</v>
      </c>
      <c r="AB2" t="n">
        <v>554.5746659147775</v>
      </c>
      <c r="AC2" t="n">
        <v>501.6468381503024</v>
      </c>
      <c r="AD2" t="n">
        <v>405318.509373007</v>
      </c>
      <c r="AE2" t="n">
        <v>554574.6659147774</v>
      </c>
      <c r="AF2" t="n">
        <v>1.04547786578392e-05</v>
      </c>
      <c r="AG2" t="n">
        <v>3.8</v>
      </c>
      <c r="AH2" t="n">
        <v>501646.8381503024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1.1907</v>
      </c>
      <c r="E2" t="n">
        <v>83.98</v>
      </c>
      <c r="F2" t="n">
        <v>72.79000000000001</v>
      </c>
      <c r="G2" t="n">
        <v>9.75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614.83</v>
      </c>
      <c r="Q2" t="n">
        <v>6610.67</v>
      </c>
      <c r="R2" t="n">
        <v>952.95</v>
      </c>
      <c r="S2" t="n">
        <v>211.58</v>
      </c>
      <c r="T2" t="n">
        <v>362774.36</v>
      </c>
      <c r="U2" t="n">
        <v>0.22</v>
      </c>
      <c r="V2" t="n">
        <v>0.61</v>
      </c>
      <c r="W2" t="n">
        <v>19.29</v>
      </c>
      <c r="X2" t="n">
        <v>21.48</v>
      </c>
      <c r="Y2" t="n">
        <v>2</v>
      </c>
      <c r="Z2" t="n">
        <v>10</v>
      </c>
      <c r="AA2" t="n">
        <v>753.1223417142536</v>
      </c>
      <c r="AB2" t="n">
        <v>1030.455213346227</v>
      </c>
      <c r="AC2" t="n">
        <v>932.1100140374377</v>
      </c>
      <c r="AD2" t="n">
        <v>753122.3417142536</v>
      </c>
      <c r="AE2" t="n">
        <v>1030455.213346227</v>
      </c>
      <c r="AF2" t="n">
        <v>6.189607887522679e-06</v>
      </c>
      <c r="AG2" t="n">
        <v>3.499166666666667</v>
      </c>
      <c r="AH2" t="n">
        <v>932110.0140374377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1.5658</v>
      </c>
      <c r="E3" t="n">
        <v>63.86</v>
      </c>
      <c r="F3" t="n">
        <v>58.63</v>
      </c>
      <c r="G3" t="n">
        <v>22.26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425.71</v>
      </c>
      <c r="Q3" t="n">
        <v>6609.71</v>
      </c>
      <c r="R3" t="n">
        <v>469.29</v>
      </c>
      <c r="S3" t="n">
        <v>211.58</v>
      </c>
      <c r="T3" t="n">
        <v>122393.59</v>
      </c>
      <c r="U3" t="n">
        <v>0.45</v>
      </c>
      <c r="V3" t="n">
        <v>0.76</v>
      </c>
      <c r="W3" t="n">
        <v>18.9</v>
      </c>
      <c r="X3" t="n">
        <v>7.34</v>
      </c>
      <c r="Y3" t="n">
        <v>2</v>
      </c>
      <c r="Z3" t="n">
        <v>10</v>
      </c>
      <c r="AA3" t="n">
        <v>427.9847359479973</v>
      </c>
      <c r="AB3" t="n">
        <v>585.5875970780216</v>
      </c>
      <c r="AC3" t="n">
        <v>529.6999386902489</v>
      </c>
      <c r="AD3" t="n">
        <v>427984.7359479973</v>
      </c>
      <c r="AE3" t="n">
        <v>585587.5970780216</v>
      </c>
      <c r="AF3" t="n">
        <v>8.139487721746041e-06</v>
      </c>
      <c r="AG3" t="n">
        <v>2.660833333333333</v>
      </c>
      <c r="AH3" t="n">
        <v>529699.9386902489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1.5821</v>
      </c>
      <c r="E4" t="n">
        <v>63.21</v>
      </c>
      <c r="F4" t="n">
        <v>58.18</v>
      </c>
      <c r="G4" t="n">
        <v>23.59</v>
      </c>
      <c r="H4" t="n">
        <v>0.52</v>
      </c>
      <c r="I4" t="n">
        <v>148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420.59</v>
      </c>
      <c r="Q4" t="n">
        <v>6611.3</v>
      </c>
      <c r="R4" t="n">
        <v>450.06</v>
      </c>
      <c r="S4" t="n">
        <v>211.58</v>
      </c>
      <c r="T4" t="n">
        <v>112826.37</v>
      </c>
      <c r="U4" t="n">
        <v>0.47</v>
      </c>
      <c r="V4" t="n">
        <v>0.77</v>
      </c>
      <c r="W4" t="n">
        <v>18.99</v>
      </c>
      <c r="X4" t="n">
        <v>6.89</v>
      </c>
      <c r="Y4" t="n">
        <v>2</v>
      </c>
      <c r="Z4" t="n">
        <v>10</v>
      </c>
      <c r="AA4" t="n">
        <v>419.5230479304365</v>
      </c>
      <c r="AB4" t="n">
        <v>574.0099422290662</v>
      </c>
      <c r="AC4" t="n">
        <v>519.2272389707372</v>
      </c>
      <c r="AD4" t="n">
        <v>419523.0479304365</v>
      </c>
      <c r="AE4" t="n">
        <v>574009.9422290662</v>
      </c>
      <c r="AF4" t="n">
        <v>8.22421990329187e-06</v>
      </c>
      <c r="AG4" t="n">
        <v>2.63375</v>
      </c>
      <c r="AH4" t="n">
        <v>519227.2389707371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1.0223</v>
      </c>
      <c r="E2" t="n">
        <v>97.81999999999999</v>
      </c>
      <c r="F2" t="n">
        <v>80.43000000000001</v>
      </c>
      <c r="G2" t="n">
        <v>8.08</v>
      </c>
      <c r="H2" t="n">
        <v>0.14</v>
      </c>
      <c r="I2" t="n">
        <v>597</v>
      </c>
      <c r="J2" t="n">
        <v>124.63</v>
      </c>
      <c r="K2" t="n">
        <v>45</v>
      </c>
      <c r="L2" t="n">
        <v>1</v>
      </c>
      <c r="M2" t="n">
        <v>595</v>
      </c>
      <c r="N2" t="n">
        <v>18.64</v>
      </c>
      <c r="O2" t="n">
        <v>15605.44</v>
      </c>
      <c r="P2" t="n">
        <v>817.21</v>
      </c>
      <c r="Q2" t="n">
        <v>6611.34</v>
      </c>
      <c r="R2" t="n">
        <v>1212.29</v>
      </c>
      <c r="S2" t="n">
        <v>211.58</v>
      </c>
      <c r="T2" t="n">
        <v>491696.11</v>
      </c>
      <c r="U2" t="n">
        <v>0.17</v>
      </c>
      <c r="V2" t="n">
        <v>0.55</v>
      </c>
      <c r="W2" t="n">
        <v>19.55</v>
      </c>
      <c r="X2" t="n">
        <v>29.12</v>
      </c>
      <c r="Y2" t="n">
        <v>2</v>
      </c>
      <c r="Z2" t="n">
        <v>10</v>
      </c>
      <c r="AA2" t="n">
        <v>1125.507473380419</v>
      </c>
      <c r="AB2" t="n">
        <v>1539.96897896442</v>
      </c>
      <c r="AC2" t="n">
        <v>1392.996500972092</v>
      </c>
      <c r="AD2" t="n">
        <v>1125507.473380419</v>
      </c>
      <c r="AE2" t="n">
        <v>1539968.97896442</v>
      </c>
      <c r="AF2" t="n">
        <v>4.731979503572104e-06</v>
      </c>
      <c r="AG2" t="n">
        <v>4.075833333333333</v>
      </c>
      <c r="AH2" t="n">
        <v>1392996.500972092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1.464</v>
      </c>
      <c r="E3" t="n">
        <v>68.31</v>
      </c>
      <c r="F3" t="n">
        <v>60.91</v>
      </c>
      <c r="G3" t="n">
        <v>17.74</v>
      </c>
      <c r="H3" t="n">
        <v>0.28</v>
      </c>
      <c r="I3" t="n">
        <v>206</v>
      </c>
      <c r="J3" t="n">
        <v>125.95</v>
      </c>
      <c r="K3" t="n">
        <v>45</v>
      </c>
      <c r="L3" t="n">
        <v>2</v>
      </c>
      <c r="M3" t="n">
        <v>204</v>
      </c>
      <c r="N3" t="n">
        <v>18.95</v>
      </c>
      <c r="O3" t="n">
        <v>15767.7</v>
      </c>
      <c r="P3" t="n">
        <v>567.14</v>
      </c>
      <c r="Q3" t="n">
        <v>6609.65</v>
      </c>
      <c r="R3" t="n">
        <v>549.73</v>
      </c>
      <c r="S3" t="n">
        <v>211.58</v>
      </c>
      <c r="T3" t="n">
        <v>162371.62</v>
      </c>
      <c r="U3" t="n">
        <v>0.38</v>
      </c>
      <c r="V3" t="n">
        <v>0.73</v>
      </c>
      <c r="W3" t="n">
        <v>18.9</v>
      </c>
      <c r="X3" t="n">
        <v>9.619999999999999</v>
      </c>
      <c r="Y3" t="n">
        <v>2</v>
      </c>
      <c r="Z3" t="n">
        <v>10</v>
      </c>
      <c r="AA3" t="n">
        <v>571.4865128860624</v>
      </c>
      <c r="AB3" t="n">
        <v>781.9330591362717</v>
      </c>
      <c r="AC3" t="n">
        <v>707.3064654222463</v>
      </c>
      <c r="AD3" t="n">
        <v>571486.5128860624</v>
      </c>
      <c r="AE3" t="n">
        <v>781933.0591362717</v>
      </c>
      <c r="AF3" t="n">
        <v>6.776501998659455e-06</v>
      </c>
      <c r="AG3" t="n">
        <v>2.84625</v>
      </c>
      <c r="AH3" t="n">
        <v>707306.4654222464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1.6174</v>
      </c>
      <c r="E4" t="n">
        <v>61.83</v>
      </c>
      <c r="F4" t="n">
        <v>56.71</v>
      </c>
      <c r="G4" t="n">
        <v>29.08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62</v>
      </c>
      <c r="N4" t="n">
        <v>19.27</v>
      </c>
      <c r="O4" t="n">
        <v>15930.42</v>
      </c>
      <c r="P4" t="n">
        <v>472.1</v>
      </c>
      <c r="Q4" t="n">
        <v>6608.48</v>
      </c>
      <c r="R4" t="n">
        <v>404.73</v>
      </c>
      <c r="S4" t="n">
        <v>211.58</v>
      </c>
      <c r="T4" t="n">
        <v>90318.42999999999</v>
      </c>
      <c r="U4" t="n">
        <v>0.52</v>
      </c>
      <c r="V4" t="n">
        <v>0.79</v>
      </c>
      <c r="W4" t="n">
        <v>18.82</v>
      </c>
      <c r="X4" t="n">
        <v>5.42</v>
      </c>
      <c r="Y4" t="n">
        <v>2</v>
      </c>
      <c r="Z4" t="n">
        <v>10</v>
      </c>
      <c r="AA4" t="n">
        <v>453.41578058875</v>
      </c>
      <c r="AB4" t="n">
        <v>620.3834742940068</v>
      </c>
      <c r="AC4" t="n">
        <v>561.1749462210607</v>
      </c>
      <c r="AD4" t="n">
        <v>453415.78058875</v>
      </c>
      <c r="AE4" t="n">
        <v>620383.4742940067</v>
      </c>
      <c r="AF4" t="n">
        <v>7.48655350589604e-06</v>
      </c>
      <c r="AG4" t="n">
        <v>2.57625</v>
      </c>
      <c r="AH4" t="n">
        <v>561174.9462210607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1.627</v>
      </c>
      <c r="E5" t="n">
        <v>61.46</v>
      </c>
      <c r="F5" t="n">
        <v>56.47</v>
      </c>
      <c r="G5" t="n">
        <v>30.25</v>
      </c>
      <c r="H5" t="n">
        <v>0.55</v>
      </c>
      <c r="I5" t="n">
        <v>112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468.29</v>
      </c>
      <c r="Q5" t="n">
        <v>6608.89</v>
      </c>
      <c r="R5" t="n">
        <v>394.81</v>
      </c>
      <c r="S5" t="n">
        <v>211.58</v>
      </c>
      <c r="T5" t="n">
        <v>85381.94</v>
      </c>
      <c r="U5" t="n">
        <v>0.54</v>
      </c>
      <c r="V5" t="n">
        <v>0.79</v>
      </c>
      <c r="W5" t="n">
        <v>18.87</v>
      </c>
      <c r="X5" t="n">
        <v>5.19</v>
      </c>
      <c r="Y5" t="n">
        <v>2</v>
      </c>
      <c r="Z5" t="n">
        <v>10</v>
      </c>
      <c r="AA5" t="n">
        <v>447.9784881681466</v>
      </c>
      <c r="AB5" t="n">
        <v>612.9439309277251</v>
      </c>
      <c r="AC5" t="n">
        <v>554.4454224321923</v>
      </c>
      <c r="AD5" t="n">
        <v>447978.4881681466</v>
      </c>
      <c r="AE5" t="n">
        <v>612943.930927725</v>
      </c>
      <c r="AF5" t="n">
        <v>7.530989584575774e-06</v>
      </c>
      <c r="AG5" t="n">
        <v>2.560833333333334</v>
      </c>
      <c r="AH5" t="n">
        <v>554445.4224321924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2024-09-25T23:07:40Z</dcterms:created>
  <dcterms:modified xmlns:dcterms="http://purl.org/dc/terms/" xmlns:xsi="http://www.w3.org/2001/XMLSchema-instance" xsi:type="dcterms:W3CDTF">2024-09-25T23:07:40Z</dcterms:modified>
</cp:coreProperties>
</file>