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gráficos!$A$7:$A$153</f>
              <numCache>
                <formatCode>General</formatCode>
                <ptCount val="1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</numCache>
            </numRef>
          </xVal>
          <yVal>
            <numRef>
              <f>gráficos!$B$7:$B$153</f>
              <numCache>
                <formatCode>General</formatCode>
                <ptCount val="1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2.5998</v>
      </c>
      <c r="E2" t="n">
        <v>38.46</v>
      </c>
      <c r="F2" t="n">
        <v>25.76</v>
      </c>
      <c r="G2" t="n">
        <v>5.9</v>
      </c>
      <c r="H2" t="n">
        <v>0.09</v>
      </c>
      <c r="I2" t="n">
        <v>262</v>
      </c>
      <c r="J2" t="n">
        <v>194.77</v>
      </c>
      <c r="K2" t="n">
        <v>54.38</v>
      </c>
      <c r="L2" t="n">
        <v>1</v>
      </c>
      <c r="M2" t="n">
        <v>260</v>
      </c>
      <c r="N2" t="n">
        <v>39.4</v>
      </c>
      <c r="O2" t="n">
        <v>24256.19</v>
      </c>
      <c r="P2" t="n">
        <v>356.92</v>
      </c>
      <c r="Q2" t="n">
        <v>794.04</v>
      </c>
      <c r="R2" t="n">
        <v>454.82</v>
      </c>
      <c r="S2" t="n">
        <v>86.27</v>
      </c>
      <c r="T2" t="n">
        <v>172506.11</v>
      </c>
      <c r="U2" t="n">
        <v>0.19</v>
      </c>
      <c r="V2" t="n">
        <v>0.47</v>
      </c>
      <c r="W2" t="n">
        <v>0.63</v>
      </c>
      <c r="X2" t="n">
        <v>10.33</v>
      </c>
      <c r="Y2" t="n">
        <v>2</v>
      </c>
      <c r="Z2" t="n">
        <v>10</v>
      </c>
      <c r="AA2" t="n">
        <v>297.6792069237198</v>
      </c>
      <c r="AB2" t="n">
        <v>407.2978235927861</v>
      </c>
      <c r="AC2" t="n">
        <v>368.4258909551755</v>
      </c>
      <c r="AD2" t="n">
        <v>297679.2069237198</v>
      </c>
      <c r="AE2" t="n">
        <v>407297.8235927861</v>
      </c>
      <c r="AF2" t="n">
        <v>6.26754872133202e-06</v>
      </c>
      <c r="AG2" t="n">
        <v>1.6025</v>
      </c>
      <c r="AH2" t="n">
        <v>368425.8909551754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4.0016</v>
      </c>
      <c r="E3" t="n">
        <v>24.99</v>
      </c>
      <c r="F3" t="n">
        <v>18.82</v>
      </c>
      <c r="G3" t="n">
        <v>12.01</v>
      </c>
      <c r="H3" t="n">
        <v>0.18</v>
      </c>
      <c r="I3" t="n">
        <v>94</v>
      </c>
      <c r="J3" t="n">
        <v>196.32</v>
      </c>
      <c r="K3" t="n">
        <v>54.38</v>
      </c>
      <c r="L3" t="n">
        <v>2</v>
      </c>
      <c r="M3" t="n">
        <v>92</v>
      </c>
      <c r="N3" t="n">
        <v>39.95</v>
      </c>
      <c r="O3" t="n">
        <v>24447.22</v>
      </c>
      <c r="P3" t="n">
        <v>257.03</v>
      </c>
      <c r="Q3" t="n">
        <v>793.62</v>
      </c>
      <c r="R3" t="n">
        <v>221.39</v>
      </c>
      <c r="S3" t="n">
        <v>86.27</v>
      </c>
      <c r="T3" t="n">
        <v>56629.72</v>
      </c>
      <c r="U3" t="n">
        <v>0.39</v>
      </c>
      <c r="V3" t="n">
        <v>0.65</v>
      </c>
      <c r="W3" t="n">
        <v>0.37</v>
      </c>
      <c r="X3" t="n">
        <v>3.4</v>
      </c>
      <c r="Y3" t="n">
        <v>2</v>
      </c>
      <c r="Z3" t="n">
        <v>10</v>
      </c>
      <c r="AA3" t="n">
        <v>143.3134331528831</v>
      </c>
      <c r="AB3" t="n">
        <v>196.0877617821356</v>
      </c>
      <c r="AC3" t="n">
        <v>177.3734210086063</v>
      </c>
      <c r="AD3" t="n">
        <v>143313.4331528831</v>
      </c>
      <c r="AE3" t="n">
        <v>196087.7617821356</v>
      </c>
      <c r="AF3" t="n">
        <v>9.646981676775985e-06</v>
      </c>
      <c r="AG3" t="n">
        <v>1.04125</v>
      </c>
      <c r="AH3" t="n">
        <v>177373.4210086063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4.4366</v>
      </c>
      <c r="E4" t="n">
        <v>22.54</v>
      </c>
      <c r="F4" t="n">
        <v>17.73</v>
      </c>
      <c r="G4" t="n">
        <v>18.03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57</v>
      </c>
      <c r="N4" t="n">
        <v>40.5</v>
      </c>
      <c r="O4" t="n">
        <v>24639</v>
      </c>
      <c r="P4" t="n">
        <v>239.06</v>
      </c>
      <c r="Q4" t="n">
        <v>793.25</v>
      </c>
      <c r="R4" t="n">
        <v>185.74</v>
      </c>
      <c r="S4" t="n">
        <v>86.27</v>
      </c>
      <c r="T4" t="n">
        <v>38978.23</v>
      </c>
      <c r="U4" t="n">
        <v>0.46</v>
      </c>
      <c r="V4" t="n">
        <v>0.6899999999999999</v>
      </c>
      <c r="W4" t="n">
        <v>0.32</v>
      </c>
      <c r="X4" t="n">
        <v>2.32</v>
      </c>
      <c r="Y4" t="n">
        <v>2</v>
      </c>
      <c r="Z4" t="n">
        <v>10</v>
      </c>
      <c r="AA4" t="n">
        <v>121.4317230498253</v>
      </c>
      <c r="AB4" t="n">
        <v>166.1482406662283</v>
      </c>
      <c r="AC4" t="n">
        <v>150.2912857676098</v>
      </c>
      <c r="AD4" t="n">
        <v>121431.7230498253</v>
      </c>
      <c r="AE4" t="n">
        <v>166148.2406662283</v>
      </c>
      <c r="AF4" t="n">
        <v>1.06956714582128e-05</v>
      </c>
      <c r="AG4" t="n">
        <v>0.9391666666666666</v>
      </c>
      <c r="AH4" t="n">
        <v>150291.2857676098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4.7461</v>
      </c>
      <c r="E5" t="n">
        <v>21.07</v>
      </c>
      <c r="F5" t="n">
        <v>16.92</v>
      </c>
      <c r="G5" t="n">
        <v>24.17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40</v>
      </c>
      <c r="N5" t="n">
        <v>41.06</v>
      </c>
      <c r="O5" t="n">
        <v>24831.54</v>
      </c>
      <c r="P5" t="n">
        <v>224.7</v>
      </c>
      <c r="Q5" t="n">
        <v>793.23</v>
      </c>
      <c r="R5" t="n">
        <v>158.42</v>
      </c>
      <c r="S5" t="n">
        <v>86.27</v>
      </c>
      <c r="T5" t="n">
        <v>25404.67</v>
      </c>
      <c r="U5" t="n">
        <v>0.54</v>
      </c>
      <c r="V5" t="n">
        <v>0.72</v>
      </c>
      <c r="W5" t="n">
        <v>0.29</v>
      </c>
      <c r="X5" t="n">
        <v>1.51</v>
      </c>
      <c r="Y5" t="n">
        <v>2</v>
      </c>
      <c r="Z5" t="n">
        <v>10</v>
      </c>
      <c r="AA5" t="n">
        <v>107.8456722037052</v>
      </c>
      <c r="AB5" t="n">
        <v>147.5592065243146</v>
      </c>
      <c r="AC5" t="n">
        <v>133.4763629543211</v>
      </c>
      <c r="AD5" t="n">
        <v>107845.6722037052</v>
      </c>
      <c r="AE5" t="n">
        <v>147559.2065243146</v>
      </c>
      <c r="AF5" t="n">
        <v>1.144180821075233e-05</v>
      </c>
      <c r="AG5" t="n">
        <v>0.8779166666666667</v>
      </c>
      <c r="AH5" t="n">
        <v>133476.3629543211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4.8816</v>
      </c>
      <c r="E6" t="n">
        <v>20.49</v>
      </c>
      <c r="F6" t="n">
        <v>16.69</v>
      </c>
      <c r="G6" t="n">
        <v>30.34</v>
      </c>
      <c r="H6" t="n">
        <v>0.44</v>
      </c>
      <c r="I6" t="n">
        <v>33</v>
      </c>
      <c r="J6" t="n">
        <v>201.01</v>
      </c>
      <c r="K6" t="n">
        <v>54.38</v>
      </c>
      <c r="L6" t="n">
        <v>5</v>
      </c>
      <c r="M6" t="n">
        <v>31</v>
      </c>
      <c r="N6" t="n">
        <v>41.63</v>
      </c>
      <c r="O6" t="n">
        <v>25024.84</v>
      </c>
      <c r="P6" t="n">
        <v>218.53</v>
      </c>
      <c r="Q6" t="n">
        <v>793.23</v>
      </c>
      <c r="R6" t="n">
        <v>150.87</v>
      </c>
      <c r="S6" t="n">
        <v>86.27</v>
      </c>
      <c r="T6" t="n">
        <v>21674.63</v>
      </c>
      <c r="U6" t="n">
        <v>0.57</v>
      </c>
      <c r="V6" t="n">
        <v>0.73</v>
      </c>
      <c r="W6" t="n">
        <v>0.27</v>
      </c>
      <c r="X6" t="n">
        <v>1.28</v>
      </c>
      <c r="Y6" t="n">
        <v>2</v>
      </c>
      <c r="Z6" t="n">
        <v>10</v>
      </c>
      <c r="AA6" t="n">
        <v>102.7168690499201</v>
      </c>
      <c r="AB6" t="n">
        <v>140.5417517824832</v>
      </c>
      <c r="AC6" t="n">
        <v>127.1286442439883</v>
      </c>
      <c r="AD6" t="n">
        <v>102716.8690499201</v>
      </c>
      <c r="AE6" t="n">
        <v>140541.7517824832</v>
      </c>
      <c r="AF6" t="n">
        <v>1.176846905071713e-05</v>
      </c>
      <c r="AG6" t="n">
        <v>0.8537499999999999</v>
      </c>
      <c r="AH6" t="n">
        <v>127128.6442439884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5.0169</v>
      </c>
      <c r="E7" t="n">
        <v>19.93</v>
      </c>
      <c r="F7" t="n">
        <v>16.37</v>
      </c>
      <c r="G7" t="n">
        <v>36.37</v>
      </c>
      <c r="H7" t="n">
        <v>0.53</v>
      </c>
      <c r="I7" t="n">
        <v>27</v>
      </c>
      <c r="J7" t="n">
        <v>202.58</v>
      </c>
      <c r="K7" t="n">
        <v>54.38</v>
      </c>
      <c r="L7" t="n">
        <v>6</v>
      </c>
      <c r="M7" t="n">
        <v>25</v>
      </c>
      <c r="N7" t="n">
        <v>42.2</v>
      </c>
      <c r="O7" t="n">
        <v>25218.93</v>
      </c>
      <c r="P7" t="n">
        <v>211.3</v>
      </c>
      <c r="Q7" t="n">
        <v>793.22</v>
      </c>
      <c r="R7" t="n">
        <v>139.88</v>
      </c>
      <c r="S7" t="n">
        <v>86.27</v>
      </c>
      <c r="T7" t="n">
        <v>16208.21</v>
      </c>
      <c r="U7" t="n">
        <v>0.62</v>
      </c>
      <c r="V7" t="n">
        <v>0.74</v>
      </c>
      <c r="W7" t="n">
        <v>0.26</v>
      </c>
      <c r="X7" t="n">
        <v>0.96</v>
      </c>
      <c r="Y7" t="n">
        <v>2</v>
      </c>
      <c r="Z7" t="n">
        <v>10</v>
      </c>
      <c r="AA7" t="n">
        <v>97.40623789929055</v>
      </c>
      <c r="AB7" t="n">
        <v>133.2755119536844</v>
      </c>
      <c r="AC7" t="n">
        <v>120.5558841462161</v>
      </c>
      <c r="AD7" t="n">
        <v>97406.23789929054</v>
      </c>
      <c r="AE7" t="n">
        <v>133275.5119536844</v>
      </c>
      <c r="AF7" t="n">
        <v>1.209464773446058e-05</v>
      </c>
      <c r="AG7" t="n">
        <v>0.8304166666666667</v>
      </c>
      <c r="AH7" t="n">
        <v>120555.8841462161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5.0693</v>
      </c>
      <c r="E8" t="n">
        <v>19.73</v>
      </c>
      <c r="F8" t="n">
        <v>16.32</v>
      </c>
      <c r="G8" t="n">
        <v>42.56</v>
      </c>
      <c r="H8" t="n">
        <v>0.61</v>
      </c>
      <c r="I8" t="n">
        <v>23</v>
      </c>
      <c r="J8" t="n">
        <v>204.16</v>
      </c>
      <c r="K8" t="n">
        <v>54.38</v>
      </c>
      <c r="L8" t="n">
        <v>7</v>
      </c>
      <c r="M8" t="n">
        <v>21</v>
      </c>
      <c r="N8" t="n">
        <v>42.78</v>
      </c>
      <c r="O8" t="n">
        <v>25413.94</v>
      </c>
      <c r="P8" t="n">
        <v>207.27</v>
      </c>
      <c r="Q8" t="n">
        <v>793.3</v>
      </c>
      <c r="R8" t="n">
        <v>138.41</v>
      </c>
      <c r="S8" t="n">
        <v>86.27</v>
      </c>
      <c r="T8" t="n">
        <v>15493.79</v>
      </c>
      <c r="U8" t="n">
        <v>0.62</v>
      </c>
      <c r="V8" t="n">
        <v>0.75</v>
      </c>
      <c r="W8" t="n">
        <v>0.26</v>
      </c>
      <c r="X8" t="n">
        <v>0.91</v>
      </c>
      <c r="Y8" t="n">
        <v>2</v>
      </c>
      <c r="Z8" t="n">
        <v>10</v>
      </c>
      <c r="AA8" t="n">
        <v>95.23765270244579</v>
      </c>
      <c r="AB8" t="n">
        <v>130.3083580161362</v>
      </c>
      <c r="AC8" t="n">
        <v>117.8719112160398</v>
      </c>
      <c r="AD8" t="n">
        <v>95237.65270244579</v>
      </c>
      <c r="AE8" t="n">
        <v>130308.3580161362</v>
      </c>
      <c r="AF8" t="n">
        <v>1.222097266445435e-05</v>
      </c>
      <c r="AG8" t="n">
        <v>0.8220833333333334</v>
      </c>
      <c r="AH8" t="n">
        <v>117871.9112160398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5.1775</v>
      </c>
      <c r="E9" t="n">
        <v>19.31</v>
      </c>
      <c r="F9" t="n">
        <v>16.06</v>
      </c>
      <c r="G9" t="n">
        <v>50.71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200.72</v>
      </c>
      <c r="Q9" t="n">
        <v>793.29</v>
      </c>
      <c r="R9" t="n">
        <v>129.53</v>
      </c>
      <c r="S9" t="n">
        <v>86.27</v>
      </c>
      <c r="T9" t="n">
        <v>11074.9</v>
      </c>
      <c r="U9" t="n">
        <v>0.67</v>
      </c>
      <c r="V9" t="n">
        <v>0.76</v>
      </c>
      <c r="W9" t="n">
        <v>0.25</v>
      </c>
      <c r="X9" t="n">
        <v>0.65</v>
      </c>
      <c r="Y9" t="n">
        <v>2</v>
      </c>
      <c r="Z9" t="n">
        <v>10</v>
      </c>
      <c r="AA9" t="n">
        <v>91.06861752086903</v>
      </c>
      <c r="AB9" t="n">
        <v>124.6041001558543</v>
      </c>
      <c r="AC9" t="n">
        <v>112.7120597199652</v>
      </c>
      <c r="AD9" t="n">
        <v>91068.61752086903</v>
      </c>
      <c r="AE9" t="n">
        <v>124604.1001558542</v>
      </c>
      <c r="AF9" t="n">
        <v>1.248181918020483e-05</v>
      </c>
      <c r="AG9" t="n">
        <v>0.8045833333333333</v>
      </c>
      <c r="AH9" t="n">
        <v>112712.0597199652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5.2092</v>
      </c>
      <c r="E10" t="n">
        <v>19.2</v>
      </c>
      <c r="F10" t="n">
        <v>16.02</v>
      </c>
      <c r="G10" t="n">
        <v>56.54</v>
      </c>
      <c r="H10" t="n">
        <v>0.77</v>
      </c>
      <c r="I10" t="n">
        <v>17</v>
      </c>
      <c r="J10" t="n">
        <v>207.34</v>
      </c>
      <c r="K10" t="n">
        <v>54.38</v>
      </c>
      <c r="L10" t="n">
        <v>9</v>
      </c>
      <c r="M10" t="n">
        <v>15</v>
      </c>
      <c r="N10" t="n">
        <v>43.96</v>
      </c>
      <c r="O10" t="n">
        <v>25806.1</v>
      </c>
      <c r="P10" t="n">
        <v>196.86</v>
      </c>
      <c r="Q10" t="n">
        <v>793.24</v>
      </c>
      <c r="R10" t="n">
        <v>128.43</v>
      </c>
      <c r="S10" t="n">
        <v>86.27</v>
      </c>
      <c r="T10" t="n">
        <v>10534.29</v>
      </c>
      <c r="U10" t="n">
        <v>0.67</v>
      </c>
      <c r="V10" t="n">
        <v>0.76</v>
      </c>
      <c r="W10" t="n">
        <v>0.25</v>
      </c>
      <c r="X10" t="n">
        <v>0.61</v>
      </c>
      <c r="Y10" t="n">
        <v>2</v>
      </c>
      <c r="Z10" t="n">
        <v>10</v>
      </c>
      <c r="AA10" t="n">
        <v>89.44294353541935</v>
      </c>
      <c r="AB10" t="n">
        <v>122.3797812892886</v>
      </c>
      <c r="AC10" t="n">
        <v>110.7000267241728</v>
      </c>
      <c r="AD10" t="n">
        <v>89442.94353541934</v>
      </c>
      <c r="AE10" t="n">
        <v>122379.7812892886</v>
      </c>
      <c r="AF10" t="n">
        <v>1.255824094128885e-05</v>
      </c>
      <c r="AG10" t="n">
        <v>0.7999999999999999</v>
      </c>
      <c r="AH10" t="n">
        <v>110700.0267241728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5.2815</v>
      </c>
      <c r="E11" t="n">
        <v>18.93</v>
      </c>
      <c r="F11" t="n">
        <v>15.83</v>
      </c>
      <c r="G11" t="n">
        <v>63.34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191.3</v>
      </c>
      <c r="Q11" t="n">
        <v>793.23</v>
      </c>
      <c r="R11" t="n">
        <v>121.95</v>
      </c>
      <c r="S11" t="n">
        <v>86.27</v>
      </c>
      <c r="T11" t="n">
        <v>7306.59</v>
      </c>
      <c r="U11" t="n">
        <v>0.71</v>
      </c>
      <c r="V11" t="n">
        <v>0.77</v>
      </c>
      <c r="W11" t="n">
        <v>0.24</v>
      </c>
      <c r="X11" t="n">
        <v>0.42</v>
      </c>
      <c r="Y11" t="n">
        <v>2</v>
      </c>
      <c r="Z11" t="n">
        <v>10</v>
      </c>
      <c r="AA11" t="n">
        <v>86.45643649775526</v>
      </c>
      <c r="AB11" t="n">
        <v>118.293510604967</v>
      </c>
      <c r="AC11" t="n">
        <v>107.0037439788446</v>
      </c>
      <c r="AD11" t="n">
        <v>86456.43649775526</v>
      </c>
      <c r="AE11" t="n">
        <v>118293.510604967</v>
      </c>
      <c r="AF11" t="n">
        <v>1.273254041530697e-05</v>
      </c>
      <c r="AG11" t="n">
        <v>0.78875</v>
      </c>
      <c r="AH11" t="n">
        <v>107003.7439788446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5.2711</v>
      </c>
      <c r="E12" t="n">
        <v>18.97</v>
      </c>
      <c r="F12" t="n">
        <v>15.91</v>
      </c>
      <c r="G12" t="n">
        <v>68.19</v>
      </c>
      <c r="H12" t="n">
        <v>0.93</v>
      </c>
      <c r="I12" t="n">
        <v>14</v>
      </c>
      <c r="J12" t="n">
        <v>210.55</v>
      </c>
      <c r="K12" t="n">
        <v>54.38</v>
      </c>
      <c r="L12" t="n">
        <v>11</v>
      </c>
      <c r="M12" t="n">
        <v>12</v>
      </c>
      <c r="N12" t="n">
        <v>45.17</v>
      </c>
      <c r="O12" t="n">
        <v>26201.54</v>
      </c>
      <c r="P12" t="n">
        <v>188.25</v>
      </c>
      <c r="Q12" t="n">
        <v>793.22</v>
      </c>
      <c r="R12" t="n">
        <v>124.88</v>
      </c>
      <c r="S12" t="n">
        <v>86.27</v>
      </c>
      <c r="T12" t="n">
        <v>8777.42</v>
      </c>
      <c r="U12" t="n">
        <v>0.6899999999999999</v>
      </c>
      <c r="V12" t="n">
        <v>0.77</v>
      </c>
      <c r="W12" t="n">
        <v>0.24</v>
      </c>
      <c r="X12" t="n">
        <v>0.5</v>
      </c>
      <c r="Y12" t="n">
        <v>2</v>
      </c>
      <c r="Z12" t="n">
        <v>10</v>
      </c>
      <c r="AA12" t="n">
        <v>85.98289530264137</v>
      </c>
      <c r="AB12" t="n">
        <v>117.6455906506494</v>
      </c>
      <c r="AC12" t="n">
        <v>106.4176605956055</v>
      </c>
      <c r="AD12" t="n">
        <v>85982.89530264137</v>
      </c>
      <c r="AE12" t="n">
        <v>117645.5906506494</v>
      </c>
      <c r="AF12" t="n">
        <v>1.270746829179676e-05</v>
      </c>
      <c r="AG12" t="n">
        <v>0.7904166666666667</v>
      </c>
      <c r="AH12" t="n">
        <v>106417.6605956055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5.3071</v>
      </c>
      <c r="E13" t="n">
        <v>18.84</v>
      </c>
      <c r="F13" t="n">
        <v>15.86</v>
      </c>
      <c r="G13" t="n">
        <v>79.3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183.6</v>
      </c>
      <c r="Q13" t="n">
        <v>793.22</v>
      </c>
      <c r="R13" t="n">
        <v>123.21</v>
      </c>
      <c r="S13" t="n">
        <v>86.27</v>
      </c>
      <c r="T13" t="n">
        <v>7948.66</v>
      </c>
      <c r="U13" t="n">
        <v>0.7</v>
      </c>
      <c r="V13" t="n">
        <v>0.77</v>
      </c>
      <c r="W13" t="n">
        <v>0.24</v>
      </c>
      <c r="X13" t="n">
        <v>0.45</v>
      </c>
      <c r="Y13" t="n">
        <v>2</v>
      </c>
      <c r="Z13" t="n">
        <v>10</v>
      </c>
      <c r="AA13" t="n">
        <v>84.12486947980298</v>
      </c>
      <c r="AB13" t="n">
        <v>115.103357749529</v>
      </c>
      <c r="AC13" t="n">
        <v>104.1180548345209</v>
      </c>
      <c r="AD13" t="n">
        <v>84124.86947980298</v>
      </c>
      <c r="AE13" t="n">
        <v>115103.357749529</v>
      </c>
      <c r="AF13" t="n">
        <v>1.27942564116398e-05</v>
      </c>
      <c r="AG13" t="n">
        <v>0.785</v>
      </c>
      <c r="AH13" t="n">
        <v>104118.0548345209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5.3564</v>
      </c>
      <c r="E14" t="n">
        <v>18.67</v>
      </c>
      <c r="F14" t="n">
        <v>15.72</v>
      </c>
      <c r="G14" t="n">
        <v>85.77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9</v>
      </c>
      <c r="N14" t="n">
        <v>46.4</v>
      </c>
      <c r="O14" t="n">
        <v>26600.32</v>
      </c>
      <c r="P14" t="n">
        <v>177.96</v>
      </c>
      <c r="Q14" t="n">
        <v>793.28</v>
      </c>
      <c r="R14" t="n">
        <v>118.37</v>
      </c>
      <c r="S14" t="n">
        <v>86.27</v>
      </c>
      <c r="T14" t="n">
        <v>5536.4</v>
      </c>
      <c r="U14" t="n">
        <v>0.73</v>
      </c>
      <c r="V14" t="n">
        <v>0.77</v>
      </c>
      <c r="W14" t="n">
        <v>0.24</v>
      </c>
      <c r="X14" t="n">
        <v>0.31</v>
      </c>
      <c r="Y14" t="n">
        <v>2</v>
      </c>
      <c r="Z14" t="n">
        <v>10</v>
      </c>
      <c r="AA14" t="n">
        <v>81.68108441549954</v>
      </c>
      <c r="AB14" t="n">
        <v>111.7596632123627</v>
      </c>
      <c r="AC14" t="n">
        <v>101.093477811076</v>
      </c>
      <c r="AD14" t="n">
        <v>81681.08441549954</v>
      </c>
      <c r="AE14" t="n">
        <v>111759.6632123627</v>
      </c>
      <c r="AF14" t="n">
        <v>1.291310792020264e-05</v>
      </c>
      <c r="AG14" t="n">
        <v>0.7779166666666667</v>
      </c>
      <c r="AH14" t="n">
        <v>101093.477811076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5.3706</v>
      </c>
      <c r="E15" t="n">
        <v>18.62</v>
      </c>
      <c r="F15" t="n">
        <v>15.71</v>
      </c>
      <c r="G15" t="n">
        <v>94.29000000000001</v>
      </c>
      <c r="H15" t="n">
        <v>1.15</v>
      </c>
      <c r="I15" t="n">
        <v>10</v>
      </c>
      <c r="J15" t="n">
        <v>215.41</v>
      </c>
      <c r="K15" t="n">
        <v>54.38</v>
      </c>
      <c r="L15" t="n">
        <v>14</v>
      </c>
      <c r="M15" t="n">
        <v>8</v>
      </c>
      <c r="N15" t="n">
        <v>47.03</v>
      </c>
      <c r="O15" t="n">
        <v>26801</v>
      </c>
      <c r="P15" t="n">
        <v>173.37</v>
      </c>
      <c r="Q15" t="n">
        <v>793.21</v>
      </c>
      <c r="R15" t="n">
        <v>118.06</v>
      </c>
      <c r="S15" t="n">
        <v>86.27</v>
      </c>
      <c r="T15" t="n">
        <v>5386.47</v>
      </c>
      <c r="U15" t="n">
        <v>0.73</v>
      </c>
      <c r="V15" t="n">
        <v>0.77</v>
      </c>
      <c r="W15" t="n">
        <v>0.24</v>
      </c>
      <c r="X15" t="n">
        <v>0.3</v>
      </c>
      <c r="Y15" t="n">
        <v>2</v>
      </c>
      <c r="Z15" t="n">
        <v>10</v>
      </c>
      <c r="AA15" t="n">
        <v>80.2872669859096</v>
      </c>
      <c r="AB15" t="n">
        <v>109.8525807143135</v>
      </c>
      <c r="AC15" t="n">
        <v>99.36840459003288</v>
      </c>
      <c r="AD15" t="n">
        <v>80287.26698590959</v>
      </c>
      <c r="AE15" t="n">
        <v>109852.5807143135</v>
      </c>
      <c r="AF15" t="n">
        <v>1.294734101191851e-05</v>
      </c>
      <c r="AG15" t="n">
        <v>0.7758333333333334</v>
      </c>
      <c r="AH15" t="n">
        <v>99368.40459003288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5.3513</v>
      </c>
      <c r="E16" t="n">
        <v>18.69</v>
      </c>
      <c r="F16" t="n">
        <v>15.78</v>
      </c>
      <c r="G16" t="n">
        <v>94.69</v>
      </c>
      <c r="H16" t="n">
        <v>1.23</v>
      </c>
      <c r="I16" t="n">
        <v>10</v>
      </c>
      <c r="J16" t="n">
        <v>217.04</v>
      </c>
      <c r="K16" t="n">
        <v>54.38</v>
      </c>
      <c r="L16" t="n">
        <v>15</v>
      </c>
      <c r="M16" t="n">
        <v>6</v>
      </c>
      <c r="N16" t="n">
        <v>47.66</v>
      </c>
      <c r="O16" t="n">
        <v>27002.55</v>
      </c>
      <c r="P16" t="n">
        <v>172.13</v>
      </c>
      <c r="Q16" t="n">
        <v>793.24</v>
      </c>
      <c r="R16" t="n">
        <v>120.48</v>
      </c>
      <c r="S16" t="n">
        <v>86.27</v>
      </c>
      <c r="T16" t="n">
        <v>6595.43</v>
      </c>
      <c r="U16" t="n">
        <v>0.72</v>
      </c>
      <c r="V16" t="n">
        <v>0.77</v>
      </c>
      <c r="W16" t="n">
        <v>0.24</v>
      </c>
      <c r="X16" t="n">
        <v>0.37</v>
      </c>
      <c r="Y16" t="n">
        <v>2</v>
      </c>
      <c r="Z16" t="n">
        <v>10</v>
      </c>
      <c r="AA16" t="n">
        <v>80.38309139891319</v>
      </c>
      <c r="AB16" t="n">
        <v>109.9836919036597</v>
      </c>
      <c r="AC16" t="n">
        <v>99.48700271148361</v>
      </c>
      <c r="AD16" t="n">
        <v>80383.0913989132</v>
      </c>
      <c r="AE16" t="n">
        <v>109983.6919036597</v>
      </c>
      <c r="AF16" t="n">
        <v>1.290081293655821e-05</v>
      </c>
      <c r="AG16" t="n">
        <v>0.7787500000000001</v>
      </c>
      <c r="AH16" t="n">
        <v>99487.00271148361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5.3841</v>
      </c>
      <c r="E17" t="n">
        <v>18.57</v>
      </c>
      <c r="F17" t="n">
        <v>15.71</v>
      </c>
      <c r="G17" t="n">
        <v>104.71</v>
      </c>
      <c r="H17" t="n">
        <v>1.3</v>
      </c>
      <c r="I17" t="n">
        <v>9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169.61</v>
      </c>
      <c r="Q17" t="n">
        <v>793.36</v>
      </c>
      <c r="R17" t="n">
        <v>117.58</v>
      </c>
      <c r="S17" t="n">
        <v>86.27</v>
      </c>
      <c r="T17" t="n">
        <v>5148.08</v>
      </c>
      <c r="U17" t="n">
        <v>0.73</v>
      </c>
      <c r="V17" t="n">
        <v>0.78</v>
      </c>
      <c r="W17" t="n">
        <v>0.24</v>
      </c>
      <c r="X17" t="n">
        <v>0.3</v>
      </c>
      <c r="Y17" t="n">
        <v>2</v>
      </c>
      <c r="Z17" t="n">
        <v>10</v>
      </c>
      <c r="AA17" t="n">
        <v>79.1372077944048</v>
      </c>
      <c r="AB17" t="n">
        <v>108.2790189914668</v>
      </c>
      <c r="AC17" t="n">
        <v>97.94502138950635</v>
      </c>
      <c r="AD17" t="n">
        <v>79137.20779440481</v>
      </c>
      <c r="AE17" t="n">
        <v>108279.0189914668</v>
      </c>
      <c r="AF17" t="n">
        <v>1.297988655685965e-05</v>
      </c>
      <c r="AG17" t="n">
        <v>0.77375</v>
      </c>
      <c r="AH17" t="n">
        <v>97945.02138950635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4.1838</v>
      </c>
      <c r="E2" t="n">
        <v>23.9</v>
      </c>
      <c r="F2" t="n">
        <v>19.75</v>
      </c>
      <c r="G2" t="n">
        <v>10.13</v>
      </c>
      <c r="H2" t="n">
        <v>0.2</v>
      </c>
      <c r="I2" t="n">
        <v>117</v>
      </c>
      <c r="J2" t="n">
        <v>89.87</v>
      </c>
      <c r="K2" t="n">
        <v>37.55</v>
      </c>
      <c r="L2" t="n">
        <v>1</v>
      </c>
      <c r="M2" t="n">
        <v>115</v>
      </c>
      <c r="N2" t="n">
        <v>11.32</v>
      </c>
      <c r="O2" t="n">
        <v>11317.98</v>
      </c>
      <c r="P2" t="n">
        <v>159.8</v>
      </c>
      <c r="Q2" t="n">
        <v>793.52</v>
      </c>
      <c r="R2" t="n">
        <v>252.76</v>
      </c>
      <c r="S2" t="n">
        <v>86.27</v>
      </c>
      <c r="T2" t="n">
        <v>72201.95</v>
      </c>
      <c r="U2" t="n">
        <v>0.34</v>
      </c>
      <c r="V2" t="n">
        <v>0.62</v>
      </c>
      <c r="W2" t="n">
        <v>0.41</v>
      </c>
      <c r="X2" t="n">
        <v>4.33</v>
      </c>
      <c r="Y2" t="n">
        <v>2</v>
      </c>
      <c r="Z2" t="n">
        <v>10</v>
      </c>
      <c r="AA2" t="n">
        <v>93.27619056009738</v>
      </c>
      <c r="AB2" t="n">
        <v>127.6245989793739</v>
      </c>
      <c r="AC2" t="n">
        <v>115.4442863750659</v>
      </c>
      <c r="AD2" t="n">
        <v>93276.19056009737</v>
      </c>
      <c r="AE2" t="n">
        <v>127624.5989793739</v>
      </c>
      <c r="AF2" t="n">
        <v>1.459637338694309e-05</v>
      </c>
      <c r="AG2" t="n">
        <v>0.9958333333333332</v>
      </c>
      <c r="AH2" t="n">
        <v>115444.2863750659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4.9959</v>
      </c>
      <c r="E3" t="n">
        <v>20.02</v>
      </c>
      <c r="F3" t="n">
        <v>17.17</v>
      </c>
      <c r="G3" t="n">
        <v>21.46</v>
      </c>
      <c r="H3" t="n">
        <v>0.39</v>
      </c>
      <c r="I3" t="n">
        <v>48</v>
      </c>
      <c r="J3" t="n">
        <v>91.09999999999999</v>
      </c>
      <c r="K3" t="n">
        <v>37.55</v>
      </c>
      <c r="L3" t="n">
        <v>2</v>
      </c>
      <c r="M3" t="n">
        <v>46</v>
      </c>
      <c r="N3" t="n">
        <v>11.54</v>
      </c>
      <c r="O3" t="n">
        <v>11468.97</v>
      </c>
      <c r="P3" t="n">
        <v>130.84</v>
      </c>
      <c r="Q3" t="n">
        <v>793.36</v>
      </c>
      <c r="R3" t="n">
        <v>166.66</v>
      </c>
      <c r="S3" t="n">
        <v>86.27</v>
      </c>
      <c r="T3" t="n">
        <v>29495.61</v>
      </c>
      <c r="U3" t="n">
        <v>0.52</v>
      </c>
      <c r="V3" t="n">
        <v>0.71</v>
      </c>
      <c r="W3" t="n">
        <v>0.3</v>
      </c>
      <c r="X3" t="n">
        <v>1.76</v>
      </c>
      <c r="Y3" t="n">
        <v>2</v>
      </c>
      <c r="Z3" t="n">
        <v>10</v>
      </c>
      <c r="AA3" t="n">
        <v>67.01462180917923</v>
      </c>
      <c r="AB3" t="n">
        <v>91.69236203574084</v>
      </c>
      <c r="AC3" t="n">
        <v>82.9413716941104</v>
      </c>
      <c r="AD3" t="n">
        <v>67014.62180917923</v>
      </c>
      <c r="AE3" t="n">
        <v>91692.36203574084</v>
      </c>
      <c r="AF3" t="n">
        <v>1.742961465744753e-05</v>
      </c>
      <c r="AG3" t="n">
        <v>0.8341666666666666</v>
      </c>
      <c r="AH3" t="n">
        <v>82941.37169411041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5.276</v>
      </c>
      <c r="E4" t="n">
        <v>18.95</v>
      </c>
      <c r="F4" t="n">
        <v>16.47</v>
      </c>
      <c r="G4" t="n">
        <v>34.07</v>
      </c>
      <c r="H4" t="n">
        <v>0.57</v>
      </c>
      <c r="I4" t="n">
        <v>29</v>
      </c>
      <c r="J4" t="n">
        <v>92.31999999999999</v>
      </c>
      <c r="K4" t="n">
        <v>37.55</v>
      </c>
      <c r="L4" t="n">
        <v>3</v>
      </c>
      <c r="M4" t="n">
        <v>27</v>
      </c>
      <c r="N4" t="n">
        <v>11.77</v>
      </c>
      <c r="O4" t="n">
        <v>11620.34</v>
      </c>
      <c r="P4" t="n">
        <v>116.38</v>
      </c>
      <c r="Q4" t="n">
        <v>793.26</v>
      </c>
      <c r="R4" t="n">
        <v>143.22</v>
      </c>
      <c r="S4" t="n">
        <v>86.27</v>
      </c>
      <c r="T4" t="n">
        <v>17869.56</v>
      </c>
      <c r="U4" t="n">
        <v>0.6</v>
      </c>
      <c r="V4" t="n">
        <v>0.74</v>
      </c>
      <c r="W4" t="n">
        <v>0.27</v>
      </c>
      <c r="X4" t="n">
        <v>1.06</v>
      </c>
      <c r="Y4" t="n">
        <v>2</v>
      </c>
      <c r="Z4" t="n">
        <v>10</v>
      </c>
      <c r="AA4" t="n">
        <v>58.91161222701124</v>
      </c>
      <c r="AB4" t="n">
        <v>80.60546684587104</v>
      </c>
      <c r="AC4" t="n">
        <v>72.91259422060311</v>
      </c>
      <c r="AD4" t="n">
        <v>58911.61222701124</v>
      </c>
      <c r="AE4" t="n">
        <v>80605.46684587104</v>
      </c>
      <c r="AF4" t="n">
        <v>1.840682298138337e-05</v>
      </c>
      <c r="AG4" t="n">
        <v>0.7895833333333333</v>
      </c>
      <c r="AH4" t="n">
        <v>72912.59422060312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5.4115</v>
      </c>
      <c r="E5" t="n">
        <v>18.48</v>
      </c>
      <c r="F5" t="n">
        <v>16.14</v>
      </c>
      <c r="G5" t="n">
        <v>46.12</v>
      </c>
      <c r="H5" t="n">
        <v>0.75</v>
      </c>
      <c r="I5" t="n">
        <v>21</v>
      </c>
      <c r="J5" t="n">
        <v>93.55</v>
      </c>
      <c r="K5" t="n">
        <v>37.55</v>
      </c>
      <c r="L5" t="n">
        <v>4</v>
      </c>
      <c r="M5" t="n">
        <v>6</v>
      </c>
      <c r="N5" t="n">
        <v>12</v>
      </c>
      <c r="O5" t="n">
        <v>11772.07</v>
      </c>
      <c r="P5" t="n">
        <v>105.77</v>
      </c>
      <c r="Q5" t="n">
        <v>793.35</v>
      </c>
      <c r="R5" t="n">
        <v>131.77</v>
      </c>
      <c r="S5" t="n">
        <v>86.27</v>
      </c>
      <c r="T5" t="n">
        <v>12183.66</v>
      </c>
      <c r="U5" t="n">
        <v>0.65</v>
      </c>
      <c r="V5" t="n">
        <v>0.75</v>
      </c>
      <c r="W5" t="n">
        <v>0.27</v>
      </c>
      <c r="X5" t="n">
        <v>0.73</v>
      </c>
      <c r="Y5" t="n">
        <v>2</v>
      </c>
      <c r="Z5" t="n">
        <v>10</v>
      </c>
      <c r="AA5" t="n">
        <v>54.39748153483467</v>
      </c>
      <c r="AB5" t="n">
        <v>74.42903408344726</v>
      </c>
      <c r="AC5" t="n">
        <v>67.32563153234528</v>
      </c>
      <c r="AD5" t="n">
        <v>54397.48153483467</v>
      </c>
      <c r="AE5" t="n">
        <v>74429.03408344726</v>
      </c>
      <c r="AF5" t="n">
        <v>1.88795531773609e-05</v>
      </c>
      <c r="AG5" t="n">
        <v>0.77</v>
      </c>
      <c r="AH5" t="n">
        <v>67325.63153234529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5.4093</v>
      </c>
      <c r="E6" t="n">
        <v>18.49</v>
      </c>
      <c r="F6" t="n">
        <v>16.15</v>
      </c>
      <c r="G6" t="n">
        <v>46.14</v>
      </c>
      <c r="H6" t="n">
        <v>0.93</v>
      </c>
      <c r="I6" t="n">
        <v>21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107.15</v>
      </c>
      <c r="Q6" t="n">
        <v>793.34</v>
      </c>
      <c r="R6" t="n">
        <v>131.96</v>
      </c>
      <c r="S6" t="n">
        <v>86.27</v>
      </c>
      <c r="T6" t="n">
        <v>12278.25</v>
      </c>
      <c r="U6" t="n">
        <v>0.65</v>
      </c>
      <c r="V6" t="n">
        <v>0.75</v>
      </c>
      <c r="W6" t="n">
        <v>0.28</v>
      </c>
      <c r="X6" t="n">
        <v>0.74</v>
      </c>
      <c r="Y6" t="n">
        <v>2</v>
      </c>
      <c r="Z6" t="n">
        <v>10</v>
      </c>
      <c r="AA6" t="n">
        <v>54.77934664023879</v>
      </c>
      <c r="AB6" t="n">
        <v>74.95151876736038</v>
      </c>
      <c r="AC6" t="n">
        <v>67.79825101133777</v>
      </c>
      <c r="AD6" t="n">
        <v>54779.34664023879</v>
      </c>
      <c r="AE6" t="n">
        <v>74951.51876736038</v>
      </c>
      <c r="AF6" t="n">
        <v>1.887187785314577e-05</v>
      </c>
      <c r="AG6" t="n">
        <v>0.7704166666666666</v>
      </c>
      <c r="AH6" t="n">
        <v>67798.25101133776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4.532</v>
      </c>
      <c r="E2" t="n">
        <v>22.07</v>
      </c>
      <c r="F2" t="n">
        <v>18.77</v>
      </c>
      <c r="G2" t="n">
        <v>12.11</v>
      </c>
      <c r="H2" t="n">
        <v>0.24</v>
      </c>
      <c r="I2" t="n">
        <v>93</v>
      </c>
      <c r="J2" t="n">
        <v>71.52</v>
      </c>
      <c r="K2" t="n">
        <v>32.27</v>
      </c>
      <c r="L2" t="n">
        <v>1</v>
      </c>
      <c r="M2" t="n">
        <v>91</v>
      </c>
      <c r="N2" t="n">
        <v>8.25</v>
      </c>
      <c r="O2" t="n">
        <v>9054.6</v>
      </c>
      <c r="P2" t="n">
        <v>127.01</v>
      </c>
      <c r="Q2" t="n">
        <v>793.64</v>
      </c>
      <c r="R2" t="n">
        <v>219.84</v>
      </c>
      <c r="S2" t="n">
        <v>86.27</v>
      </c>
      <c r="T2" t="n">
        <v>55861.01</v>
      </c>
      <c r="U2" t="n">
        <v>0.39</v>
      </c>
      <c r="V2" t="n">
        <v>0.65</v>
      </c>
      <c r="W2" t="n">
        <v>0.37</v>
      </c>
      <c r="X2" t="n">
        <v>3.36</v>
      </c>
      <c r="Y2" t="n">
        <v>2</v>
      </c>
      <c r="Z2" t="n">
        <v>10</v>
      </c>
      <c r="AA2" t="n">
        <v>71.86667350690689</v>
      </c>
      <c r="AB2" t="n">
        <v>98.33115322598195</v>
      </c>
      <c r="AC2" t="n">
        <v>88.94656597075901</v>
      </c>
      <c r="AD2" t="n">
        <v>71866.6735069069</v>
      </c>
      <c r="AE2" t="n">
        <v>98331.15322598195</v>
      </c>
      <c r="AF2" t="n">
        <v>1.775661750486824e-05</v>
      </c>
      <c r="AG2" t="n">
        <v>0.9195833333333333</v>
      </c>
      <c r="AH2" t="n">
        <v>88946.56597075901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5.24</v>
      </c>
      <c r="E3" t="n">
        <v>19.08</v>
      </c>
      <c r="F3" t="n">
        <v>16.65</v>
      </c>
      <c r="G3" t="n">
        <v>26.29</v>
      </c>
      <c r="H3" t="n">
        <v>0.48</v>
      </c>
      <c r="I3" t="n">
        <v>38</v>
      </c>
      <c r="J3" t="n">
        <v>72.7</v>
      </c>
      <c r="K3" t="n">
        <v>32.27</v>
      </c>
      <c r="L3" t="n">
        <v>2</v>
      </c>
      <c r="M3" t="n">
        <v>36</v>
      </c>
      <c r="N3" t="n">
        <v>8.43</v>
      </c>
      <c r="O3" t="n">
        <v>9200.25</v>
      </c>
      <c r="P3" t="n">
        <v>101.74</v>
      </c>
      <c r="Q3" t="n">
        <v>793.3</v>
      </c>
      <c r="R3" t="n">
        <v>149.02</v>
      </c>
      <c r="S3" t="n">
        <v>86.27</v>
      </c>
      <c r="T3" t="n">
        <v>20725.81</v>
      </c>
      <c r="U3" t="n">
        <v>0.58</v>
      </c>
      <c r="V3" t="n">
        <v>0.73</v>
      </c>
      <c r="W3" t="n">
        <v>0.28</v>
      </c>
      <c r="X3" t="n">
        <v>1.24</v>
      </c>
      <c r="Y3" t="n">
        <v>2</v>
      </c>
      <c r="Z3" t="n">
        <v>10</v>
      </c>
      <c r="AA3" t="n">
        <v>53.37309884267738</v>
      </c>
      <c r="AB3" t="n">
        <v>73.02742849146351</v>
      </c>
      <c r="AC3" t="n">
        <v>66.05779321089422</v>
      </c>
      <c r="AD3" t="n">
        <v>53373.09884267738</v>
      </c>
      <c r="AE3" t="n">
        <v>73027.42849146351</v>
      </c>
      <c r="AF3" t="n">
        <v>2.05305992333428e-05</v>
      </c>
      <c r="AG3" t="n">
        <v>0.7949999999999999</v>
      </c>
      <c r="AH3" t="n">
        <v>66057.79321089422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5.342</v>
      </c>
      <c r="E4" t="n">
        <v>18.72</v>
      </c>
      <c r="F4" t="n">
        <v>16.44</v>
      </c>
      <c r="G4" t="n">
        <v>35.23</v>
      </c>
      <c r="H4" t="n">
        <v>0.71</v>
      </c>
      <c r="I4" t="n">
        <v>28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94.45</v>
      </c>
      <c r="Q4" t="n">
        <v>793.48</v>
      </c>
      <c r="R4" t="n">
        <v>141.19</v>
      </c>
      <c r="S4" t="n">
        <v>86.27</v>
      </c>
      <c r="T4" t="n">
        <v>16861</v>
      </c>
      <c r="U4" t="n">
        <v>0.61</v>
      </c>
      <c r="V4" t="n">
        <v>0.74</v>
      </c>
      <c r="W4" t="n">
        <v>0.3</v>
      </c>
      <c r="X4" t="n">
        <v>1.03</v>
      </c>
      <c r="Y4" t="n">
        <v>2</v>
      </c>
      <c r="Z4" t="n">
        <v>10</v>
      </c>
      <c r="AA4" t="n">
        <v>50.28980919067227</v>
      </c>
      <c r="AB4" t="n">
        <v>68.80873556445296</v>
      </c>
      <c r="AC4" t="n">
        <v>62.2417264158635</v>
      </c>
      <c r="AD4" t="n">
        <v>50289.80919067226</v>
      </c>
      <c r="AE4" t="n">
        <v>68808.73556445296</v>
      </c>
      <c r="AF4" t="n">
        <v>2.0930240668801e-05</v>
      </c>
      <c r="AG4" t="n">
        <v>0.7799999999999999</v>
      </c>
      <c r="AH4" t="n">
        <v>62241.72641586349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5.0553</v>
      </c>
      <c r="E2" t="n">
        <v>19.78</v>
      </c>
      <c r="F2" t="n">
        <v>17.47</v>
      </c>
      <c r="G2" t="n">
        <v>19.06</v>
      </c>
      <c r="H2" t="n">
        <v>0.43</v>
      </c>
      <c r="I2" t="n">
        <v>55</v>
      </c>
      <c r="J2" t="n">
        <v>39.78</v>
      </c>
      <c r="K2" t="n">
        <v>19.54</v>
      </c>
      <c r="L2" t="n">
        <v>1</v>
      </c>
      <c r="M2" t="n">
        <v>7</v>
      </c>
      <c r="N2" t="n">
        <v>4.24</v>
      </c>
      <c r="O2" t="n">
        <v>5140</v>
      </c>
      <c r="P2" t="n">
        <v>67.81</v>
      </c>
      <c r="Q2" t="n">
        <v>793.63</v>
      </c>
      <c r="R2" t="n">
        <v>174.54</v>
      </c>
      <c r="S2" t="n">
        <v>86.27</v>
      </c>
      <c r="T2" t="n">
        <v>33398.88</v>
      </c>
      <c r="U2" t="n">
        <v>0.49</v>
      </c>
      <c r="V2" t="n">
        <v>0.7</v>
      </c>
      <c r="W2" t="n">
        <v>0.37</v>
      </c>
      <c r="X2" t="n">
        <v>2.06</v>
      </c>
      <c r="Y2" t="n">
        <v>2</v>
      </c>
      <c r="Z2" t="n">
        <v>10</v>
      </c>
      <c r="AA2" t="n">
        <v>42.02087354504633</v>
      </c>
      <c r="AB2" t="n">
        <v>57.49481301425504</v>
      </c>
      <c r="AC2" t="n">
        <v>52.00758875476546</v>
      </c>
      <c r="AD2" t="n">
        <v>42020.87354504633</v>
      </c>
      <c r="AE2" t="n">
        <v>57494.81301425504</v>
      </c>
      <c r="AF2" t="n">
        <v>2.619649223257533e-05</v>
      </c>
      <c r="AG2" t="n">
        <v>0.8241666666666667</v>
      </c>
      <c r="AH2" t="n">
        <v>52007.58875476546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5.0651</v>
      </c>
      <c r="E3" t="n">
        <v>19.74</v>
      </c>
      <c r="F3" t="n">
        <v>17.44</v>
      </c>
      <c r="G3" t="n">
        <v>19.38</v>
      </c>
      <c r="H3" t="n">
        <v>0.84</v>
      </c>
      <c r="I3" t="n">
        <v>54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69.16</v>
      </c>
      <c r="Q3" t="n">
        <v>793.5700000000001</v>
      </c>
      <c r="R3" t="n">
        <v>173.48</v>
      </c>
      <c r="S3" t="n">
        <v>86.27</v>
      </c>
      <c r="T3" t="n">
        <v>32876.24</v>
      </c>
      <c r="U3" t="n">
        <v>0.5</v>
      </c>
      <c r="V3" t="n">
        <v>0.7</v>
      </c>
      <c r="W3" t="n">
        <v>0.38</v>
      </c>
      <c r="X3" t="n">
        <v>2.03</v>
      </c>
      <c r="Y3" t="n">
        <v>2</v>
      </c>
      <c r="Z3" t="n">
        <v>10</v>
      </c>
      <c r="AA3" t="n">
        <v>42.27743888387187</v>
      </c>
      <c r="AB3" t="n">
        <v>57.84585702986363</v>
      </c>
      <c r="AC3" t="n">
        <v>52.32512962211523</v>
      </c>
      <c r="AD3" t="n">
        <v>42277.43888387187</v>
      </c>
      <c r="AE3" t="n">
        <v>57845.85702986363</v>
      </c>
      <c r="AF3" t="n">
        <v>2.624727569228676e-05</v>
      </c>
      <c r="AG3" t="n">
        <v>0.8224999999999999</v>
      </c>
      <c r="AH3" t="n">
        <v>52325.12962211523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3.3217</v>
      </c>
      <c r="E2" t="n">
        <v>30.11</v>
      </c>
      <c r="F2" t="n">
        <v>22.53</v>
      </c>
      <c r="G2" t="n">
        <v>7.31</v>
      </c>
      <c r="H2" t="n">
        <v>0.12</v>
      </c>
      <c r="I2" t="n">
        <v>185</v>
      </c>
      <c r="J2" t="n">
        <v>141.81</v>
      </c>
      <c r="K2" t="n">
        <v>47.83</v>
      </c>
      <c r="L2" t="n">
        <v>1</v>
      </c>
      <c r="M2" t="n">
        <v>183</v>
      </c>
      <c r="N2" t="n">
        <v>22.98</v>
      </c>
      <c r="O2" t="n">
        <v>17723.39</v>
      </c>
      <c r="P2" t="n">
        <v>252.63</v>
      </c>
      <c r="Q2" t="n">
        <v>793.79</v>
      </c>
      <c r="R2" t="n">
        <v>346.11</v>
      </c>
      <c r="S2" t="n">
        <v>86.27</v>
      </c>
      <c r="T2" t="n">
        <v>118532.53</v>
      </c>
      <c r="U2" t="n">
        <v>0.25</v>
      </c>
      <c r="V2" t="n">
        <v>0.54</v>
      </c>
      <c r="W2" t="n">
        <v>0.52</v>
      </c>
      <c r="X2" t="n">
        <v>7.11</v>
      </c>
      <c r="Y2" t="n">
        <v>2</v>
      </c>
      <c r="Z2" t="n">
        <v>10</v>
      </c>
      <c r="AA2" t="n">
        <v>172.3716359569552</v>
      </c>
      <c r="AB2" t="n">
        <v>235.8464768160788</v>
      </c>
      <c r="AC2" t="n">
        <v>213.3376200814295</v>
      </c>
      <c r="AD2" t="n">
        <v>172371.6359569552</v>
      </c>
      <c r="AE2" t="n">
        <v>235846.4768160788</v>
      </c>
      <c r="AF2" t="n">
        <v>9.24699624276636e-06</v>
      </c>
      <c r="AG2" t="n">
        <v>1.254583333333333</v>
      </c>
      <c r="AH2" t="n">
        <v>213337.6200814295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4.5387</v>
      </c>
      <c r="E3" t="n">
        <v>22.03</v>
      </c>
      <c r="F3" t="n">
        <v>17.75</v>
      </c>
      <c r="G3" t="n">
        <v>15</v>
      </c>
      <c r="H3" t="n">
        <v>0.25</v>
      </c>
      <c r="I3" t="n">
        <v>71</v>
      </c>
      <c r="J3" t="n">
        <v>143.17</v>
      </c>
      <c r="K3" t="n">
        <v>47.83</v>
      </c>
      <c r="L3" t="n">
        <v>2</v>
      </c>
      <c r="M3" t="n">
        <v>69</v>
      </c>
      <c r="N3" t="n">
        <v>23.34</v>
      </c>
      <c r="O3" t="n">
        <v>17891.86</v>
      </c>
      <c r="P3" t="n">
        <v>193.82</v>
      </c>
      <c r="Q3" t="n">
        <v>793.39</v>
      </c>
      <c r="R3" t="n">
        <v>186.24</v>
      </c>
      <c r="S3" t="n">
        <v>86.27</v>
      </c>
      <c r="T3" t="n">
        <v>39168.01</v>
      </c>
      <c r="U3" t="n">
        <v>0.46</v>
      </c>
      <c r="V3" t="n">
        <v>0.6899999999999999</v>
      </c>
      <c r="W3" t="n">
        <v>0.31</v>
      </c>
      <c r="X3" t="n">
        <v>2.34</v>
      </c>
      <c r="Y3" t="n">
        <v>2</v>
      </c>
      <c r="Z3" t="n">
        <v>10</v>
      </c>
      <c r="AA3" t="n">
        <v>100.0726704462841</v>
      </c>
      <c r="AB3" t="n">
        <v>136.9238425991809</v>
      </c>
      <c r="AC3" t="n">
        <v>123.8560232353718</v>
      </c>
      <c r="AD3" t="n">
        <v>100072.6704462841</v>
      </c>
      <c r="AE3" t="n">
        <v>136923.8425991808</v>
      </c>
      <c r="AF3" t="n">
        <v>1.263489834935235e-05</v>
      </c>
      <c r="AG3" t="n">
        <v>0.9179166666666667</v>
      </c>
      <c r="AH3" t="n">
        <v>123856.0232353718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4.8581</v>
      </c>
      <c r="E4" t="n">
        <v>20.58</v>
      </c>
      <c r="F4" t="n">
        <v>17.06</v>
      </c>
      <c r="G4" t="n">
        <v>22.74</v>
      </c>
      <c r="H4" t="n">
        <v>0.37</v>
      </c>
      <c r="I4" t="n">
        <v>45</v>
      </c>
      <c r="J4" t="n">
        <v>144.54</v>
      </c>
      <c r="K4" t="n">
        <v>47.83</v>
      </c>
      <c r="L4" t="n">
        <v>3</v>
      </c>
      <c r="M4" t="n">
        <v>43</v>
      </c>
      <c r="N4" t="n">
        <v>23.71</v>
      </c>
      <c r="O4" t="n">
        <v>18060.85</v>
      </c>
      <c r="P4" t="n">
        <v>181.7</v>
      </c>
      <c r="Q4" t="n">
        <v>793.5</v>
      </c>
      <c r="R4" t="n">
        <v>162.87</v>
      </c>
      <c r="S4" t="n">
        <v>86.27</v>
      </c>
      <c r="T4" t="n">
        <v>27616.33</v>
      </c>
      <c r="U4" t="n">
        <v>0.53</v>
      </c>
      <c r="V4" t="n">
        <v>0.71</v>
      </c>
      <c r="W4" t="n">
        <v>0.29</v>
      </c>
      <c r="X4" t="n">
        <v>1.64</v>
      </c>
      <c r="Y4" t="n">
        <v>2</v>
      </c>
      <c r="Z4" t="n">
        <v>10</v>
      </c>
      <c r="AA4" t="n">
        <v>89.00089438168715</v>
      </c>
      <c r="AB4" t="n">
        <v>121.7749501353202</v>
      </c>
      <c r="AC4" t="n">
        <v>110.1529198066531</v>
      </c>
      <c r="AD4" t="n">
        <v>89000.89438168715</v>
      </c>
      <c r="AE4" t="n">
        <v>121774.9501353202</v>
      </c>
      <c r="AF4" t="n">
        <v>1.35240486639321e-05</v>
      </c>
      <c r="AG4" t="n">
        <v>0.8574999999999999</v>
      </c>
      <c r="AH4" t="n">
        <v>110152.9198066531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5.0615</v>
      </c>
      <c r="E5" t="n">
        <v>19.76</v>
      </c>
      <c r="F5" t="n">
        <v>16.6</v>
      </c>
      <c r="G5" t="n">
        <v>31.13</v>
      </c>
      <c r="H5" t="n">
        <v>0.49</v>
      </c>
      <c r="I5" t="n">
        <v>32</v>
      </c>
      <c r="J5" t="n">
        <v>145.92</v>
      </c>
      <c r="K5" t="n">
        <v>47.83</v>
      </c>
      <c r="L5" t="n">
        <v>4</v>
      </c>
      <c r="M5" t="n">
        <v>30</v>
      </c>
      <c r="N5" t="n">
        <v>24.09</v>
      </c>
      <c r="O5" t="n">
        <v>18230.35</v>
      </c>
      <c r="P5" t="n">
        <v>172.15</v>
      </c>
      <c r="Q5" t="n">
        <v>793.38</v>
      </c>
      <c r="R5" t="n">
        <v>148.07</v>
      </c>
      <c r="S5" t="n">
        <v>86.27</v>
      </c>
      <c r="T5" t="n">
        <v>20279.28</v>
      </c>
      <c r="U5" t="n">
        <v>0.58</v>
      </c>
      <c r="V5" t="n">
        <v>0.73</v>
      </c>
      <c r="W5" t="n">
        <v>0.27</v>
      </c>
      <c r="X5" t="n">
        <v>1.19</v>
      </c>
      <c r="Y5" t="n">
        <v>2</v>
      </c>
      <c r="Z5" t="n">
        <v>10</v>
      </c>
      <c r="AA5" t="n">
        <v>82.15579347812327</v>
      </c>
      <c r="AB5" t="n">
        <v>112.40918109453</v>
      </c>
      <c r="AC5" t="n">
        <v>101.6810066181735</v>
      </c>
      <c r="AD5" t="n">
        <v>82155.79347812328</v>
      </c>
      <c r="AE5" t="n">
        <v>112409.18109453</v>
      </c>
      <c r="AF5" t="n">
        <v>1.409027650984795e-05</v>
      </c>
      <c r="AG5" t="n">
        <v>0.8233333333333334</v>
      </c>
      <c r="AH5" t="n">
        <v>101681.0066181735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5.2297</v>
      </c>
      <c r="E6" t="n">
        <v>19.12</v>
      </c>
      <c r="F6" t="n">
        <v>16.17</v>
      </c>
      <c r="G6" t="n">
        <v>38.81</v>
      </c>
      <c r="H6" t="n">
        <v>0.6</v>
      </c>
      <c r="I6" t="n">
        <v>25</v>
      </c>
      <c r="J6" t="n">
        <v>147.3</v>
      </c>
      <c r="K6" t="n">
        <v>47.83</v>
      </c>
      <c r="L6" t="n">
        <v>5</v>
      </c>
      <c r="M6" t="n">
        <v>23</v>
      </c>
      <c r="N6" t="n">
        <v>24.47</v>
      </c>
      <c r="O6" t="n">
        <v>18400.38</v>
      </c>
      <c r="P6" t="n">
        <v>161.98</v>
      </c>
      <c r="Q6" t="n">
        <v>793.33</v>
      </c>
      <c r="R6" t="n">
        <v>133.06</v>
      </c>
      <c r="S6" t="n">
        <v>86.27</v>
      </c>
      <c r="T6" t="n">
        <v>12808.07</v>
      </c>
      <c r="U6" t="n">
        <v>0.65</v>
      </c>
      <c r="V6" t="n">
        <v>0.75</v>
      </c>
      <c r="W6" t="n">
        <v>0.26</v>
      </c>
      <c r="X6" t="n">
        <v>0.76</v>
      </c>
      <c r="Y6" t="n">
        <v>2</v>
      </c>
      <c r="Z6" t="n">
        <v>10</v>
      </c>
      <c r="AA6" t="n">
        <v>76.22424957364117</v>
      </c>
      <c r="AB6" t="n">
        <v>104.2933810431731</v>
      </c>
      <c r="AC6" t="n">
        <v>94.3397671331186</v>
      </c>
      <c r="AD6" t="n">
        <v>76224.24957364118</v>
      </c>
      <c r="AE6" t="n">
        <v>104293.3810431731</v>
      </c>
      <c r="AF6" t="n">
        <v>1.455851408941062e-05</v>
      </c>
      <c r="AG6" t="n">
        <v>0.7966666666666667</v>
      </c>
      <c r="AH6" t="n">
        <v>94339.7671331186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5.288</v>
      </c>
      <c r="E7" t="n">
        <v>18.91</v>
      </c>
      <c r="F7" t="n">
        <v>16.1</v>
      </c>
      <c r="G7" t="n">
        <v>48.31</v>
      </c>
      <c r="H7" t="n">
        <v>0.71</v>
      </c>
      <c r="I7" t="n">
        <v>20</v>
      </c>
      <c r="J7" t="n">
        <v>148.68</v>
      </c>
      <c r="K7" t="n">
        <v>47.83</v>
      </c>
      <c r="L7" t="n">
        <v>6</v>
      </c>
      <c r="M7" t="n">
        <v>18</v>
      </c>
      <c r="N7" t="n">
        <v>24.85</v>
      </c>
      <c r="O7" t="n">
        <v>18570.94</v>
      </c>
      <c r="P7" t="n">
        <v>156.78</v>
      </c>
      <c r="Q7" t="n">
        <v>793.26</v>
      </c>
      <c r="R7" t="n">
        <v>131.21</v>
      </c>
      <c r="S7" t="n">
        <v>86.27</v>
      </c>
      <c r="T7" t="n">
        <v>11908.65</v>
      </c>
      <c r="U7" t="n">
        <v>0.66</v>
      </c>
      <c r="V7" t="n">
        <v>0.76</v>
      </c>
      <c r="W7" t="n">
        <v>0.25</v>
      </c>
      <c r="X7" t="n">
        <v>0.6899999999999999</v>
      </c>
      <c r="Y7" t="n">
        <v>2</v>
      </c>
      <c r="Z7" t="n">
        <v>10</v>
      </c>
      <c r="AA7" t="n">
        <v>73.94930147744606</v>
      </c>
      <c r="AB7" t="n">
        <v>101.1806966943338</v>
      </c>
      <c r="AC7" t="n">
        <v>91.5241530098516</v>
      </c>
      <c r="AD7" t="n">
        <v>73949.30147744606</v>
      </c>
      <c r="AE7" t="n">
        <v>101180.6966943338</v>
      </c>
      <c r="AF7" t="n">
        <v>1.472081046805808e-05</v>
      </c>
      <c r="AG7" t="n">
        <v>0.7879166666666667</v>
      </c>
      <c r="AH7" t="n">
        <v>91524.15300985161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5.3332</v>
      </c>
      <c r="E8" t="n">
        <v>18.75</v>
      </c>
      <c r="F8" t="n">
        <v>16.03</v>
      </c>
      <c r="G8" t="n">
        <v>56.58</v>
      </c>
      <c r="H8" t="n">
        <v>0.83</v>
      </c>
      <c r="I8" t="n">
        <v>17</v>
      </c>
      <c r="J8" t="n">
        <v>150.07</v>
      </c>
      <c r="K8" t="n">
        <v>47.83</v>
      </c>
      <c r="L8" t="n">
        <v>7</v>
      </c>
      <c r="M8" t="n">
        <v>15</v>
      </c>
      <c r="N8" t="n">
        <v>25.24</v>
      </c>
      <c r="O8" t="n">
        <v>18742.03</v>
      </c>
      <c r="P8" t="n">
        <v>150.28</v>
      </c>
      <c r="Q8" t="n">
        <v>793.23</v>
      </c>
      <c r="R8" t="n">
        <v>128.82</v>
      </c>
      <c r="S8" t="n">
        <v>86.27</v>
      </c>
      <c r="T8" t="n">
        <v>10727.67</v>
      </c>
      <c r="U8" t="n">
        <v>0.67</v>
      </c>
      <c r="V8" t="n">
        <v>0.76</v>
      </c>
      <c r="W8" t="n">
        <v>0.25</v>
      </c>
      <c r="X8" t="n">
        <v>0.62</v>
      </c>
      <c r="Y8" t="n">
        <v>2</v>
      </c>
      <c r="Z8" t="n">
        <v>10</v>
      </c>
      <c r="AA8" t="n">
        <v>71.56567441723006</v>
      </c>
      <c r="AB8" t="n">
        <v>97.91931299234369</v>
      </c>
      <c r="AC8" t="n">
        <v>88.57403119099763</v>
      </c>
      <c r="AD8" t="n">
        <v>71565.67441723005</v>
      </c>
      <c r="AE8" t="n">
        <v>97919.31299234369</v>
      </c>
      <c r="AF8" t="n">
        <v>1.48466388782616e-05</v>
      </c>
      <c r="AG8" t="n">
        <v>0.78125</v>
      </c>
      <c r="AH8" t="n">
        <v>88574.03119099763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5.3924</v>
      </c>
      <c r="E9" t="n">
        <v>18.54</v>
      </c>
      <c r="F9" t="n">
        <v>15.91</v>
      </c>
      <c r="G9" t="n">
        <v>68.19</v>
      </c>
      <c r="H9" t="n">
        <v>0.9399999999999999</v>
      </c>
      <c r="I9" t="n">
        <v>14</v>
      </c>
      <c r="J9" t="n">
        <v>151.46</v>
      </c>
      <c r="K9" t="n">
        <v>47.83</v>
      </c>
      <c r="L9" t="n">
        <v>8</v>
      </c>
      <c r="M9" t="n">
        <v>11</v>
      </c>
      <c r="N9" t="n">
        <v>25.63</v>
      </c>
      <c r="O9" t="n">
        <v>18913.66</v>
      </c>
      <c r="P9" t="n">
        <v>143.46</v>
      </c>
      <c r="Q9" t="n">
        <v>793.23</v>
      </c>
      <c r="R9" t="n">
        <v>124.7</v>
      </c>
      <c r="S9" t="n">
        <v>86.27</v>
      </c>
      <c r="T9" t="n">
        <v>8683.51</v>
      </c>
      <c r="U9" t="n">
        <v>0.6899999999999999</v>
      </c>
      <c r="V9" t="n">
        <v>0.77</v>
      </c>
      <c r="W9" t="n">
        <v>0.25</v>
      </c>
      <c r="X9" t="n">
        <v>0.5</v>
      </c>
      <c r="Y9" t="n">
        <v>2</v>
      </c>
      <c r="Z9" t="n">
        <v>10</v>
      </c>
      <c r="AA9" t="n">
        <v>68.88643028086446</v>
      </c>
      <c r="AB9" t="n">
        <v>94.25345296506096</v>
      </c>
      <c r="AC9" t="n">
        <v>85.25803569965073</v>
      </c>
      <c r="AD9" t="n">
        <v>68886.43028086446</v>
      </c>
      <c r="AE9" t="n">
        <v>94253.45296506096</v>
      </c>
      <c r="AF9" t="n">
        <v>1.50114406898556e-05</v>
      </c>
      <c r="AG9" t="n">
        <v>0.7725</v>
      </c>
      <c r="AH9" t="n">
        <v>85258.03569965073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5.4254</v>
      </c>
      <c r="E10" t="n">
        <v>18.43</v>
      </c>
      <c r="F10" t="n">
        <v>15.83</v>
      </c>
      <c r="G10" t="n">
        <v>73.05</v>
      </c>
      <c r="H10" t="n">
        <v>1.04</v>
      </c>
      <c r="I10" t="n">
        <v>13</v>
      </c>
      <c r="J10" t="n">
        <v>152.85</v>
      </c>
      <c r="K10" t="n">
        <v>47.83</v>
      </c>
      <c r="L10" t="n">
        <v>9</v>
      </c>
      <c r="M10" t="n">
        <v>1</v>
      </c>
      <c r="N10" t="n">
        <v>26.03</v>
      </c>
      <c r="O10" t="n">
        <v>19085.83</v>
      </c>
      <c r="P10" t="n">
        <v>138.87</v>
      </c>
      <c r="Q10" t="n">
        <v>793.26</v>
      </c>
      <c r="R10" t="n">
        <v>121.44</v>
      </c>
      <c r="S10" t="n">
        <v>86.27</v>
      </c>
      <c r="T10" t="n">
        <v>7057.97</v>
      </c>
      <c r="U10" t="n">
        <v>0.71</v>
      </c>
      <c r="V10" t="n">
        <v>0.77</v>
      </c>
      <c r="W10" t="n">
        <v>0.25</v>
      </c>
      <c r="X10" t="n">
        <v>0.42</v>
      </c>
      <c r="Y10" t="n">
        <v>2</v>
      </c>
      <c r="Z10" t="n">
        <v>10</v>
      </c>
      <c r="AA10" t="n">
        <v>67.2027742265354</v>
      </c>
      <c r="AB10" t="n">
        <v>91.94980047386626</v>
      </c>
      <c r="AC10" t="n">
        <v>83.17424056901834</v>
      </c>
      <c r="AD10" t="n">
        <v>67202.7742265354</v>
      </c>
      <c r="AE10" t="n">
        <v>91949.80047386626</v>
      </c>
      <c r="AF10" t="n">
        <v>1.510330656456171e-05</v>
      </c>
      <c r="AG10" t="n">
        <v>0.7679166666666667</v>
      </c>
      <c r="AH10" t="n">
        <v>83174.24056901834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5.4275</v>
      </c>
      <c r="E11" t="n">
        <v>18.42</v>
      </c>
      <c r="F11" t="n">
        <v>15.82</v>
      </c>
      <c r="G11" t="n">
        <v>73.02</v>
      </c>
      <c r="H11" t="n">
        <v>1.15</v>
      </c>
      <c r="I11" t="n">
        <v>13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139.79</v>
      </c>
      <c r="Q11" t="n">
        <v>793.26</v>
      </c>
      <c r="R11" t="n">
        <v>121.17</v>
      </c>
      <c r="S11" t="n">
        <v>86.27</v>
      </c>
      <c r="T11" t="n">
        <v>6923.36</v>
      </c>
      <c r="U11" t="n">
        <v>0.71</v>
      </c>
      <c r="V11" t="n">
        <v>0.77</v>
      </c>
      <c r="W11" t="n">
        <v>0.25</v>
      </c>
      <c r="X11" t="n">
        <v>0.41</v>
      </c>
      <c r="Y11" t="n">
        <v>2</v>
      </c>
      <c r="Z11" t="n">
        <v>10</v>
      </c>
      <c r="AA11" t="n">
        <v>67.39150858196284</v>
      </c>
      <c r="AB11" t="n">
        <v>92.20803514533404</v>
      </c>
      <c r="AC11" t="n">
        <v>83.40782968587594</v>
      </c>
      <c r="AD11" t="n">
        <v>67391.50858196284</v>
      </c>
      <c r="AE11" t="n">
        <v>92208.03514533404</v>
      </c>
      <c r="AF11" t="n">
        <v>1.510915257477028e-05</v>
      </c>
      <c r="AG11" t="n">
        <v>0.7675000000000001</v>
      </c>
      <c r="AH11" t="n">
        <v>83407.82968587594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2.8315</v>
      </c>
      <c r="E2" t="n">
        <v>35.32</v>
      </c>
      <c r="F2" t="n">
        <v>24.58</v>
      </c>
      <c r="G2" t="n">
        <v>6.3</v>
      </c>
      <c r="H2" t="n">
        <v>0.1</v>
      </c>
      <c r="I2" t="n">
        <v>234</v>
      </c>
      <c r="J2" t="n">
        <v>176.73</v>
      </c>
      <c r="K2" t="n">
        <v>52.44</v>
      </c>
      <c r="L2" t="n">
        <v>1</v>
      </c>
      <c r="M2" t="n">
        <v>232</v>
      </c>
      <c r="N2" t="n">
        <v>33.29</v>
      </c>
      <c r="O2" t="n">
        <v>22031.19</v>
      </c>
      <c r="P2" t="n">
        <v>319.45</v>
      </c>
      <c r="Q2" t="n">
        <v>793.78</v>
      </c>
      <c r="R2" t="n">
        <v>415.02</v>
      </c>
      <c r="S2" t="n">
        <v>86.27</v>
      </c>
      <c r="T2" t="n">
        <v>152746.94</v>
      </c>
      <c r="U2" t="n">
        <v>0.21</v>
      </c>
      <c r="V2" t="n">
        <v>0.5</v>
      </c>
      <c r="W2" t="n">
        <v>0.59</v>
      </c>
      <c r="X2" t="n">
        <v>9.15</v>
      </c>
      <c r="Y2" t="n">
        <v>2</v>
      </c>
      <c r="Z2" t="n">
        <v>10</v>
      </c>
      <c r="AA2" t="n">
        <v>247.8572366622991</v>
      </c>
      <c r="AB2" t="n">
        <v>339.1292058907487</v>
      </c>
      <c r="AC2" t="n">
        <v>306.7631904514665</v>
      </c>
      <c r="AD2" t="n">
        <v>247857.2366622991</v>
      </c>
      <c r="AE2" t="n">
        <v>339129.2058907486</v>
      </c>
      <c r="AF2" t="n">
        <v>7.122483521710575e-06</v>
      </c>
      <c r="AG2" t="n">
        <v>1.471666666666667</v>
      </c>
      <c r="AH2" t="n">
        <v>306763.1904514665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4.1788</v>
      </c>
      <c r="E3" t="n">
        <v>23.93</v>
      </c>
      <c r="F3" t="n">
        <v>18.45</v>
      </c>
      <c r="G3" t="n">
        <v>12.87</v>
      </c>
      <c r="H3" t="n">
        <v>0.2</v>
      </c>
      <c r="I3" t="n">
        <v>86</v>
      </c>
      <c r="J3" t="n">
        <v>178.21</v>
      </c>
      <c r="K3" t="n">
        <v>52.44</v>
      </c>
      <c r="L3" t="n">
        <v>2</v>
      </c>
      <c r="M3" t="n">
        <v>84</v>
      </c>
      <c r="N3" t="n">
        <v>33.77</v>
      </c>
      <c r="O3" t="n">
        <v>22213.89</v>
      </c>
      <c r="P3" t="n">
        <v>235.68</v>
      </c>
      <c r="Q3" t="n">
        <v>793.46</v>
      </c>
      <c r="R3" t="n">
        <v>209.07</v>
      </c>
      <c r="S3" t="n">
        <v>86.27</v>
      </c>
      <c r="T3" t="n">
        <v>50511.62</v>
      </c>
      <c r="U3" t="n">
        <v>0.41</v>
      </c>
      <c r="V3" t="n">
        <v>0.66</v>
      </c>
      <c r="W3" t="n">
        <v>0.36</v>
      </c>
      <c r="X3" t="n">
        <v>3.04</v>
      </c>
      <c r="Y3" t="n">
        <v>2</v>
      </c>
      <c r="Z3" t="n">
        <v>10</v>
      </c>
      <c r="AA3" t="n">
        <v>127.59589803201</v>
      </c>
      <c r="AB3" t="n">
        <v>174.5823368210565</v>
      </c>
      <c r="AC3" t="n">
        <v>157.9204436227522</v>
      </c>
      <c r="AD3" t="n">
        <v>127595.89803201</v>
      </c>
      <c r="AE3" t="n">
        <v>174582.3368210565</v>
      </c>
      <c r="AF3" t="n">
        <v>1.051154304803961e-05</v>
      </c>
      <c r="AG3" t="n">
        <v>0.9970833333333333</v>
      </c>
      <c r="AH3" t="n">
        <v>157920.4436227522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4.5935</v>
      </c>
      <c r="E4" t="n">
        <v>21.77</v>
      </c>
      <c r="F4" t="n">
        <v>17.43</v>
      </c>
      <c r="G4" t="n">
        <v>19.37</v>
      </c>
      <c r="H4" t="n">
        <v>0.3</v>
      </c>
      <c r="I4" t="n">
        <v>54</v>
      </c>
      <c r="J4" t="n">
        <v>179.7</v>
      </c>
      <c r="K4" t="n">
        <v>52.44</v>
      </c>
      <c r="L4" t="n">
        <v>3</v>
      </c>
      <c r="M4" t="n">
        <v>52</v>
      </c>
      <c r="N4" t="n">
        <v>34.26</v>
      </c>
      <c r="O4" t="n">
        <v>22397.24</v>
      </c>
      <c r="P4" t="n">
        <v>219.29</v>
      </c>
      <c r="Q4" t="n">
        <v>793.35</v>
      </c>
      <c r="R4" t="n">
        <v>175.56</v>
      </c>
      <c r="S4" t="n">
        <v>86.27</v>
      </c>
      <c r="T4" t="n">
        <v>33912.7</v>
      </c>
      <c r="U4" t="n">
        <v>0.49</v>
      </c>
      <c r="V4" t="n">
        <v>0.7</v>
      </c>
      <c r="W4" t="n">
        <v>0.31</v>
      </c>
      <c r="X4" t="n">
        <v>2.02</v>
      </c>
      <c r="Y4" t="n">
        <v>2</v>
      </c>
      <c r="Z4" t="n">
        <v>10</v>
      </c>
      <c r="AA4" t="n">
        <v>109.298094745172</v>
      </c>
      <c r="AB4" t="n">
        <v>149.5464751219086</v>
      </c>
      <c r="AC4" t="n">
        <v>135.2739694261105</v>
      </c>
      <c r="AD4" t="n">
        <v>109298.094745172</v>
      </c>
      <c r="AE4" t="n">
        <v>149546.4751219086</v>
      </c>
      <c r="AF4" t="n">
        <v>1.155469823661576e-05</v>
      </c>
      <c r="AG4" t="n">
        <v>0.9070833333333334</v>
      </c>
      <c r="AH4" t="n">
        <v>135273.9694261104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4.8834</v>
      </c>
      <c r="E5" t="n">
        <v>20.48</v>
      </c>
      <c r="F5" t="n">
        <v>16.71</v>
      </c>
      <c r="G5" t="n">
        <v>26.38</v>
      </c>
      <c r="H5" t="n">
        <v>0.39</v>
      </c>
      <c r="I5" t="n">
        <v>38</v>
      </c>
      <c r="J5" t="n">
        <v>181.19</v>
      </c>
      <c r="K5" t="n">
        <v>52.44</v>
      </c>
      <c r="L5" t="n">
        <v>4</v>
      </c>
      <c r="M5" t="n">
        <v>36</v>
      </c>
      <c r="N5" t="n">
        <v>34.75</v>
      </c>
      <c r="O5" t="n">
        <v>22581.25</v>
      </c>
      <c r="P5" t="n">
        <v>206.01</v>
      </c>
      <c r="Q5" t="n">
        <v>793.35</v>
      </c>
      <c r="R5" t="n">
        <v>150.85</v>
      </c>
      <c r="S5" t="n">
        <v>86.27</v>
      </c>
      <c r="T5" t="n">
        <v>21639.21</v>
      </c>
      <c r="U5" t="n">
        <v>0.57</v>
      </c>
      <c r="V5" t="n">
        <v>0.73</v>
      </c>
      <c r="W5" t="n">
        <v>0.28</v>
      </c>
      <c r="X5" t="n">
        <v>1.29</v>
      </c>
      <c r="Y5" t="n">
        <v>2</v>
      </c>
      <c r="Z5" t="n">
        <v>10</v>
      </c>
      <c r="AA5" t="n">
        <v>97.83258103525249</v>
      </c>
      <c r="AB5" t="n">
        <v>133.8588534412389</v>
      </c>
      <c r="AC5" t="n">
        <v>121.0835523409236</v>
      </c>
      <c r="AD5" t="n">
        <v>97832.58103525249</v>
      </c>
      <c r="AE5" t="n">
        <v>133858.853441239</v>
      </c>
      <c r="AF5" t="n">
        <v>1.228392584493075e-05</v>
      </c>
      <c r="AG5" t="n">
        <v>0.8533333333333334</v>
      </c>
      <c r="AH5" t="n">
        <v>121083.5523409236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4.9997</v>
      </c>
      <c r="E6" t="n">
        <v>20</v>
      </c>
      <c r="F6" t="n">
        <v>16.51</v>
      </c>
      <c r="G6" t="n">
        <v>33.03</v>
      </c>
      <c r="H6" t="n">
        <v>0.49</v>
      </c>
      <c r="I6" t="n">
        <v>30</v>
      </c>
      <c r="J6" t="n">
        <v>182.69</v>
      </c>
      <c r="K6" t="n">
        <v>52.44</v>
      </c>
      <c r="L6" t="n">
        <v>5</v>
      </c>
      <c r="M6" t="n">
        <v>28</v>
      </c>
      <c r="N6" t="n">
        <v>35.25</v>
      </c>
      <c r="O6" t="n">
        <v>22766.06</v>
      </c>
      <c r="P6" t="n">
        <v>200.45</v>
      </c>
      <c r="Q6" t="n">
        <v>793.33</v>
      </c>
      <c r="R6" t="n">
        <v>144.89</v>
      </c>
      <c r="S6" t="n">
        <v>86.27</v>
      </c>
      <c r="T6" t="n">
        <v>18699.71</v>
      </c>
      <c r="U6" t="n">
        <v>0.6</v>
      </c>
      <c r="V6" t="n">
        <v>0.74</v>
      </c>
      <c r="W6" t="n">
        <v>0.27</v>
      </c>
      <c r="X6" t="n">
        <v>1.1</v>
      </c>
      <c r="Y6" t="n">
        <v>2</v>
      </c>
      <c r="Z6" t="n">
        <v>10</v>
      </c>
      <c r="AA6" t="n">
        <v>93.70330533063721</v>
      </c>
      <c r="AB6" t="n">
        <v>128.2089962514</v>
      </c>
      <c r="AC6" t="n">
        <v>115.9729095916567</v>
      </c>
      <c r="AD6" t="n">
        <v>93703.3053306372</v>
      </c>
      <c r="AE6" t="n">
        <v>128208.9962514</v>
      </c>
      <c r="AF6" t="n">
        <v>1.257647213967733e-05</v>
      </c>
      <c r="AG6" t="n">
        <v>0.8333333333333334</v>
      </c>
      <c r="AH6" t="n">
        <v>115972.9095916567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5.1609</v>
      </c>
      <c r="E7" t="n">
        <v>19.38</v>
      </c>
      <c r="F7" t="n">
        <v>16.1</v>
      </c>
      <c r="G7" t="n">
        <v>40.26</v>
      </c>
      <c r="H7" t="n">
        <v>0.58</v>
      </c>
      <c r="I7" t="n">
        <v>24</v>
      </c>
      <c r="J7" t="n">
        <v>184.19</v>
      </c>
      <c r="K7" t="n">
        <v>52.44</v>
      </c>
      <c r="L7" t="n">
        <v>6</v>
      </c>
      <c r="M7" t="n">
        <v>22</v>
      </c>
      <c r="N7" t="n">
        <v>35.75</v>
      </c>
      <c r="O7" t="n">
        <v>22951.43</v>
      </c>
      <c r="P7" t="n">
        <v>191.65</v>
      </c>
      <c r="Q7" t="n">
        <v>793.22</v>
      </c>
      <c r="R7" t="n">
        <v>130.87</v>
      </c>
      <c r="S7" t="n">
        <v>86.27</v>
      </c>
      <c r="T7" t="n">
        <v>11718.23</v>
      </c>
      <c r="U7" t="n">
        <v>0.66</v>
      </c>
      <c r="V7" t="n">
        <v>0.76</v>
      </c>
      <c r="W7" t="n">
        <v>0.25</v>
      </c>
      <c r="X7" t="n">
        <v>0.6899999999999999</v>
      </c>
      <c r="Y7" t="n">
        <v>2</v>
      </c>
      <c r="Z7" t="n">
        <v>10</v>
      </c>
      <c r="AA7" t="n">
        <v>87.76897746100461</v>
      </c>
      <c r="AB7" t="n">
        <v>120.0893870561044</v>
      </c>
      <c r="AC7" t="n">
        <v>108.6282245020145</v>
      </c>
      <c r="AD7" t="n">
        <v>87768.97746100462</v>
      </c>
      <c r="AE7" t="n">
        <v>120089.3870561044</v>
      </c>
      <c r="AF7" t="n">
        <v>1.2981961930848e-05</v>
      </c>
      <c r="AG7" t="n">
        <v>0.8075</v>
      </c>
      <c r="AH7" t="n">
        <v>108628.2245020145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5.1739</v>
      </c>
      <c r="E8" t="n">
        <v>19.33</v>
      </c>
      <c r="F8" t="n">
        <v>16.16</v>
      </c>
      <c r="G8" t="n">
        <v>46.17</v>
      </c>
      <c r="H8" t="n">
        <v>0.67</v>
      </c>
      <c r="I8" t="n">
        <v>21</v>
      </c>
      <c r="J8" t="n">
        <v>185.7</v>
      </c>
      <c r="K8" t="n">
        <v>52.44</v>
      </c>
      <c r="L8" t="n">
        <v>7</v>
      </c>
      <c r="M8" t="n">
        <v>19</v>
      </c>
      <c r="N8" t="n">
        <v>36.26</v>
      </c>
      <c r="O8" t="n">
        <v>23137.49</v>
      </c>
      <c r="P8" t="n">
        <v>188.86</v>
      </c>
      <c r="Q8" t="n">
        <v>793.33</v>
      </c>
      <c r="R8" t="n">
        <v>133.05</v>
      </c>
      <c r="S8" t="n">
        <v>86.27</v>
      </c>
      <c r="T8" t="n">
        <v>12824.61</v>
      </c>
      <c r="U8" t="n">
        <v>0.65</v>
      </c>
      <c r="V8" t="n">
        <v>0.75</v>
      </c>
      <c r="W8" t="n">
        <v>0.25</v>
      </c>
      <c r="X8" t="n">
        <v>0.75</v>
      </c>
      <c r="Y8" t="n">
        <v>2</v>
      </c>
      <c r="Z8" t="n">
        <v>10</v>
      </c>
      <c r="AA8" t="n">
        <v>86.9225365058826</v>
      </c>
      <c r="AB8" t="n">
        <v>118.9312491989676</v>
      </c>
      <c r="AC8" t="n">
        <v>107.5806176965057</v>
      </c>
      <c r="AD8" t="n">
        <v>86922.5365058826</v>
      </c>
      <c r="AE8" t="n">
        <v>118931.2491989676</v>
      </c>
      <c r="AF8" t="n">
        <v>1.301466272045853e-05</v>
      </c>
      <c r="AG8" t="n">
        <v>0.8054166666666666</v>
      </c>
      <c r="AH8" t="n">
        <v>107580.6176965057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5.1935</v>
      </c>
      <c r="E9" t="n">
        <v>19.26</v>
      </c>
      <c r="F9" t="n">
        <v>16.19</v>
      </c>
      <c r="G9" t="n">
        <v>53.98</v>
      </c>
      <c r="H9" t="n">
        <v>0.76</v>
      </c>
      <c r="I9" t="n">
        <v>18</v>
      </c>
      <c r="J9" t="n">
        <v>187.22</v>
      </c>
      <c r="K9" t="n">
        <v>52.44</v>
      </c>
      <c r="L9" t="n">
        <v>8</v>
      </c>
      <c r="M9" t="n">
        <v>16</v>
      </c>
      <c r="N9" t="n">
        <v>36.78</v>
      </c>
      <c r="O9" t="n">
        <v>23324.24</v>
      </c>
      <c r="P9" t="n">
        <v>185.72</v>
      </c>
      <c r="Q9" t="n">
        <v>793.21</v>
      </c>
      <c r="R9" t="n">
        <v>134.54</v>
      </c>
      <c r="S9" t="n">
        <v>86.27</v>
      </c>
      <c r="T9" t="n">
        <v>13587.14</v>
      </c>
      <c r="U9" t="n">
        <v>0.64</v>
      </c>
      <c r="V9" t="n">
        <v>0.75</v>
      </c>
      <c r="W9" t="n">
        <v>0.25</v>
      </c>
      <c r="X9" t="n">
        <v>0.78</v>
      </c>
      <c r="Y9" t="n">
        <v>2</v>
      </c>
      <c r="Z9" t="n">
        <v>10</v>
      </c>
      <c r="AA9" t="n">
        <v>85.82975179427416</v>
      </c>
      <c r="AB9" t="n">
        <v>117.4360529462867</v>
      </c>
      <c r="AC9" t="n">
        <v>106.2281208756591</v>
      </c>
      <c r="AD9" t="n">
        <v>85829.75179427415</v>
      </c>
      <c r="AE9" t="n">
        <v>117436.0529462867</v>
      </c>
      <c r="AF9" t="n">
        <v>1.306396544940981e-05</v>
      </c>
      <c r="AG9" t="n">
        <v>0.8025000000000001</v>
      </c>
      <c r="AH9" t="n">
        <v>106228.1208756591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5.2753</v>
      </c>
      <c r="E10" t="n">
        <v>18.96</v>
      </c>
      <c r="F10" t="n">
        <v>15.97</v>
      </c>
      <c r="G10" t="n">
        <v>59.88</v>
      </c>
      <c r="H10" t="n">
        <v>0.85</v>
      </c>
      <c r="I10" t="n">
        <v>16</v>
      </c>
      <c r="J10" t="n">
        <v>188.74</v>
      </c>
      <c r="K10" t="n">
        <v>52.44</v>
      </c>
      <c r="L10" t="n">
        <v>9</v>
      </c>
      <c r="M10" t="n">
        <v>14</v>
      </c>
      <c r="N10" t="n">
        <v>37.3</v>
      </c>
      <c r="O10" t="n">
        <v>23511.69</v>
      </c>
      <c r="P10" t="n">
        <v>178.29</v>
      </c>
      <c r="Q10" t="n">
        <v>793.29</v>
      </c>
      <c r="R10" t="n">
        <v>126.52</v>
      </c>
      <c r="S10" t="n">
        <v>86.27</v>
      </c>
      <c r="T10" t="n">
        <v>9584.42</v>
      </c>
      <c r="U10" t="n">
        <v>0.68</v>
      </c>
      <c r="V10" t="n">
        <v>0.76</v>
      </c>
      <c r="W10" t="n">
        <v>0.25</v>
      </c>
      <c r="X10" t="n">
        <v>0.5600000000000001</v>
      </c>
      <c r="Y10" t="n">
        <v>2</v>
      </c>
      <c r="Z10" t="n">
        <v>10</v>
      </c>
      <c r="AA10" t="n">
        <v>82.21917499438248</v>
      </c>
      <c r="AB10" t="n">
        <v>112.4959024812709</v>
      </c>
      <c r="AC10" t="n">
        <v>101.7594514374781</v>
      </c>
      <c r="AD10" t="n">
        <v>82219.17499438248</v>
      </c>
      <c r="AE10" t="n">
        <v>112495.9024812709</v>
      </c>
      <c r="AF10" t="n">
        <v>1.326972887942073e-05</v>
      </c>
      <c r="AG10" t="n">
        <v>0.79</v>
      </c>
      <c r="AH10" t="n">
        <v>101759.4514374781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5.3136</v>
      </c>
      <c r="E11" t="n">
        <v>18.82</v>
      </c>
      <c r="F11" t="n">
        <v>15.9</v>
      </c>
      <c r="G11" t="n">
        <v>68.15000000000001</v>
      </c>
      <c r="H11" t="n">
        <v>0.93</v>
      </c>
      <c r="I11" t="n">
        <v>14</v>
      </c>
      <c r="J11" t="n">
        <v>190.26</v>
      </c>
      <c r="K11" t="n">
        <v>52.44</v>
      </c>
      <c r="L11" t="n">
        <v>10</v>
      </c>
      <c r="M11" t="n">
        <v>12</v>
      </c>
      <c r="N11" t="n">
        <v>37.82</v>
      </c>
      <c r="O11" t="n">
        <v>23699.85</v>
      </c>
      <c r="P11" t="n">
        <v>174.19</v>
      </c>
      <c r="Q11" t="n">
        <v>793.23</v>
      </c>
      <c r="R11" t="n">
        <v>124.42</v>
      </c>
      <c r="S11" t="n">
        <v>86.27</v>
      </c>
      <c r="T11" t="n">
        <v>8544.469999999999</v>
      </c>
      <c r="U11" t="n">
        <v>0.6899999999999999</v>
      </c>
      <c r="V11" t="n">
        <v>0.77</v>
      </c>
      <c r="W11" t="n">
        <v>0.24</v>
      </c>
      <c r="X11" t="n">
        <v>0.49</v>
      </c>
      <c r="Y11" t="n">
        <v>2</v>
      </c>
      <c r="Z11" t="n">
        <v>10</v>
      </c>
      <c r="AA11" t="n">
        <v>80.46326958119953</v>
      </c>
      <c r="AB11" t="n">
        <v>110.0933952298756</v>
      </c>
      <c r="AC11" t="n">
        <v>99.58623610621505</v>
      </c>
      <c r="AD11" t="n">
        <v>80463.26958119952</v>
      </c>
      <c r="AE11" t="n">
        <v>110093.3952298756</v>
      </c>
      <c r="AF11" t="n">
        <v>1.336607043650408e-05</v>
      </c>
      <c r="AG11" t="n">
        <v>0.7841666666666667</v>
      </c>
      <c r="AH11" t="n">
        <v>99586.23610621506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5.3428</v>
      </c>
      <c r="E12" t="n">
        <v>18.72</v>
      </c>
      <c r="F12" t="n">
        <v>15.87</v>
      </c>
      <c r="G12" t="n">
        <v>79.34999999999999</v>
      </c>
      <c r="H12" t="n">
        <v>1.02</v>
      </c>
      <c r="I12" t="n">
        <v>12</v>
      </c>
      <c r="J12" t="n">
        <v>191.79</v>
      </c>
      <c r="K12" t="n">
        <v>52.44</v>
      </c>
      <c r="L12" t="n">
        <v>11</v>
      </c>
      <c r="M12" t="n">
        <v>10</v>
      </c>
      <c r="N12" t="n">
        <v>38.35</v>
      </c>
      <c r="O12" t="n">
        <v>23888.73</v>
      </c>
      <c r="P12" t="n">
        <v>167.94</v>
      </c>
      <c r="Q12" t="n">
        <v>793.21</v>
      </c>
      <c r="R12" t="n">
        <v>123.54</v>
      </c>
      <c r="S12" t="n">
        <v>86.27</v>
      </c>
      <c r="T12" t="n">
        <v>8113.74</v>
      </c>
      <c r="U12" t="n">
        <v>0.7</v>
      </c>
      <c r="V12" t="n">
        <v>0.77</v>
      </c>
      <c r="W12" t="n">
        <v>0.24</v>
      </c>
      <c r="X12" t="n">
        <v>0.46</v>
      </c>
      <c r="Y12" t="n">
        <v>2</v>
      </c>
      <c r="Z12" t="n">
        <v>10</v>
      </c>
      <c r="AA12" t="n">
        <v>78.38791642802705</v>
      </c>
      <c r="AB12" t="n">
        <v>107.2538054875871</v>
      </c>
      <c r="AC12" t="n">
        <v>97.01765282354053</v>
      </c>
      <c r="AD12" t="n">
        <v>78387.91642802705</v>
      </c>
      <c r="AE12" t="n">
        <v>107253.8054875871</v>
      </c>
      <c r="AF12" t="n">
        <v>1.343952144086006e-05</v>
      </c>
      <c r="AG12" t="n">
        <v>0.7799999999999999</v>
      </c>
      <c r="AH12" t="n">
        <v>97017.65282354053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5.4019</v>
      </c>
      <c r="E13" t="n">
        <v>18.51</v>
      </c>
      <c r="F13" t="n">
        <v>15.7</v>
      </c>
      <c r="G13" t="n">
        <v>85.64</v>
      </c>
      <c r="H13" t="n">
        <v>1.1</v>
      </c>
      <c r="I13" t="n">
        <v>11</v>
      </c>
      <c r="J13" t="n">
        <v>193.33</v>
      </c>
      <c r="K13" t="n">
        <v>52.44</v>
      </c>
      <c r="L13" t="n">
        <v>12</v>
      </c>
      <c r="M13" t="n">
        <v>8</v>
      </c>
      <c r="N13" t="n">
        <v>38.89</v>
      </c>
      <c r="O13" t="n">
        <v>24078.33</v>
      </c>
      <c r="P13" t="n">
        <v>162.47</v>
      </c>
      <c r="Q13" t="n">
        <v>793.22</v>
      </c>
      <c r="R13" t="n">
        <v>117.48</v>
      </c>
      <c r="S13" t="n">
        <v>86.27</v>
      </c>
      <c r="T13" t="n">
        <v>5089.84</v>
      </c>
      <c r="U13" t="n">
        <v>0.73</v>
      </c>
      <c r="V13" t="n">
        <v>0.78</v>
      </c>
      <c r="W13" t="n">
        <v>0.24</v>
      </c>
      <c r="X13" t="n">
        <v>0.29</v>
      </c>
      <c r="Y13" t="n">
        <v>2</v>
      </c>
      <c r="Z13" t="n">
        <v>10</v>
      </c>
      <c r="AA13" t="n">
        <v>75.87587142671997</v>
      </c>
      <c r="AB13" t="n">
        <v>103.8167146931966</v>
      </c>
      <c r="AC13" t="n">
        <v>93.90859315057828</v>
      </c>
      <c r="AD13" t="n">
        <v>75875.87142671997</v>
      </c>
      <c r="AE13" t="n">
        <v>103816.7146931966</v>
      </c>
      <c r="AF13" t="n">
        <v>1.358818426132027e-05</v>
      </c>
      <c r="AG13" t="n">
        <v>0.7712500000000001</v>
      </c>
      <c r="AH13" t="n">
        <v>93908.59315057828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5.4036</v>
      </c>
      <c r="E14" t="n">
        <v>18.51</v>
      </c>
      <c r="F14" t="n">
        <v>15.73</v>
      </c>
      <c r="G14" t="n">
        <v>94.38</v>
      </c>
      <c r="H14" t="n">
        <v>1.18</v>
      </c>
      <c r="I14" t="n">
        <v>10</v>
      </c>
      <c r="J14" t="n">
        <v>194.88</v>
      </c>
      <c r="K14" t="n">
        <v>52.44</v>
      </c>
      <c r="L14" t="n">
        <v>13</v>
      </c>
      <c r="M14" t="n">
        <v>2</v>
      </c>
      <c r="N14" t="n">
        <v>39.43</v>
      </c>
      <c r="O14" t="n">
        <v>24268.67</v>
      </c>
      <c r="P14" t="n">
        <v>158.57</v>
      </c>
      <c r="Q14" t="n">
        <v>793.37</v>
      </c>
      <c r="R14" t="n">
        <v>118.44</v>
      </c>
      <c r="S14" t="n">
        <v>86.27</v>
      </c>
      <c r="T14" t="n">
        <v>5572.98</v>
      </c>
      <c r="U14" t="n">
        <v>0.73</v>
      </c>
      <c r="V14" t="n">
        <v>0.77</v>
      </c>
      <c r="W14" t="n">
        <v>0.24</v>
      </c>
      <c r="X14" t="n">
        <v>0.32</v>
      </c>
      <c r="Y14" t="n">
        <v>2</v>
      </c>
      <c r="Z14" t="n">
        <v>10</v>
      </c>
      <c r="AA14" t="n">
        <v>74.92328790096306</v>
      </c>
      <c r="AB14" t="n">
        <v>102.5133478882375</v>
      </c>
      <c r="AC14" t="n">
        <v>92.72961784419725</v>
      </c>
      <c r="AD14" t="n">
        <v>74923.28790096306</v>
      </c>
      <c r="AE14" t="n">
        <v>102513.3478882375</v>
      </c>
      <c r="AF14" t="n">
        <v>1.359246051842319e-05</v>
      </c>
      <c r="AG14" t="n">
        <v>0.7712500000000001</v>
      </c>
      <c r="AH14" t="n">
        <v>92729.61784419724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5.4038</v>
      </c>
      <c r="E15" t="n">
        <v>18.51</v>
      </c>
      <c r="F15" t="n">
        <v>15.73</v>
      </c>
      <c r="G15" t="n">
        <v>94.38</v>
      </c>
      <c r="H15" t="n">
        <v>1.27</v>
      </c>
      <c r="I15" t="n">
        <v>10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159.33</v>
      </c>
      <c r="Q15" t="n">
        <v>793.25</v>
      </c>
      <c r="R15" t="n">
        <v>118.25</v>
      </c>
      <c r="S15" t="n">
        <v>86.27</v>
      </c>
      <c r="T15" t="n">
        <v>5478.66</v>
      </c>
      <c r="U15" t="n">
        <v>0.73</v>
      </c>
      <c r="V15" t="n">
        <v>0.77</v>
      </c>
      <c r="W15" t="n">
        <v>0.25</v>
      </c>
      <c r="X15" t="n">
        <v>0.32</v>
      </c>
      <c r="Y15" t="n">
        <v>2</v>
      </c>
      <c r="Z15" t="n">
        <v>10</v>
      </c>
      <c r="AA15" t="n">
        <v>75.11217128998101</v>
      </c>
      <c r="AB15" t="n">
        <v>102.7717864740387</v>
      </c>
      <c r="AC15" t="n">
        <v>92.96339141409054</v>
      </c>
      <c r="AD15" t="n">
        <v>75112.17128998101</v>
      </c>
      <c r="AE15" t="n">
        <v>102771.7864740387</v>
      </c>
      <c r="AF15" t="n">
        <v>1.359296360749412e-05</v>
      </c>
      <c r="AG15" t="n">
        <v>0.7712500000000001</v>
      </c>
      <c r="AH15" t="n">
        <v>92963.39141409054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4.7543</v>
      </c>
      <c r="E2" t="n">
        <v>21.03</v>
      </c>
      <c r="F2" t="n">
        <v>18.49</v>
      </c>
      <c r="G2" t="n">
        <v>13.69</v>
      </c>
      <c r="H2" t="n">
        <v>0.64</v>
      </c>
      <c r="I2" t="n">
        <v>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53.14</v>
      </c>
      <c r="Q2" t="n">
        <v>793.7</v>
      </c>
      <c r="R2" t="n">
        <v>207.26</v>
      </c>
      <c r="S2" t="n">
        <v>86.27</v>
      </c>
      <c r="T2" t="n">
        <v>49629.5</v>
      </c>
      <c r="U2" t="n">
        <v>0.42</v>
      </c>
      <c r="V2" t="n">
        <v>0.66</v>
      </c>
      <c r="W2" t="n">
        <v>0.45</v>
      </c>
      <c r="X2" t="n">
        <v>3.07</v>
      </c>
      <c r="Y2" t="n">
        <v>2</v>
      </c>
      <c r="Z2" t="n">
        <v>10</v>
      </c>
      <c r="AA2" t="n">
        <v>38.69269026152615</v>
      </c>
      <c r="AB2" t="n">
        <v>52.94104581668097</v>
      </c>
      <c r="AC2" t="n">
        <v>47.8884267072619</v>
      </c>
      <c r="AD2" t="n">
        <v>38692.69026152615</v>
      </c>
      <c r="AE2" t="n">
        <v>52941.04581668097</v>
      </c>
      <c r="AF2" t="n">
        <v>2.901431837896529e-05</v>
      </c>
      <c r="AG2" t="n">
        <v>0.8762500000000001</v>
      </c>
      <c r="AH2" t="n">
        <v>47888.4267072619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4.0285</v>
      </c>
      <c r="E2" t="n">
        <v>24.82</v>
      </c>
      <c r="F2" t="n">
        <v>20.2</v>
      </c>
      <c r="G2" t="n">
        <v>9.470000000000001</v>
      </c>
      <c r="H2" t="n">
        <v>0.18</v>
      </c>
      <c r="I2" t="n">
        <v>128</v>
      </c>
      <c r="J2" t="n">
        <v>98.70999999999999</v>
      </c>
      <c r="K2" t="n">
        <v>39.72</v>
      </c>
      <c r="L2" t="n">
        <v>1</v>
      </c>
      <c r="M2" t="n">
        <v>126</v>
      </c>
      <c r="N2" t="n">
        <v>12.99</v>
      </c>
      <c r="O2" t="n">
        <v>12407.75</v>
      </c>
      <c r="P2" t="n">
        <v>175.35</v>
      </c>
      <c r="Q2" t="n">
        <v>793.88</v>
      </c>
      <c r="R2" t="n">
        <v>268.01</v>
      </c>
      <c r="S2" t="n">
        <v>86.27</v>
      </c>
      <c r="T2" t="n">
        <v>79770.47</v>
      </c>
      <c r="U2" t="n">
        <v>0.32</v>
      </c>
      <c r="V2" t="n">
        <v>0.6</v>
      </c>
      <c r="W2" t="n">
        <v>0.42</v>
      </c>
      <c r="X2" t="n">
        <v>4.78</v>
      </c>
      <c r="Y2" t="n">
        <v>2</v>
      </c>
      <c r="Z2" t="n">
        <v>10</v>
      </c>
      <c r="AA2" t="n">
        <v>104.5609559917256</v>
      </c>
      <c r="AB2" t="n">
        <v>143.0649128916343</v>
      </c>
      <c r="AC2" t="n">
        <v>129.4109983981618</v>
      </c>
      <c r="AD2" t="n">
        <v>104560.9559917256</v>
      </c>
      <c r="AE2" t="n">
        <v>143064.9128916343</v>
      </c>
      <c r="AF2" t="n">
        <v>1.340244783734481e-05</v>
      </c>
      <c r="AG2" t="n">
        <v>1.034166666666667</v>
      </c>
      <c r="AH2" t="n">
        <v>129410.9983981618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4.8839</v>
      </c>
      <c r="E3" t="n">
        <v>20.48</v>
      </c>
      <c r="F3" t="n">
        <v>17.4</v>
      </c>
      <c r="G3" t="n">
        <v>19.7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51</v>
      </c>
      <c r="N3" t="n">
        <v>13.24</v>
      </c>
      <c r="O3" t="n">
        <v>12561.45</v>
      </c>
      <c r="P3" t="n">
        <v>143.79</v>
      </c>
      <c r="Q3" t="n">
        <v>793.51</v>
      </c>
      <c r="R3" t="n">
        <v>174.6</v>
      </c>
      <c r="S3" t="n">
        <v>86.27</v>
      </c>
      <c r="T3" t="n">
        <v>33439.34</v>
      </c>
      <c r="U3" t="n">
        <v>0.49</v>
      </c>
      <c r="V3" t="n">
        <v>0.7</v>
      </c>
      <c r="W3" t="n">
        <v>0.3</v>
      </c>
      <c r="X3" t="n">
        <v>1.98</v>
      </c>
      <c r="Y3" t="n">
        <v>2</v>
      </c>
      <c r="Z3" t="n">
        <v>10</v>
      </c>
      <c r="AA3" t="n">
        <v>73.61730464239072</v>
      </c>
      <c r="AB3" t="n">
        <v>100.7264439779446</v>
      </c>
      <c r="AC3" t="n">
        <v>91.11325353516679</v>
      </c>
      <c r="AD3" t="n">
        <v>73617.30464239072</v>
      </c>
      <c r="AE3" t="n">
        <v>100726.4439779446</v>
      </c>
      <c r="AF3" t="n">
        <v>1.624828471957511e-05</v>
      </c>
      <c r="AG3" t="n">
        <v>0.8533333333333334</v>
      </c>
      <c r="AH3" t="n">
        <v>91113.25353516679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5.195</v>
      </c>
      <c r="E4" t="n">
        <v>19.25</v>
      </c>
      <c r="F4" t="n">
        <v>16.6</v>
      </c>
      <c r="G4" t="n">
        <v>31.13</v>
      </c>
      <c r="H4" t="n">
        <v>0.52</v>
      </c>
      <c r="I4" t="n">
        <v>32</v>
      </c>
      <c r="J4" t="n">
        <v>101.2</v>
      </c>
      <c r="K4" t="n">
        <v>39.72</v>
      </c>
      <c r="L4" t="n">
        <v>3</v>
      </c>
      <c r="M4" t="n">
        <v>30</v>
      </c>
      <c r="N4" t="n">
        <v>13.49</v>
      </c>
      <c r="O4" t="n">
        <v>12715.54</v>
      </c>
      <c r="P4" t="n">
        <v>129.48</v>
      </c>
      <c r="Q4" t="n">
        <v>793.21</v>
      </c>
      <c r="R4" t="n">
        <v>148.06</v>
      </c>
      <c r="S4" t="n">
        <v>86.27</v>
      </c>
      <c r="T4" t="n">
        <v>20276.04</v>
      </c>
      <c r="U4" t="n">
        <v>0.58</v>
      </c>
      <c r="V4" t="n">
        <v>0.73</v>
      </c>
      <c r="W4" t="n">
        <v>0.27</v>
      </c>
      <c r="X4" t="n">
        <v>1.19</v>
      </c>
      <c r="Y4" t="n">
        <v>2</v>
      </c>
      <c r="Z4" t="n">
        <v>10</v>
      </c>
      <c r="AA4" t="n">
        <v>64.46426985831843</v>
      </c>
      <c r="AB4" t="n">
        <v>88.20285798298757</v>
      </c>
      <c r="AC4" t="n">
        <v>79.78490101060112</v>
      </c>
      <c r="AD4" t="n">
        <v>64464.26985831843</v>
      </c>
      <c r="AE4" t="n">
        <v>88202.85798298757</v>
      </c>
      <c r="AF4" t="n">
        <v>1.728328571801075e-05</v>
      </c>
      <c r="AG4" t="n">
        <v>0.8020833333333334</v>
      </c>
      <c r="AH4" t="n">
        <v>79784.90101060111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5.3223</v>
      </c>
      <c r="E5" t="n">
        <v>18.79</v>
      </c>
      <c r="F5" t="n">
        <v>16.33</v>
      </c>
      <c r="G5" t="n">
        <v>42.59</v>
      </c>
      <c r="H5" t="n">
        <v>0.6899999999999999</v>
      </c>
      <c r="I5" t="n">
        <v>23</v>
      </c>
      <c r="J5" t="n">
        <v>102.45</v>
      </c>
      <c r="K5" t="n">
        <v>39.72</v>
      </c>
      <c r="L5" t="n">
        <v>4</v>
      </c>
      <c r="M5" t="n">
        <v>21</v>
      </c>
      <c r="N5" t="n">
        <v>13.74</v>
      </c>
      <c r="O5" t="n">
        <v>12870.03</v>
      </c>
      <c r="P5" t="n">
        <v>118.67</v>
      </c>
      <c r="Q5" t="n">
        <v>793.33</v>
      </c>
      <c r="R5" t="n">
        <v>139.01</v>
      </c>
      <c r="S5" t="n">
        <v>86.27</v>
      </c>
      <c r="T5" t="n">
        <v>15792.83</v>
      </c>
      <c r="U5" t="n">
        <v>0.62</v>
      </c>
      <c r="V5" t="n">
        <v>0.75</v>
      </c>
      <c r="W5" t="n">
        <v>0.26</v>
      </c>
      <c r="X5" t="n">
        <v>0.92</v>
      </c>
      <c r="Y5" t="n">
        <v>2</v>
      </c>
      <c r="Z5" t="n">
        <v>10</v>
      </c>
      <c r="AA5" t="n">
        <v>59.83584126086713</v>
      </c>
      <c r="AB5" t="n">
        <v>81.8700377840993</v>
      </c>
      <c r="AC5" t="n">
        <v>74.05647628332376</v>
      </c>
      <c r="AD5" t="n">
        <v>59835.84126086713</v>
      </c>
      <c r="AE5" t="n">
        <v>81870.0377840993</v>
      </c>
      <c r="AF5" t="n">
        <v>1.77068010735262e-05</v>
      </c>
      <c r="AG5" t="n">
        <v>0.7829166666666666</v>
      </c>
      <c r="AH5" t="n">
        <v>74056.47628332376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5.4215</v>
      </c>
      <c r="E6" t="n">
        <v>18.44</v>
      </c>
      <c r="F6" t="n">
        <v>16.07</v>
      </c>
      <c r="G6" t="n">
        <v>50.74</v>
      </c>
      <c r="H6" t="n">
        <v>0.85</v>
      </c>
      <c r="I6" t="n">
        <v>19</v>
      </c>
      <c r="J6" t="n">
        <v>103.71</v>
      </c>
      <c r="K6" t="n">
        <v>39.72</v>
      </c>
      <c r="L6" t="n">
        <v>5</v>
      </c>
      <c r="M6" t="n">
        <v>1</v>
      </c>
      <c r="N6" t="n">
        <v>14</v>
      </c>
      <c r="O6" t="n">
        <v>13024.91</v>
      </c>
      <c r="P6" t="n">
        <v>112.76</v>
      </c>
      <c r="Q6" t="n">
        <v>793.49</v>
      </c>
      <c r="R6" t="n">
        <v>129.04</v>
      </c>
      <c r="S6" t="n">
        <v>86.27</v>
      </c>
      <c r="T6" t="n">
        <v>10828.2</v>
      </c>
      <c r="U6" t="n">
        <v>0.67</v>
      </c>
      <c r="V6" t="n">
        <v>0.76</v>
      </c>
      <c r="W6" t="n">
        <v>0.28</v>
      </c>
      <c r="X6" t="n">
        <v>0.66</v>
      </c>
      <c r="Y6" t="n">
        <v>2</v>
      </c>
      <c r="Z6" t="n">
        <v>10</v>
      </c>
      <c r="AA6" t="n">
        <v>56.94509713490297</v>
      </c>
      <c r="AB6" t="n">
        <v>77.91479414032693</v>
      </c>
      <c r="AC6" t="n">
        <v>70.47871554169244</v>
      </c>
      <c r="AD6" t="n">
        <v>56945.09713490296</v>
      </c>
      <c r="AE6" t="n">
        <v>77914.79414032694</v>
      </c>
      <c r="AF6" t="n">
        <v>1.803683032150054e-05</v>
      </c>
      <c r="AG6" t="n">
        <v>0.7683333333333334</v>
      </c>
      <c r="AH6" t="n">
        <v>70478.71554169244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5.4198</v>
      </c>
      <c r="E7" t="n">
        <v>18.45</v>
      </c>
      <c r="F7" t="n">
        <v>16.07</v>
      </c>
      <c r="G7" t="n">
        <v>50.75</v>
      </c>
      <c r="H7" t="n">
        <v>1.01</v>
      </c>
      <c r="I7" t="n">
        <v>19</v>
      </c>
      <c r="J7" t="n">
        <v>104.97</v>
      </c>
      <c r="K7" t="n">
        <v>39.72</v>
      </c>
      <c r="L7" t="n">
        <v>6</v>
      </c>
      <c r="M7" t="n">
        <v>0</v>
      </c>
      <c r="N7" t="n">
        <v>14.25</v>
      </c>
      <c r="O7" t="n">
        <v>13180.19</v>
      </c>
      <c r="P7" t="n">
        <v>113.71</v>
      </c>
      <c r="Q7" t="n">
        <v>793.3099999999999</v>
      </c>
      <c r="R7" t="n">
        <v>129.23</v>
      </c>
      <c r="S7" t="n">
        <v>86.27</v>
      </c>
      <c r="T7" t="n">
        <v>10925.8</v>
      </c>
      <c r="U7" t="n">
        <v>0.67</v>
      </c>
      <c r="V7" t="n">
        <v>0.76</v>
      </c>
      <c r="W7" t="n">
        <v>0.28</v>
      </c>
      <c r="X7" t="n">
        <v>0.66</v>
      </c>
      <c r="Y7" t="n">
        <v>2</v>
      </c>
      <c r="Z7" t="n">
        <v>10</v>
      </c>
      <c r="AA7" t="n">
        <v>57.20273413828215</v>
      </c>
      <c r="AB7" t="n">
        <v>78.26730445449256</v>
      </c>
      <c r="AC7" t="n">
        <v>70.79758276622555</v>
      </c>
      <c r="AD7" t="n">
        <v>57202.73413828215</v>
      </c>
      <c r="AE7" t="n">
        <v>78267.30445449257</v>
      </c>
      <c r="AF7" t="n">
        <v>1.803117457833969e-05</v>
      </c>
      <c r="AG7" t="n">
        <v>0.7687499999999999</v>
      </c>
      <c r="AH7" t="n">
        <v>70797.58276622555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3.5904</v>
      </c>
      <c r="E2" t="n">
        <v>27.85</v>
      </c>
      <c r="F2" t="n">
        <v>21.58</v>
      </c>
      <c r="G2" t="n">
        <v>7.99</v>
      </c>
      <c r="H2" t="n">
        <v>0.14</v>
      </c>
      <c r="I2" t="n">
        <v>162</v>
      </c>
      <c r="J2" t="n">
        <v>124.63</v>
      </c>
      <c r="K2" t="n">
        <v>45</v>
      </c>
      <c r="L2" t="n">
        <v>1</v>
      </c>
      <c r="M2" t="n">
        <v>160</v>
      </c>
      <c r="N2" t="n">
        <v>18.64</v>
      </c>
      <c r="O2" t="n">
        <v>15605.44</v>
      </c>
      <c r="P2" t="n">
        <v>221.38</v>
      </c>
      <c r="Q2" t="n">
        <v>793.41</v>
      </c>
      <c r="R2" t="n">
        <v>314.3</v>
      </c>
      <c r="S2" t="n">
        <v>86.27</v>
      </c>
      <c r="T2" t="n">
        <v>102745.1</v>
      </c>
      <c r="U2" t="n">
        <v>0.27</v>
      </c>
      <c r="V2" t="n">
        <v>0.5600000000000001</v>
      </c>
      <c r="W2" t="n">
        <v>0.48</v>
      </c>
      <c r="X2" t="n">
        <v>6.16</v>
      </c>
      <c r="Y2" t="n">
        <v>2</v>
      </c>
      <c r="Z2" t="n">
        <v>10</v>
      </c>
      <c r="AA2" t="n">
        <v>142.4831394305098</v>
      </c>
      <c r="AB2" t="n">
        <v>194.9517172812112</v>
      </c>
      <c r="AC2" t="n">
        <v>176.3457990004012</v>
      </c>
      <c r="AD2" t="n">
        <v>142483.1394305098</v>
      </c>
      <c r="AE2" t="n">
        <v>194951.7172812112</v>
      </c>
      <c r="AF2" t="n">
        <v>1.063621979278116e-05</v>
      </c>
      <c r="AG2" t="n">
        <v>1.160416666666667</v>
      </c>
      <c r="AH2" t="n">
        <v>176345.7990004012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4.4559</v>
      </c>
      <c r="E3" t="n">
        <v>22.44</v>
      </c>
      <c r="F3" t="n">
        <v>18.57</v>
      </c>
      <c r="G3" t="n">
        <v>16.39</v>
      </c>
      <c r="H3" t="n">
        <v>0.28</v>
      </c>
      <c r="I3" t="n">
        <v>68</v>
      </c>
      <c r="J3" t="n">
        <v>125.95</v>
      </c>
      <c r="K3" t="n">
        <v>45</v>
      </c>
      <c r="L3" t="n">
        <v>2</v>
      </c>
      <c r="M3" t="n">
        <v>66</v>
      </c>
      <c r="N3" t="n">
        <v>18.95</v>
      </c>
      <c r="O3" t="n">
        <v>15767.7</v>
      </c>
      <c r="P3" t="n">
        <v>185.01</v>
      </c>
      <c r="Q3" t="n">
        <v>793.55</v>
      </c>
      <c r="R3" t="n">
        <v>216.71</v>
      </c>
      <c r="S3" t="n">
        <v>86.27</v>
      </c>
      <c r="T3" t="n">
        <v>54419.78</v>
      </c>
      <c r="U3" t="n">
        <v>0.4</v>
      </c>
      <c r="V3" t="n">
        <v>0.66</v>
      </c>
      <c r="W3" t="n">
        <v>0.29</v>
      </c>
      <c r="X3" t="n">
        <v>3.16</v>
      </c>
      <c r="Y3" t="n">
        <v>2</v>
      </c>
      <c r="Z3" t="n">
        <v>10</v>
      </c>
      <c r="AA3" t="n">
        <v>98.60859504050066</v>
      </c>
      <c r="AB3" t="n">
        <v>134.9206300385407</v>
      </c>
      <c r="AC3" t="n">
        <v>122.043994469992</v>
      </c>
      <c r="AD3" t="n">
        <v>98608.59504050066</v>
      </c>
      <c r="AE3" t="n">
        <v>134920.6300385407</v>
      </c>
      <c r="AF3" t="n">
        <v>1.320018153260182e-05</v>
      </c>
      <c r="AG3" t="n">
        <v>0.9350000000000001</v>
      </c>
      <c r="AH3" t="n">
        <v>122043.994469992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5.0087</v>
      </c>
      <c r="E4" t="n">
        <v>19.97</v>
      </c>
      <c r="F4" t="n">
        <v>16.81</v>
      </c>
      <c r="G4" t="n">
        <v>25.22</v>
      </c>
      <c r="H4" t="n">
        <v>0.42</v>
      </c>
      <c r="I4" t="n">
        <v>40</v>
      </c>
      <c r="J4" t="n">
        <v>127.27</v>
      </c>
      <c r="K4" t="n">
        <v>45</v>
      </c>
      <c r="L4" t="n">
        <v>3</v>
      </c>
      <c r="M4" t="n">
        <v>38</v>
      </c>
      <c r="N4" t="n">
        <v>19.27</v>
      </c>
      <c r="O4" t="n">
        <v>15930.42</v>
      </c>
      <c r="P4" t="n">
        <v>161.59</v>
      </c>
      <c r="Q4" t="n">
        <v>793.3099999999999</v>
      </c>
      <c r="R4" t="n">
        <v>154.71</v>
      </c>
      <c r="S4" t="n">
        <v>86.27</v>
      </c>
      <c r="T4" t="n">
        <v>23561.97</v>
      </c>
      <c r="U4" t="n">
        <v>0.5600000000000001</v>
      </c>
      <c r="V4" t="n">
        <v>0.72</v>
      </c>
      <c r="W4" t="n">
        <v>0.28</v>
      </c>
      <c r="X4" t="n">
        <v>1.4</v>
      </c>
      <c r="Y4" t="n">
        <v>2</v>
      </c>
      <c r="Z4" t="n">
        <v>10</v>
      </c>
      <c r="AA4" t="n">
        <v>78.7691162331307</v>
      </c>
      <c r="AB4" t="n">
        <v>107.7753798782782</v>
      </c>
      <c r="AC4" t="n">
        <v>97.48944888641843</v>
      </c>
      <c r="AD4" t="n">
        <v>78769.1162331307</v>
      </c>
      <c r="AE4" t="n">
        <v>107775.3798782782</v>
      </c>
      <c r="AF4" t="n">
        <v>1.483779915221229e-05</v>
      </c>
      <c r="AG4" t="n">
        <v>0.8320833333333333</v>
      </c>
      <c r="AH4" t="n">
        <v>97489.44888641842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5.1676</v>
      </c>
      <c r="E5" t="n">
        <v>19.35</v>
      </c>
      <c r="F5" t="n">
        <v>16.48</v>
      </c>
      <c r="G5" t="n">
        <v>34.09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27</v>
      </c>
      <c r="N5" t="n">
        <v>19.59</v>
      </c>
      <c r="O5" t="n">
        <v>16093.6</v>
      </c>
      <c r="P5" t="n">
        <v>152.39</v>
      </c>
      <c r="Q5" t="n">
        <v>793.27</v>
      </c>
      <c r="R5" t="n">
        <v>143.73</v>
      </c>
      <c r="S5" t="n">
        <v>86.27</v>
      </c>
      <c r="T5" t="n">
        <v>18127.43</v>
      </c>
      <c r="U5" t="n">
        <v>0.6</v>
      </c>
      <c r="V5" t="n">
        <v>0.74</v>
      </c>
      <c r="W5" t="n">
        <v>0.27</v>
      </c>
      <c r="X5" t="n">
        <v>1.07</v>
      </c>
      <c r="Y5" t="n">
        <v>2</v>
      </c>
      <c r="Z5" t="n">
        <v>10</v>
      </c>
      <c r="AA5" t="n">
        <v>73.46200433422968</v>
      </c>
      <c r="AB5" t="n">
        <v>100.5139552449528</v>
      </c>
      <c r="AC5" t="n">
        <v>90.92104442862181</v>
      </c>
      <c r="AD5" t="n">
        <v>73462.00433422967</v>
      </c>
      <c r="AE5" t="n">
        <v>100513.9552449528</v>
      </c>
      <c r="AF5" t="n">
        <v>1.530852534569294e-05</v>
      </c>
      <c r="AG5" t="n">
        <v>0.80625</v>
      </c>
      <c r="AH5" t="n">
        <v>90921.04442862181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5.2927</v>
      </c>
      <c r="E6" t="n">
        <v>18.89</v>
      </c>
      <c r="F6" t="n">
        <v>16.2</v>
      </c>
      <c r="G6" t="n">
        <v>44.18</v>
      </c>
      <c r="H6" t="n">
        <v>0.68</v>
      </c>
      <c r="I6" t="n">
        <v>22</v>
      </c>
      <c r="J6" t="n">
        <v>129.92</v>
      </c>
      <c r="K6" t="n">
        <v>45</v>
      </c>
      <c r="L6" t="n">
        <v>5</v>
      </c>
      <c r="M6" t="n">
        <v>20</v>
      </c>
      <c r="N6" t="n">
        <v>19.92</v>
      </c>
      <c r="O6" t="n">
        <v>16257.24</v>
      </c>
      <c r="P6" t="n">
        <v>143.75</v>
      </c>
      <c r="Q6" t="n">
        <v>793.24</v>
      </c>
      <c r="R6" t="n">
        <v>134.47</v>
      </c>
      <c r="S6" t="n">
        <v>86.27</v>
      </c>
      <c r="T6" t="n">
        <v>13529.14</v>
      </c>
      <c r="U6" t="n">
        <v>0.64</v>
      </c>
      <c r="V6" t="n">
        <v>0.75</v>
      </c>
      <c r="W6" t="n">
        <v>0.25</v>
      </c>
      <c r="X6" t="n">
        <v>0.79</v>
      </c>
      <c r="Y6" t="n">
        <v>2</v>
      </c>
      <c r="Z6" t="n">
        <v>10</v>
      </c>
      <c r="AA6" t="n">
        <v>69.12016042956186</v>
      </c>
      <c r="AB6" t="n">
        <v>94.573252865955</v>
      </c>
      <c r="AC6" t="n">
        <v>85.54731434684552</v>
      </c>
      <c r="AD6" t="n">
        <v>69120.16042956186</v>
      </c>
      <c r="AE6" t="n">
        <v>94573.252865955</v>
      </c>
      <c r="AF6" t="n">
        <v>1.567912224188192e-05</v>
      </c>
      <c r="AG6" t="n">
        <v>0.7870833333333334</v>
      </c>
      <c r="AH6" t="n">
        <v>85547.31434684552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5.3433</v>
      </c>
      <c r="E7" t="n">
        <v>18.72</v>
      </c>
      <c r="F7" t="n">
        <v>16.12</v>
      </c>
      <c r="G7" t="n">
        <v>53.74</v>
      </c>
      <c r="H7" t="n">
        <v>0.8100000000000001</v>
      </c>
      <c r="I7" t="n">
        <v>18</v>
      </c>
      <c r="J7" t="n">
        <v>131.25</v>
      </c>
      <c r="K7" t="n">
        <v>45</v>
      </c>
      <c r="L7" t="n">
        <v>6</v>
      </c>
      <c r="M7" t="n">
        <v>16</v>
      </c>
      <c r="N7" t="n">
        <v>20.25</v>
      </c>
      <c r="O7" t="n">
        <v>16421.36</v>
      </c>
      <c r="P7" t="n">
        <v>135.79</v>
      </c>
      <c r="Q7" t="n">
        <v>793.21</v>
      </c>
      <c r="R7" t="n">
        <v>132.03</v>
      </c>
      <c r="S7" t="n">
        <v>86.27</v>
      </c>
      <c r="T7" t="n">
        <v>12329.61</v>
      </c>
      <c r="U7" t="n">
        <v>0.65</v>
      </c>
      <c r="V7" t="n">
        <v>0.76</v>
      </c>
      <c r="W7" t="n">
        <v>0.25</v>
      </c>
      <c r="X7" t="n">
        <v>0.71</v>
      </c>
      <c r="Y7" t="n">
        <v>2</v>
      </c>
      <c r="Z7" t="n">
        <v>10</v>
      </c>
      <c r="AA7" t="n">
        <v>66.33680577481489</v>
      </c>
      <c r="AB7" t="n">
        <v>90.76494423439104</v>
      </c>
      <c r="AC7" t="n">
        <v>82.10246534608208</v>
      </c>
      <c r="AD7" t="n">
        <v>66336.80577481489</v>
      </c>
      <c r="AE7" t="n">
        <v>90764.94423439103</v>
      </c>
      <c r="AF7" t="n">
        <v>1.582901994729489e-05</v>
      </c>
      <c r="AG7" t="n">
        <v>0.7799999999999999</v>
      </c>
      <c r="AH7" t="n">
        <v>82102.46534608208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5.4019</v>
      </c>
      <c r="E8" t="n">
        <v>18.51</v>
      </c>
      <c r="F8" t="n">
        <v>16</v>
      </c>
      <c r="G8" t="n">
        <v>63.99</v>
      </c>
      <c r="H8" t="n">
        <v>0.93</v>
      </c>
      <c r="I8" t="n">
        <v>15</v>
      </c>
      <c r="J8" t="n">
        <v>132.58</v>
      </c>
      <c r="K8" t="n">
        <v>45</v>
      </c>
      <c r="L8" t="n">
        <v>7</v>
      </c>
      <c r="M8" t="n">
        <v>5</v>
      </c>
      <c r="N8" t="n">
        <v>20.59</v>
      </c>
      <c r="O8" t="n">
        <v>16585.95</v>
      </c>
      <c r="P8" t="n">
        <v>129.52</v>
      </c>
      <c r="Q8" t="n">
        <v>793.26</v>
      </c>
      <c r="R8" t="n">
        <v>127.57</v>
      </c>
      <c r="S8" t="n">
        <v>86.27</v>
      </c>
      <c r="T8" t="n">
        <v>10116.83</v>
      </c>
      <c r="U8" t="n">
        <v>0.68</v>
      </c>
      <c r="V8" t="n">
        <v>0.76</v>
      </c>
      <c r="W8" t="n">
        <v>0.25</v>
      </c>
      <c r="X8" t="n">
        <v>0.59</v>
      </c>
      <c r="Y8" t="n">
        <v>2</v>
      </c>
      <c r="Z8" t="n">
        <v>10</v>
      </c>
      <c r="AA8" t="n">
        <v>63.87527783023864</v>
      </c>
      <c r="AB8" t="n">
        <v>87.39697310567485</v>
      </c>
      <c r="AC8" t="n">
        <v>79.05592865491232</v>
      </c>
      <c r="AD8" t="n">
        <v>63875.27783023864</v>
      </c>
      <c r="AE8" t="n">
        <v>87396.97310567484</v>
      </c>
      <c r="AF8" t="n">
        <v>1.600261689467039e-05</v>
      </c>
      <c r="AG8" t="n">
        <v>0.7712500000000001</v>
      </c>
      <c r="AH8" t="n">
        <v>79055.92865491232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5.417</v>
      </c>
      <c r="E9" t="n">
        <v>18.46</v>
      </c>
      <c r="F9" t="n">
        <v>15.94</v>
      </c>
      <c r="G9" t="n">
        <v>63.78</v>
      </c>
      <c r="H9" t="n">
        <v>1.06</v>
      </c>
      <c r="I9" t="n">
        <v>15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129.13</v>
      </c>
      <c r="Q9" t="n">
        <v>793.37</v>
      </c>
      <c r="R9" t="n">
        <v>125.35</v>
      </c>
      <c r="S9" t="n">
        <v>86.27</v>
      </c>
      <c r="T9" t="n">
        <v>9002.66</v>
      </c>
      <c r="U9" t="n">
        <v>0.6899999999999999</v>
      </c>
      <c r="V9" t="n">
        <v>0.76</v>
      </c>
      <c r="W9" t="n">
        <v>0.26</v>
      </c>
      <c r="X9" t="n">
        <v>0.53</v>
      </c>
      <c r="Y9" t="n">
        <v>2</v>
      </c>
      <c r="Z9" t="n">
        <v>10</v>
      </c>
      <c r="AA9" t="n">
        <v>63.51728837576125</v>
      </c>
      <c r="AB9" t="n">
        <v>86.90715614067899</v>
      </c>
      <c r="AC9" t="n">
        <v>78.61285913359312</v>
      </c>
      <c r="AD9" t="n">
        <v>63517.28837576124</v>
      </c>
      <c r="AE9" t="n">
        <v>86907.156140679</v>
      </c>
      <c r="AF9" t="n">
        <v>1.604734921387465e-05</v>
      </c>
      <c r="AG9" t="n">
        <v>0.7691666666666667</v>
      </c>
      <c r="AH9" t="n">
        <v>78612.85913359311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3.0667</v>
      </c>
      <c r="E2" t="n">
        <v>32.61</v>
      </c>
      <c r="F2" t="n">
        <v>23.55</v>
      </c>
      <c r="G2" t="n">
        <v>6.76</v>
      </c>
      <c r="H2" t="n">
        <v>0.11</v>
      </c>
      <c r="I2" t="n">
        <v>209</v>
      </c>
      <c r="J2" t="n">
        <v>159.12</v>
      </c>
      <c r="K2" t="n">
        <v>50.28</v>
      </c>
      <c r="L2" t="n">
        <v>1</v>
      </c>
      <c r="M2" t="n">
        <v>207</v>
      </c>
      <c r="N2" t="n">
        <v>27.84</v>
      </c>
      <c r="O2" t="n">
        <v>19859.16</v>
      </c>
      <c r="P2" t="n">
        <v>285.47</v>
      </c>
      <c r="Q2" t="n">
        <v>793.87</v>
      </c>
      <c r="R2" t="n">
        <v>380.45</v>
      </c>
      <c r="S2" t="n">
        <v>86.27</v>
      </c>
      <c r="T2" t="n">
        <v>135584.43</v>
      </c>
      <c r="U2" t="n">
        <v>0.23</v>
      </c>
      <c r="V2" t="n">
        <v>0.52</v>
      </c>
      <c r="W2" t="n">
        <v>0.55</v>
      </c>
      <c r="X2" t="n">
        <v>8.130000000000001</v>
      </c>
      <c r="Y2" t="n">
        <v>2</v>
      </c>
      <c r="Z2" t="n">
        <v>10</v>
      </c>
      <c r="AA2" t="n">
        <v>207.4867749295267</v>
      </c>
      <c r="AB2" t="n">
        <v>283.8925591289234</v>
      </c>
      <c r="AC2" t="n">
        <v>256.7982517314517</v>
      </c>
      <c r="AD2" t="n">
        <v>207486.7749295267</v>
      </c>
      <c r="AE2" t="n">
        <v>283892.5591289235</v>
      </c>
      <c r="AF2" t="n">
        <v>8.089458876763358e-06</v>
      </c>
      <c r="AG2" t="n">
        <v>1.35875</v>
      </c>
      <c r="AH2" t="n">
        <v>256798.2517314517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4.387</v>
      </c>
      <c r="E3" t="n">
        <v>22.79</v>
      </c>
      <c r="F3" t="n">
        <v>17.96</v>
      </c>
      <c r="G3" t="n">
        <v>13.81</v>
      </c>
      <c r="H3" t="n">
        <v>0.22</v>
      </c>
      <c r="I3" t="n">
        <v>78</v>
      </c>
      <c r="J3" t="n">
        <v>160.54</v>
      </c>
      <c r="K3" t="n">
        <v>50.28</v>
      </c>
      <c r="L3" t="n">
        <v>2</v>
      </c>
      <c r="M3" t="n">
        <v>76</v>
      </c>
      <c r="N3" t="n">
        <v>28.26</v>
      </c>
      <c r="O3" t="n">
        <v>20034.4</v>
      </c>
      <c r="P3" t="n">
        <v>213.01</v>
      </c>
      <c r="Q3" t="n">
        <v>793.47</v>
      </c>
      <c r="R3" t="n">
        <v>192.1</v>
      </c>
      <c r="S3" t="n">
        <v>86.27</v>
      </c>
      <c r="T3" t="n">
        <v>42065.94</v>
      </c>
      <c r="U3" t="n">
        <v>0.45</v>
      </c>
      <c r="V3" t="n">
        <v>0.68</v>
      </c>
      <c r="W3" t="n">
        <v>0.34</v>
      </c>
      <c r="X3" t="n">
        <v>2.54</v>
      </c>
      <c r="Y3" t="n">
        <v>2</v>
      </c>
      <c r="Z3" t="n">
        <v>10</v>
      </c>
      <c r="AA3" t="n">
        <v>111.7606052244105</v>
      </c>
      <c r="AB3" t="n">
        <v>152.9157905978962</v>
      </c>
      <c r="AC3" t="n">
        <v>138.3217221619348</v>
      </c>
      <c r="AD3" t="n">
        <v>111760.6052244105</v>
      </c>
      <c r="AE3" t="n">
        <v>152915.7905978962</v>
      </c>
      <c r="AF3" t="n">
        <v>1.157219685406491e-05</v>
      </c>
      <c r="AG3" t="n">
        <v>0.9495833333333333</v>
      </c>
      <c r="AH3" t="n">
        <v>138321.7221619348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4.7347</v>
      </c>
      <c r="E4" t="n">
        <v>21.12</v>
      </c>
      <c r="F4" t="n">
        <v>17.22</v>
      </c>
      <c r="G4" t="n">
        <v>21.08</v>
      </c>
      <c r="H4" t="n">
        <v>0.33</v>
      </c>
      <c r="I4" t="n">
        <v>49</v>
      </c>
      <c r="J4" t="n">
        <v>161.97</v>
      </c>
      <c r="K4" t="n">
        <v>50.28</v>
      </c>
      <c r="L4" t="n">
        <v>3</v>
      </c>
      <c r="M4" t="n">
        <v>47</v>
      </c>
      <c r="N4" t="n">
        <v>28.69</v>
      </c>
      <c r="O4" t="n">
        <v>20210.21</v>
      </c>
      <c r="P4" t="n">
        <v>200.18</v>
      </c>
      <c r="Q4" t="n">
        <v>793.37</v>
      </c>
      <c r="R4" t="n">
        <v>168.38</v>
      </c>
      <c r="S4" t="n">
        <v>86.27</v>
      </c>
      <c r="T4" t="n">
        <v>30352.48</v>
      </c>
      <c r="U4" t="n">
        <v>0.51</v>
      </c>
      <c r="V4" t="n">
        <v>0.71</v>
      </c>
      <c r="W4" t="n">
        <v>0.3</v>
      </c>
      <c r="X4" t="n">
        <v>1.81</v>
      </c>
      <c r="Y4" t="n">
        <v>2</v>
      </c>
      <c r="Z4" t="n">
        <v>10</v>
      </c>
      <c r="AA4" t="n">
        <v>98.5903059629474</v>
      </c>
      <c r="AB4" t="n">
        <v>134.8956061157751</v>
      </c>
      <c r="AC4" t="n">
        <v>122.0213587952939</v>
      </c>
      <c r="AD4" t="n">
        <v>98590.3059629474</v>
      </c>
      <c r="AE4" t="n">
        <v>134895.6061157751</v>
      </c>
      <c r="AF4" t="n">
        <v>1.248937324935973e-05</v>
      </c>
      <c r="AG4" t="n">
        <v>0.88</v>
      </c>
      <c r="AH4" t="n">
        <v>122021.3587952939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4.9947</v>
      </c>
      <c r="E5" t="n">
        <v>20.02</v>
      </c>
      <c r="F5" t="n">
        <v>16.57</v>
      </c>
      <c r="G5" t="n">
        <v>28.4</v>
      </c>
      <c r="H5" t="n">
        <v>0.43</v>
      </c>
      <c r="I5" t="n">
        <v>35</v>
      </c>
      <c r="J5" t="n">
        <v>163.4</v>
      </c>
      <c r="K5" t="n">
        <v>50.28</v>
      </c>
      <c r="L5" t="n">
        <v>4</v>
      </c>
      <c r="M5" t="n">
        <v>33</v>
      </c>
      <c r="N5" t="n">
        <v>29.12</v>
      </c>
      <c r="O5" t="n">
        <v>20386.62</v>
      </c>
      <c r="P5" t="n">
        <v>188.59</v>
      </c>
      <c r="Q5" t="n">
        <v>793.25</v>
      </c>
      <c r="R5" t="n">
        <v>146.82</v>
      </c>
      <c r="S5" t="n">
        <v>86.27</v>
      </c>
      <c r="T5" t="n">
        <v>19641.3</v>
      </c>
      <c r="U5" t="n">
        <v>0.59</v>
      </c>
      <c r="V5" t="n">
        <v>0.73</v>
      </c>
      <c r="W5" t="n">
        <v>0.26</v>
      </c>
      <c r="X5" t="n">
        <v>1.16</v>
      </c>
      <c r="Y5" t="n">
        <v>2</v>
      </c>
      <c r="Z5" t="n">
        <v>10</v>
      </c>
      <c r="AA5" t="n">
        <v>89.22724966283845</v>
      </c>
      <c r="AB5" t="n">
        <v>122.0846594170815</v>
      </c>
      <c r="AC5" t="n">
        <v>110.4330708692428</v>
      </c>
      <c r="AD5" t="n">
        <v>89227.24966283844</v>
      </c>
      <c r="AE5" t="n">
        <v>122084.6594170814</v>
      </c>
      <c r="AF5" t="n">
        <v>1.317521122110736e-05</v>
      </c>
      <c r="AG5" t="n">
        <v>0.8341666666666666</v>
      </c>
      <c r="AH5" t="n">
        <v>110433.0708692428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5.0924</v>
      </c>
      <c r="E6" t="n">
        <v>19.64</v>
      </c>
      <c r="F6" t="n">
        <v>16.41</v>
      </c>
      <c r="G6" t="n">
        <v>35.17</v>
      </c>
      <c r="H6" t="n">
        <v>0.54</v>
      </c>
      <c r="I6" t="n">
        <v>28</v>
      </c>
      <c r="J6" t="n">
        <v>164.83</v>
      </c>
      <c r="K6" t="n">
        <v>50.28</v>
      </c>
      <c r="L6" t="n">
        <v>5</v>
      </c>
      <c r="M6" t="n">
        <v>26</v>
      </c>
      <c r="N6" t="n">
        <v>29.55</v>
      </c>
      <c r="O6" t="n">
        <v>20563.61</v>
      </c>
      <c r="P6" t="n">
        <v>182.7</v>
      </c>
      <c r="Q6" t="n">
        <v>793.35</v>
      </c>
      <c r="R6" t="n">
        <v>141.36</v>
      </c>
      <c r="S6" t="n">
        <v>86.27</v>
      </c>
      <c r="T6" t="n">
        <v>16946.2</v>
      </c>
      <c r="U6" t="n">
        <v>0.61</v>
      </c>
      <c r="V6" t="n">
        <v>0.74</v>
      </c>
      <c r="W6" t="n">
        <v>0.27</v>
      </c>
      <c r="X6" t="n">
        <v>1</v>
      </c>
      <c r="Y6" t="n">
        <v>2</v>
      </c>
      <c r="Z6" t="n">
        <v>10</v>
      </c>
      <c r="AA6" t="n">
        <v>85.69131052246107</v>
      </c>
      <c r="AB6" t="n">
        <v>117.2466314905943</v>
      </c>
      <c r="AC6" t="n">
        <v>106.0567775378432</v>
      </c>
      <c r="AD6" t="n">
        <v>85691.31052246106</v>
      </c>
      <c r="AE6" t="n">
        <v>117246.6314905943</v>
      </c>
      <c r="AF6" t="n">
        <v>1.34329280281833e-05</v>
      </c>
      <c r="AG6" t="n">
        <v>0.8183333333333334</v>
      </c>
      <c r="AH6" t="n">
        <v>106056.7775378432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5.1673</v>
      </c>
      <c r="E7" t="n">
        <v>19.35</v>
      </c>
      <c r="F7" t="n">
        <v>16.29</v>
      </c>
      <c r="G7" t="n">
        <v>42.49</v>
      </c>
      <c r="H7" t="n">
        <v>0.64</v>
      </c>
      <c r="I7" t="n">
        <v>23</v>
      </c>
      <c r="J7" t="n">
        <v>166.27</v>
      </c>
      <c r="K7" t="n">
        <v>50.28</v>
      </c>
      <c r="L7" t="n">
        <v>6</v>
      </c>
      <c r="M7" t="n">
        <v>21</v>
      </c>
      <c r="N7" t="n">
        <v>29.99</v>
      </c>
      <c r="O7" t="n">
        <v>20741.2</v>
      </c>
      <c r="P7" t="n">
        <v>176.66</v>
      </c>
      <c r="Q7" t="n">
        <v>793.25</v>
      </c>
      <c r="R7" t="n">
        <v>137.41</v>
      </c>
      <c r="S7" t="n">
        <v>86.27</v>
      </c>
      <c r="T7" t="n">
        <v>14995.75</v>
      </c>
      <c r="U7" t="n">
        <v>0.63</v>
      </c>
      <c r="V7" t="n">
        <v>0.75</v>
      </c>
      <c r="W7" t="n">
        <v>0.26</v>
      </c>
      <c r="X7" t="n">
        <v>0.88</v>
      </c>
      <c r="Y7" t="n">
        <v>2</v>
      </c>
      <c r="Z7" t="n">
        <v>10</v>
      </c>
      <c r="AA7" t="n">
        <v>82.67081211020209</v>
      </c>
      <c r="AB7" t="n">
        <v>113.1138523079583</v>
      </c>
      <c r="AC7" t="n">
        <v>102.3184250000047</v>
      </c>
      <c r="AD7" t="n">
        <v>82670.8121102021</v>
      </c>
      <c r="AE7" t="n">
        <v>113113.8523079583</v>
      </c>
      <c r="AF7" t="n">
        <v>1.363050212081368e-05</v>
      </c>
      <c r="AG7" t="n">
        <v>0.80625</v>
      </c>
      <c r="AH7" t="n">
        <v>102318.4250000047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5.2842</v>
      </c>
      <c r="E8" t="n">
        <v>18.92</v>
      </c>
      <c r="F8" t="n">
        <v>15.99</v>
      </c>
      <c r="G8" t="n">
        <v>50.49</v>
      </c>
      <c r="H8" t="n">
        <v>0.74</v>
      </c>
      <c r="I8" t="n">
        <v>19</v>
      </c>
      <c r="J8" t="n">
        <v>167.72</v>
      </c>
      <c r="K8" t="n">
        <v>50.28</v>
      </c>
      <c r="L8" t="n">
        <v>7</v>
      </c>
      <c r="M8" t="n">
        <v>17</v>
      </c>
      <c r="N8" t="n">
        <v>30.44</v>
      </c>
      <c r="O8" t="n">
        <v>20919.39</v>
      </c>
      <c r="P8" t="n">
        <v>169.58</v>
      </c>
      <c r="Q8" t="n">
        <v>793.23</v>
      </c>
      <c r="R8" t="n">
        <v>127.06</v>
      </c>
      <c r="S8" t="n">
        <v>86.27</v>
      </c>
      <c r="T8" t="n">
        <v>9838.709999999999</v>
      </c>
      <c r="U8" t="n">
        <v>0.68</v>
      </c>
      <c r="V8" t="n">
        <v>0.76</v>
      </c>
      <c r="W8" t="n">
        <v>0.25</v>
      </c>
      <c r="X8" t="n">
        <v>0.58</v>
      </c>
      <c r="Y8" t="n">
        <v>2</v>
      </c>
      <c r="Z8" t="n">
        <v>10</v>
      </c>
      <c r="AA8" t="n">
        <v>78.54926671122227</v>
      </c>
      <c r="AB8" t="n">
        <v>107.4745720633268</v>
      </c>
      <c r="AC8" t="n">
        <v>97.21734974713954</v>
      </c>
      <c r="AD8" t="n">
        <v>78549.26671122227</v>
      </c>
      <c r="AE8" t="n">
        <v>107474.5720633269</v>
      </c>
      <c r="AF8" t="n">
        <v>1.393886542426482e-05</v>
      </c>
      <c r="AG8" t="n">
        <v>0.7883333333333334</v>
      </c>
      <c r="AH8" t="n">
        <v>97217.34974713954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5.3189</v>
      </c>
      <c r="E9" t="n">
        <v>18.8</v>
      </c>
      <c r="F9" t="n">
        <v>15.96</v>
      </c>
      <c r="G9" t="n">
        <v>59.85</v>
      </c>
      <c r="H9" t="n">
        <v>0.84</v>
      </c>
      <c r="I9" t="n">
        <v>16</v>
      </c>
      <c r="J9" t="n">
        <v>169.17</v>
      </c>
      <c r="K9" t="n">
        <v>50.28</v>
      </c>
      <c r="L9" t="n">
        <v>8</v>
      </c>
      <c r="M9" t="n">
        <v>14</v>
      </c>
      <c r="N9" t="n">
        <v>30.89</v>
      </c>
      <c r="O9" t="n">
        <v>21098.19</v>
      </c>
      <c r="P9" t="n">
        <v>163.88</v>
      </c>
      <c r="Q9" t="n">
        <v>793.24</v>
      </c>
      <c r="R9" t="n">
        <v>126.4</v>
      </c>
      <c r="S9" t="n">
        <v>86.27</v>
      </c>
      <c r="T9" t="n">
        <v>9526.879999999999</v>
      </c>
      <c r="U9" t="n">
        <v>0.68</v>
      </c>
      <c r="V9" t="n">
        <v>0.76</v>
      </c>
      <c r="W9" t="n">
        <v>0.25</v>
      </c>
      <c r="X9" t="n">
        <v>0.55</v>
      </c>
      <c r="Y9" t="n">
        <v>2</v>
      </c>
      <c r="Z9" t="n">
        <v>10</v>
      </c>
      <c r="AA9" t="n">
        <v>76.53826245797406</v>
      </c>
      <c r="AB9" t="n">
        <v>104.7230273247879</v>
      </c>
      <c r="AC9" t="n">
        <v>94.72840857662854</v>
      </c>
      <c r="AD9" t="n">
        <v>76538.26245797405</v>
      </c>
      <c r="AE9" t="n">
        <v>104723.0273247879</v>
      </c>
      <c r="AF9" t="n">
        <v>1.40303984151096e-05</v>
      </c>
      <c r="AG9" t="n">
        <v>0.7833333333333333</v>
      </c>
      <c r="AH9" t="n">
        <v>94728.40857662854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5.353</v>
      </c>
      <c r="E10" t="n">
        <v>18.68</v>
      </c>
      <c r="F10" t="n">
        <v>15.91</v>
      </c>
      <c r="G10" t="n">
        <v>68.17</v>
      </c>
      <c r="H10" t="n">
        <v>0.9399999999999999</v>
      </c>
      <c r="I10" t="n">
        <v>14</v>
      </c>
      <c r="J10" t="n">
        <v>170.62</v>
      </c>
      <c r="K10" t="n">
        <v>50.28</v>
      </c>
      <c r="L10" t="n">
        <v>9</v>
      </c>
      <c r="M10" t="n">
        <v>12</v>
      </c>
      <c r="N10" t="n">
        <v>31.34</v>
      </c>
      <c r="O10" t="n">
        <v>21277.6</v>
      </c>
      <c r="P10" t="n">
        <v>158.77</v>
      </c>
      <c r="Q10" t="n">
        <v>793.21</v>
      </c>
      <c r="R10" t="n">
        <v>124.63</v>
      </c>
      <c r="S10" t="n">
        <v>86.27</v>
      </c>
      <c r="T10" t="n">
        <v>8651.74</v>
      </c>
      <c r="U10" t="n">
        <v>0.6899999999999999</v>
      </c>
      <c r="V10" t="n">
        <v>0.77</v>
      </c>
      <c r="W10" t="n">
        <v>0.24</v>
      </c>
      <c r="X10" t="n">
        <v>0.5</v>
      </c>
      <c r="Y10" t="n">
        <v>2</v>
      </c>
      <c r="Z10" t="n">
        <v>10</v>
      </c>
      <c r="AA10" t="n">
        <v>74.6776286698901</v>
      </c>
      <c r="AB10" t="n">
        <v>102.1772260905632</v>
      </c>
      <c r="AC10" t="n">
        <v>92.42557503914301</v>
      </c>
      <c r="AD10" t="n">
        <v>74677.62866989009</v>
      </c>
      <c r="AE10" t="n">
        <v>102177.2260905632</v>
      </c>
      <c r="AF10" t="n">
        <v>1.412034870294266e-05</v>
      </c>
      <c r="AG10" t="n">
        <v>0.7783333333333333</v>
      </c>
      <c r="AH10" t="n">
        <v>92425.57503914302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5.3906</v>
      </c>
      <c r="E11" t="n">
        <v>18.55</v>
      </c>
      <c r="F11" t="n">
        <v>15.84</v>
      </c>
      <c r="G11" t="n">
        <v>79.2</v>
      </c>
      <c r="H11" t="n">
        <v>1.03</v>
      </c>
      <c r="I11" t="n">
        <v>12</v>
      </c>
      <c r="J11" t="n">
        <v>172.08</v>
      </c>
      <c r="K11" t="n">
        <v>50.28</v>
      </c>
      <c r="L11" t="n">
        <v>10</v>
      </c>
      <c r="M11" t="n">
        <v>8</v>
      </c>
      <c r="N11" t="n">
        <v>31.8</v>
      </c>
      <c r="O11" t="n">
        <v>21457.64</v>
      </c>
      <c r="P11" t="n">
        <v>151.81</v>
      </c>
      <c r="Q11" t="n">
        <v>793.26</v>
      </c>
      <c r="R11" t="n">
        <v>122.35</v>
      </c>
      <c r="S11" t="n">
        <v>86.27</v>
      </c>
      <c r="T11" t="n">
        <v>7517.86</v>
      </c>
      <c r="U11" t="n">
        <v>0.71</v>
      </c>
      <c r="V11" t="n">
        <v>0.77</v>
      </c>
      <c r="W11" t="n">
        <v>0.24</v>
      </c>
      <c r="X11" t="n">
        <v>0.43</v>
      </c>
      <c r="Y11" t="n">
        <v>2</v>
      </c>
      <c r="Z11" t="n">
        <v>10</v>
      </c>
      <c r="AA11" t="n">
        <v>72.29505569814627</v>
      </c>
      <c r="AB11" t="n">
        <v>98.91728463892387</v>
      </c>
      <c r="AC11" t="n">
        <v>89.47675782429052</v>
      </c>
      <c r="AD11" t="n">
        <v>72295.05569814627</v>
      </c>
      <c r="AE11" t="n">
        <v>98917.28463892387</v>
      </c>
      <c r="AF11" t="n">
        <v>1.421953142501078e-05</v>
      </c>
      <c r="AG11" t="n">
        <v>0.7729166666666667</v>
      </c>
      <c r="AH11" t="n">
        <v>89476.75782429051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5.4185</v>
      </c>
      <c r="E12" t="n">
        <v>18.46</v>
      </c>
      <c r="F12" t="n">
        <v>15.78</v>
      </c>
      <c r="G12" t="n">
        <v>86.05</v>
      </c>
      <c r="H12" t="n">
        <v>1.12</v>
      </c>
      <c r="I12" t="n">
        <v>11</v>
      </c>
      <c r="J12" t="n">
        <v>173.55</v>
      </c>
      <c r="K12" t="n">
        <v>50.28</v>
      </c>
      <c r="L12" t="n">
        <v>11</v>
      </c>
      <c r="M12" t="n">
        <v>1</v>
      </c>
      <c r="N12" t="n">
        <v>32.27</v>
      </c>
      <c r="O12" t="n">
        <v>21638.31</v>
      </c>
      <c r="P12" t="n">
        <v>147.44</v>
      </c>
      <c r="Q12" t="n">
        <v>793.22</v>
      </c>
      <c r="R12" t="n">
        <v>119.86</v>
      </c>
      <c r="S12" t="n">
        <v>86.27</v>
      </c>
      <c r="T12" t="n">
        <v>6279.4</v>
      </c>
      <c r="U12" t="n">
        <v>0.72</v>
      </c>
      <c r="V12" t="n">
        <v>0.77</v>
      </c>
      <c r="W12" t="n">
        <v>0.25</v>
      </c>
      <c r="X12" t="n">
        <v>0.37</v>
      </c>
      <c r="Y12" t="n">
        <v>2</v>
      </c>
      <c r="Z12" t="n">
        <v>10</v>
      </c>
      <c r="AA12" t="n">
        <v>70.73718884165011</v>
      </c>
      <c r="AB12" t="n">
        <v>96.78574247763176</v>
      </c>
      <c r="AC12" t="n">
        <v>87.54864705523323</v>
      </c>
      <c r="AD12" t="n">
        <v>70737.1888416501</v>
      </c>
      <c r="AE12" t="n">
        <v>96785.74247763176</v>
      </c>
      <c r="AF12" t="n">
        <v>1.4293127115056e-05</v>
      </c>
      <c r="AG12" t="n">
        <v>0.7691666666666667</v>
      </c>
      <c r="AH12" t="n">
        <v>87548.64705523323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5.4254</v>
      </c>
      <c r="E13" t="n">
        <v>18.43</v>
      </c>
      <c r="F13" t="n">
        <v>15.75</v>
      </c>
      <c r="G13" t="n">
        <v>85.92</v>
      </c>
      <c r="H13" t="n">
        <v>1.22</v>
      </c>
      <c r="I13" t="n">
        <v>11</v>
      </c>
      <c r="J13" t="n">
        <v>175.02</v>
      </c>
      <c r="K13" t="n">
        <v>50.28</v>
      </c>
      <c r="L13" t="n">
        <v>12</v>
      </c>
      <c r="M13" t="n">
        <v>0</v>
      </c>
      <c r="N13" t="n">
        <v>32.74</v>
      </c>
      <c r="O13" t="n">
        <v>21819.6</v>
      </c>
      <c r="P13" t="n">
        <v>148.54</v>
      </c>
      <c r="Q13" t="n">
        <v>793.24</v>
      </c>
      <c r="R13" t="n">
        <v>118.96</v>
      </c>
      <c r="S13" t="n">
        <v>86.27</v>
      </c>
      <c r="T13" t="n">
        <v>5827.81</v>
      </c>
      <c r="U13" t="n">
        <v>0.73</v>
      </c>
      <c r="V13" t="n">
        <v>0.77</v>
      </c>
      <c r="W13" t="n">
        <v>0.25</v>
      </c>
      <c r="X13" t="n">
        <v>0.34</v>
      </c>
      <c r="Y13" t="n">
        <v>2</v>
      </c>
      <c r="Z13" t="n">
        <v>10</v>
      </c>
      <c r="AA13" t="n">
        <v>70.87383100448879</v>
      </c>
      <c r="AB13" t="n">
        <v>96.97270231305434</v>
      </c>
      <c r="AC13" t="n">
        <v>87.7177637063629</v>
      </c>
      <c r="AD13" t="n">
        <v>70873.83100448879</v>
      </c>
      <c r="AE13" t="n">
        <v>96972.70231305434</v>
      </c>
      <c r="AF13" t="n">
        <v>1.431132819969085e-05</v>
      </c>
      <c r="AG13" t="n">
        <v>0.7679166666666667</v>
      </c>
      <c r="AH13" t="n">
        <v>87717.76370636291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4.3517</v>
      </c>
      <c r="E2" t="n">
        <v>22.98</v>
      </c>
      <c r="F2" t="n">
        <v>19.28</v>
      </c>
      <c r="G2" t="n">
        <v>11.02</v>
      </c>
      <c r="H2" t="n">
        <v>0.22</v>
      </c>
      <c r="I2" t="n">
        <v>105</v>
      </c>
      <c r="J2" t="n">
        <v>80.84</v>
      </c>
      <c r="K2" t="n">
        <v>35.1</v>
      </c>
      <c r="L2" t="n">
        <v>1</v>
      </c>
      <c r="M2" t="n">
        <v>103</v>
      </c>
      <c r="N2" t="n">
        <v>9.74</v>
      </c>
      <c r="O2" t="n">
        <v>10204.21</v>
      </c>
      <c r="P2" t="n">
        <v>143.82</v>
      </c>
      <c r="Q2" t="n">
        <v>793.4400000000001</v>
      </c>
      <c r="R2" t="n">
        <v>237.24</v>
      </c>
      <c r="S2" t="n">
        <v>86.27</v>
      </c>
      <c r="T2" t="n">
        <v>64498.12</v>
      </c>
      <c r="U2" t="n">
        <v>0.36</v>
      </c>
      <c r="V2" t="n">
        <v>0.63</v>
      </c>
      <c r="W2" t="n">
        <v>0.38</v>
      </c>
      <c r="X2" t="n">
        <v>3.87</v>
      </c>
      <c r="Y2" t="n">
        <v>2</v>
      </c>
      <c r="Z2" t="n">
        <v>10</v>
      </c>
      <c r="AA2" t="n">
        <v>82.44670057923737</v>
      </c>
      <c r="AB2" t="n">
        <v>112.8072130241896</v>
      </c>
      <c r="AC2" t="n">
        <v>102.0410509391078</v>
      </c>
      <c r="AD2" t="n">
        <v>82446.70057923737</v>
      </c>
      <c r="AE2" t="n">
        <v>112807.2130241896</v>
      </c>
      <c r="AF2" t="n">
        <v>1.602230863434657e-05</v>
      </c>
      <c r="AG2" t="n">
        <v>0.9575</v>
      </c>
      <c r="AH2" t="n">
        <v>102041.0509391078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5.0916</v>
      </c>
      <c r="E3" t="n">
        <v>19.64</v>
      </c>
      <c r="F3" t="n">
        <v>16.99</v>
      </c>
      <c r="G3" t="n">
        <v>23.17</v>
      </c>
      <c r="H3" t="n">
        <v>0.43</v>
      </c>
      <c r="I3" t="n">
        <v>44</v>
      </c>
      <c r="J3" t="n">
        <v>82.04000000000001</v>
      </c>
      <c r="K3" t="n">
        <v>35.1</v>
      </c>
      <c r="L3" t="n">
        <v>2</v>
      </c>
      <c r="M3" t="n">
        <v>42</v>
      </c>
      <c r="N3" t="n">
        <v>9.94</v>
      </c>
      <c r="O3" t="n">
        <v>10352.53</v>
      </c>
      <c r="P3" t="n">
        <v>117.58</v>
      </c>
      <c r="Q3" t="n">
        <v>793.24</v>
      </c>
      <c r="R3" t="n">
        <v>160.75</v>
      </c>
      <c r="S3" t="n">
        <v>86.27</v>
      </c>
      <c r="T3" t="n">
        <v>26559.34</v>
      </c>
      <c r="U3" t="n">
        <v>0.54</v>
      </c>
      <c r="V3" t="n">
        <v>0.72</v>
      </c>
      <c r="W3" t="n">
        <v>0.29</v>
      </c>
      <c r="X3" t="n">
        <v>1.58</v>
      </c>
      <c r="Y3" t="n">
        <v>2</v>
      </c>
      <c r="Z3" t="n">
        <v>10</v>
      </c>
      <c r="AA3" t="n">
        <v>60.81313351986093</v>
      </c>
      <c r="AB3" t="n">
        <v>83.2072121679455</v>
      </c>
      <c r="AC3" t="n">
        <v>75.26603262071214</v>
      </c>
      <c r="AD3" t="n">
        <v>60813.13351986093</v>
      </c>
      <c r="AE3" t="n">
        <v>83207.2121679455</v>
      </c>
      <c r="AF3" t="n">
        <v>1.874650978758623e-05</v>
      </c>
      <c r="AG3" t="n">
        <v>0.8183333333333334</v>
      </c>
      <c r="AH3" t="n">
        <v>75266.03262071214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5.3594</v>
      </c>
      <c r="E4" t="n">
        <v>18.66</v>
      </c>
      <c r="F4" t="n">
        <v>16.32</v>
      </c>
      <c r="G4" t="n">
        <v>37.66</v>
      </c>
      <c r="H4" t="n">
        <v>0.63</v>
      </c>
      <c r="I4" t="n">
        <v>26</v>
      </c>
      <c r="J4" t="n">
        <v>83.25</v>
      </c>
      <c r="K4" t="n">
        <v>35.1</v>
      </c>
      <c r="L4" t="n">
        <v>3</v>
      </c>
      <c r="M4" t="n">
        <v>18</v>
      </c>
      <c r="N4" t="n">
        <v>10.15</v>
      </c>
      <c r="O4" t="n">
        <v>10501.19</v>
      </c>
      <c r="P4" t="n">
        <v>102.32</v>
      </c>
      <c r="Q4" t="n">
        <v>793.3099999999999</v>
      </c>
      <c r="R4" t="n">
        <v>137.82</v>
      </c>
      <c r="S4" t="n">
        <v>86.27</v>
      </c>
      <c r="T4" t="n">
        <v>15185.29</v>
      </c>
      <c r="U4" t="n">
        <v>0.63</v>
      </c>
      <c r="V4" t="n">
        <v>0.75</v>
      </c>
      <c r="W4" t="n">
        <v>0.28</v>
      </c>
      <c r="X4" t="n">
        <v>0.91</v>
      </c>
      <c r="Y4" t="n">
        <v>2</v>
      </c>
      <c r="Z4" t="n">
        <v>10</v>
      </c>
      <c r="AA4" t="n">
        <v>53.17736828474504</v>
      </c>
      <c r="AB4" t="n">
        <v>72.75962130707784</v>
      </c>
      <c r="AC4" t="n">
        <v>65.81554516831648</v>
      </c>
      <c r="AD4" t="n">
        <v>53177.36828474504</v>
      </c>
      <c r="AE4" t="n">
        <v>72759.62130707783</v>
      </c>
      <c r="AF4" t="n">
        <v>1.973250934000896e-05</v>
      </c>
      <c r="AG4" t="n">
        <v>0.7775</v>
      </c>
      <c r="AH4" t="n">
        <v>65815.54516831647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5.4074</v>
      </c>
      <c r="E5" t="n">
        <v>18.49</v>
      </c>
      <c r="F5" t="n">
        <v>16.19</v>
      </c>
      <c r="G5" t="n">
        <v>40.47</v>
      </c>
      <c r="H5" t="n">
        <v>0.83</v>
      </c>
      <c r="I5" t="n">
        <v>24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100.82</v>
      </c>
      <c r="Q5" t="n">
        <v>793.6799999999999</v>
      </c>
      <c r="R5" t="n">
        <v>132.9</v>
      </c>
      <c r="S5" t="n">
        <v>86.27</v>
      </c>
      <c r="T5" t="n">
        <v>12733.84</v>
      </c>
      <c r="U5" t="n">
        <v>0.65</v>
      </c>
      <c r="V5" t="n">
        <v>0.75</v>
      </c>
      <c r="W5" t="n">
        <v>0.28</v>
      </c>
      <c r="X5" t="n">
        <v>0.78</v>
      </c>
      <c r="Y5" t="n">
        <v>2</v>
      </c>
      <c r="Z5" t="n">
        <v>10</v>
      </c>
      <c r="AA5" t="n">
        <v>52.18627156033444</v>
      </c>
      <c r="AB5" t="n">
        <v>71.40355904463834</v>
      </c>
      <c r="AC5" t="n">
        <v>64.58890358495844</v>
      </c>
      <c r="AD5" t="n">
        <v>52186.27156033444</v>
      </c>
      <c r="AE5" t="n">
        <v>71403.55904463834</v>
      </c>
      <c r="AF5" t="n">
        <v>1.99092381619518e-05</v>
      </c>
      <c r="AG5" t="n">
        <v>0.7704166666666666</v>
      </c>
      <c r="AH5" t="n">
        <v>64588.90358495844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3.8813</v>
      </c>
      <c r="E2" t="n">
        <v>25.76</v>
      </c>
      <c r="F2" t="n">
        <v>20.64</v>
      </c>
      <c r="G2" t="n">
        <v>8.91</v>
      </c>
      <c r="H2" t="n">
        <v>0.16</v>
      </c>
      <c r="I2" t="n">
        <v>139</v>
      </c>
      <c r="J2" t="n">
        <v>107.41</v>
      </c>
      <c r="K2" t="n">
        <v>41.65</v>
      </c>
      <c r="L2" t="n">
        <v>1</v>
      </c>
      <c r="M2" t="n">
        <v>137</v>
      </c>
      <c r="N2" t="n">
        <v>14.77</v>
      </c>
      <c r="O2" t="n">
        <v>13481.73</v>
      </c>
      <c r="P2" t="n">
        <v>190.52</v>
      </c>
      <c r="Q2" t="n">
        <v>793.61</v>
      </c>
      <c r="R2" t="n">
        <v>282.53</v>
      </c>
      <c r="S2" t="n">
        <v>86.27</v>
      </c>
      <c r="T2" t="n">
        <v>86977.05</v>
      </c>
      <c r="U2" t="n">
        <v>0.31</v>
      </c>
      <c r="V2" t="n">
        <v>0.59</v>
      </c>
      <c r="W2" t="n">
        <v>0.45</v>
      </c>
      <c r="X2" t="n">
        <v>5.22</v>
      </c>
      <c r="Y2" t="n">
        <v>2</v>
      </c>
      <c r="Z2" t="n">
        <v>10</v>
      </c>
      <c r="AA2" t="n">
        <v>116.210285216836</v>
      </c>
      <c r="AB2" t="n">
        <v>159.0040390695563</v>
      </c>
      <c r="AC2" t="n">
        <v>143.828916744372</v>
      </c>
      <c r="AD2" t="n">
        <v>116210.285216836</v>
      </c>
      <c r="AE2" t="n">
        <v>159004.0390695563</v>
      </c>
      <c r="AF2" t="n">
        <v>1.237544607099002e-05</v>
      </c>
      <c r="AG2" t="n">
        <v>1.073333333333333</v>
      </c>
      <c r="AH2" t="n">
        <v>143828.916744372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4.7649</v>
      </c>
      <c r="E3" t="n">
        <v>20.99</v>
      </c>
      <c r="F3" t="n">
        <v>17.66</v>
      </c>
      <c r="G3" t="n">
        <v>18.27</v>
      </c>
      <c r="H3" t="n">
        <v>0.32</v>
      </c>
      <c r="I3" t="n">
        <v>58</v>
      </c>
      <c r="J3" t="n">
        <v>108.68</v>
      </c>
      <c r="K3" t="n">
        <v>41.65</v>
      </c>
      <c r="L3" t="n">
        <v>2</v>
      </c>
      <c r="M3" t="n">
        <v>56</v>
      </c>
      <c r="N3" t="n">
        <v>15.03</v>
      </c>
      <c r="O3" t="n">
        <v>13638.32</v>
      </c>
      <c r="P3" t="n">
        <v>156.57</v>
      </c>
      <c r="Q3" t="n">
        <v>793.3</v>
      </c>
      <c r="R3" t="n">
        <v>183.48</v>
      </c>
      <c r="S3" t="n">
        <v>86.27</v>
      </c>
      <c r="T3" t="n">
        <v>37853.77</v>
      </c>
      <c r="U3" t="n">
        <v>0.47</v>
      </c>
      <c r="V3" t="n">
        <v>0.6899999999999999</v>
      </c>
      <c r="W3" t="n">
        <v>0.31</v>
      </c>
      <c r="X3" t="n">
        <v>2.25</v>
      </c>
      <c r="Y3" t="n">
        <v>2</v>
      </c>
      <c r="Z3" t="n">
        <v>10</v>
      </c>
      <c r="AA3" t="n">
        <v>80.59487205786751</v>
      </c>
      <c r="AB3" t="n">
        <v>110.2734595443441</v>
      </c>
      <c r="AC3" t="n">
        <v>99.74911533523263</v>
      </c>
      <c r="AD3" t="n">
        <v>80594.8720578675</v>
      </c>
      <c r="AE3" t="n">
        <v>110273.4595443441</v>
      </c>
      <c r="AF3" t="n">
        <v>1.519278669096961e-05</v>
      </c>
      <c r="AG3" t="n">
        <v>0.8745833333333333</v>
      </c>
      <c r="AH3" t="n">
        <v>99749.11533523264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5.1368</v>
      </c>
      <c r="E4" t="n">
        <v>19.47</v>
      </c>
      <c r="F4" t="n">
        <v>16.65</v>
      </c>
      <c r="G4" t="n">
        <v>28.55</v>
      </c>
      <c r="H4" t="n">
        <v>0.48</v>
      </c>
      <c r="I4" t="n">
        <v>35</v>
      </c>
      <c r="J4" t="n">
        <v>109.96</v>
      </c>
      <c r="K4" t="n">
        <v>41.65</v>
      </c>
      <c r="L4" t="n">
        <v>3</v>
      </c>
      <c r="M4" t="n">
        <v>33</v>
      </c>
      <c r="N4" t="n">
        <v>15.31</v>
      </c>
      <c r="O4" t="n">
        <v>13795.21</v>
      </c>
      <c r="P4" t="n">
        <v>140.54</v>
      </c>
      <c r="Q4" t="n">
        <v>793.23</v>
      </c>
      <c r="R4" t="n">
        <v>150.12</v>
      </c>
      <c r="S4" t="n">
        <v>86.27</v>
      </c>
      <c r="T4" t="n">
        <v>21288.57</v>
      </c>
      <c r="U4" t="n">
        <v>0.57</v>
      </c>
      <c r="V4" t="n">
        <v>0.73</v>
      </c>
      <c r="W4" t="n">
        <v>0.26</v>
      </c>
      <c r="X4" t="n">
        <v>1.24</v>
      </c>
      <c r="Y4" t="n">
        <v>2</v>
      </c>
      <c r="Z4" t="n">
        <v>10</v>
      </c>
      <c r="AA4" t="n">
        <v>69.1799460336152</v>
      </c>
      <c r="AB4" t="n">
        <v>94.65505416697543</v>
      </c>
      <c r="AC4" t="n">
        <v>85.62130864650544</v>
      </c>
      <c r="AD4" t="n">
        <v>69179.9460336152</v>
      </c>
      <c r="AE4" t="n">
        <v>94655.05416697543</v>
      </c>
      <c r="AF4" t="n">
        <v>1.637858227332635e-05</v>
      </c>
      <c r="AG4" t="n">
        <v>0.8112499999999999</v>
      </c>
      <c r="AH4" t="n">
        <v>85621.30864650544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5.3496</v>
      </c>
      <c r="E5" t="n">
        <v>18.69</v>
      </c>
      <c r="F5" t="n">
        <v>16.12</v>
      </c>
      <c r="G5" t="n">
        <v>40.31</v>
      </c>
      <c r="H5" t="n">
        <v>0.63</v>
      </c>
      <c r="I5" t="n">
        <v>24</v>
      </c>
      <c r="J5" t="n">
        <v>111.23</v>
      </c>
      <c r="K5" t="n">
        <v>41.65</v>
      </c>
      <c r="L5" t="n">
        <v>4</v>
      </c>
      <c r="M5" t="n">
        <v>22</v>
      </c>
      <c r="N5" t="n">
        <v>15.58</v>
      </c>
      <c r="O5" t="n">
        <v>13952.52</v>
      </c>
      <c r="P5" t="n">
        <v>128.26</v>
      </c>
      <c r="Q5" t="n">
        <v>793.27</v>
      </c>
      <c r="R5" t="n">
        <v>131.47</v>
      </c>
      <c r="S5" t="n">
        <v>86.27</v>
      </c>
      <c r="T5" t="n">
        <v>12021.45</v>
      </c>
      <c r="U5" t="n">
        <v>0.66</v>
      </c>
      <c r="V5" t="n">
        <v>0.76</v>
      </c>
      <c r="W5" t="n">
        <v>0.26</v>
      </c>
      <c r="X5" t="n">
        <v>0.71</v>
      </c>
      <c r="Y5" t="n">
        <v>2</v>
      </c>
      <c r="Z5" t="n">
        <v>10</v>
      </c>
      <c r="AA5" t="n">
        <v>62.63415747679272</v>
      </c>
      <c r="AB5" t="n">
        <v>85.69881748372535</v>
      </c>
      <c r="AC5" t="n">
        <v>77.51984262214478</v>
      </c>
      <c r="AD5" t="n">
        <v>62634.15747679272</v>
      </c>
      <c r="AE5" t="n">
        <v>85698.81748372535</v>
      </c>
      <c r="AF5" t="n">
        <v>1.705709074314488e-05</v>
      </c>
      <c r="AG5" t="n">
        <v>0.7787500000000001</v>
      </c>
      <c r="AH5" t="n">
        <v>77519.84262214477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5.4256</v>
      </c>
      <c r="E6" t="n">
        <v>18.43</v>
      </c>
      <c r="F6" t="n">
        <v>15.97</v>
      </c>
      <c r="G6" t="n">
        <v>50.44</v>
      </c>
      <c r="H6" t="n">
        <v>0.78</v>
      </c>
      <c r="I6" t="n">
        <v>19</v>
      </c>
      <c r="J6" t="n">
        <v>112.51</v>
      </c>
      <c r="K6" t="n">
        <v>41.65</v>
      </c>
      <c r="L6" t="n">
        <v>5</v>
      </c>
      <c r="M6" t="n">
        <v>14</v>
      </c>
      <c r="N6" t="n">
        <v>15.86</v>
      </c>
      <c r="O6" t="n">
        <v>14110.24</v>
      </c>
      <c r="P6" t="n">
        <v>119.71</v>
      </c>
      <c r="Q6" t="n">
        <v>793.25</v>
      </c>
      <c r="R6" t="n">
        <v>126.43</v>
      </c>
      <c r="S6" t="n">
        <v>86.27</v>
      </c>
      <c r="T6" t="n">
        <v>9522.66</v>
      </c>
      <c r="U6" t="n">
        <v>0.68</v>
      </c>
      <c r="V6" t="n">
        <v>0.76</v>
      </c>
      <c r="W6" t="n">
        <v>0.25</v>
      </c>
      <c r="X6" t="n">
        <v>0.5600000000000001</v>
      </c>
      <c r="Y6" t="n">
        <v>2</v>
      </c>
      <c r="Z6" t="n">
        <v>10</v>
      </c>
      <c r="AA6" t="n">
        <v>59.43006146071043</v>
      </c>
      <c r="AB6" t="n">
        <v>81.31483195978386</v>
      </c>
      <c r="AC6" t="n">
        <v>73.55425852364452</v>
      </c>
      <c r="AD6" t="n">
        <v>59430.06146071044</v>
      </c>
      <c r="AE6" t="n">
        <v>81314.83195978386</v>
      </c>
      <c r="AF6" t="n">
        <v>1.72994151966515e-05</v>
      </c>
      <c r="AG6" t="n">
        <v>0.7679166666666667</v>
      </c>
      <c r="AH6" t="n">
        <v>73554.25852364452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5.4246</v>
      </c>
      <c r="E7" t="n">
        <v>18.43</v>
      </c>
      <c r="F7" t="n">
        <v>16.02</v>
      </c>
      <c r="G7" t="n">
        <v>56.54</v>
      </c>
      <c r="H7" t="n">
        <v>0.93</v>
      </c>
      <c r="I7" t="n">
        <v>17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117.67</v>
      </c>
      <c r="Q7" t="n">
        <v>793.4299999999999</v>
      </c>
      <c r="R7" t="n">
        <v>127.76</v>
      </c>
      <c r="S7" t="n">
        <v>86.27</v>
      </c>
      <c r="T7" t="n">
        <v>10201.6</v>
      </c>
      <c r="U7" t="n">
        <v>0.68</v>
      </c>
      <c r="V7" t="n">
        <v>0.76</v>
      </c>
      <c r="W7" t="n">
        <v>0.27</v>
      </c>
      <c r="X7" t="n">
        <v>0.61</v>
      </c>
      <c r="Y7" t="n">
        <v>2</v>
      </c>
      <c r="Z7" t="n">
        <v>10</v>
      </c>
      <c r="AA7" t="n">
        <v>58.9940469290101</v>
      </c>
      <c r="AB7" t="n">
        <v>80.71825764190821</v>
      </c>
      <c r="AC7" t="n">
        <v>73.01462042136941</v>
      </c>
      <c r="AD7" t="n">
        <v>58994.0469290101</v>
      </c>
      <c r="AE7" t="n">
        <v>80718.2576419082</v>
      </c>
      <c r="AF7" t="n">
        <v>1.72962267170001e-05</v>
      </c>
      <c r="AG7" t="n">
        <v>0.7679166666666667</v>
      </c>
      <c r="AH7" t="n">
        <v>73014.62042136941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4.8007</v>
      </c>
      <c r="E2" t="n">
        <v>20.83</v>
      </c>
      <c r="F2" t="n">
        <v>17.95</v>
      </c>
      <c r="G2" t="n">
        <v>13.81</v>
      </c>
      <c r="H2" t="n">
        <v>0.28</v>
      </c>
      <c r="I2" t="n">
        <v>78</v>
      </c>
      <c r="J2" t="n">
        <v>61.76</v>
      </c>
      <c r="K2" t="n">
        <v>28.92</v>
      </c>
      <c r="L2" t="n">
        <v>1</v>
      </c>
      <c r="M2" t="n">
        <v>76</v>
      </c>
      <c r="N2" t="n">
        <v>6.84</v>
      </c>
      <c r="O2" t="n">
        <v>7851.41</v>
      </c>
      <c r="P2" t="n">
        <v>106.86</v>
      </c>
      <c r="Q2" t="n">
        <v>793.33</v>
      </c>
      <c r="R2" t="n">
        <v>191.95</v>
      </c>
      <c r="S2" t="n">
        <v>86.27</v>
      </c>
      <c r="T2" t="n">
        <v>41987.92</v>
      </c>
      <c r="U2" t="n">
        <v>0.45</v>
      </c>
      <c r="V2" t="n">
        <v>0.68</v>
      </c>
      <c r="W2" t="n">
        <v>0.34</v>
      </c>
      <c r="X2" t="n">
        <v>2.54</v>
      </c>
      <c r="Y2" t="n">
        <v>2</v>
      </c>
      <c r="Z2" t="n">
        <v>10</v>
      </c>
      <c r="AA2" t="n">
        <v>59.59720238315855</v>
      </c>
      <c r="AB2" t="n">
        <v>81.54352154361432</v>
      </c>
      <c r="AC2" t="n">
        <v>73.76112229456214</v>
      </c>
      <c r="AD2" t="n">
        <v>59597.20238315855</v>
      </c>
      <c r="AE2" t="n">
        <v>81543.52154361432</v>
      </c>
      <c r="AF2" t="n">
        <v>2.024482782141923e-05</v>
      </c>
      <c r="AG2" t="n">
        <v>0.8679166666666666</v>
      </c>
      <c r="AH2" t="n">
        <v>73761.12229456214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5.2359</v>
      </c>
      <c r="E3" t="n">
        <v>19.1</v>
      </c>
      <c r="F3" t="n">
        <v>16.83</v>
      </c>
      <c r="G3" t="n">
        <v>29.7</v>
      </c>
      <c r="H3" t="n">
        <v>0.55</v>
      </c>
      <c r="I3" t="n">
        <v>34</v>
      </c>
      <c r="J3" t="n">
        <v>62.92</v>
      </c>
      <c r="K3" t="n">
        <v>28.92</v>
      </c>
      <c r="L3" t="n">
        <v>2</v>
      </c>
      <c r="M3" t="n">
        <v>8</v>
      </c>
      <c r="N3" t="n">
        <v>7</v>
      </c>
      <c r="O3" t="n">
        <v>7994.37</v>
      </c>
      <c r="P3" t="n">
        <v>87.98</v>
      </c>
      <c r="Q3" t="n">
        <v>793.6</v>
      </c>
      <c r="R3" t="n">
        <v>154.95</v>
      </c>
      <c r="S3" t="n">
        <v>86.27</v>
      </c>
      <c r="T3" t="n">
        <v>23710.72</v>
      </c>
      <c r="U3" t="n">
        <v>0.5600000000000001</v>
      </c>
      <c r="V3" t="n">
        <v>0.72</v>
      </c>
      <c r="W3" t="n">
        <v>0.3</v>
      </c>
      <c r="X3" t="n">
        <v>1.42</v>
      </c>
      <c r="Y3" t="n">
        <v>2</v>
      </c>
      <c r="Z3" t="n">
        <v>10</v>
      </c>
      <c r="AA3" t="n">
        <v>48.66613021472111</v>
      </c>
      <c r="AB3" t="n">
        <v>66.5871463578968</v>
      </c>
      <c r="AC3" t="n">
        <v>60.23216256516029</v>
      </c>
      <c r="AD3" t="n">
        <v>48666.13021472112</v>
      </c>
      <c r="AE3" t="n">
        <v>66587.1463578968</v>
      </c>
      <c r="AF3" t="n">
        <v>2.208009123464681e-05</v>
      </c>
      <c r="AG3" t="n">
        <v>0.7958333333333334</v>
      </c>
      <c r="AH3" t="n">
        <v>60232.1625651603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5.2952</v>
      </c>
      <c r="E4" t="n">
        <v>18.89</v>
      </c>
      <c r="F4" t="n">
        <v>16.63</v>
      </c>
      <c r="G4" t="n">
        <v>30.24</v>
      </c>
      <c r="H4" t="n">
        <v>0.8100000000000001</v>
      </c>
      <c r="I4" t="n">
        <v>33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87.72</v>
      </c>
      <c r="Q4" t="n">
        <v>793.37</v>
      </c>
      <c r="R4" t="n">
        <v>147.47</v>
      </c>
      <c r="S4" t="n">
        <v>86.27</v>
      </c>
      <c r="T4" t="n">
        <v>19974.4</v>
      </c>
      <c r="U4" t="n">
        <v>0.58</v>
      </c>
      <c r="V4" t="n">
        <v>0.73</v>
      </c>
      <c r="W4" t="n">
        <v>0.31</v>
      </c>
      <c r="X4" t="n">
        <v>1.22</v>
      </c>
      <c r="Y4" t="n">
        <v>2</v>
      </c>
      <c r="Z4" t="n">
        <v>10</v>
      </c>
      <c r="AA4" t="n">
        <v>47.8627590757693</v>
      </c>
      <c r="AB4" t="n">
        <v>65.48793852335021</v>
      </c>
      <c r="AC4" t="n">
        <v>59.23786158359461</v>
      </c>
      <c r="AD4" t="n">
        <v>47862.7590757693</v>
      </c>
      <c r="AE4" t="n">
        <v>65487.93852335021</v>
      </c>
      <c r="AF4" t="n">
        <v>2.233016274292897e-05</v>
      </c>
      <c r="AG4" t="n">
        <v>0.7870833333333334</v>
      </c>
      <c r="AH4" t="n">
        <v>59237.86158359462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2.9515</v>
      </c>
      <c r="E2" t="n">
        <v>33.88</v>
      </c>
      <c r="F2" t="n">
        <v>24.02</v>
      </c>
      <c r="G2" t="n">
        <v>6.52</v>
      </c>
      <c r="H2" t="n">
        <v>0.11</v>
      </c>
      <c r="I2" t="n">
        <v>221</v>
      </c>
      <c r="J2" t="n">
        <v>167.88</v>
      </c>
      <c r="K2" t="n">
        <v>51.39</v>
      </c>
      <c r="L2" t="n">
        <v>1</v>
      </c>
      <c r="M2" t="n">
        <v>219</v>
      </c>
      <c r="N2" t="n">
        <v>30.49</v>
      </c>
      <c r="O2" t="n">
        <v>20939.59</v>
      </c>
      <c r="P2" t="n">
        <v>301.73</v>
      </c>
      <c r="Q2" t="n">
        <v>793.59</v>
      </c>
      <c r="R2" t="n">
        <v>396.5</v>
      </c>
      <c r="S2" t="n">
        <v>86.27</v>
      </c>
      <c r="T2" t="n">
        <v>143550.63</v>
      </c>
      <c r="U2" t="n">
        <v>0.22</v>
      </c>
      <c r="V2" t="n">
        <v>0.51</v>
      </c>
      <c r="W2" t="n">
        <v>0.57</v>
      </c>
      <c r="X2" t="n">
        <v>8.6</v>
      </c>
      <c r="Y2" t="n">
        <v>2</v>
      </c>
      <c r="Z2" t="n">
        <v>10</v>
      </c>
      <c r="AA2" t="n">
        <v>226.204181782155</v>
      </c>
      <c r="AB2" t="n">
        <v>309.5025409383882</v>
      </c>
      <c r="AC2" t="n">
        <v>279.9640528208645</v>
      </c>
      <c r="AD2" t="n">
        <v>226204.181782155</v>
      </c>
      <c r="AE2" t="n">
        <v>309502.5409383882</v>
      </c>
      <c r="AF2" t="n">
        <v>7.597500097438926e-06</v>
      </c>
      <c r="AG2" t="n">
        <v>1.411666666666667</v>
      </c>
      <c r="AH2" t="n">
        <v>279964.0528208645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4.2729</v>
      </c>
      <c r="E3" t="n">
        <v>23.4</v>
      </c>
      <c r="F3" t="n">
        <v>18.25</v>
      </c>
      <c r="G3" t="n">
        <v>13.36</v>
      </c>
      <c r="H3" t="n">
        <v>0.21</v>
      </c>
      <c r="I3" t="n">
        <v>82</v>
      </c>
      <c r="J3" t="n">
        <v>169.33</v>
      </c>
      <c r="K3" t="n">
        <v>51.39</v>
      </c>
      <c r="L3" t="n">
        <v>2</v>
      </c>
      <c r="M3" t="n">
        <v>80</v>
      </c>
      <c r="N3" t="n">
        <v>30.94</v>
      </c>
      <c r="O3" t="n">
        <v>21118.46</v>
      </c>
      <c r="P3" t="n">
        <v>224.93</v>
      </c>
      <c r="Q3" t="n">
        <v>793.4299999999999</v>
      </c>
      <c r="R3" t="n">
        <v>202.28</v>
      </c>
      <c r="S3" t="n">
        <v>86.27</v>
      </c>
      <c r="T3" t="n">
        <v>47137.48</v>
      </c>
      <c r="U3" t="n">
        <v>0.43</v>
      </c>
      <c r="V3" t="n">
        <v>0.67</v>
      </c>
      <c r="W3" t="n">
        <v>0.35</v>
      </c>
      <c r="X3" t="n">
        <v>2.84</v>
      </c>
      <c r="Y3" t="n">
        <v>2</v>
      </c>
      <c r="Z3" t="n">
        <v>10</v>
      </c>
      <c r="AA3" t="n">
        <v>120.0467202786254</v>
      </c>
      <c r="AB3" t="n">
        <v>164.2532187726637</v>
      </c>
      <c r="AC3" t="n">
        <v>148.5771221038865</v>
      </c>
      <c r="AD3" t="n">
        <v>120046.7202786254</v>
      </c>
      <c r="AE3" t="n">
        <v>164253.2187726637</v>
      </c>
      <c r="AF3" t="n">
        <v>1.09989355129076e-05</v>
      </c>
      <c r="AG3" t="n">
        <v>0.975</v>
      </c>
      <c r="AH3" t="n">
        <v>148577.1221038865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4.6503</v>
      </c>
      <c r="E4" t="n">
        <v>21.5</v>
      </c>
      <c r="F4" t="n">
        <v>17.37</v>
      </c>
      <c r="G4" t="n">
        <v>20.04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50</v>
      </c>
      <c r="N4" t="n">
        <v>31.4</v>
      </c>
      <c r="O4" t="n">
        <v>21297.94</v>
      </c>
      <c r="P4" t="n">
        <v>210.37</v>
      </c>
      <c r="Q4" t="n">
        <v>793.33</v>
      </c>
      <c r="R4" t="n">
        <v>173.42</v>
      </c>
      <c r="S4" t="n">
        <v>86.27</v>
      </c>
      <c r="T4" t="n">
        <v>32855.05</v>
      </c>
      <c r="U4" t="n">
        <v>0.5</v>
      </c>
      <c r="V4" t="n">
        <v>0.7</v>
      </c>
      <c r="W4" t="n">
        <v>0.31</v>
      </c>
      <c r="X4" t="n">
        <v>1.96</v>
      </c>
      <c r="Y4" t="n">
        <v>2</v>
      </c>
      <c r="Z4" t="n">
        <v>10</v>
      </c>
      <c r="AA4" t="n">
        <v>104.4480429618888</v>
      </c>
      <c r="AB4" t="n">
        <v>142.9104203028404</v>
      </c>
      <c r="AC4" t="n">
        <v>129.2712503652105</v>
      </c>
      <c r="AD4" t="n">
        <v>104448.0429618888</v>
      </c>
      <c r="AE4" t="n">
        <v>142910.4203028404</v>
      </c>
      <c r="AF4" t="n">
        <v>1.197040647234296e-05</v>
      </c>
      <c r="AG4" t="n">
        <v>0.8958333333333334</v>
      </c>
      <c r="AH4" t="n">
        <v>129271.2503652105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4.9593</v>
      </c>
      <c r="E5" t="n">
        <v>20.16</v>
      </c>
      <c r="F5" t="n">
        <v>16.54</v>
      </c>
      <c r="G5" t="n">
        <v>26.82</v>
      </c>
      <c r="H5" t="n">
        <v>0.41</v>
      </c>
      <c r="I5" t="n">
        <v>37</v>
      </c>
      <c r="J5" t="n">
        <v>172.25</v>
      </c>
      <c r="K5" t="n">
        <v>51.39</v>
      </c>
      <c r="L5" t="n">
        <v>4</v>
      </c>
      <c r="M5" t="n">
        <v>35</v>
      </c>
      <c r="N5" t="n">
        <v>31.86</v>
      </c>
      <c r="O5" t="n">
        <v>21478.05</v>
      </c>
      <c r="P5" t="n">
        <v>196.3</v>
      </c>
      <c r="Q5" t="n">
        <v>793.38</v>
      </c>
      <c r="R5" t="n">
        <v>145.18</v>
      </c>
      <c r="S5" t="n">
        <v>86.27</v>
      </c>
      <c r="T5" t="n">
        <v>18809.6</v>
      </c>
      <c r="U5" t="n">
        <v>0.59</v>
      </c>
      <c r="V5" t="n">
        <v>0.74</v>
      </c>
      <c r="W5" t="n">
        <v>0.27</v>
      </c>
      <c r="X5" t="n">
        <v>1.13</v>
      </c>
      <c r="Y5" t="n">
        <v>2</v>
      </c>
      <c r="Z5" t="n">
        <v>10</v>
      </c>
      <c r="AA5" t="n">
        <v>92.65840081409792</v>
      </c>
      <c r="AB5" t="n">
        <v>126.7793117939378</v>
      </c>
      <c r="AC5" t="n">
        <v>114.6796722122395</v>
      </c>
      <c r="AD5" t="n">
        <v>92658.40081409791</v>
      </c>
      <c r="AE5" t="n">
        <v>126779.3117939378</v>
      </c>
      <c r="AF5" t="n">
        <v>1.276580797331149e-05</v>
      </c>
      <c r="AG5" t="n">
        <v>0.84</v>
      </c>
      <c r="AH5" t="n">
        <v>114679.6722122395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5.0462</v>
      </c>
      <c r="E6" t="n">
        <v>19.82</v>
      </c>
      <c r="F6" t="n">
        <v>16.46</v>
      </c>
      <c r="G6" t="n">
        <v>34.06</v>
      </c>
      <c r="H6" t="n">
        <v>0.51</v>
      </c>
      <c r="I6" t="n">
        <v>29</v>
      </c>
      <c r="J6" t="n">
        <v>173.71</v>
      </c>
      <c r="K6" t="n">
        <v>51.39</v>
      </c>
      <c r="L6" t="n">
        <v>5</v>
      </c>
      <c r="M6" t="n">
        <v>27</v>
      </c>
      <c r="N6" t="n">
        <v>32.32</v>
      </c>
      <c r="O6" t="n">
        <v>21658.78</v>
      </c>
      <c r="P6" t="n">
        <v>191.72</v>
      </c>
      <c r="Q6" t="n">
        <v>793.26</v>
      </c>
      <c r="R6" t="n">
        <v>143.05</v>
      </c>
      <c r="S6" t="n">
        <v>86.27</v>
      </c>
      <c r="T6" t="n">
        <v>17782.65</v>
      </c>
      <c r="U6" t="n">
        <v>0.6</v>
      </c>
      <c r="V6" t="n">
        <v>0.74</v>
      </c>
      <c r="W6" t="n">
        <v>0.27</v>
      </c>
      <c r="X6" t="n">
        <v>1.05</v>
      </c>
      <c r="Y6" t="n">
        <v>2</v>
      </c>
      <c r="Z6" t="n">
        <v>10</v>
      </c>
      <c r="AA6" t="n">
        <v>89.70827764758286</v>
      </c>
      <c r="AB6" t="n">
        <v>122.7428231272654</v>
      </c>
      <c r="AC6" t="n">
        <v>111.0284203586656</v>
      </c>
      <c r="AD6" t="n">
        <v>89708.27764758286</v>
      </c>
      <c r="AE6" t="n">
        <v>122742.8231272654</v>
      </c>
      <c r="AF6" t="n">
        <v>1.298949855724083e-05</v>
      </c>
      <c r="AG6" t="n">
        <v>0.8258333333333333</v>
      </c>
      <c r="AH6" t="n">
        <v>111028.4203586656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5.1038</v>
      </c>
      <c r="E7" t="n">
        <v>19.59</v>
      </c>
      <c r="F7" t="n">
        <v>16.41</v>
      </c>
      <c r="G7" t="n">
        <v>41.02</v>
      </c>
      <c r="H7" t="n">
        <v>0.61</v>
      </c>
      <c r="I7" t="n">
        <v>24</v>
      </c>
      <c r="J7" t="n">
        <v>175.18</v>
      </c>
      <c r="K7" t="n">
        <v>51.39</v>
      </c>
      <c r="L7" t="n">
        <v>6</v>
      </c>
      <c r="M7" t="n">
        <v>22</v>
      </c>
      <c r="N7" t="n">
        <v>32.79</v>
      </c>
      <c r="O7" t="n">
        <v>21840.16</v>
      </c>
      <c r="P7" t="n">
        <v>186.83</v>
      </c>
      <c r="Q7" t="n">
        <v>793.34</v>
      </c>
      <c r="R7" t="n">
        <v>142.14</v>
      </c>
      <c r="S7" t="n">
        <v>86.27</v>
      </c>
      <c r="T7" t="n">
        <v>17354.25</v>
      </c>
      <c r="U7" t="n">
        <v>0.61</v>
      </c>
      <c r="V7" t="n">
        <v>0.74</v>
      </c>
      <c r="W7" t="n">
        <v>0.25</v>
      </c>
      <c r="X7" t="n">
        <v>1</v>
      </c>
      <c r="Y7" t="n">
        <v>2</v>
      </c>
      <c r="Z7" t="n">
        <v>10</v>
      </c>
      <c r="AA7" t="n">
        <v>87.31479957647215</v>
      </c>
      <c r="AB7" t="n">
        <v>119.4679608375732</v>
      </c>
      <c r="AC7" t="n">
        <v>108.0661063296025</v>
      </c>
      <c r="AD7" t="n">
        <v>87314.79957647216</v>
      </c>
      <c r="AE7" t="n">
        <v>119467.9608375732</v>
      </c>
      <c r="AF7" t="n">
        <v>1.31377675748971e-05</v>
      </c>
      <c r="AG7" t="n">
        <v>0.81625</v>
      </c>
      <c r="AH7" t="n">
        <v>108066.1063296025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5.2178</v>
      </c>
      <c r="E8" t="n">
        <v>19.16</v>
      </c>
      <c r="F8" t="n">
        <v>16.11</v>
      </c>
      <c r="G8" t="n">
        <v>48.34</v>
      </c>
      <c r="H8" t="n">
        <v>0.7</v>
      </c>
      <c r="I8" t="n">
        <v>20</v>
      </c>
      <c r="J8" t="n">
        <v>176.66</v>
      </c>
      <c r="K8" t="n">
        <v>51.39</v>
      </c>
      <c r="L8" t="n">
        <v>7</v>
      </c>
      <c r="M8" t="n">
        <v>18</v>
      </c>
      <c r="N8" t="n">
        <v>33.27</v>
      </c>
      <c r="O8" t="n">
        <v>22022.17</v>
      </c>
      <c r="P8" t="n">
        <v>179.34</v>
      </c>
      <c r="Q8" t="n">
        <v>793.38</v>
      </c>
      <c r="R8" t="n">
        <v>131.44</v>
      </c>
      <c r="S8" t="n">
        <v>86.27</v>
      </c>
      <c r="T8" t="n">
        <v>12027.04</v>
      </c>
      <c r="U8" t="n">
        <v>0.66</v>
      </c>
      <c r="V8" t="n">
        <v>0.76</v>
      </c>
      <c r="W8" t="n">
        <v>0.26</v>
      </c>
      <c r="X8" t="n">
        <v>0.7</v>
      </c>
      <c r="Y8" t="n">
        <v>2</v>
      </c>
      <c r="Z8" t="n">
        <v>10</v>
      </c>
      <c r="AA8" t="n">
        <v>82.96541739103714</v>
      </c>
      <c r="AB8" t="n">
        <v>113.5169442502643</v>
      </c>
      <c r="AC8" t="n">
        <v>102.6830464130802</v>
      </c>
      <c r="AD8" t="n">
        <v>82965.41739103713</v>
      </c>
      <c r="AE8" t="n">
        <v>113516.9442502643</v>
      </c>
      <c r="AF8" t="n">
        <v>1.34312166723418e-05</v>
      </c>
      <c r="AG8" t="n">
        <v>0.7983333333333333</v>
      </c>
      <c r="AH8" t="n">
        <v>102683.0464130802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5.2698</v>
      </c>
      <c r="E9" t="n">
        <v>18.98</v>
      </c>
      <c r="F9" t="n">
        <v>16.03</v>
      </c>
      <c r="G9" t="n">
        <v>56.57</v>
      </c>
      <c r="H9" t="n">
        <v>0.8</v>
      </c>
      <c r="I9" t="n">
        <v>17</v>
      </c>
      <c r="J9" t="n">
        <v>178.14</v>
      </c>
      <c r="K9" t="n">
        <v>51.39</v>
      </c>
      <c r="L9" t="n">
        <v>8</v>
      </c>
      <c r="M9" t="n">
        <v>15</v>
      </c>
      <c r="N9" t="n">
        <v>33.75</v>
      </c>
      <c r="O9" t="n">
        <v>22204.83</v>
      </c>
      <c r="P9" t="n">
        <v>174.26</v>
      </c>
      <c r="Q9" t="n">
        <v>793.22</v>
      </c>
      <c r="R9" t="n">
        <v>128.7</v>
      </c>
      <c r="S9" t="n">
        <v>86.27</v>
      </c>
      <c r="T9" t="n">
        <v>10670.09</v>
      </c>
      <c r="U9" t="n">
        <v>0.67</v>
      </c>
      <c r="V9" t="n">
        <v>0.76</v>
      </c>
      <c r="W9" t="n">
        <v>0.25</v>
      </c>
      <c r="X9" t="n">
        <v>0.62</v>
      </c>
      <c r="Y9" t="n">
        <v>2</v>
      </c>
      <c r="Z9" t="n">
        <v>10</v>
      </c>
      <c r="AA9" t="n">
        <v>80.71444806232425</v>
      </c>
      <c r="AB9" t="n">
        <v>110.4370687089628</v>
      </c>
      <c r="AC9" t="n">
        <v>99.89710987080706</v>
      </c>
      <c r="AD9" t="n">
        <v>80714.44806232426</v>
      </c>
      <c r="AE9" t="n">
        <v>110437.0687089628</v>
      </c>
      <c r="AF9" t="n">
        <v>1.356507064661482e-05</v>
      </c>
      <c r="AG9" t="n">
        <v>0.7908333333333334</v>
      </c>
      <c r="AH9" t="n">
        <v>99897.10987080706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5.3067</v>
      </c>
      <c r="E10" t="n">
        <v>18.84</v>
      </c>
      <c r="F10" t="n">
        <v>15.96</v>
      </c>
      <c r="G10" t="n">
        <v>63.85</v>
      </c>
      <c r="H10" t="n">
        <v>0.89</v>
      </c>
      <c r="I10" t="n">
        <v>15</v>
      </c>
      <c r="J10" t="n">
        <v>179.63</v>
      </c>
      <c r="K10" t="n">
        <v>51.39</v>
      </c>
      <c r="L10" t="n">
        <v>9</v>
      </c>
      <c r="M10" t="n">
        <v>13</v>
      </c>
      <c r="N10" t="n">
        <v>34.24</v>
      </c>
      <c r="O10" t="n">
        <v>22388.15</v>
      </c>
      <c r="P10" t="n">
        <v>168.72</v>
      </c>
      <c r="Q10" t="n">
        <v>793.21</v>
      </c>
      <c r="R10" t="n">
        <v>126.86</v>
      </c>
      <c r="S10" t="n">
        <v>86.27</v>
      </c>
      <c r="T10" t="n">
        <v>9762.469999999999</v>
      </c>
      <c r="U10" t="n">
        <v>0.68</v>
      </c>
      <c r="V10" t="n">
        <v>0.76</v>
      </c>
      <c r="W10" t="n">
        <v>0.24</v>
      </c>
      <c r="X10" t="n">
        <v>0.55</v>
      </c>
      <c r="Y10" t="n">
        <v>2</v>
      </c>
      <c r="Z10" t="n">
        <v>10</v>
      </c>
      <c r="AA10" t="n">
        <v>78.61982140830405</v>
      </c>
      <c r="AB10" t="n">
        <v>107.5711081125277</v>
      </c>
      <c r="AC10" t="n">
        <v>97.30467253129383</v>
      </c>
      <c r="AD10" t="n">
        <v>78619.82140830405</v>
      </c>
      <c r="AE10" t="n">
        <v>107571.1081125277</v>
      </c>
      <c r="AF10" t="n">
        <v>1.366005548605087e-05</v>
      </c>
      <c r="AG10" t="n">
        <v>0.785</v>
      </c>
      <c r="AH10" t="n">
        <v>97304.67253129384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5.3634</v>
      </c>
      <c r="E11" t="n">
        <v>18.64</v>
      </c>
      <c r="F11" t="n">
        <v>15.83</v>
      </c>
      <c r="G11" t="n">
        <v>73.06999999999999</v>
      </c>
      <c r="H11" t="n">
        <v>0.98</v>
      </c>
      <c r="I11" t="n">
        <v>13</v>
      </c>
      <c r="J11" t="n">
        <v>181.12</v>
      </c>
      <c r="K11" t="n">
        <v>51.39</v>
      </c>
      <c r="L11" t="n">
        <v>10</v>
      </c>
      <c r="M11" t="n">
        <v>11</v>
      </c>
      <c r="N11" t="n">
        <v>34.73</v>
      </c>
      <c r="O11" t="n">
        <v>22572.13</v>
      </c>
      <c r="P11" t="n">
        <v>163.81</v>
      </c>
      <c r="Q11" t="n">
        <v>793.22</v>
      </c>
      <c r="R11" t="n">
        <v>122.06</v>
      </c>
      <c r="S11" t="n">
        <v>86.27</v>
      </c>
      <c r="T11" t="n">
        <v>7370.13</v>
      </c>
      <c r="U11" t="n">
        <v>0.71</v>
      </c>
      <c r="V11" t="n">
        <v>0.77</v>
      </c>
      <c r="W11" t="n">
        <v>0.24</v>
      </c>
      <c r="X11" t="n">
        <v>0.42</v>
      </c>
      <c r="Y11" t="n">
        <v>2</v>
      </c>
      <c r="Z11" t="n">
        <v>10</v>
      </c>
      <c r="AA11" t="n">
        <v>76.33861834176345</v>
      </c>
      <c r="AB11" t="n">
        <v>104.4498654373118</v>
      </c>
      <c r="AC11" t="n">
        <v>94.48131687630799</v>
      </c>
      <c r="AD11" t="n">
        <v>76338.61834176345</v>
      </c>
      <c r="AE11" t="n">
        <v>104449.8654373118</v>
      </c>
      <c r="AF11" t="n">
        <v>1.380600780030627e-05</v>
      </c>
      <c r="AG11" t="n">
        <v>0.7766666666666667</v>
      </c>
      <c r="AH11" t="n">
        <v>94481.31687630799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5.3767</v>
      </c>
      <c r="E12" t="n">
        <v>18.6</v>
      </c>
      <c r="F12" t="n">
        <v>15.82</v>
      </c>
      <c r="G12" t="n">
        <v>79.09999999999999</v>
      </c>
      <c r="H12" t="n">
        <v>1.07</v>
      </c>
      <c r="I12" t="n">
        <v>12</v>
      </c>
      <c r="J12" t="n">
        <v>182.62</v>
      </c>
      <c r="K12" t="n">
        <v>51.39</v>
      </c>
      <c r="L12" t="n">
        <v>11</v>
      </c>
      <c r="M12" t="n">
        <v>9</v>
      </c>
      <c r="N12" t="n">
        <v>35.22</v>
      </c>
      <c r="O12" t="n">
        <v>22756.91</v>
      </c>
      <c r="P12" t="n">
        <v>157.59</v>
      </c>
      <c r="Q12" t="n">
        <v>793.3</v>
      </c>
      <c r="R12" t="n">
        <v>121.62</v>
      </c>
      <c r="S12" t="n">
        <v>86.27</v>
      </c>
      <c r="T12" t="n">
        <v>7153.94</v>
      </c>
      <c r="U12" t="n">
        <v>0.71</v>
      </c>
      <c r="V12" t="n">
        <v>0.77</v>
      </c>
      <c r="W12" t="n">
        <v>0.24</v>
      </c>
      <c r="X12" t="n">
        <v>0.41</v>
      </c>
      <c r="Y12" t="n">
        <v>2</v>
      </c>
      <c r="Z12" t="n">
        <v>10</v>
      </c>
      <c r="AA12" t="n">
        <v>74.56446681941348</v>
      </c>
      <c r="AB12" t="n">
        <v>102.0223930543927</v>
      </c>
      <c r="AC12" t="n">
        <v>92.28551905063502</v>
      </c>
      <c r="AD12" t="n">
        <v>74564.46681941349</v>
      </c>
      <c r="AE12" t="n">
        <v>102022.3930543927</v>
      </c>
      <c r="AF12" t="n">
        <v>1.384024352834148e-05</v>
      </c>
      <c r="AG12" t="n">
        <v>0.775</v>
      </c>
      <c r="AH12" t="n">
        <v>92285.51905063502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5.3891</v>
      </c>
      <c r="E13" t="n">
        <v>18.56</v>
      </c>
      <c r="F13" t="n">
        <v>15.81</v>
      </c>
      <c r="G13" t="n">
        <v>86.23999999999999</v>
      </c>
      <c r="H13" t="n">
        <v>1.16</v>
      </c>
      <c r="I13" t="n">
        <v>11</v>
      </c>
      <c r="J13" t="n">
        <v>184.12</v>
      </c>
      <c r="K13" t="n">
        <v>51.39</v>
      </c>
      <c r="L13" t="n">
        <v>12</v>
      </c>
      <c r="M13" t="n">
        <v>3</v>
      </c>
      <c r="N13" t="n">
        <v>35.73</v>
      </c>
      <c r="O13" t="n">
        <v>22942.24</v>
      </c>
      <c r="P13" t="n">
        <v>154.99</v>
      </c>
      <c r="Q13" t="n">
        <v>793.28</v>
      </c>
      <c r="R13" t="n">
        <v>121.21</v>
      </c>
      <c r="S13" t="n">
        <v>86.27</v>
      </c>
      <c r="T13" t="n">
        <v>6953.64</v>
      </c>
      <c r="U13" t="n">
        <v>0.71</v>
      </c>
      <c r="V13" t="n">
        <v>0.77</v>
      </c>
      <c r="W13" t="n">
        <v>0.25</v>
      </c>
      <c r="X13" t="n">
        <v>0.4</v>
      </c>
      <c r="Y13" t="n">
        <v>2</v>
      </c>
      <c r="Z13" t="n">
        <v>10</v>
      </c>
      <c r="AA13" t="n">
        <v>73.72360632817578</v>
      </c>
      <c r="AB13" t="n">
        <v>100.8718906341351</v>
      </c>
      <c r="AC13" t="n">
        <v>91.24481896662616</v>
      </c>
      <c r="AD13" t="n">
        <v>73723.60632817578</v>
      </c>
      <c r="AE13" t="n">
        <v>100871.8906341351</v>
      </c>
      <c r="AF13" t="n">
        <v>1.387216255297582e-05</v>
      </c>
      <c r="AG13" t="n">
        <v>0.7733333333333333</v>
      </c>
      <c r="AH13" t="n">
        <v>91244.81896662616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5.3893</v>
      </c>
      <c r="E14" t="n">
        <v>18.56</v>
      </c>
      <c r="F14" t="n">
        <v>15.81</v>
      </c>
      <c r="G14" t="n">
        <v>86.23999999999999</v>
      </c>
      <c r="H14" t="n">
        <v>1.24</v>
      </c>
      <c r="I14" t="n">
        <v>11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155.9</v>
      </c>
      <c r="Q14" t="n">
        <v>793.33</v>
      </c>
      <c r="R14" t="n">
        <v>121.01</v>
      </c>
      <c r="S14" t="n">
        <v>86.27</v>
      </c>
      <c r="T14" t="n">
        <v>6855.32</v>
      </c>
      <c r="U14" t="n">
        <v>0.71</v>
      </c>
      <c r="V14" t="n">
        <v>0.77</v>
      </c>
      <c r="W14" t="n">
        <v>0.25</v>
      </c>
      <c r="X14" t="n">
        <v>0.4</v>
      </c>
      <c r="Y14" t="n">
        <v>2</v>
      </c>
      <c r="Z14" t="n">
        <v>10</v>
      </c>
      <c r="AA14" t="n">
        <v>73.95090880092111</v>
      </c>
      <c r="AB14" t="n">
        <v>101.1828959052225</v>
      </c>
      <c r="AC14" t="n">
        <v>91.52614233113968</v>
      </c>
      <c r="AD14" t="n">
        <v>73950.90880092111</v>
      </c>
      <c r="AE14" t="n">
        <v>101182.8959052225</v>
      </c>
      <c r="AF14" t="n">
        <v>1.387267737595379e-05</v>
      </c>
      <c r="AG14" t="n">
        <v>0.7733333333333333</v>
      </c>
      <c r="AH14" t="n">
        <v>91526.14233113968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4.769</v>
      </c>
      <c r="E2" t="n">
        <v>20.97</v>
      </c>
      <c r="F2" t="n">
        <v>18.39</v>
      </c>
      <c r="G2" t="n">
        <v>16.23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92.73</v>
      </c>
      <c r="Q2" t="n">
        <v>793.41</v>
      </c>
      <c r="R2" t="n">
        <v>210.16</v>
      </c>
      <c r="S2" t="n">
        <v>86.27</v>
      </c>
      <c r="T2" t="n">
        <v>51142.65</v>
      </c>
      <c r="U2" t="n">
        <v>0.41</v>
      </c>
      <c r="V2" t="n">
        <v>0.66</v>
      </c>
      <c r="W2" t="n">
        <v>0.29</v>
      </c>
      <c r="X2" t="n">
        <v>2.98</v>
      </c>
      <c r="Y2" t="n">
        <v>2</v>
      </c>
      <c r="Z2" t="n">
        <v>10</v>
      </c>
      <c r="AA2" t="n">
        <v>54.60068319969768</v>
      </c>
      <c r="AB2" t="n">
        <v>74.70706356593745</v>
      </c>
      <c r="AC2" t="n">
        <v>67.57712627124353</v>
      </c>
      <c r="AD2" t="n">
        <v>54600.68319969768</v>
      </c>
      <c r="AE2" t="n">
        <v>74707.06356593745</v>
      </c>
      <c r="AF2" t="n">
        <v>2.200529736635834e-05</v>
      </c>
      <c r="AG2" t="n">
        <v>0.8737499999999999</v>
      </c>
      <c r="AH2" t="n">
        <v>67577.12627124353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5.2112</v>
      </c>
      <c r="E3" t="n">
        <v>19.19</v>
      </c>
      <c r="F3" t="n">
        <v>16.94</v>
      </c>
      <c r="G3" t="n">
        <v>24.79</v>
      </c>
      <c r="H3" t="n">
        <v>0.66</v>
      </c>
      <c r="I3" t="n">
        <v>41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78.70999999999999</v>
      </c>
      <c r="Q3" t="n">
        <v>793.53</v>
      </c>
      <c r="R3" t="n">
        <v>157.37</v>
      </c>
      <c r="S3" t="n">
        <v>86.27</v>
      </c>
      <c r="T3" t="n">
        <v>24885.05</v>
      </c>
      <c r="U3" t="n">
        <v>0.55</v>
      </c>
      <c r="V3" t="n">
        <v>0.72</v>
      </c>
      <c r="W3" t="n">
        <v>0.34</v>
      </c>
      <c r="X3" t="n">
        <v>1.53</v>
      </c>
      <c r="Y3" t="n">
        <v>2</v>
      </c>
      <c r="Z3" t="n">
        <v>10</v>
      </c>
      <c r="AA3" t="n">
        <v>45.01745563877741</v>
      </c>
      <c r="AB3" t="n">
        <v>61.5948688349314</v>
      </c>
      <c r="AC3" t="n">
        <v>55.71634100227963</v>
      </c>
      <c r="AD3" t="n">
        <v>45017.45563877741</v>
      </c>
      <c r="AE3" t="n">
        <v>61594.8688349314</v>
      </c>
      <c r="AF3" t="n">
        <v>2.40457130709932e-05</v>
      </c>
      <c r="AG3" t="n">
        <v>0.7995833333333334</v>
      </c>
      <c r="AH3" t="n">
        <v>55716.34100227963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3.4587</v>
      </c>
      <c r="E2" t="n">
        <v>28.91</v>
      </c>
      <c r="F2" t="n">
        <v>22.02</v>
      </c>
      <c r="G2" t="n">
        <v>7.64</v>
      </c>
      <c r="H2" t="n">
        <v>0.13</v>
      </c>
      <c r="I2" t="n">
        <v>173</v>
      </c>
      <c r="J2" t="n">
        <v>133.21</v>
      </c>
      <c r="K2" t="n">
        <v>46.47</v>
      </c>
      <c r="L2" t="n">
        <v>1</v>
      </c>
      <c r="M2" t="n">
        <v>171</v>
      </c>
      <c r="N2" t="n">
        <v>20.75</v>
      </c>
      <c r="O2" t="n">
        <v>16663.42</v>
      </c>
      <c r="P2" t="n">
        <v>236.56</v>
      </c>
      <c r="Q2" t="n">
        <v>793.48</v>
      </c>
      <c r="R2" t="n">
        <v>329.14</v>
      </c>
      <c r="S2" t="n">
        <v>86.27</v>
      </c>
      <c r="T2" t="n">
        <v>110112.27</v>
      </c>
      <c r="U2" t="n">
        <v>0.26</v>
      </c>
      <c r="V2" t="n">
        <v>0.55</v>
      </c>
      <c r="W2" t="n">
        <v>0.5</v>
      </c>
      <c r="X2" t="n">
        <v>6.6</v>
      </c>
      <c r="Y2" t="n">
        <v>2</v>
      </c>
      <c r="Z2" t="n">
        <v>10</v>
      </c>
      <c r="AA2" t="n">
        <v>156.4729831979843</v>
      </c>
      <c r="AB2" t="n">
        <v>214.0932387122082</v>
      </c>
      <c r="AC2" t="n">
        <v>193.660480491324</v>
      </c>
      <c r="AD2" t="n">
        <v>156472.9831979843</v>
      </c>
      <c r="AE2" t="n">
        <v>214093.2387122082</v>
      </c>
      <c r="AF2" t="n">
        <v>9.920542917855585e-06</v>
      </c>
      <c r="AG2" t="n">
        <v>1.204583333333333</v>
      </c>
      <c r="AH2" t="n">
        <v>193660.480491324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4.5354</v>
      </c>
      <c r="E3" t="n">
        <v>22.05</v>
      </c>
      <c r="F3" t="n">
        <v>17.99</v>
      </c>
      <c r="G3" t="n">
        <v>15.64</v>
      </c>
      <c r="H3" t="n">
        <v>0.26</v>
      </c>
      <c r="I3" t="n">
        <v>69</v>
      </c>
      <c r="J3" t="n">
        <v>134.55</v>
      </c>
      <c r="K3" t="n">
        <v>46.47</v>
      </c>
      <c r="L3" t="n">
        <v>2</v>
      </c>
      <c r="M3" t="n">
        <v>67</v>
      </c>
      <c r="N3" t="n">
        <v>21.09</v>
      </c>
      <c r="O3" t="n">
        <v>16828.84</v>
      </c>
      <c r="P3" t="n">
        <v>187.96</v>
      </c>
      <c r="Q3" t="n">
        <v>793.54</v>
      </c>
      <c r="R3" t="n">
        <v>195.41</v>
      </c>
      <c r="S3" t="n">
        <v>86.27</v>
      </c>
      <c r="T3" t="n">
        <v>43762.6</v>
      </c>
      <c r="U3" t="n">
        <v>0.44</v>
      </c>
      <c r="V3" t="n">
        <v>0.68</v>
      </c>
      <c r="W3" t="n">
        <v>0.3</v>
      </c>
      <c r="X3" t="n">
        <v>2.58</v>
      </c>
      <c r="Y3" t="n">
        <v>2</v>
      </c>
      <c r="Z3" t="n">
        <v>10</v>
      </c>
      <c r="AA3" t="n">
        <v>97.83349891906397</v>
      </c>
      <c r="AB3" t="n">
        <v>133.860109330364</v>
      </c>
      <c r="AC3" t="n">
        <v>121.0846883697532</v>
      </c>
      <c r="AD3" t="n">
        <v>97833.49891906398</v>
      </c>
      <c r="AE3" t="n">
        <v>133860.109330364</v>
      </c>
      <c r="AF3" t="n">
        <v>1.300882711702149e-05</v>
      </c>
      <c r="AG3" t="n">
        <v>0.9187500000000001</v>
      </c>
      <c r="AH3" t="n">
        <v>121084.6883697532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4.9215</v>
      </c>
      <c r="E4" t="n">
        <v>20.32</v>
      </c>
      <c r="F4" t="n">
        <v>16.97</v>
      </c>
      <c r="G4" t="n">
        <v>23.68</v>
      </c>
      <c r="H4" t="n">
        <v>0.39</v>
      </c>
      <c r="I4" t="n">
        <v>43</v>
      </c>
      <c r="J4" t="n">
        <v>135.9</v>
      </c>
      <c r="K4" t="n">
        <v>46.47</v>
      </c>
      <c r="L4" t="n">
        <v>3</v>
      </c>
      <c r="M4" t="n">
        <v>41</v>
      </c>
      <c r="N4" t="n">
        <v>21.43</v>
      </c>
      <c r="O4" t="n">
        <v>16994.64</v>
      </c>
      <c r="P4" t="n">
        <v>171.92</v>
      </c>
      <c r="Q4" t="n">
        <v>793.37</v>
      </c>
      <c r="R4" t="n">
        <v>159.94</v>
      </c>
      <c r="S4" t="n">
        <v>86.27</v>
      </c>
      <c r="T4" t="n">
        <v>26158.95</v>
      </c>
      <c r="U4" t="n">
        <v>0.54</v>
      </c>
      <c r="V4" t="n">
        <v>0.72</v>
      </c>
      <c r="W4" t="n">
        <v>0.29</v>
      </c>
      <c r="X4" t="n">
        <v>1.56</v>
      </c>
      <c r="Y4" t="n">
        <v>2</v>
      </c>
      <c r="Z4" t="n">
        <v>10</v>
      </c>
      <c r="AA4" t="n">
        <v>84.15395415379726</v>
      </c>
      <c r="AB4" t="n">
        <v>115.1431526836132</v>
      </c>
      <c r="AC4" t="n">
        <v>104.1540517959487</v>
      </c>
      <c r="AD4" t="n">
        <v>84153.95415379725</v>
      </c>
      <c r="AE4" t="n">
        <v>115143.1526836132</v>
      </c>
      <c r="AF4" t="n">
        <v>1.411627257935822e-05</v>
      </c>
      <c r="AG4" t="n">
        <v>0.8466666666666667</v>
      </c>
      <c r="AH4" t="n">
        <v>104154.0517959487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5.1034</v>
      </c>
      <c r="E5" t="n">
        <v>19.59</v>
      </c>
      <c r="F5" t="n">
        <v>16.57</v>
      </c>
      <c r="G5" t="n">
        <v>32.07</v>
      </c>
      <c r="H5" t="n">
        <v>0.52</v>
      </c>
      <c r="I5" t="n">
        <v>31</v>
      </c>
      <c r="J5" t="n">
        <v>137.25</v>
      </c>
      <c r="K5" t="n">
        <v>46.47</v>
      </c>
      <c r="L5" t="n">
        <v>4</v>
      </c>
      <c r="M5" t="n">
        <v>29</v>
      </c>
      <c r="N5" t="n">
        <v>21.78</v>
      </c>
      <c r="O5" t="n">
        <v>17160.92</v>
      </c>
      <c r="P5" t="n">
        <v>162.74</v>
      </c>
      <c r="Q5" t="n">
        <v>793.28</v>
      </c>
      <c r="R5" t="n">
        <v>146.89</v>
      </c>
      <c r="S5" t="n">
        <v>86.27</v>
      </c>
      <c r="T5" t="n">
        <v>19695.33</v>
      </c>
      <c r="U5" t="n">
        <v>0.59</v>
      </c>
      <c r="V5" t="n">
        <v>0.73</v>
      </c>
      <c r="W5" t="n">
        <v>0.27</v>
      </c>
      <c r="X5" t="n">
        <v>1.16</v>
      </c>
      <c r="Y5" t="n">
        <v>2</v>
      </c>
      <c r="Z5" t="n">
        <v>10</v>
      </c>
      <c r="AA5" t="n">
        <v>78.11753026756654</v>
      </c>
      <c r="AB5" t="n">
        <v>106.8838512142497</v>
      </c>
      <c r="AC5" t="n">
        <v>96.68300646681622</v>
      </c>
      <c r="AD5" t="n">
        <v>78117.53026756653</v>
      </c>
      <c r="AE5" t="n">
        <v>106883.8512142497</v>
      </c>
      <c r="AF5" t="n">
        <v>1.463801391476109e-05</v>
      </c>
      <c r="AG5" t="n">
        <v>0.81625</v>
      </c>
      <c r="AH5" t="n">
        <v>96683.00646681622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5.1897</v>
      </c>
      <c r="E6" t="n">
        <v>19.27</v>
      </c>
      <c r="F6" t="n">
        <v>16.44</v>
      </c>
      <c r="G6" t="n">
        <v>41.09</v>
      </c>
      <c r="H6" t="n">
        <v>0.64</v>
      </c>
      <c r="I6" t="n">
        <v>24</v>
      </c>
      <c r="J6" t="n">
        <v>138.6</v>
      </c>
      <c r="K6" t="n">
        <v>46.47</v>
      </c>
      <c r="L6" t="n">
        <v>5</v>
      </c>
      <c r="M6" t="n">
        <v>22</v>
      </c>
      <c r="N6" t="n">
        <v>22.13</v>
      </c>
      <c r="O6" t="n">
        <v>17327.69</v>
      </c>
      <c r="P6" t="n">
        <v>155.72</v>
      </c>
      <c r="Q6" t="n">
        <v>793.28</v>
      </c>
      <c r="R6" t="n">
        <v>143.19</v>
      </c>
      <c r="S6" t="n">
        <v>86.27</v>
      </c>
      <c r="T6" t="n">
        <v>17882.26</v>
      </c>
      <c r="U6" t="n">
        <v>0.6</v>
      </c>
      <c r="V6" t="n">
        <v>0.74</v>
      </c>
      <c r="W6" t="n">
        <v>0.24</v>
      </c>
      <c r="X6" t="n">
        <v>1.02</v>
      </c>
      <c r="Y6" t="n">
        <v>2</v>
      </c>
      <c r="Z6" t="n">
        <v>10</v>
      </c>
      <c r="AA6" t="n">
        <v>74.79836254619872</v>
      </c>
      <c r="AB6" t="n">
        <v>102.3424195065313</v>
      </c>
      <c r="AC6" t="n">
        <v>92.57500262734155</v>
      </c>
      <c r="AD6" t="n">
        <v>74798.36254619871</v>
      </c>
      <c r="AE6" t="n">
        <v>102342.4195065313</v>
      </c>
      <c r="AF6" t="n">
        <v>1.488554704969935e-05</v>
      </c>
      <c r="AG6" t="n">
        <v>0.8029166666666666</v>
      </c>
      <c r="AH6" t="n">
        <v>92575.00262734154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5.3485</v>
      </c>
      <c r="E7" t="n">
        <v>18.7</v>
      </c>
      <c r="F7" t="n">
        <v>16</v>
      </c>
      <c r="G7" t="n">
        <v>50.52</v>
      </c>
      <c r="H7" t="n">
        <v>0.76</v>
      </c>
      <c r="I7" t="n">
        <v>19</v>
      </c>
      <c r="J7" t="n">
        <v>139.95</v>
      </c>
      <c r="K7" t="n">
        <v>46.47</v>
      </c>
      <c r="L7" t="n">
        <v>6</v>
      </c>
      <c r="M7" t="n">
        <v>17</v>
      </c>
      <c r="N7" t="n">
        <v>22.49</v>
      </c>
      <c r="O7" t="n">
        <v>17494.97</v>
      </c>
      <c r="P7" t="n">
        <v>146.06</v>
      </c>
      <c r="Q7" t="n">
        <v>793.33</v>
      </c>
      <c r="R7" t="n">
        <v>127.33</v>
      </c>
      <c r="S7" t="n">
        <v>86.27</v>
      </c>
      <c r="T7" t="n">
        <v>9972.610000000001</v>
      </c>
      <c r="U7" t="n">
        <v>0.68</v>
      </c>
      <c r="V7" t="n">
        <v>0.76</v>
      </c>
      <c r="W7" t="n">
        <v>0.25</v>
      </c>
      <c r="X7" t="n">
        <v>0.59</v>
      </c>
      <c r="Y7" t="n">
        <v>2</v>
      </c>
      <c r="Z7" t="n">
        <v>10</v>
      </c>
      <c r="AA7" t="n">
        <v>69.49637373429792</v>
      </c>
      <c r="AB7" t="n">
        <v>95.08800450685422</v>
      </c>
      <c r="AC7" t="n">
        <v>86.01293881359595</v>
      </c>
      <c r="AD7" t="n">
        <v>69496.37373429791</v>
      </c>
      <c r="AE7" t="n">
        <v>95088.00450685422</v>
      </c>
      <c r="AF7" t="n">
        <v>1.534103096427866e-05</v>
      </c>
      <c r="AG7" t="n">
        <v>0.7791666666666667</v>
      </c>
      <c r="AH7" t="n">
        <v>86012.93881359595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5.3806</v>
      </c>
      <c r="E8" t="n">
        <v>18.59</v>
      </c>
      <c r="F8" t="n">
        <v>15.97</v>
      </c>
      <c r="G8" t="n">
        <v>59.89</v>
      </c>
      <c r="H8" t="n">
        <v>0.88</v>
      </c>
      <c r="I8" t="n">
        <v>16</v>
      </c>
      <c r="J8" t="n">
        <v>141.31</v>
      </c>
      <c r="K8" t="n">
        <v>46.47</v>
      </c>
      <c r="L8" t="n">
        <v>7</v>
      </c>
      <c r="M8" t="n">
        <v>14</v>
      </c>
      <c r="N8" t="n">
        <v>22.85</v>
      </c>
      <c r="O8" t="n">
        <v>17662.75</v>
      </c>
      <c r="P8" t="n">
        <v>138.5</v>
      </c>
      <c r="Q8" t="n">
        <v>793.21</v>
      </c>
      <c r="R8" t="n">
        <v>126.65</v>
      </c>
      <c r="S8" t="n">
        <v>86.27</v>
      </c>
      <c r="T8" t="n">
        <v>9652.33</v>
      </c>
      <c r="U8" t="n">
        <v>0.68</v>
      </c>
      <c r="V8" t="n">
        <v>0.76</v>
      </c>
      <c r="W8" t="n">
        <v>0.25</v>
      </c>
      <c r="X8" t="n">
        <v>0.5600000000000001</v>
      </c>
      <c r="Y8" t="n">
        <v>2</v>
      </c>
      <c r="Z8" t="n">
        <v>10</v>
      </c>
      <c r="AA8" t="n">
        <v>67.1327251056519</v>
      </c>
      <c r="AB8" t="n">
        <v>91.85395617632437</v>
      </c>
      <c r="AC8" t="n">
        <v>83.0875435167155</v>
      </c>
      <c r="AD8" t="n">
        <v>67132.7251056519</v>
      </c>
      <c r="AE8" t="n">
        <v>91853.95617632437</v>
      </c>
      <c r="AF8" t="n">
        <v>1.543310296464387e-05</v>
      </c>
      <c r="AG8" t="n">
        <v>0.7745833333333333</v>
      </c>
      <c r="AH8" t="n">
        <v>83087.54351671549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5.4164</v>
      </c>
      <c r="E9" t="n">
        <v>18.46</v>
      </c>
      <c r="F9" t="n">
        <v>15.9</v>
      </c>
      <c r="G9" t="n">
        <v>68.15000000000001</v>
      </c>
      <c r="H9" t="n">
        <v>0.99</v>
      </c>
      <c r="I9" t="n">
        <v>14</v>
      </c>
      <c r="J9" t="n">
        <v>142.68</v>
      </c>
      <c r="K9" t="n">
        <v>46.47</v>
      </c>
      <c r="L9" t="n">
        <v>8</v>
      </c>
      <c r="M9" t="n">
        <v>2</v>
      </c>
      <c r="N9" t="n">
        <v>23.21</v>
      </c>
      <c r="O9" t="n">
        <v>17831.04</v>
      </c>
      <c r="P9" t="n">
        <v>133.87</v>
      </c>
      <c r="Q9" t="n">
        <v>793.3200000000001</v>
      </c>
      <c r="R9" t="n">
        <v>123.97</v>
      </c>
      <c r="S9" t="n">
        <v>86.27</v>
      </c>
      <c r="T9" t="n">
        <v>8321.780000000001</v>
      </c>
      <c r="U9" t="n">
        <v>0.7</v>
      </c>
      <c r="V9" t="n">
        <v>0.77</v>
      </c>
      <c r="W9" t="n">
        <v>0.26</v>
      </c>
      <c r="X9" t="n">
        <v>0.49</v>
      </c>
      <c r="Y9" t="n">
        <v>2</v>
      </c>
      <c r="Z9" t="n">
        <v>10</v>
      </c>
      <c r="AA9" t="n">
        <v>65.42715675562512</v>
      </c>
      <c r="AB9" t="n">
        <v>89.52032231545377</v>
      </c>
      <c r="AC9" t="n">
        <v>80.97662839624996</v>
      </c>
      <c r="AD9" t="n">
        <v>65427.15675562512</v>
      </c>
      <c r="AE9" t="n">
        <v>89520.32231545377</v>
      </c>
      <c r="AF9" t="n">
        <v>1.553578762548732e-05</v>
      </c>
      <c r="AG9" t="n">
        <v>0.7691666666666667</v>
      </c>
      <c r="AH9" t="n">
        <v>80976.62839624996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5.4145</v>
      </c>
      <c r="E10" t="n">
        <v>18.47</v>
      </c>
      <c r="F10" t="n">
        <v>15.91</v>
      </c>
      <c r="G10" t="n">
        <v>68.17</v>
      </c>
      <c r="H10" t="n">
        <v>1.11</v>
      </c>
      <c r="I10" t="n">
        <v>14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134.61</v>
      </c>
      <c r="Q10" t="n">
        <v>793.4</v>
      </c>
      <c r="R10" t="n">
        <v>124.05</v>
      </c>
      <c r="S10" t="n">
        <v>86.27</v>
      </c>
      <c r="T10" t="n">
        <v>8362.219999999999</v>
      </c>
      <c r="U10" t="n">
        <v>0.7</v>
      </c>
      <c r="V10" t="n">
        <v>0.77</v>
      </c>
      <c r="W10" t="n">
        <v>0.26</v>
      </c>
      <c r="X10" t="n">
        <v>0.5</v>
      </c>
      <c r="Y10" t="n">
        <v>2</v>
      </c>
      <c r="Z10" t="n">
        <v>10</v>
      </c>
      <c r="AA10" t="n">
        <v>65.65181230238224</v>
      </c>
      <c r="AB10" t="n">
        <v>89.82770594562994</v>
      </c>
      <c r="AC10" t="n">
        <v>81.25467576417786</v>
      </c>
      <c r="AD10" t="n">
        <v>65651.81230238224</v>
      </c>
      <c r="AE10" t="n">
        <v>89827.70594562995</v>
      </c>
      <c r="AF10" t="n">
        <v>1.553033788091742e-05</v>
      </c>
      <c r="AG10" t="n">
        <v>0.7695833333333333</v>
      </c>
      <c r="AH10" t="n">
        <v>81254.67576417787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3.1924</v>
      </c>
      <c r="E2" t="n">
        <v>31.32</v>
      </c>
      <c r="F2" t="n">
        <v>23.03</v>
      </c>
      <c r="G2" t="n">
        <v>7.01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268.8</v>
      </c>
      <c r="Q2" t="n">
        <v>793.9</v>
      </c>
      <c r="R2" t="n">
        <v>363.02</v>
      </c>
      <c r="S2" t="n">
        <v>86.27</v>
      </c>
      <c r="T2" t="n">
        <v>126931</v>
      </c>
      <c r="U2" t="n">
        <v>0.24</v>
      </c>
      <c r="V2" t="n">
        <v>0.53</v>
      </c>
      <c r="W2" t="n">
        <v>0.53</v>
      </c>
      <c r="X2" t="n">
        <v>7.61</v>
      </c>
      <c r="Y2" t="n">
        <v>2</v>
      </c>
      <c r="Z2" t="n">
        <v>10</v>
      </c>
      <c r="AA2" t="n">
        <v>189.1954082814651</v>
      </c>
      <c r="AB2" t="n">
        <v>258.865504322914</v>
      </c>
      <c r="AC2" t="n">
        <v>234.1597439104277</v>
      </c>
      <c r="AD2" t="n">
        <v>189195.4082814651</v>
      </c>
      <c r="AE2" t="n">
        <v>258865.504322914</v>
      </c>
      <c r="AF2" t="n">
        <v>8.643136483951062e-06</v>
      </c>
      <c r="AG2" t="n">
        <v>1.305</v>
      </c>
      <c r="AH2" t="n">
        <v>234159.7439104277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4.4842</v>
      </c>
      <c r="E3" t="n">
        <v>22.3</v>
      </c>
      <c r="F3" t="n">
        <v>17.76</v>
      </c>
      <c r="G3" t="n">
        <v>14.4</v>
      </c>
      <c r="H3" t="n">
        <v>0.23</v>
      </c>
      <c r="I3" t="n">
        <v>74</v>
      </c>
      <c r="J3" t="n">
        <v>151.83</v>
      </c>
      <c r="K3" t="n">
        <v>49.1</v>
      </c>
      <c r="L3" t="n">
        <v>2</v>
      </c>
      <c r="M3" t="n">
        <v>72</v>
      </c>
      <c r="N3" t="n">
        <v>25.73</v>
      </c>
      <c r="O3" t="n">
        <v>18959.54</v>
      </c>
      <c r="P3" t="n">
        <v>202.41</v>
      </c>
      <c r="Q3" t="n">
        <v>793.42</v>
      </c>
      <c r="R3" t="n">
        <v>186.08</v>
      </c>
      <c r="S3" t="n">
        <v>86.27</v>
      </c>
      <c r="T3" t="n">
        <v>39076.49</v>
      </c>
      <c r="U3" t="n">
        <v>0.46</v>
      </c>
      <c r="V3" t="n">
        <v>0.6899999999999999</v>
      </c>
      <c r="W3" t="n">
        <v>0.32</v>
      </c>
      <c r="X3" t="n">
        <v>2.35</v>
      </c>
      <c r="Y3" t="n">
        <v>2</v>
      </c>
      <c r="Z3" t="n">
        <v>10</v>
      </c>
      <c r="AA3" t="n">
        <v>104.8490434132326</v>
      </c>
      <c r="AB3" t="n">
        <v>143.4590868112601</v>
      </c>
      <c r="AC3" t="n">
        <v>129.7675529121251</v>
      </c>
      <c r="AD3" t="n">
        <v>104849.0434132326</v>
      </c>
      <c r="AE3" t="n">
        <v>143459.0868112601</v>
      </c>
      <c r="AF3" t="n">
        <v>1.214056904565009e-05</v>
      </c>
      <c r="AG3" t="n">
        <v>0.9291666666666667</v>
      </c>
      <c r="AH3" t="n">
        <v>129767.5529121251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4.8024</v>
      </c>
      <c r="E4" t="n">
        <v>20.82</v>
      </c>
      <c r="F4" t="n">
        <v>17.11</v>
      </c>
      <c r="G4" t="n">
        <v>21.84</v>
      </c>
      <c r="H4" t="n">
        <v>0.35</v>
      </c>
      <c r="I4" t="n">
        <v>47</v>
      </c>
      <c r="J4" t="n">
        <v>153.23</v>
      </c>
      <c r="K4" t="n">
        <v>49.1</v>
      </c>
      <c r="L4" t="n">
        <v>3</v>
      </c>
      <c r="M4" t="n">
        <v>45</v>
      </c>
      <c r="N4" t="n">
        <v>26.13</v>
      </c>
      <c r="O4" t="n">
        <v>19131.85</v>
      </c>
      <c r="P4" t="n">
        <v>190.84</v>
      </c>
      <c r="Q4" t="n">
        <v>793.39</v>
      </c>
      <c r="R4" t="n">
        <v>164.67</v>
      </c>
      <c r="S4" t="n">
        <v>86.27</v>
      </c>
      <c r="T4" t="n">
        <v>28506.01</v>
      </c>
      <c r="U4" t="n">
        <v>0.52</v>
      </c>
      <c r="V4" t="n">
        <v>0.71</v>
      </c>
      <c r="W4" t="n">
        <v>0.3</v>
      </c>
      <c r="X4" t="n">
        <v>1.7</v>
      </c>
      <c r="Y4" t="n">
        <v>2</v>
      </c>
      <c r="Z4" t="n">
        <v>10</v>
      </c>
      <c r="AA4" t="n">
        <v>93.54969670727064</v>
      </c>
      <c r="AB4" t="n">
        <v>127.9988221561758</v>
      </c>
      <c r="AC4" t="n">
        <v>115.7827942170994</v>
      </c>
      <c r="AD4" t="n">
        <v>93549.69670727065</v>
      </c>
      <c r="AE4" t="n">
        <v>127998.8221561758</v>
      </c>
      <c r="AF4" t="n">
        <v>1.300206698738459e-05</v>
      </c>
      <c r="AG4" t="n">
        <v>0.8675</v>
      </c>
      <c r="AH4" t="n">
        <v>115782.7942170994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4.9661</v>
      </c>
      <c r="E5" t="n">
        <v>20.14</v>
      </c>
      <c r="F5" t="n">
        <v>16.82</v>
      </c>
      <c r="G5" t="n">
        <v>29.68</v>
      </c>
      <c r="H5" t="n">
        <v>0.46</v>
      </c>
      <c r="I5" t="n">
        <v>34</v>
      </c>
      <c r="J5" t="n">
        <v>154.63</v>
      </c>
      <c r="K5" t="n">
        <v>49.1</v>
      </c>
      <c r="L5" t="n">
        <v>4</v>
      </c>
      <c r="M5" t="n">
        <v>32</v>
      </c>
      <c r="N5" t="n">
        <v>26.53</v>
      </c>
      <c r="O5" t="n">
        <v>19304.72</v>
      </c>
      <c r="P5" t="n">
        <v>183.14</v>
      </c>
      <c r="Q5" t="n">
        <v>793.27</v>
      </c>
      <c r="R5" t="n">
        <v>155.8</v>
      </c>
      <c r="S5" t="n">
        <v>86.27</v>
      </c>
      <c r="T5" t="n">
        <v>24135.13</v>
      </c>
      <c r="U5" t="n">
        <v>0.55</v>
      </c>
      <c r="V5" t="n">
        <v>0.72</v>
      </c>
      <c r="W5" t="n">
        <v>0.27</v>
      </c>
      <c r="X5" t="n">
        <v>1.41</v>
      </c>
      <c r="Y5" t="n">
        <v>2</v>
      </c>
      <c r="Z5" t="n">
        <v>10</v>
      </c>
      <c r="AA5" t="n">
        <v>87.90054800351085</v>
      </c>
      <c r="AB5" t="n">
        <v>120.269407676844</v>
      </c>
      <c r="AC5" t="n">
        <v>108.7910642073712</v>
      </c>
      <c r="AD5" t="n">
        <v>87900.54800351085</v>
      </c>
      <c r="AE5" t="n">
        <v>120269.407676844</v>
      </c>
      <c r="AF5" t="n">
        <v>1.344527004540451e-05</v>
      </c>
      <c r="AG5" t="n">
        <v>0.8391666666666667</v>
      </c>
      <c r="AH5" t="n">
        <v>108791.0642073712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5.1606</v>
      </c>
      <c r="E6" t="n">
        <v>19.38</v>
      </c>
      <c r="F6" t="n">
        <v>16.31</v>
      </c>
      <c r="G6" t="n">
        <v>37.63</v>
      </c>
      <c r="H6" t="n">
        <v>0.57</v>
      </c>
      <c r="I6" t="n">
        <v>26</v>
      </c>
      <c r="J6" t="n">
        <v>156.03</v>
      </c>
      <c r="K6" t="n">
        <v>49.1</v>
      </c>
      <c r="L6" t="n">
        <v>5</v>
      </c>
      <c r="M6" t="n">
        <v>24</v>
      </c>
      <c r="N6" t="n">
        <v>26.94</v>
      </c>
      <c r="O6" t="n">
        <v>19478.15</v>
      </c>
      <c r="P6" t="n">
        <v>172.95</v>
      </c>
      <c r="Q6" t="n">
        <v>793.22</v>
      </c>
      <c r="R6" t="n">
        <v>137.94</v>
      </c>
      <c r="S6" t="n">
        <v>86.27</v>
      </c>
      <c r="T6" t="n">
        <v>15243.75</v>
      </c>
      <c r="U6" t="n">
        <v>0.63</v>
      </c>
      <c r="V6" t="n">
        <v>0.75</v>
      </c>
      <c r="W6" t="n">
        <v>0.26</v>
      </c>
      <c r="X6" t="n">
        <v>0.9</v>
      </c>
      <c r="Y6" t="n">
        <v>2</v>
      </c>
      <c r="Z6" t="n">
        <v>10</v>
      </c>
      <c r="AA6" t="n">
        <v>81.10555637349636</v>
      </c>
      <c r="AB6" t="n">
        <v>110.9722003547891</v>
      </c>
      <c r="AC6" t="n">
        <v>100.3811693034179</v>
      </c>
      <c r="AD6" t="n">
        <v>81105.55637349635</v>
      </c>
      <c r="AE6" t="n">
        <v>110972.2003547891</v>
      </c>
      <c r="AF6" t="n">
        <v>1.397186133914229e-05</v>
      </c>
      <c r="AG6" t="n">
        <v>0.8075</v>
      </c>
      <c r="AH6" t="n">
        <v>100381.1693034179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5.2433</v>
      </c>
      <c r="E7" t="n">
        <v>19.07</v>
      </c>
      <c r="F7" t="n">
        <v>16.15</v>
      </c>
      <c r="G7" t="n">
        <v>46.15</v>
      </c>
      <c r="H7" t="n">
        <v>0.67</v>
      </c>
      <c r="I7" t="n">
        <v>21</v>
      </c>
      <c r="J7" t="n">
        <v>157.44</v>
      </c>
      <c r="K7" t="n">
        <v>49.1</v>
      </c>
      <c r="L7" t="n">
        <v>6</v>
      </c>
      <c r="M7" t="n">
        <v>19</v>
      </c>
      <c r="N7" t="n">
        <v>27.35</v>
      </c>
      <c r="O7" t="n">
        <v>19652.13</v>
      </c>
      <c r="P7" t="n">
        <v>166.14</v>
      </c>
      <c r="Q7" t="n">
        <v>793.22</v>
      </c>
      <c r="R7" t="n">
        <v>132.93</v>
      </c>
      <c r="S7" t="n">
        <v>86.27</v>
      </c>
      <c r="T7" t="n">
        <v>12765.17</v>
      </c>
      <c r="U7" t="n">
        <v>0.65</v>
      </c>
      <c r="V7" t="n">
        <v>0.75</v>
      </c>
      <c r="W7" t="n">
        <v>0.25</v>
      </c>
      <c r="X7" t="n">
        <v>0.74</v>
      </c>
      <c r="Y7" t="n">
        <v>2</v>
      </c>
      <c r="Z7" t="n">
        <v>10</v>
      </c>
      <c r="AA7" t="n">
        <v>77.81645449475641</v>
      </c>
      <c r="AB7" t="n">
        <v>106.4719060593655</v>
      </c>
      <c r="AC7" t="n">
        <v>96.31037677934532</v>
      </c>
      <c r="AD7" t="n">
        <v>77816.45449475641</v>
      </c>
      <c r="AE7" t="n">
        <v>106471.9060593655</v>
      </c>
      <c r="AF7" t="n">
        <v>1.419576416686524e-05</v>
      </c>
      <c r="AG7" t="n">
        <v>0.7945833333333333</v>
      </c>
      <c r="AH7" t="n">
        <v>96310.37677934532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5.269</v>
      </c>
      <c r="E8" t="n">
        <v>18.98</v>
      </c>
      <c r="F8" t="n">
        <v>16.15</v>
      </c>
      <c r="G8" t="n">
        <v>53.84</v>
      </c>
      <c r="H8" t="n">
        <v>0.78</v>
      </c>
      <c r="I8" t="n">
        <v>18</v>
      </c>
      <c r="J8" t="n">
        <v>158.86</v>
      </c>
      <c r="K8" t="n">
        <v>49.1</v>
      </c>
      <c r="L8" t="n">
        <v>7</v>
      </c>
      <c r="M8" t="n">
        <v>16</v>
      </c>
      <c r="N8" t="n">
        <v>27.77</v>
      </c>
      <c r="O8" t="n">
        <v>19826.68</v>
      </c>
      <c r="P8" t="n">
        <v>162.01</v>
      </c>
      <c r="Q8" t="n">
        <v>793.23</v>
      </c>
      <c r="R8" t="n">
        <v>133.02</v>
      </c>
      <c r="S8" t="n">
        <v>86.27</v>
      </c>
      <c r="T8" t="n">
        <v>12824.98</v>
      </c>
      <c r="U8" t="n">
        <v>0.65</v>
      </c>
      <c r="V8" t="n">
        <v>0.75</v>
      </c>
      <c r="W8" t="n">
        <v>0.25</v>
      </c>
      <c r="X8" t="n">
        <v>0.74</v>
      </c>
      <c r="Y8" t="n">
        <v>2</v>
      </c>
      <c r="Z8" t="n">
        <v>10</v>
      </c>
      <c r="AA8" t="n">
        <v>76.37693818284723</v>
      </c>
      <c r="AB8" t="n">
        <v>104.5022963344347</v>
      </c>
      <c r="AC8" t="n">
        <v>94.52874384219672</v>
      </c>
      <c r="AD8" t="n">
        <v>76376.93818284723</v>
      </c>
      <c r="AE8" t="n">
        <v>104502.2963344347</v>
      </c>
      <c r="AF8" t="n">
        <v>1.426534461030514e-05</v>
      </c>
      <c r="AG8" t="n">
        <v>0.7908333333333334</v>
      </c>
      <c r="AH8" t="n">
        <v>94528.74384219672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5.3812</v>
      </c>
      <c r="E9" t="n">
        <v>18.58</v>
      </c>
      <c r="F9" t="n">
        <v>15.85</v>
      </c>
      <c r="G9" t="n">
        <v>63.39</v>
      </c>
      <c r="H9" t="n">
        <v>0.88</v>
      </c>
      <c r="I9" t="n">
        <v>15</v>
      </c>
      <c r="J9" t="n">
        <v>160.28</v>
      </c>
      <c r="K9" t="n">
        <v>49.1</v>
      </c>
      <c r="L9" t="n">
        <v>8</v>
      </c>
      <c r="M9" t="n">
        <v>13</v>
      </c>
      <c r="N9" t="n">
        <v>28.19</v>
      </c>
      <c r="O9" t="n">
        <v>20001.93</v>
      </c>
      <c r="P9" t="n">
        <v>153.14</v>
      </c>
      <c r="Q9" t="n">
        <v>793.25</v>
      </c>
      <c r="R9" t="n">
        <v>122.42</v>
      </c>
      <c r="S9" t="n">
        <v>86.27</v>
      </c>
      <c r="T9" t="n">
        <v>7537.7</v>
      </c>
      <c r="U9" t="n">
        <v>0.7</v>
      </c>
      <c r="V9" t="n">
        <v>0.77</v>
      </c>
      <c r="W9" t="n">
        <v>0.25</v>
      </c>
      <c r="X9" t="n">
        <v>0.44</v>
      </c>
      <c r="Y9" t="n">
        <v>2</v>
      </c>
      <c r="Z9" t="n">
        <v>10</v>
      </c>
      <c r="AA9" t="n">
        <v>72.09112756720269</v>
      </c>
      <c r="AB9" t="n">
        <v>98.63826117349281</v>
      </c>
      <c r="AC9" t="n">
        <v>89.2243639667882</v>
      </c>
      <c r="AD9" t="n">
        <v>72091.1275672027</v>
      </c>
      <c r="AE9" t="n">
        <v>98638.26117349281</v>
      </c>
      <c r="AF9" t="n">
        <v>1.45691160404202e-05</v>
      </c>
      <c r="AG9" t="n">
        <v>0.7741666666666666</v>
      </c>
      <c r="AH9" t="n">
        <v>89224.36396678821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5.4011</v>
      </c>
      <c r="E10" t="n">
        <v>18.51</v>
      </c>
      <c r="F10" t="n">
        <v>15.84</v>
      </c>
      <c r="G10" t="n">
        <v>73.11</v>
      </c>
      <c r="H10" t="n">
        <v>0.99</v>
      </c>
      <c r="I10" t="n">
        <v>13</v>
      </c>
      <c r="J10" t="n">
        <v>161.71</v>
      </c>
      <c r="K10" t="n">
        <v>49.1</v>
      </c>
      <c r="L10" t="n">
        <v>9</v>
      </c>
      <c r="M10" t="n">
        <v>10</v>
      </c>
      <c r="N10" t="n">
        <v>28.61</v>
      </c>
      <c r="O10" t="n">
        <v>20177.64</v>
      </c>
      <c r="P10" t="n">
        <v>147.8</v>
      </c>
      <c r="Q10" t="n">
        <v>793.22</v>
      </c>
      <c r="R10" t="n">
        <v>122.37</v>
      </c>
      <c r="S10" t="n">
        <v>86.27</v>
      </c>
      <c r="T10" t="n">
        <v>7526.86</v>
      </c>
      <c r="U10" t="n">
        <v>0.7</v>
      </c>
      <c r="V10" t="n">
        <v>0.77</v>
      </c>
      <c r="W10" t="n">
        <v>0.24</v>
      </c>
      <c r="X10" t="n">
        <v>0.43</v>
      </c>
      <c r="Y10" t="n">
        <v>2</v>
      </c>
      <c r="Z10" t="n">
        <v>10</v>
      </c>
      <c r="AA10" t="n">
        <v>70.4680948424228</v>
      </c>
      <c r="AB10" t="n">
        <v>96.41755619629973</v>
      </c>
      <c r="AC10" t="n">
        <v>87.21559995583873</v>
      </c>
      <c r="AD10" t="n">
        <v>70468.0948424228</v>
      </c>
      <c r="AE10" t="n">
        <v>96417.55619629973</v>
      </c>
      <c r="AF10" t="n">
        <v>1.462299350440674e-05</v>
      </c>
      <c r="AG10" t="n">
        <v>0.7712500000000001</v>
      </c>
      <c r="AH10" t="n">
        <v>87215.59995583873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5.4173</v>
      </c>
      <c r="E11" t="n">
        <v>18.46</v>
      </c>
      <c r="F11" t="n">
        <v>15.82</v>
      </c>
      <c r="G11" t="n">
        <v>79.08</v>
      </c>
      <c r="H11" t="n">
        <v>1.09</v>
      </c>
      <c r="I11" t="n">
        <v>12</v>
      </c>
      <c r="J11" t="n">
        <v>163.13</v>
      </c>
      <c r="K11" t="n">
        <v>49.1</v>
      </c>
      <c r="L11" t="n">
        <v>10</v>
      </c>
      <c r="M11" t="n">
        <v>3</v>
      </c>
      <c r="N11" t="n">
        <v>29.04</v>
      </c>
      <c r="O11" t="n">
        <v>20353.94</v>
      </c>
      <c r="P11" t="n">
        <v>143.96</v>
      </c>
      <c r="Q11" t="n">
        <v>793.23</v>
      </c>
      <c r="R11" t="n">
        <v>121.24</v>
      </c>
      <c r="S11" t="n">
        <v>86.27</v>
      </c>
      <c r="T11" t="n">
        <v>6964.48</v>
      </c>
      <c r="U11" t="n">
        <v>0.71</v>
      </c>
      <c r="V11" t="n">
        <v>0.77</v>
      </c>
      <c r="W11" t="n">
        <v>0.25</v>
      </c>
      <c r="X11" t="n">
        <v>0.41</v>
      </c>
      <c r="Y11" t="n">
        <v>2</v>
      </c>
      <c r="Z11" t="n">
        <v>10</v>
      </c>
      <c r="AA11" t="n">
        <v>69.2671125563796</v>
      </c>
      <c r="AB11" t="n">
        <v>94.7743192489372</v>
      </c>
      <c r="AC11" t="n">
        <v>85.72919123643442</v>
      </c>
      <c r="AD11" t="n">
        <v>69267.11255637959</v>
      </c>
      <c r="AE11" t="n">
        <v>94774.3192489372</v>
      </c>
      <c r="AF11" t="n">
        <v>1.466685355046613e-05</v>
      </c>
      <c r="AG11" t="n">
        <v>0.7691666666666667</v>
      </c>
      <c r="AH11" t="n">
        <v>85729.19123643442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5.4169</v>
      </c>
      <c r="E12" t="n">
        <v>18.46</v>
      </c>
      <c r="F12" t="n">
        <v>15.82</v>
      </c>
      <c r="G12" t="n">
        <v>79.09</v>
      </c>
      <c r="H12" t="n">
        <v>1.18</v>
      </c>
      <c r="I12" t="n">
        <v>12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144.77</v>
      </c>
      <c r="Q12" t="n">
        <v>793.23</v>
      </c>
      <c r="R12" t="n">
        <v>121.18</v>
      </c>
      <c r="S12" t="n">
        <v>86.27</v>
      </c>
      <c r="T12" t="n">
        <v>6936.46</v>
      </c>
      <c r="U12" t="n">
        <v>0.71</v>
      </c>
      <c r="V12" t="n">
        <v>0.77</v>
      </c>
      <c r="W12" t="n">
        <v>0.25</v>
      </c>
      <c r="X12" t="n">
        <v>0.41</v>
      </c>
      <c r="Y12" t="n">
        <v>2</v>
      </c>
      <c r="Z12" t="n">
        <v>10</v>
      </c>
      <c r="AA12" t="n">
        <v>69.4750426516667</v>
      </c>
      <c r="AB12" t="n">
        <v>95.05881837853727</v>
      </c>
      <c r="AC12" t="n">
        <v>85.98653816840256</v>
      </c>
      <c r="AD12" t="n">
        <v>69475.04265166669</v>
      </c>
      <c r="AE12" t="n">
        <v>95058.81837853727</v>
      </c>
      <c r="AF12" t="n">
        <v>1.46657705863659e-05</v>
      </c>
      <c r="AG12" t="n">
        <v>0.7691666666666667</v>
      </c>
      <c r="AH12" t="n">
        <v>85986.53816840256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2.7205</v>
      </c>
      <c r="E2" t="n">
        <v>36.76</v>
      </c>
      <c r="F2" t="n">
        <v>25.1</v>
      </c>
      <c r="G2" t="n">
        <v>6.1</v>
      </c>
      <c r="H2" t="n">
        <v>0.1</v>
      </c>
      <c r="I2" t="n">
        <v>247</v>
      </c>
      <c r="J2" t="n">
        <v>185.69</v>
      </c>
      <c r="K2" t="n">
        <v>53.44</v>
      </c>
      <c r="L2" t="n">
        <v>1</v>
      </c>
      <c r="M2" t="n">
        <v>245</v>
      </c>
      <c r="N2" t="n">
        <v>36.26</v>
      </c>
      <c r="O2" t="n">
        <v>23136.14</v>
      </c>
      <c r="P2" t="n">
        <v>337.05</v>
      </c>
      <c r="Q2" t="n">
        <v>793.5700000000001</v>
      </c>
      <c r="R2" t="n">
        <v>432.41</v>
      </c>
      <c r="S2" t="n">
        <v>86.27</v>
      </c>
      <c r="T2" t="n">
        <v>161374.1</v>
      </c>
      <c r="U2" t="n">
        <v>0.2</v>
      </c>
      <c r="V2" t="n">
        <v>0.49</v>
      </c>
      <c r="W2" t="n">
        <v>0.61</v>
      </c>
      <c r="X2" t="n">
        <v>9.67</v>
      </c>
      <c r="Y2" t="n">
        <v>2</v>
      </c>
      <c r="Z2" t="n">
        <v>10</v>
      </c>
      <c r="AA2" t="n">
        <v>270.4568051073712</v>
      </c>
      <c r="AB2" t="n">
        <v>370.0509324600496</v>
      </c>
      <c r="AC2" t="n">
        <v>334.7337908358074</v>
      </c>
      <c r="AD2" t="n">
        <v>270456.8051073712</v>
      </c>
      <c r="AE2" t="n">
        <v>370050.9324600496</v>
      </c>
      <c r="AF2" t="n">
        <v>6.695639989468819e-06</v>
      </c>
      <c r="AG2" t="n">
        <v>1.531666666666667</v>
      </c>
      <c r="AH2" t="n">
        <v>334733.7908358074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4.0878</v>
      </c>
      <c r="E3" t="n">
        <v>24.46</v>
      </c>
      <c r="F3" t="n">
        <v>18.64</v>
      </c>
      <c r="G3" t="n">
        <v>12.43</v>
      </c>
      <c r="H3" t="n">
        <v>0.19</v>
      </c>
      <c r="I3" t="n">
        <v>90</v>
      </c>
      <c r="J3" t="n">
        <v>187.21</v>
      </c>
      <c r="K3" t="n">
        <v>53.44</v>
      </c>
      <c r="L3" t="n">
        <v>2</v>
      </c>
      <c r="M3" t="n">
        <v>88</v>
      </c>
      <c r="N3" t="n">
        <v>36.77</v>
      </c>
      <c r="O3" t="n">
        <v>23322.88</v>
      </c>
      <c r="P3" t="n">
        <v>246.35</v>
      </c>
      <c r="Q3" t="n">
        <v>793.53</v>
      </c>
      <c r="R3" t="n">
        <v>215.6</v>
      </c>
      <c r="S3" t="n">
        <v>86.27</v>
      </c>
      <c r="T3" t="n">
        <v>53753.17</v>
      </c>
      <c r="U3" t="n">
        <v>0.4</v>
      </c>
      <c r="V3" t="n">
        <v>0.65</v>
      </c>
      <c r="W3" t="n">
        <v>0.36</v>
      </c>
      <c r="X3" t="n">
        <v>3.23</v>
      </c>
      <c r="Y3" t="n">
        <v>2</v>
      </c>
      <c r="Z3" t="n">
        <v>10</v>
      </c>
      <c r="AA3" t="n">
        <v>135.4292258243322</v>
      </c>
      <c r="AB3" t="n">
        <v>185.3002414885387</v>
      </c>
      <c r="AC3" t="n">
        <v>167.615446511447</v>
      </c>
      <c r="AD3" t="n">
        <v>135429.2258243322</v>
      </c>
      <c r="AE3" t="n">
        <v>185300.2414885387</v>
      </c>
      <c r="AF3" t="n">
        <v>1.006081130268356e-05</v>
      </c>
      <c r="AG3" t="n">
        <v>1.019166666666667</v>
      </c>
      <c r="AH3" t="n">
        <v>167615.446511447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4.5265</v>
      </c>
      <c r="E4" t="n">
        <v>22.09</v>
      </c>
      <c r="F4" t="n">
        <v>17.54</v>
      </c>
      <c r="G4" t="n">
        <v>18.79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54</v>
      </c>
      <c r="N4" t="n">
        <v>37.29</v>
      </c>
      <c r="O4" t="n">
        <v>23510.33</v>
      </c>
      <c r="P4" t="n">
        <v>228.54</v>
      </c>
      <c r="Q4" t="n">
        <v>793.38</v>
      </c>
      <c r="R4" t="n">
        <v>179.2</v>
      </c>
      <c r="S4" t="n">
        <v>86.27</v>
      </c>
      <c r="T4" t="n">
        <v>35726.52</v>
      </c>
      <c r="U4" t="n">
        <v>0.48</v>
      </c>
      <c r="V4" t="n">
        <v>0.6899999999999999</v>
      </c>
      <c r="W4" t="n">
        <v>0.31</v>
      </c>
      <c r="X4" t="n">
        <v>2.13</v>
      </c>
      <c r="Y4" t="n">
        <v>2</v>
      </c>
      <c r="Z4" t="n">
        <v>10</v>
      </c>
      <c r="AA4" t="n">
        <v>114.7025568679938</v>
      </c>
      <c r="AB4" t="n">
        <v>156.9410986263912</v>
      </c>
      <c r="AC4" t="n">
        <v>141.9628604417468</v>
      </c>
      <c r="AD4" t="n">
        <v>114702.5568679938</v>
      </c>
      <c r="AE4" t="n">
        <v>156941.0986263911</v>
      </c>
      <c r="AF4" t="n">
        <v>1.114053093634649e-05</v>
      </c>
      <c r="AG4" t="n">
        <v>0.9204166666666667</v>
      </c>
      <c r="AH4" t="n">
        <v>141962.8604417468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4.8141</v>
      </c>
      <c r="E5" t="n">
        <v>20.77</v>
      </c>
      <c r="F5" t="n">
        <v>16.82</v>
      </c>
      <c r="G5" t="n">
        <v>25.22</v>
      </c>
      <c r="H5" t="n">
        <v>0.37</v>
      </c>
      <c r="I5" t="n">
        <v>40</v>
      </c>
      <c r="J5" t="n">
        <v>190.25</v>
      </c>
      <c r="K5" t="n">
        <v>53.44</v>
      </c>
      <c r="L5" t="n">
        <v>4</v>
      </c>
      <c r="M5" t="n">
        <v>38</v>
      </c>
      <c r="N5" t="n">
        <v>37.82</v>
      </c>
      <c r="O5" t="n">
        <v>23698.48</v>
      </c>
      <c r="P5" t="n">
        <v>215.62</v>
      </c>
      <c r="Q5" t="n">
        <v>793.3200000000001</v>
      </c>
      <c r="R5" t="n">
        <v>154.64</v>
      </c>
      <c r="S5" t="n">
        <v>86.27</v>
      </c>
      <c r="T5" t="n">
        <v>23523.97</v>
      </c>
      <c r="U5" t="n">
        <v>0.5600000000000001</v>
      </c>
      <c r="V5" t="n">
        <v>0.72</v>
      </c>
      <c r="W5" t="n">
        <v>0.29</v>
      </c>
      <c r="X5" t="n">
        <v>1.4</v>
      </c>
      <c r="Y5" t="n">
        <v>2</v>
      </c>
      <c r="Z5" t="n">
        <v>10</v>
      </c>
      <c r="AA5" t="n">
        <v>102.8714648195404</v>
      </c>
      <c r="AB5" t="n">
        <v>140.7532765347616</v>
      </c>
      <c r="AC5" t="n">
        <v>127.3199813707862</v>
      </c>
      <c r="AD5" t="n">
        <v>102871.4648195404</v>
      </c>
      <c r="AE5" t="n">
        <v>140753.2765347616</v>
      </c>
      <c r="AF5" t="n">
        <v>1.184836628314716e-05</v>
      </c>
      <c r="AG5" t="n">
        <v>0.8654166666666666</v>
      </c>
      <c r="AH5" t="n">
        <v>127319.9813707862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4.9306</v>
      </c>
      <c r="E6" t="n">
        <v>20.28</v>
      </c>
      <c r="F6" t="n">
        <v>16.62</v>
      </c>
      <c r="G6" t="n">
        <v>31.17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30</v>
      </c>
      <c r="N6" t="n">
        <v>38.35</v>
      </c>
      <c r="O6" t="n">
        <v>23887.36</v>
      </c>
      <c r="P6" t="n">
        <v>209.89</v>
      </c>
      <c r="Q6" t="n">
        <v>793.24</v>
      </c>
      <c r="R6" t="n">
        <v>148.6</v>
      </c>
      <c r="S6" t="n">
        <v>86.27</v>
      </c>
      <c r="T6" t="n">
        <v>20545.07</v>
      </c>
      <c r="U6" t="n">
        <v>0.58</v>
      </c>
      <c r="V6" t="n">
        <v>0.73</v>
      </c>
      <c r="W6" t="n">
        <v>0.27</v>
      </c>
      <c r="X6" t="n">
        <v>1.21</v>
      </c>
      <c r="Y6" t="n">
        <v>2</v>
      </c>
      <c r="Z6" t="n">
        <v>10</v>
      </c>
      <c r="AA6" t="n">
        <v>98.50805862522414</v>
      </c>
      <c r="AB6" t="n">
        <v>134.7830716798058</v>
      </c>
      <c r="AC6" t="n">
        <v>121.9195644879503</v>
      </c>
      <c r="AD6" t="n">
        <v>98508.05862522413</v>
      </c>
      <c r="AE6" t="n">
        <v>134783.0716798058</v>
      </c>
      <c r="AF6" t="n">
        <v>1.213509374455981e-05</v>
      </c>
      <c r="AG6" t="n">
        <v>0.8450000000000001</v>
      </c>
      <c r="AH6" t="n">
        <v>121919.5644879503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5.0693</v>
      </c>
      <c r="E7" t="n">
        <v>19.73</v>
      </c>
      <c r="F7" t="n">
        <v>16.29</v>
      </c>
      <c r="G7" t="n">
        <v>37.59</v>
      </c>
      <c r="H7" t="n">
        <v>0.55</v>
      </c>
      <c r="I7" t="n">
        <v>26</v>
      </c>
      <c r="J7" t="n">
        <v>193.32</v>
      </c>
      <c r="K7" t="n">
        <v>53.44</v>
      </c>
      <c r="L7" t="n">
        <v>6</v>
      </c>
      <c r="M7" t="n">
        <v>24</v>
      </c>
      <c r="N7" t="n">
        <v>38.89</v>
      </c>
      <c r="O7" t="n">
        <v>24076.95</v>
      </c>
      <c r="P7" t="n">
        <v>202.21</v>
      </c>
      <c r="Q7" t="n">
        <v>793.21</v>
      </c>
      <c r="R7" t="n">
        <v>137.31</v>
      </c>
      <c r="S7" t="n">
        <v>86.27</v>
      </c>
      <c r="T7" t="n">
        <v>14927.66</v>
      </c>
      <c r="U7" t="n">
        <v>0.63</v>
      </c>
      <c r="V7" t="n">
        <v>0.75</v>
      </c>
      <c r="W7" t="n">
        <v>0.26</v>
      </c>
      <c r="X7" t="n">
        <v>0.88</v>
      </c>
      <c r="Y7" t="n">
        <v>2</v>
      </c>
      <c r="Z7" t="n">
        <v>10</v>
      </c>
      <c r="AA7" t="n">
        <v>93.17738238483038</v>
      </c>
      <c r="AB7" t="n">
        <v>127.4894052748647</v>
      </c>
      <c r="AC7" t="n">
        <v>115.3219953679694</v>
      </c>
      <c r="AD7" t="n">
        <v>93177.38238483039</v>
      </c>
      <c r="AE7" t="n">
        <v>127489.4052748646</v>
      </c>
      <c r="AF7" t="n">
        <v>1.247645940033607e-05</v>
      </c>
      <c r="AG7" t="n">
        <v>0.8220833333333334</v>
      </c>
      <c r="AH7" t="n">
        <v>115321.9953679694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5.1264</v>
      </c>
      <c r="E8" t="n">
        <v>19.51</v>
      </c>
      <c r="F8" t="n">
        <v>16.22</v>
      </c>
      <c r="G8" t="n">
        <v>44.23</v>
      </c>
      <c r="H8" t="n">
        <v>0.64</v>
      </c>
      <c r="I8" t="n">
        <v>22</v>
      </c>
      <c r="J8" t="n">
        <v>194.86</v>
      </c>
      <c r="K8" t="n">
        <v>53.44</v>
      </c>
      <c r="L8" t="n">
        <v>7</v>
      </c>
      <c r="M8" t="n">
        <v>20</v>
      </c>
      <c r="N8" t="n">
        <v>39.43</v>
      </c>
      <c r="O8" t="n">
        <v>24267.28</v>
      </c>
      <c r="P8" t="n">
        <v>198.03</v>
      </c>
      <c r="Q8" t="n">
        <v>793.3099999999999</v>
      </c>
      <c r="R8" t="n">
        <v>135.09</v>
      </c>
      <c r="S8" t="n">
        <v>86.27</v>
      </c>
      <c r="T8" t="n">
        <v>13842.44</v>
      </c>
      <c r="U8" t="n">
        <v>0.64</v>
      </c>
      <c r="V8" t="n">
        <v>0.75</v>
      </c>
      <c r="W8" t="n">
        <v>0.26</v>
      </c>
      <c r="X8" t="n">
        <v>0.8100000000000001</v>
      </c>
      <c r="Y8" t="n">
        <v>2</v>
      </c>
      <c r="Z8" t="n">
        <v>10</v>
      </c>
      <c r="AA8" t="n">
        <v>90.91503362243373</v>
      </c>
      <c r="AB8" t="n">
        <v>124.3939598903718</v>
      </c>
      <c r="AC8" t="n">
        <v>112.5219749464866</v>
      </c>
      <c r="AD8" t="n">
        <v>90915.03362243372</v>
      </c>
      <c r="AE8" t="n">
        <v>124393.9598903718</v>
      </c>
      <c r="AF8" t="n">
        <v>1.261699277412717e-05</v>
      </c>
      <c r="AG8" t="n">
        <v>0.8129166666666667</v>
      </c>
      <c r="AH8" t="n">
        <v>112521.9749464866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5.2227</v>
      </c>
      <c r="E9" t="n">
        <v>19.15</v>
      </c>
      <c r="F9" t="n">
        <v>15.97</v>
      </c>
      <c r="G9" t="n">
        <v>50.44</v>
      </c>
      <c r="H9" t="n">
        <v>0.72</v>
      </c>
      <c r="I9" t="n">
        <v>19</v>
      </c>
      <c r="J9" t="n">
        <v>196.41</v>
      </c>
      <c r="K9" t="n">
        <v>53.44</v>
      </c>
      <c r="L9" t="n">
        <v>8</v>
      </c>
      <c r="M9" t="n">
        <v>17</v>
      </c>
      <c r="N9" t="n">
        <v>39.98</v>
      </c>
      <c r="O9" t="n">
        <v>24458.36</v>
      </c>
      <c r="P9" t="n">
        <v>190.91</v>
      </c>
      <c r="Q9" t="n">
        <v>793.25</v>
      </c>
      <c r="R9" t="n">
        <v>126.49</v>
      </c>
      <c r="S9" t="n">
        <v>86.27</v>
      </c>
      <c r="T9" t="n">
        <v>9556.98</v>
      </c>
      <c r="U9" t="n">
        <v>0.68</v>
      </c>
      <c r="V9" t="n">
        <v>0.76</v>
      </c>
      <c r="W9" t="n">
        <v>0.25</v>
      </c>
      <c r="X9" t="n">
        <v>0.5600000000000001</v>
      </c>
      <c r="Y9" t="n">
        <v>2</v>
      </c>
      <c r="Z9" t="n">
        <v>10</v>
      </c>
      <c r="AA9" t="n">
        <v>86.95831864906255</v>
      </c>
      <c r="AB9" t="n">
        <v>118.9802079058631</v>
      </c>
      <c r="AC9" t="n">
        <v>107.6249038531291</v>
      </c>
      <c r="AD9" t="n">
        <v>86958.31864906255</v>
      </c>
      <c r="AE9" t="n">
        <v>118980.2079058631</v>
      </c>
      <c r="AF9" t="n">
        <v>1.285400440102878e-05</v>
      </c>
      <c r="AG9" t="n">
        <v>0.7979166666666666</v>
      </c>
      <c r="AH9" t="n">
        <v>107624.9038531291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5.263</v>
      </c>
      <c r="E10" t="n">
        <v>19</v>
      </c>
      <c r="F10" t="n">
        <v>15.94</v>
      </c>
      <c r="G10" t="n">
        <v>59.76</v>
      </c>
      <c r="H10" t="n">
        <v>0.8100000000000001</v>
      </c>
      <c r="I10" t="n">
        <v>16</v>
      </c>
      <c r="J10" t="n">
        <v>197.97</v>
      </c>
      <c r="K10" t="n">
        <v>53.44</v>
      </c>
      <c r="L10" t="n">
        <v>9</v>
      </c>
      <c r="M10" t="n">
        <v>14</v>
      </c>
      <c r="N10" t="n">
        <v>40.53</v>
      </c>
      <c r="O10" t="n">
        <v>24650.18</v>
      </c>
      <c r="P10" t="n">
        <v>187.22</v>
      </c>
      <c r="Q10" t="n">
        <v>793.21</v>
      </c>
      <c r="R10" t="n">
        <v>125.57</v>
      </c>
      <c r="S10" t="n">
        <v>86.27</v>
      </c>
      <c r="T10" t="n">
        <v>9112.1</v>
      </c>
      <c r="U10" t="n">
        <v>0.6899999999999999</v>
      </c>
      <c r="V10" t="n">
        <v>0.76</v>
      </c>
      <c r="W10" t="n">
        <v>0.25</v>
      </c>
      <c r="X10" t="n">
        <v>0.53</v>
      </c>
      <c r="Y10" t="n">
        <v>2</v>
      </c>
      <c r="Z10" t="n">
        <v>10</v>
      </c>
      <c r="AA10" t="n">
        <v>85.29242432574208</v>
      </c>
      <c r="AB10" t="n">
        <v>116.7008577986266</v>
      </c>
      <c r="AC10" t="n">
        <v>105.5630917210385</v>
      </c>
      <c r="AD10" t="n">
        <v>85292.42432574207</v>
      </c>
      <c r="AE10" t="n">
        <v>116700.8577986266</v>
      </c>
      <c r="AF10" t="n">
        <v>1.295318995205822e-05</v>
      </c>
      <c r="AG10" t="n">
        <v>0.7916666666666666</v>
      </c>
      <c r="AH10" t="n">
        <v>105563.0917210386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5.2574</v>
      </c>
      <c r="E11" t="n">
        <v>19.02</v>
      </c>
      <c r="F11" t="n">
        <v>15.99</v>
      </c>
      <c r="G11" t="n">
        <v>63.98</v>
      </c>
      <c r="H11" t="n">
        <v>0.89</v>
      </c>
      <c r="I11" t="n">
        <v>15</v>
      </c>
      <c r="J11" t="n">
        <v>199.53</v>
      </c>
      <c r="K11" t="n">
        <v>53.44</v>
      </c>
      <c r="L11" t="n">
        <v>10</v>
      </c>
      <c r="M11" t="n">
        <v>13</v>
      </c>
      <c r="N11" t="n">
        <v>41.1</v>
      </c>
      <c r="O11" t="n">
        <v>24842.77</v>
      </c>
      <c r="P11" t="n">
        <v>184.16</v>
      </c>
      <c r="Q11" t="n">
        <v>793.23</v>
      </c>
      <c r="R11" t="n">
        <v>127.77</v>
      </c>
      <c r="S11" t="n">
        <v>86.27</v>
      </c>
      <c r="T11" t="n">
        <v>10215.98</v>
      </c>
      <c r="U11" t="n">
        <v>0.68</v>
      </c>
      <c r="V11" t="n">
        <v>0.76</v>
      </c>
      <c r="W11" t="n">
        <v>0.24</v>
      </c>
      <c r="X11" t="n">
        <v>0.58</v>
      </c>
      <c r="Y11" t="n">
        <v>2</v>
      </c>
      <c r="Z11" t="n">
        <v>10</v>
      </c>
      <c r="AA11" t="n">
        <v>84.67865463520967</v>
      </c>
      <c r="AB11" t="n">
        <v>115.8610710304329</v>
      </c>
      <c r="AC11" t="n">
        <v>104.8034530233528</v>
      </c>
      <c r="AD11" t="n">
        <v>84678.65463520966</v>
      </c>
      <c r="AE11" t="n">
        <v>115861.0710304329</v>
      </c>
      <c r="AF11" t="n">
        <v>1.2939407344471e-05</v>
      </c>
      <c r="AG11" t="n">
        <v>0.7925</v>
      </c>
      <c r="AH11" t="n">
        <v>104803.4530233528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5.3244</v>
      </c>
      <c r="E12" t="n">
        <v>18.78</v>
      </c>
      <c r="F12" t="n">
        <v>15.83</v>
      </c>
      <c r="G12" t="n">
        <v>73.06</v>
      </c>
      <c r="H12" t="n">
        <v>0.97</v>
      </c>
      <c r="I12" t="n">
        <v>13</v>
      </c>
      <c r="J12" t="n">
        <v>201.1</v>
      </c>
      <c r="K12" t="n">
        <v>53.44</v>
      </c>
      <c r="L12" t="n">
        <v>11</v>
      </c>
      <c r="M12" t="n">
        <v>11</v>
      </c>
      <c r="N12" t="n">
        <v>41.66</v>
      </c>
      <c r="O12" t="n">
        <v>25036.12</v>
      </c>
      <c r="P12" t="n">
        <v>178.95</v>
      </c>
      <c r="Q12" t="n">
        <v>793.21</v>
      </c>
      <c r="R12" t="n">
        <v>121.96</v>
      </c>
      <c r="S12" t="n">
        <v>86.27</v>
      </c>
      <c r="T12" t="n">
        <v>7322.13</v>
      </c>
      <c r="U12" t="n">
        <v>0.71</v>
      </c>
      <c r="V12" t="n">
        <v>0.77</v>
      </c>
      <c r="W12" t="n">
        <v>0.24</v>
      </c>
      <c r="X12" t="n">
        <v>0.42</v>
      </c>
      <c r="Y12" t="n">
        <v>2</v>
      </c>
      <c r="Z12" t="n">
        <v>10</v>
      </c>
      <c r="AA12" t="n">
        <v>82.01551830958722</v>
      </c>
      <c r="AB12" t="n">
        <v>112.2172504204354</v>
      </c>
      <c r="AC12" t="n">
        <v>101.507393538238</v>
      </c>
      <c r="AD12" t="n">
        <v>82015.51830958722</v>
      </c>
      <c r="AE12" t="n">
        <v>112217.2504204354</v>
      </c>
      <c r="AF12" t="n">
        <v>1.310430639953236e-05</v>
      </c>
      <c r="AG12" t="n">
        <v>0.7825000000000001</v>
      </c>
      <c r="AH12" t="n">
        <v>101507.393538238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5.341</v>
      </c>
      <c r="E13" t="n">
        <v>18.72</v>
      </c>
      <c r="F13" t="n">
        <v>15.81</v>
      </c>
      <c r="G13" t="n">
        <v>79.04000000000001</v>
      </c>
      <c r="H13" t="n">
        <v>1.05</v>
      </c>
      <c r="I13" t="n">
        <v>12</v>
      </c>
      <c r="J13" t="n">
        <v>202.67</v>
      </c>
      <c r="K13" t="n">
        <v>53.44</v>
      </c>
      <c r="L13" t="n">
        <v>12</v>
      </c>
      <c r="M13" t="n">
        <v>10</v>
      </c>
      <c r="N13" t="n">
        <v>42.24</v>
      </c>
      <c r="O13" t="n">
        <v>25230.25</v>
      </c>
      <c r="P13" t="n">
        <v>173.33</v>
      </c>
      <c r="Q13" t="n">
        <v>793.22</v>
      </c>
      <c r="R13" t="n">
        <v>121.32</v>
      </c>
      <c r="S13" t="n">
        <v>86.27</v>
      </c>
      <c r="T13" t="n">
        <v>7005.69</v>
      </c>
      <c r="U13" t="n">
        <v>0.71</v>
      </c>
      <c r="V13" t="n">
        <v>0.77</v>
      </c>
      <c r="W13" t="n">
        <v>0.24</v>
      </c>
      <c r="X13" t="n">
        <v>0.4</v>
      </c>
      <c r="Y13" t="n">
        <v>2</v>
      </c>
      <c r="Z13" t="n">
        <v>10</v>
      </c>
      <c r="AA13" t="n">
        <v>80.296895801098</v>
      </c>
      <c r="AB13" t="n">
        <v>109.8657552840476</v>
      </c>
      <c r="AC13" t="n">
        <v>99.38032179732222</v>
      </c>
      <c r="AD13" t="n">
        <v>80296.895801098</v>
      </c>
      <c r="AE13" t="n">
        <v>109865.7552840476</v>
      </c>
      <c r="AF13" t="n">
        <v>1.314516198630876e-05</v>
      </c>
      <c r="AG13" t="n">
        <v>0.7799999999999999</v>
      </c>
      <c r="AH13" t="n">
        <v>99380.32179732222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5.3622</v>
      </c>
      <c r="E14" t="n">
        <v>18.65</v>
      </c>
      <c r="F14" t="n">
        <v>15.77</v>
      </c>
      <c r="G14" t="n">
        <v>86.02</v>
      </c>
      <c r="H14" t="n">
        <v>1.13</v>
      </c>
      <c r="I14" t="n">
        <v>11</v>
      </c>
      <c r="J14" t="n">
        <v>204.25</v>
      </c>
      <c r="K14" t="n">
        <v>53.44</v>
      </c>
      <c r="L14" t="n">
        <v>13</v>
      </c>
      <c r="M14" t="n">
        <v>8</v>
      </c>
      <c r="N14" t="n">
        <v>42.82</v>
      </c>
      <c r="O14" t="n">
        <v>25425.3</v>
      </c>
      <c r="P14" t="n">
        <v>170.2</v>
      </c>
      <c r="Q14" t="n">
        <v>793.21</v>
      </c>
      <c r="R14" t="n">
        <v>120.01</v>
      </c>
      <c r="S14" t="n">
        <v>86.27</v>
      </c>
      <c r="T14" t="n">
        <v>6354.1</v>
      </c>
      <c r="U14" t="n">
        <v>0.72</v>
      </c>
      <c r="V14" t="n">
        <v>0.77</v>
      </c>
      <c r="W14" t="n">
        <v>0.24</v>
      </c>
      <c r="X14" t="n">
        <v>0.36</v>
      </c>
      <c r="Y14" t="n">
        <v>2</v>
      </c>
      <c r="Z14" t="n">
        <v>10</v>
      </c>
      <c r="AA14" t="n">
        <v>79.12175569709905</v>
      </c>
      <c r="AB14" t="n">
        <v>108.2578767502346</v>
      </c>
      <c r="AC14" t="n">
        <v>97.9258969341041</v>
      </c>
      <c r="AD14" t="n">
        <v>79121.75569709904</v>
      </c>
      <c r="AE14" t="n">
        <v>108257.8767502346</v>
      </c>
      <c r="AF14" t="n">
        <v>1.319733900074608e-05</v>
      </c>
      <c r="AG14" t="n">
        <v>0.7770833333333332</v>
      </c>
      <c r="AH14" t="n">
        <v>97925.89693410411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5.3775</v>
      </c>
      <c r="E15" t="n">
        <v>18.6</v>
      </c>
      <c r="F15" t="n">
        <v>15.76</v>
      </c>
      <c r="G15" t="n">
        <v>94.53</v>
      </c>
      <c r="H15" t="n">
        <v>1.21</v>
      </c>
      <c r="I15" t="n">
        <v>10</v>
      </c>
      <c r="J15" t="n">
        <v>205.84</v>
      </c>
      <c r="K15" t="n">
        <v>53.44</v>
      </c>
      <c r="L15" t="n">
        <v>14</v>
      </c>
      <c r="M15" t="n">
        <v>6</v>
      </c>
      <c r="N15" t="n">
        <v>43.4</v>
      </c>
      <c r="O15" t="n">
        <v>25621.03</v>
      </c>
      <c r="P15" t="n">
        <v>165.43</v>
      </c>
      <c r="Q15" t="n">
        <v>793.21</v>
      </c>
      <c r="R15" t="n">
        <v>119.56</v>
      </c>
      <c r="S15" t="n">
        <v>86.27</v>
      </c>
      <c r="T15" t="n">
        <v>6136.12</v>
      </c>
      <c r="U15" t="n">
        <v>0.72</v>
      </c>
      <c r="V15" t="n">
        <v>0.77</v>
      </c>
      <c r="W15" t="n">
        <v>0.24</v>
      </c>
      <c r="X15" t="n">
        <v>0.35</v>
      </c>
      <c r="Y15" t="n">
        <v>2</v>
      </c>
      <c r="Z15" t="n">
        <v>10</v>
      </c>
      <c r="AA15" t="n">
        <v>77.67683101067571</v>
      </c>
      <c r="AB15" t="n">
        <v>106.280867048693</v>
      </c>
      <c r="AC15" t="n">
        <v>96.13757026372642</v>
      </c>
      <c r="AD15" t="n">
        <v>77676.83101067571</v>
      </c>
      <c r="AE15" t="n">
        <v>106280.867048693</v>
      </c>
      <c r="AF15" t="n">
        <v>1.32349950536183e-05</v>
      </c>
      <c r="AG15" t="n">
        <v>0.775</v>
      </c>
      <c r="AH15" t="n">
        <v>96137.57026372642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5.3826</v>
      </c>
      <c r="E16" t="n">
        <v>18.58</v>
      </c>
      <c r="F16" t="n">
        <v>15.74</v>
      </c>
      <c r="G16" t="n">
        <v>94.42</v>
      </c>
      <c r="H16" t="n">
        <v>1.28</v>
      </c>
      <c r="I16" t="n">
        <v>10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165.86</v>
      </c>
      <c r="Q16" t="n">
        <v>793.24</v>
      </c>
      <c r="R16" t="n">
        <v>118.58</v>
      </c>
      <c r="S16" t="n">
        <v>86.27</v>
      </c>
      <c r="T16" t="n">
        <v>5645.51</v>
      </c>
      <c r="U16" t="n">
        <v>0.73</v>
      </c>
      <c r="V16" t="n">
        <v>0.77</v>
      </c>
      <c r="W16" t="n">
        <v>0.25</v>
      </c>
      <c r="X16" t="n">
        <v>0.33</v>
      </c>
      <c r="Y16" t="n">
        <v>2</v>
      </c>
      <c r="Z16" t="n">
        <v>10</v>
      </c>
      <c r="AA16" t="n">
        <v>77.6774116443701</v>
      </c>
      <c r="AB16" t="n">
        <v>106.2816614973294</v>
      </c>
      <c r="AC16" t="n">
        <v>96.13828889129996</v>
      </c>
      <c r="AD16" t="n">
        <v>77677.41164437009</v>
      </c>
      <c r="AE16" t="n">
        <v>106281.6614973294</v>
      </c>
      <c r="AF16" t="n">
        <v>1.324754707124237e-05</v>
      </c>
      <c r="AG16" t="n">
        <v>0.7741666666666666</v>
      </c>
      <c r="AH16" t="n">
        <v>96138.28889129996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3.7412</v>
      </c>
      <c r="E2" t="n">
        <v>26.73</v>
      </c>
      <c r="F2" t="n">
        <v>21.06</v>
      </c>
      <c r="G2" t="n">
        <v>8.42</v>
      </c>
      <c r="H2" t="n">
        <v>0.15</v>
      </c>
      <c r="I2" t="n">
        <v>150</v>
      </c>
      <c r="J2" t="n">
        <v>116.05</v>
      </c>
      <c r="K2" t="n">
        <v>43.4</v>
      </c>
      <c r="L2" t="n">
        <v>1</v>
      </c>
      <c r="M2" t="n">
        <v>148</v>
      </c>
      <c r="N2" t="n">
        <v>16.65</v>
      </c>
      <c r="O2" t="n">
        <v>14546.17</v>
      </c>
      <c r="P2" t="n">
        <v>205.44</v>
      </c>
      <c r="Q2" t="n">
        <v>793.5700000000001</v>
      </c>
      <c r="R2" t="n">
        <v>296.69</v>
      </c>
      <c r="S2" t="n">
        <v>86.27</v>
      </c>
      <c r="T2" t="n">
        <v>93998.78999999999</v>
      </c>
      <c r="U2" t="n">
        <v>0.29</v>
      </c>
      <c r="V2" t="n">
        <v>0.58</v>
      </c>
      <c r="W2" t="n">
        <v>0.46</v>
      </c>
      <c r="X2" t="n">
        <v>5.64</v>
      </c>
      <c r="Y2" t="n">
        <v>2</v>
      </c>
      <c r="Z2" t="n">
        <v>10</v>
      </c>
      <c r="AA2" t="n">
        <v>128.3777313366992</v>
      </c>
      <c r="AB2" t="n">
        <v>175.652075640583</v>
      </c>
      <c r="AC2" t="n">
        <v>158.8880880707312</v>
      </c>
      <c r="AD2" t="n">
        <v>128377.7313366992</v>
      </c>
      <c r="AE2" t="n">
        <v>175652.0756405829</v>
      </c>
      <c r="AF2" t="n">
        <v>1.14788423228782e-05</v>
      </c>
      <c r="AG2" t="n">
        <v>1.11375</v>
      </c>
      <c r="AH2" t="n">
        <v>158888.0880707312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4.6599</v>
      </c>
      <c r="E3" t="n">
        <v>21.46</v>
      </c>
      <c r="F3" t="n">
        <v>17.89</v>
      </c>
      <c r="G3" t="n">
        <v>17.32</v>
      </c>
      <c r="H3" t="n">
        <v>0.3</v>
      </c>
      <c r="I3" t="n">
        <v>62</v>
      </c>
      <c r="J3" t="n">
        <v>117.34</v>
      </c>
      <c r="K3" t="n">
        <v>43.4</v>
      </c>
      <c r="L3" t="n">
        <v>2</v>
      </c>
      <c r="M3" t="n">
        <v>60</v>
      </c>
      <c r="N3" t="n">
        <v>16.94</v>
      </c>
      <c r="O3" t="n">
        <v>14705.49</v>
      </c>
      <c r="P3" t="n">
        <v>168.5</v>
      </c>
      <c r="Q3" t="n">
        <v>793.5</v>
      </c>
      <c r="R3" t="n">
        <v>191.53</v>
      </c>
      <c r="S3" t="n">
        <v>86.27</v>
      </c>
      <c r="T3" t="n">
        <v>41860.96</v>
      </c>
      <c r="U3" t="n">
        <v>0.45</v>
      </c>
      <c r="V3" t="n">
        <v>0.68</v>
      </c>
      <c r="W3" t="n">
        <v>0.31</v>
      </c>
      <c r="X3" t="n">
        <v>2.48</v>
      </c>
      <c r="Y3" t="n">
        <v>2</v>
      </c>
      <c r="Z3" t="n">
        <v>10</v>
      </c>
      <c r="AA3" t="n">
        <v>87.33676151244822</v>
      </c>
      <c r="AB3" t="n">
        <v>119.4980101272679</v>
      </c>
      <c r="AC3" t="n">
        <v>108.0932877572632</v>
      </c>
      <c r="AD3" t="n">
        <v>87336.76151244823</v>
      </c>
      <c r="AE3" t="n">
        <v>119498.0101272679</v>
      </c>
      <c r="AF3" t="n">
        <v>1.429762037324392e-05</v>
      </c>
      <c r="AG3" t="n">
        <v>0.8941666666666667</v>
      </c>
      <c r="AH3" t="n">
        <v>108093.2877572632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5.1219</v>
      </c>
      <c r="E4" t="n">
        <v>19.52</v>
      </c>
      <c r="F4" t="n">
        <v>16.56</v>
      </c>
      <c r="G4" t="n">
        <v>26.85</v>
      </c>
      <c r="H4" t="n">
        <v>0.45</v>
      </c>
      <c r="I4" t="n">
        <v>37</v>
      </c>
      <c r="J4" t="n">
        <v>118.63</v>
      </c>
      <c r="K4" t="n">
        <v>43.4</v>
      </c>
      <c r="L4" t="n">
        <v>3</v>
      </c>
      <c r="M4" t="n">
        <v>35</v>
      </c>
      <c r="N4" t="n">
        <v>17.23</v>
      </c>
      <c r="O4" t="n">
        <v>14865.24</v>
      </c>
      <c r="P4" t="n">
        <v>149.25</v>
      </c>
      <c r="Q4" t="n">
        <v>793.29</v>
      </c>
      <c r="R4" t="n">
        <v>145.79</v>
      </c>
      <c r="S4" t="n">
        <v>86.27</v>
      </c>
      <c r="T4" t="n">
        <v>19113.39</v>
      </c>
      <c r="U4" t="n">
        <v>0.59</v>
      </c>
      <c r="V4" t="n">
        <v>0.74</v>
      </c>
      <c r="W4" t="n">
        <v>0.28</v>
      </c>
      <c r="X4" t="n">
        <v>1.14</v>
      </c>
      <c r="Y4" t="n">
        <v>2</v>
      </c>
      <c r="Z4" t="n">
        <v>10</v>
      </c>
      <c r="AA4" t="n">
        <v>72.50305417505655</v>
      </c>
      <c r="AB4" t="n">
        <v>99.20187733127753</v>
      </c>
      <c r="AC4" t="n">
        <v>89.73418938951438</v>
      </c>
      <c r="AD4" t="n">
        <v>72503.05417505655</v>
      </c>
      <c r="AE4" t="n">
        <v>99201.87733127753</v>
      </c>
      <c r="AF4" t="n">
        <v>1.571514019393507e-05</v>
      </c>
      <c r="AG4" t="n">
        <v>0.8133333333333334</v>
      </c>
      <c r="AH4" t="n">
        <v>89734.18938951439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5.2377</v>
      </c>
      <c r="E5" t="n">
        <v>19.09</v>
      </c>
      <c r="F5" t="n">
        <v>16.36</v>
      </c>
      <c r="G5" t="n">
        <v>36.36</v>
      </c>
      <c r="H5" t="n">
        <v>0.59</v>
      </c>
      <c r="I5" t="n">
        <v>27</v>
      </c>
      <c r="J5" t="n">
        <v>119.93</v>
      </c>
      <c r="K5" t="n">
        <v>43.4</v>
      </c>
      <c r="L5" t="n">
        <v>4</v>
      </c>
      <c r="M5" t="n">
        <v>25</v>
      </c>
      <c r="N5" t="n">
        <v>17.53</v>
      </c>
      <c r="O5" t="n">
        <v>15025.44</v>
      </c>
      <c r="P5" t="n">
        <v>141.55</v>
      </c>
      <c r="Q5" t="n">
        <v>793.29</v>
      </c>
      <c r="R5" t="n">
        <v>139.93</v>
      </c>
      <c r="S5" t="n">
        <v>86.27</v>
      </c>
      <c r="T5" t="n">
        <v>16235.27</v>
      </c>
      <c r="U5" t="n">
        <v>0.62</v>
      </c>
      <c r="V5" t="n">
        <v>0.74</v>
      </c>
      <c r="W5" t="n">
        <v>0.26</v>
      </c>
      <c r="X5" t="n">
        <v>0.95</v>
      </c>
      <c r="Y5" t="n">
        <v>2</v>
      </c>
      <c r="Z5" t="n">
        <v>10</v>
      </c>
      <c r="AA5" t="n">
        <v>68.63940813979929</v>
      </c>
      <c r="AB5" t="n">
        <v>93.91546637380802</v>
      </c>
      <c r="AC5" t="n">
        <v>84.9523060742997</v>
      </c>
      <c r="AD5" t="n">
        <v>68639.40813979928</v>
      </c>
      <c r="AE5" t="n">
        <v>93915.46637380801</v>
      </c>
      <c r="AF5" t="n">
        <v>1.607044061652389e-05</v>
      </c>
      <c r="AG5" t="n">
        <v>0.7954166666666667</v>
      </c>
      <c r="AH5" t="n">
        <v>84952.3060742997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5.3622</v>
      </c>
      <c r="E6" t="n">
        <v>18.65</v>
      </c>
      <c r="F6" t="n">
        <v>16.09</v>
      </c>
      <c r="G6" t="n">
        <v>48.26</v>
      </c>
      <c r="H6" t="n">
        <v>0.73</v>
      </c>
      <c r="I6" t="n">
        <v>20</v>
      </c>
      <c r="J6" t="n">
        <v>121.23</v>
      </c>
      <c r="K6" t="n">
        <v>43.4</v>
      </c>
      <c r="L6" t="n">
        <v>5</v>
      </c>
      <c r="M6" t="n">
        <v>18</v>
      </c>
      <c r="N6" t="n">
        <v>17.83</v>
      </c>
      <c r="O6" t="n">
        <v>15186.08</v>
      </c>
      <c r="P6" t="n">
        <v>131.53</v>
      </c>
      <c r="Q6" t="n">
        <v>793.26</v>
      </c>
      <c r="R6" t="n">
        <v>130.67</v>
      </c>
      <c r="S6" t="n">
        <v>86.27</v>
      </c>
      <c r="T6" t="n">
        <v>11640.68</v>
      </c>
      <c r="U6" t="n">
        <v>0.66</v>
      </c>
      <c r="V6" t="n">
        <v>0.76</v>
      </c>
      <c r="W6" t="n">
        <v>0.25</v>
      </c>
      <c r="X6" t="n">
        <v>0.68</v>
      </c>
      <c r="Y6" t="n">
        <v>2</v>
      </c>
      <c r="Z6" t="n">
        <v>10</v>
      </c>
      <c r="AA6" t="n">
        <v>64.1539081845149</v>
      </c>
      <c r="AB6" t="n">
        <v>87.77820744869909</v>
      </c>
      <c r="AC6" t="n">
        <v>79.40077852730421</v>
      </c>
      <c r="AD6" t="n">
        <v>64153.9081845149</v>
      </c>
      <c r="AE6" t="n">
        <v>87778.20744869909</v>
      </c>
      <c r="AF6" t="n">
        <v>1.645243459417767e-05</v>
      </c>
      <c r="AG6" t="n">
        <v>0.7770833333333332</v>
      </c>
      <c r="AH6" t="n">
        <v>79400.77852730421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5.4243</v>
      </c>
      <c r="E7" t="n">
        <v>18.44</v>
      </c>
      <c r="F7" t="n">
        <v>15.97</v>
      </c>
      <c r="G7" t="n">
        <v>59.88</v>
      </c>
      <c r="H7" t="n">
        <v>0.86</v>
      </c>
      <c r="I7" t="n">
        <v>16</v>
      </c>
      <c r="J7" t="n">
        <v>122.54</v>
      </c>
      <c r="K7" t="n">
        <v>43.4</v>
      </c>
      <c r="L7" t="n">
        <v>6</v>
      </c>
      <c r="M7" t="n">
        <v>8</v>
      </c>
      <c r="N7" t="n">
        <v>18.14</v>
      </c>
      <c r="O7" t="n">
        <v>15347.16</v>
      </c>
      <c r="P7" t="n">
        <v>123.54</v>
      </c>
      <c r="Q7" t="n">
        <v>793.3</v>
      </c>
      <c r="R7" t="n">
        <v>126.45</v>
      </c>
      <c r="S7" t="n">
        <v>86.27</v>
      </c>
      <c r="T7" t="n">
        <v>9549.77</v>
      </c>
      <c r="U7" t="n">
        <v>0.68</v>
      </c>
      <c r="V7" t="n">
        <v>0.76</v>
      </c>
      <c r="W7" t="n">
        <v>0.25</v>
      </c>
      <c r="X7" t="n">
        <v>0.5600000000000001</v>
      </c>
      <c r="Y7" t="n">
        <v>2</v>
      </c>
      <c r="Z7" t="n">
        <v>10</v>
      </c>
      <c r="AA7" t="n">
        <v>61.26401703861988</v>
      </c>
      <c r="AB7" t="n">
        <v>83.82413088988814</v>
      </c>
      <c r="AC7" t="n">
        <v>75.82407348568364</v>
      </c>
      <c r="AD7" t="n">
        <v>61264.01703861988</v>
      </c>
      <c r="AE7" t="n">
        <v>83824.13088988814</v>
      </c>
      <c r="AF7" t="n">
        <v>1.664297134929655e-05</v>
      </c>
      <c r="AG7" t="n">
        <v>0.7683333333333334</v>
      </c>
      <c r="AH7" t="n">
        <v>75824.07348568364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5.4168</v>
      </c>
      <c r="E8" t="n">
        <v>18.46</v>
      </c>
      <c r="F8" t="n">
        <v>15.99</v>
      </c>
      <c r="G8" t="n">
        <v>59.98</v>
      </c>
      <c r="H8" t="n">
        <v>1</v>
      </c>
      <c r="I8" t="n">
        <v>16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123.96</v>
      </c>
      <c r="Q8" t="n">
        <v>793.3200000000001</v>
      </c>
      <c r="R8" t="n">
        <v>126.91</v>
      </c>
      <c r="S8" t="n">
        <v>86.27</v>
      </c>
      <c r="T8" t="n">
        <v>9780.709999999999</v>
      </c>
      <c r="U8" t="n">
        <v>0.68</v>
      </c>
      <c r="V8" t="n">
        <v>0.76</v>
      </c>
      <c r="W8" t="n">
        <v>0.27</v>
      </c>
      <c r="X8" t="n">
        <v>0.58</v>
      </c>
      <c r="Y8" t="n">
        <v>2</v>
      </c>
      <c r="Z8" t="n">
        <v>10</v>
      </c>
      <c r="AA8" t="n">
        <v>61.47822597993365</v>
      </c>
      <c r="AB8" t="n">
        <v>84.11722101362504</v>
      </c>
      <c r="AC8" t="n">
        <v>76.08919149936574</v>
      </c>
      <c r="AD8" t="n">
        <v>61478.22597993365</v>
      </c>
      <c r="AE8" t="n">
        <v>84117.22101362504</v>
      </c>
      <c r="AF8" t="n">
        <v>1.661995966389572e-05</v>
      </c>
      <c r="AG8" t="n">
        <v>0.7691666666666667</v>
      </c>
      <c r="AH8" t="n">
        <v>76089.19149936574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2.5998</v>
      </c>
      <c r="E2" t="n">
        <v>38.46</v>
      </c>
      <c r="F2" t="n">
        <v>25.76</v>
      </c>
      <c r="G2" t="n">
        <v>5.9</v>
      </c>
      <c r="H2" t="n">
        <v>0.09</v>
      </c>
      <c r="I2" t="n">
        <v>262</v>
      </c>
      <c r="J2" t="n">
        <v>194.77</v>
      </c>
      <c r="K2" t="n">
        <v>54.38</v>
      </c>
      <c r="L2" t="n">
        <v>1</v>
      </c>
      <c r="M2" t="n">
        <v>260</v>
      </c>
      <c r="N2" t="n">
        <v>39.4</v>
      </c>
      <c r="O2" t="n">
        <v>24256.19</v>
      </c>
      <c r="P2" t="n">
        <v>356.92</v>
      </c>
      <c r="Q2" t="n">
        <v>794.04</v>
      </c>
      <c r="R2" t="n">
        <v>454.82</v>
      </c>
      <c r="S2" t="n">
        <v>86.27</v>
      </c>
      <c r="T2" t="n">
        <v>172506.11</v>
      </c>
      <c r="U2" t="n">
        <v>0.19</v>
      </c>
      <c r="V2" t="n">
        <v>0.47</v>
      </c>
      <c r="W2" t="n">
        <v>0.63</v>
      </c>
      <c r="X2" t="n">
        <v>10.33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4.0016</v>
      </c>
      <c r="E3" t="n">
        <v>24.99</v>
      </c>
      <c r="F3" t="n">
        <v>18.82</v>
      </c>
      <c r="G3" t="n">
        <v>12.01</v>
      </c>
      <c r="H3" t="n">
        <v>0.18</v>
      </c>
      <c r="I3" t="n">
        <v>94</v>
      </c>
      <c r="J3" t="n">
        <v>196.32</v>
      </c>
      <c r="K3" t="n">
        <v>54.38</v>
      </c>
      <c r="L3" t="n">
        <v>2</v>
      </c>
      <c r="M3" t="n">
        <v>92</v>
      </c>
      <c r="N3" t="n">
        <v>39.95</v>
      </c>
      <c r="O3" t="n">
        <v>24447.22</v>
      </c>
      <c r="P3" t="n">
        <v>257.03</v>
      </c>
      <c r="Q3" t="n">
        <v>793.62</v>
      </c>
      <c r="R3" t="n">
        <v>221.39</v>
      </c>
      <c r="S3" t="n">
        <v>86.27</v>
      </c>
      <c r="T3" t="n">
        <v>56629.72</v>
      </c>
      <c r="U3" t="n">
        <v>0.39</v>
      </c>
      <c r="V3" t="n">
        <v>0.65</v>
      </c>
      <c r="W3" t="n">
        <v>0.37</v>
      </c>
      <c r="X3" t="n">
        <v>3.4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4.4366</v>
      </c>
      <c r="E4" t="n">
        <v>22.54</v>
      </c>
      <c r="F4" t="n">
        <v>17.73</v>
      </c>
      <c r="G4" t="n">
        <v>18.03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57</v>
      </c>
      <c r="N4" t="n">
        <v>40.5</v>
      </c>
      <c r="O4" t="n">
        <v>24639</v>
      </c>
      <c r="P4" t="n">
        <v>239.06</v>
      </c>
      <c r="Q4" t="n">
        <v>793.25</v>
      </c>
      <c r="R4" t="n">
        <v>185.74</v>
      </c>
      <c r="S4" t="n">
        <v>86.27</v>
      </c>
      <c r="T4" t="n">
        <v>38978.23</v>
      </c>
      <c r="U4" t="n">
        <v>0.46</v>
      </c>
      <c r="V4" t="n">
        <v>0.6899999999999999</v>
      </c>
      <c r="W4" t="n">
        <v>0.32</v>
      </c>
      <c r="X4" t="n">
        <v>2.32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4.7461</v>
      </c>
      <c r="E5" t="n">
        <v>21.07</v>
      </c>
      <c r="F5" t="n">
        <v>16.92</v>
      </c>
      <c r="G5" t="n">
        <v>24.17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40</v>
      </c>
      <c r="N5" t="n">
        <v>41.06</v>
      </c>
      <c r="O5" t="n">
        <v>24831.54</v>
      </c>
      <c r="P5" t="n">
        <v>224.7</v>
      </c>
      <c r="Q5" t="n">
        <v>793.23</v>
      </c>
      <c r="R5" t="n">
        <v>158.42</v>
      </c>
      <c r="S5" t="n">
        <v>86.27</v>
      </c>
      <c r="T5" t="n">
        <v>25404.67</v>
      </c>
      <c r="U5" t="n">
        <v>0.54</v>
      </c>
      <c r="V5" t="n">
        <v>0.72</v>
      </c>
      <c r="W5" t="n">
        <v>0.29</v>
      </c>
      <c r="X5" t="n">
        <v>1.51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4.8816</v>
      </c>
      <c r="E6" t="n">
        <v>20.49</v>
      </c>
      <c r="F6" t="n">
        <v>16.69</v>
      </c>
      <c r="G6" t="n">
        <v>30.34</v>
      </c>
      <c r="H6" t="n">
        <v>0.44</v>
      </c>
      <c r="I6" t="n">
        <v>33</v>
      </c>
      <c r="J6" t="n">
        <v>201.01</v>
      </c>
      <c r="K6" t="n">
        <v>54.38</v>
      </c>
      <c r="L6" t="n">
        <v>5</v>
      </c>
      <c r="M6" t="n">
        <v>31</v>
      </c>
      <c r="N6" t="n">
        <v>41.63</v>
      </c>
      <c r="O6" t="n">
        <v>25024.84</v>
      </c>
      <c r="P6" t="n">
        <v>218.53</v>
      </c>
      <c r="Q6" t="n">
        <v>793.23</v>
      </c>
      <c r="R6" t="n">
        <v>150.87</v>
      </c>
      <c r="S6" t="n">
        <v>86.27</v>
      </c>
      <c r="T6" t="n">
        <v>21674.63</v>
      </c>
      <c r="U6" t="n">
        <v>0.57</v>
      </c>
      <c r="V6" t="n">
        <v>0.73</v>
      </c>
      <c r="W6" t="n">
        <v>0.27</v>
      </c>
      <c r="X6" t="n">
        <v>1.28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5.0169</v>
      </c>
      <c r="E7" t="n">
        <v>19.93</v>
      </c>
      <c r="F7" t="n">
        <v>16.37</v>
      </c>
      <c r="G7" t="n">
        <v>36.37</v>
      </c>
      <c r="H7" t="n">
        <v>0.53</v>
      </c>
      <c r="I7" t="n">
        <v>27</v>
      </c>
      <c r="J7" t="n">
        <v>202.58</v>
      </c>
      <c r="K7" t="n">
        <v>54.38</v>
      </c>
      <c r="L7" t="n">
        <v>6</v>
      </c>
      <c r="M7" t="n">
        <v>25</v>
      </c>
      <c r="N7" t="n">
        <v>42.2</v>
      </c>
      <c r="O7" t="n">
        <v>25218.93</v>
      </c>
      <c r="P7" t="n">
        <v>211.3</v>
      </c>
      <c r="Q7" t="n">
        <v>793.22</v>
      </c>
      <c r="R7" t="n">
        <v>139.88</v>
      </c>
      <c r="S7" t="n">
        <v>86.27</v>
      </c>
      <c r="T7" t="n">
        <v>16208.21</v>
      </c>
      <c r="U7" t="n">
        <v>0.62</v>
      </c>
      <c r="V7" t="n">
        <v>0.74</v>
      </c>
      <c r="W7" t="n">
        <v>0.26</v>
      </c>
      <c r="X7" t="n">
        <v>0.96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5.0693</v>
      </c>
      <c r="E8" t="n">
        <v>19.73</v>
      </c>
      <c r="F8" t="n">
        <v>16.32</v>
      </c>
      <c r="G8" t="n">
        <v>42.56</v>
      </c>
      <c r="H8" t="n">
        <v>0.61</v>
      </c>
      <c r="I8" t="n">
        <v>23</v>
      </c>
      <c r="J8" t="n">
        <v>204.16</v>
      </c>
      <c r="K8" t="n">
        <v>54.38</v>
      </c>
      <c r="L8" t="n">
        <v>7</v>
      </c>
      <c r="M8" t="n">
        <v>21</v>
      </c>
      <c r="N8" t="n">
        <v>42.78</v>
      </c>
      <c r="O8" t="n">
        <v>25413.94</v>
      </c>
      <c r="P8" t="n">
        <v>207.27</v>
      </c>
      <c r="Q8" t="n">
        <v>793.3</v>
      </c>
      <c r="R8" t="n">
        <v>138.41</v>
      </c>
      <c r="S8" t="n">
        <v>86.27</v>
      </c>
      <c r="T8" t="n">
        <v>15493.79</v>
      </c>
      <c r="U8" t="n">
        <v>0.62</v>
      </c>
      <c r="V8" t="n">
        <v>0.75</v>
      </c>
      <c r="W8" t="n">
        <v>0.26</v>
      </c>
      <c r="X8" t="n">
        <v>0.91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5.1775</v>
      </c>
      <c r="E9" t="n">
        <v>19.31</v>
      </c>
      <c r="F9" t="n">
        <v>16.06</v>
      </c>
      <c r="G9" t="n">
        <v>50.71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200.72</v>
      </c>
      <c r="Q9" t="n">
        <v>793.29</v>
      </c>
      <c r="R9" t="n">
        <v>129.53</v>
      </c>
      <c r="S9" t="n">
        <v>86.27</v>
      </c>
      <c r="T9" t="n">
        <v>11074.9</v>
      </c>
      <c r="U9" t="n">
        <v>0.67</v>
      </c>
      <c r="V9" t="n">
        <v>0.76</v>
      </c>
      <c r="W9" t="n">
        <v>0.25</v>
      </c>
      <c r="X9" t="n">
        <v>0.65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5.2092</v>
      </c>
      <c r="E10" t="n">
        <v>19.2</v>
      </c>
      <c r="F10" t="n">
        <v>16.02</v>
      </c>
      <c r="G10" t="n">
        <v>56.54</v>
      </c>
      <c r="H10" t="n">
        <v>0.77</v>
      </c>
      <c r="I10" t="n">
        <v>17</v>
      </c>
      <c r="J10" t="n">
        <v>207.34</v>
      </c>
      <c r="K10" t="n">
        <v>54.38</v>
      </c>
      <c r="L10" t="n">
        <v>9</v>
      </c>
      <c r="M10" t="n">
        <v>15</v>
      </c>
      <c r="N10" t="n">
        <v>43.96</v>
      </c>
      <c r="O10" t="n">
        <v>25806.1</v>
      </c>
      <c r="P10" t="n">
        <v>196.86</v>
      </c>
      <c r="Q10" t="n">
        <v>793.24</v>
      </c>
      <c r="R10" t="n">
        <v>128.43</v>
      </c>
      <c r="S10" t="n">
        <v>86.27</v>
      </c>
      <c r="T10" t="n">
        <v>10534.29</v>
      </c>
      <c r="U10" t="n">
        <v>0.67</v>
      </c>
      <c r="V10" t="n">
        <v>0.76</v>
      </c>
      <c r="W10" t="n">
        <v>0.25</v>
      </c>
      <c r="X10" t="n">
        <v>0.61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5.2815</v>
      </c>
      <c r="E11" t="n">
        <v>18.93</v>
      </c>
      <c r="F11" t="n">
        <v>15.83</v>
      </c>
      <c r="G11" t="n">
        <v>63.34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191.3</v>
      </c>
      <c r="Q11" t="n">
        <v>793.23</v>
      </c>
      <c r="R11" t="n">
        <v>121.95</v>
      </c>
      <c r="S11" t="n">
        <v>86.27</v>
      </c>
      <c r="T11" t="n">
        <v>7306.59</v>
      </c>
      <c r="U11" t="n">
        <v>0.71</v>
      </c>
      <c r="V11" t="n">
        <v>0.77</v>
      </c>
      <c r="W11" t="n">
        <v>0.24</v>
      </c>
      <c r="X11" t="n">
        <v>0.42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5.2711</v>
      </c>
      <c r="E12" t="n">
        <v>18.97</v>
      </c>
      <c r="F12" t="n">
        <v>15.91</v>
      </c>
      <c r="G12" t="n">
        <v>68.19</v>
      </c>
      <c r="H12" t="n">
        <v>0.93</v>
      </c>
      <c r="I12" t="n">
        <v>14</v>
      </c>
      <c r="J12" t="n">
        <v>210.55</v>
      </c>
      <c r="K12" t="n">
        <v>54.38</v>
      </c>
      <c r="L12" t="n">
        <v>11</v>
      </c>
      <c r="M12" t="n">
        <v>12</v>
      </c>
      <c r="N12" t="n">
        <v>45.17</v>
      </c>
      <c r="O12" t="n">
        <v>26201.54</v>
      </c>
      <c r="P12" t="n">
        <v>188.25</v>
      </c>
      <c r="Q12" t="n">
        <v>793.22</v>
      </c>
      <c r="R12" t="n">
        <v>124.88</v>
      </c>
      <c r="S12" t="n">
        <v>86.27</v>
      </c>
      <c r="T12" t="n">
        <v>8777.42</v>
      </c>
      <c r="U12" t="n">
        <v>0.6899999999999999</v>
      </c>
      <c r="V12" t="n">
        <v>0.77</v>
      </c>
      <c r="W12" t="n">
        <v>0.24</v>
      </c>
      <c r="X12" t="n">
        <v>0.5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5.3071</v>
      </c>
      <c r="E13" t="n">
        <v>18.84</v>
      </c>
      <c r="F13" t="n">
        <v>15.86</v>
      </c>
      <c r="G13" t="n">
        <v>79.3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183.6</v>
      </c>
      <c r="Q13" t="n">
        <v>793.22</v>
      </c>
      <c r="R13" t="n">
        <v>123.21</v>
      </c>
      <c r="S13" t="n">
        <v>86.27</v>
      </c>
      <c r="T13" t="n">
        <v>7948.66</v>
      </c>
      <c r="U13" t="n">
        <v>0.7</v>
      </c>
      <c r="V13" t="n">
        <v>0.77</v>
      </c>
      <c r="W13" t="n">
        <v>0.24</v>
      </c>
      <c r="X13" t="n">
        <v>0.45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5.3564</v>
      </c>
      <c r="E14" t="n">
        <v>18.67</v>
      </c>
      <c r="F14" t="n">
        <v>15.72</v>
      </c>
      <c r="G14" t="n">
        <v>85.77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9</v>
      </c>
      <c r="N14" t="n">
        <v>46.4</v>
      </c>
      <c r="O14" t="n">
        <v>26600.32</v>
      </c>
      <c r="P14" t="n">
        <v>177.96</v>
      </c>
      <c r="Q14" t="n">
        <v>793.28</v>
      </c>
      <c r="R14" t="n">
        <v>118.37</v>
      </c>
      <c r="S14" t="n">
        <v>86.27</v>
      </c>
      <c r="T14" t="n">
        <v>5536.4</v>
      </c>
      <c r="U14" t="n">
        <v>0.73</v>
      </c>
      <c r="V14" t="n">
        <v>0.77</v>
      </c>
      <c r="W14" t="n">
        <v>0.24</v>
      </c>
      <c r="X14" t="n">
        <v>0.31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5.3706</v>
      </c>
      <c r="E15" t="n">
        <v>18.62</v>
      </c>
      <c r="F15" t="n">
        <v>15.71</v>
      </c>
      <c r="G15" t="n">
        <v>94.29000000000001</v>
      </c>
      <c r="H15" t="n">
        <v>1.15</v>
      </c>
      <c r="I15" t="n">
        <v>10</v>
      </c>
      <c r="J15" t="n">
        <v>215.41</v>
      </c>
      <c r="K15" t="n">
        <v>54.38</v>
      </c>
      <c r="L15" t="n">
        <v>14</v>
      </c>
      <c r="M15" t="n">
        <v>8</v>
      </c>
      <c r="N15" t="n">
        <v>47.03</v>
      </c>
      <c r="O15" t="n">
        <v>26801</v>
      </c>
      <c r="P15" t="n">
        <v>173.37</v>
      </c>
      <c r="Q15" t="n">
        <v>793.21</v>
      </c>
      <c r="R15" t="n">
        <v>118.06</v>
      </c>
      <c r="S15" t="n">
        <v>86.27</v>
      </c>
      <c r="T15" t="n">
        <v>5386.47</v>
      </c>
      <c r="U15" t="n">
        <v>0.73</v>
      </c>
      <c r="V15" t="n">
        <v>0.77</v>
      </c>
      <c r="W15" t="n">
        <v>0.24</v>
      </c>
      <c r="X15" t="n">
        <v>0.3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5.3513</v>
      </c>
      <c r="E16" t="n">
        <v>18.69</v>
      </c>
      <c r="F16" t="n">
        <v>15.78</v>
      </c>
      <c r="G16" t="n">
        <v>94.69</v>
      </c>
      <c r="H16" t="n">
        <v>1.23</v>
      </c>
      <c r="I16" t="n">
        <v>10</v>
      </c>
      <c r="J16" t="n">
        <v>217.04</v>
      </c>
      <c r="K16" t="n">
        <v>54.38</v>
      </c>
      <c r="L16" t="n">
        <v>15</v>
      </c>
      <c r="M16" t="n">
        <v>6</v>
      </c>
      <c r="N16" t="n">
        <v>47.66</v>
      </c>
      <c r="O16" t="n">
        <v>27002.55</v>
      </c>
      <c r="P16" t="n">
        <v>172.13</v>
      </c>
      <c r="Q16" t="n">
        <v>793.24</v>
      </c>
      <c r="R16" t="n">
        <v>120.48</v>
      </c>
      <c r="S16" t="n">
        <v>86.27</v>
      </c>
      <c r="T16" t="n">
        <v>6595.43</v>
      </c>
      <c r="U16" t="n">
        <v>0.72</v>
      </c>
      <c r="V16" t="n">
        <v>0.77</v>
      </c>
      <c r="W16" t="n">
        <v>0.24</v>
      </c>
      <c r="X16" t="n">
        <v>0.37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5.3841</v>
      </c>
      <c r="E17" t="n">
        <v>18.57</v>
      </c>
      <c r="F17" t="n">
        <v>15.71</v>
      </c>
      <c r="G17" t="n">
        <v>104.71</v>
      </c>
      <c r="H17" t="n">
        <v>1.3</v>
      </c>
      <c r="I17" t="n">
        <v>9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169.61</v>
      </c>
      <c r="Q17" t="n">
        <v>793.36</v>
      </c>
      <c r="R17" t="n">
        <v>117.58</v>
      </c>
      <c r="S17" t="n">
        <v>86.27</v>
      </c>
      <c r="T17" t="n">
        <v>5148.08</v>
      </c>
      <c r="U17" t="n">
        <v>0.73</v>
      </c>
      <c r="V17" t="n">
        <v>0.78</v>
      </c>
      <c r="W17" t="n">
        <v>0.24</v>
      </c>
      <c r="X17" t="n">
        <v>0.3</v>
      </c>
      <c r="Y17" t="n">
        <v>2</v>
      </c>
      <c r="Z17" t="n">
        <v>10</v>
      </c>
    </row>
    <row r="18">
      <c r="A18" t="n">
        <v>0</v>
      </c>
      <c r="B18" t="n">
        <v>40</v>
      </c>
      <c r="C18" t="inlineStr">
        <is>
          <t xml:space="preserve">CONCLUIDO	</t>
        </is>
      </c>
      <c r="D18" t="n">
        <v>4.1838</v>
      </c>
      <c r="E18" t="n">
        <v>23.9</v>
      </c>
      <c r="F18" t="n">
        <v>19.75</v>
      </c>
      <c r="G18" t="n">
        <v>10.13</v>
      </c>
      <c r="H18" t="n">
        <v>0.2</v>
      </c>
      <c r="I18" t="n">
        <v>117</v>
      </c>
      <c r="J18" t="n">
        <v>89.87</v>
      </c>
      <c r="K18" t="n">
        <v>37.55</v>
      </c>
      <c r="L18" t="n">
        <v>1</v>
      </c>
      <c r="M18" t="n">
        <v>115</v>
      </c>
      <c r="N18" t="n">
        <v>11.32</v>
      </c>
      <c r="O18" t="n">
        <v>11317.98</v>
      </c>
      <c r="P18" t="n">
        <v>159.8</v>
      </c>
      <c r="Q18" t="n">
        <v>793.52</v>
      </c>
      <c r="R18" t="n">
        <v>252.76</v>
      </c>
      <c r="S18" t="n">
        <v>86.27</v>
      </c>
      <c r="T18" t="n">
        <v>72201.95</v>
      </c>
      <c r="U18" t="n">
        <v>0.34</v>
      </c>
      <c r="V18" t="n">
        <v>0.62</v>
      </c>
      <c r="W18" t="n">
        <v>0.41</v>
      </c>
      <c r="X18" t="n">
        <v>4.33</v>
      </c>
      <c r="Y18" t="n">
        <v>2</v>
      </c>
      <c r="Z18" t="n">
        <v>10</v>
      </c>
    </row>
    <row r="19">
      <c r="A19" t="n">
        <v>1</v>
      </c>
      <c r="B19" t="n">
        <v>40</v>
      </c>
      <c r="C19" t="inlineStr">
        <is>
          <t xml:space="preserve">CONCLUIDO	</t>
        </is>
      </c>
      <c r="D19" t="n">
        <v>4.9959</v>
      </c>
      <c r="E19" t="n">
        <v>20.02</v>
      </c>
      <c r="F19" t="n">
        <v>17.17</v>
      </c>
      <c r="G19" t="n">
        <v>21.46</v>
      </c>
      <c r="H19" t="n">
        <v>0.39</v>
      </c>
      <c r="I19" t="n">
        <v>48</v>
      </c>
      <c r="J19" t="n">
        <v>91.09999999999999</v>
      </c>
      <c r="K19" t="n">
        <v>37.55</v>
      </c>
      <c r="L19" t="n">
        <v>2</v>
      </c>
      <c r="M19" t="n">
        <v>46</v>
      </c>
      <c r="N19" t="n">
        <v>11.54</v>
      </c>
      <c r="O19" t="n">
        <v>11468.97</v>
      </c>
      <c r="P19" t="n">
        <v>130.84</v>
      </c>
      <c r="Q19" t="n">
        <v>793.36</v>
      </c>
      <c r="R19" t="n">
        <v>166.66</v>
      </c>
      <c r="S19" t="n">
        <v>86.27</v>
      </c>
      <c r="T19" t="n">
        <v>29495.61</v>
      </c>
      <c r="U19" t="n">
        <v>0.52</v>
      </c>
      <c r="V19" t="n">
        <v>0.71</v>
      </c>
      <c r="W19" t="n">
        <v>0.3</v>
      </c>
      <c r="X19" t="n">
        <v>1.76</v>
      </c>
      <c r="Y19" t="n">
        <v>2</v>
      </c>
      <c r="Z19" t="n">
        <v>10</v>
      </c>
    </row>
    <row r="20">
      <c r="A20" t="n">
        <v>2</v>
      </c>
      <c r="B20" t="n">
        <v>40</v>
      </c>
      <c r="C20" t="inlineStr">
        <is>
          <t xml:space="preserve">CONCLUIDO	</t>
        </is>
      </c>
      <c r="D20" t="n">
        <v>5.276</v>
      </c>
      <c r="E20" t="n">
        <v>18.95</v>
      </c>
      <c r="F20" t="n">
        <v>16.47</v>
      </c>
      <c r="G20" t="n">
        <v>34.07</v>
      </c>
      <c r="H20" t="n">
        <v>0.57</v>
      </c>
      <c r="I20" t="n">
        <v>29</v>
      </c>
      <c r="J20" t="n">
        <v>92.31999999999999</v>
      </c>
      <c r="K20" t="n">
        <v>37.55</v>
      </c>
      <c r="L20" t="n">
        <v>3</v>
      </c>
      <c r="M20" t="n">
        <v>27</v>
      </c>
      <c r="N20" t="n">
        <v>11.77</v>
      </c>
      <c r="O20" t="n">
        <v>11620.34</v>
      </c>
      <c r="P20" t="n">
        <v>116.38</v>
      </c>
      <c r="Q20" t="n">
        <v>793.26</v>
      </c>
      <c r="R20" t="n">
        <v>143.22</v>
      </c>
      <c r="S20" t="n">
        <v>86.27</v>
      </c>
      <c r="T20" t="n">
        <v>17869.56</v>
      </c>
      <c r="U20" t="n">
        <v>0.6</v>
      </c>
      <c r="V20" t="n">
        <v>0.74</v>
      </c>
      <c r="W20" t="n">
        <v>0.27</v>
      </c>
      <c r="X20" t="n">
        <v>1.06</v>
      </c>
      <c r="Y20" t="n">
        <v>2</v>
      </c>
      <c r="Z20" t="n">
        <v>10</v>
      </c>
    </row>
    <row r="21">
      <c r="A21" t="n">
        <v>3</v>
      </c>
      <c r="B21" t="n">
        <v>40</v>
      </c>
      <c r="C21" t="inlineStr">
        <is>
          <t xml:space="preserve">CONCLUIDO	</t>
        </is>
      </c>
      <c r="D21" t="n">
        <v>5.4115</v>
      </c>
      <c r="E21" t="n">
        <v>18.48</v>
      </c>
      <c r="F21" t="n">
        <v>16.14</v>
      </c>
      <c r="G21" t="n">
        <v>46.12</v>
      </c>
      <c r="H21" t="n">
        <v>0.75</v>
      </c>
      <c r="I21" t="n">
        <v>21</v>
      </c>
      <c r="J21" t="n">
        <v>93.55</v>
      </c>
      <c r="K21" t="n">
        <v>37.55</v>
      </c>
      <c r="L21" t="n">
        <v>4</v>
      </c>
      <c r="M21" t="n">
        <v>6</v>
      </c>
      <c r="N21" t="n">
        <v>12</v>
      </c>
      <c r="O21" t="n">
        <v>11772.07</v>
      </c>
      <c r="P21" t="n">
        <v>105.77</v>
      </c>
      <c r="Q21" t="n">
        <v>793.35</v>
      </c>
      <c r="R21" t="n">
        <v>131.77</v>
      </c>
      <c r="S21" t="n">
        <v>86.27</v>
      </c>
      <c r="T21" t="n">
        <v>12183.66</v>
      </c>
      <c r="U21" t="n">
        <v>0.65</v>
      </c>
      <c r="V21" t="n">
        <v>0.75</v>
      </c>
      <c r="W21" t="n">
        <v>0.27</v>
      </c>
      <c r="X21" t="n">
        <v>0.73</v>
      </c>
      <c r="Y21" t="n">
        <v>2</v>
      </c>
      <c r="Z21" t="n">
        <v>10</v>
      </c>
    </row>
    <row r="22">
      <c r="A22" t="n">
        <v>4</v>
      </c>
      <c r="B22" t="n">
        <v>40</v>
      </c>
      <c r="C22" t="inlineStr">
        <is>
          <t xml:space="preserve">CONCLUIDO	</t>
        </is>
      </c>
      <c r="D22" t="n">
        <v>5.4093</v>
      </c>
      <c r="E22" t="n">
        <v>18.49</v>
      </c>
      <c r="F22" t="n">
        <v>16.15</v>
      </c>
      <c r="G22" t="n">
        <v>46.14</v>
      </c>
      <c r="H22" t="n">
        <v>0.93</v>
      </c>
      <c r="I22" t="n">
        <v>21</v>
      </c>
      <c r="J22" t="n">
        <v>94.79000000000001</v>
      </c>
      <c r="K22" t="n">
        <v>37.55</v>
      </c>
      <c r="L22" t="n">
        <v>5</v>
      </c>
      <c r="M22" t="n">
        <v>0</v>
      </c>
      <c r="N22" t="n">
        <v>12.23</v>
      </c>
      <c r="O22" t="n">
        <v>11924.18</v>
      </c>
      <c r="P22" t="n">
        <v>107.15</v>
      </c>
      <c r="Q22" t="n">
        <v>793.34</v>
      </c>
      <c r="R22" t="n">
        <v>131.96</v>
      </c>
      <c r="S22" t="n">
        <v>86.27</v>
      </c>
      <c r="T22" t="n">
        <v>12278.25</v>
      </c>
      <c r="U22" t="n">
        <v>0.65</v>
      </c>
      <c r="V22" t="n">
        <v>0.75</v>
      </c>
      <c r="W22" t="n">
        <v>0.28</v>
      </c>
      <c r="X22" t="n">
        <v>0.74</v>
      </c>
      <c r="Y22" t="n">
        <v>2</v>
      </c>
      <c r="Z22" t="n">
        <v>10</v>
      </c>
    </row>
    <row r="23">
      <c r="A23" t="n">
        <v>0</v>
      </c>
      <c r="B23" t="n">
        <v>30</v>
      </c>
      <c r="C23" t="inlineStr">
        <is>
          <t xml:space="preserve">CONCLUIDO	</t>
        </is>
      </c>
      <c r="D23" t="n">
        <v>4.532</v>
      </c>
      <c r="E23" t="n">
        <v>22.07</v>
      </c>
      <c r="F23" t="n">
        <v>18.77</v>
      </c>
      <c r="G23" t="n">
        <v>12.11</v>
      </c>
      <c r="H23" t="n">
        <v>0.24</v>
      </c>
      <c r="I23" t="n">
        <v>93</v>
      </c>
      <c r="J23" t="n">
        <v>71.52</v>
      </c>
      <c r="K23" t="n">
        <v>32.27</v>
      </c>
      <c r="L23" t="n">
        <v>1</v>
      </c>
      <c r="M23" t="n">
        <v>91</v>
      </c>
      <c r="N23" t="n">
        <v>8.25</v>
      </c>
      <c r="O23" t="n">
        <v>9054.6</v>
      </c>
      <c r="P23" t="n">
        <v>127.01</v>
      </c>
      <c r="Q23" t="n">
        <v>793.64</v>
      </c>
      <c r="R23" t="n">
        <v>219.84</v>
      </c>
      <c r="S23" t="n">
        <v>86.27</v>
      </c>
      <c r="T23" t="n">
        <v>55861.01</v>
      </c>
      <c r="U23" t="n">
        <v>0.39</v>
      </c>
      <c r="V23" t="n">
        <v>0.65</v>
      </c>
      <c r="W23" t="n">
        <v>0.37</v>
      </c>
      <c r="X23" t="n">
        <v>3.36</v>
      </c>
      <c r="Y23" t="n">
        <v>2</v>
      </c>
      <c r="Z23" t="n">
        <v>10</v>
      </c>
    </row>
    <row r="24">
      <c r="A24" t="n">
        <v>1</v>
      </c>
      <c r="B24" t="n">
        <v>30</v>
      </c>
      <c r="C24" t="inlineStr">
        <is>
          <t xml:space="preserve">CONCLUIDO	</t>
        </is>
      </c>
      <c r="D24" t="n">
        <v>5.24</v>
      </c>
      <c r="E24" t="n">
        <v>19.08</v>
      </c>
      <c r="F24" t="n">
        <v>16.65</v>
      </c>
      <c r="G24" t="n">
        <v>26.29</v>
      </c>
      <c r="H24" t="n">
        <v>0.48</v>
      </c>
      <c r="I24" t="n">
        <v>38</v>
      </c>
      <c r="J24" t="n">
        <v>72.7</v>
      </c>
      <c r="K24" t="n">
        <v>32.27</v>
      </c>
      <c r="L24" t="n">
        <v>2</v>
      </c>
      <c r="M24" t="n">
        <v>36</v>
      </c>
      <c r="N24" t="n">
        <v>8.43</v>
      </c>
      <c r="O24" t="n">
        <v>9200.25</v>
      </c>
      <c r="P24" t="n">
        <v>101.74</v>
      </c>
      <c r="Q24" t="n">
        <v>793.3</v>
      </c>
      <c r="R24" t="n">
        <v>149.02</v>
      </c>
      <c r="S24" t="n">
        <v>86.27</v>
      </c>
      <c r="T24" t="n">
        <v>20725.81</v>
      </c>
      <c r="U24" t="n">
        <v>0.58</v>
      </c>
      <c r="V24" t="n">
        <v>0.73</v>
      </c>
      <c r="W24" t="n">
        <v>0.28</v>
      </c>
      <c r="X24" t="n">
        <v>1.24</v>
      </c>
      <c r="Y24" t="n">
        <v>2</v>
      </c>
      <c r="Z24" t="n">
        <v>10</v>
      </c>
    </row>
    <row r="25">
      <c r="A25" t="n">
        <v>2</v>
      </c>
      <c r="B25" t="n">
        <v>30</v>
      </c>
      <c r="C25" t="inlineStr">
        <is>
          <t xml:space="preserve">CONCLUIDO	</t>
        </is>
      </c>
      <c r="D25" t="n">
        <v>5.342</v>
      </c>
      <c r="E25" t="n">
        <v>18.72</v>
      </c>
      <c r="F25" t="n">
        <v>16.44</v>
      </c>
      <c r="G25" t="n">
        <v>35.23</v>
      </c>
      <c r="H25" t="n">
        <v>0.71</v>
      </c>
      <c r="I25" t="n">
        <v>28</v>
      </c>
      <c r="J25" t="n">
        <v>73.88</v>
      </c>
      <c r="K25" t="n">
        <v>32.27</v>
      </c>
      <c r="L25" t="n">
        <v>3</v>
      </c>
      <c r="M25" t="n">
        <v>0</v>
      </c>
      <c r="N25" t="n">
        <v>8.609999999999999</v>
      </c>
      <c r="O25" t="n">
        <v>9346.23</v>
      </c>
      <c r="P25" t="n">
        <v>94.45</v>
      </c>
      <c r="Q25" t="n">
        <v>793.48</v>
      </c>
      <c r="R25" t="n">
        <v>141.19</v>
      </c>
      <c r="S25" t="n">
        <v>86.27</v>
      </c>
      <c r="T25" t="n">
        <v>16861</v>
      </c>
      <c r="U25" t="n">
        <v>0.61</v>
      </c>
      <c r="V25" t="n">
        <v>0.74</v>
      </c>
      <c r="W25" t="n">
        <v>0.3</v>
      </c>
      <c r="X25" t="n">
        <v>1.03</v>
      </c>
      <c r="Y25" t="n">
        <v>2</v>
      </c>
      <c r="Z25" t="n">
        <v>10</v>
      </c>
    </row>
    <row r="26">
      <c r="A26" t="n">
        <v>0</v>
      </c>
      <c r="B26" t="n">
        <v>15</v>
      </c>
      <c r="C26" t="inlineStr">
        <is>
          <t xml:space="preserve">CONCLUIDO	</t>
        </is>
      </c>
      <c r="D26" t="n">
        <v>5.0553</v>
      </c>
      <c r="E26" t="n">
        <v>19.78</v>
      </c>
      <c r="F26" t="n">
        <v>17.47</v>
      </c>
      <c r="G26" t="n">
        <v>19.06</v>
      </c>
      <c r="H26" t="n">
        <v>0.43</v>
      </c>
      <c r="I26" t="n">
        <v>55</v>
      </c>
      <c r="J26" t="n">
        <v>39.78</v>
      </c>
      <c r="K26" t="n">
        <v>19.54</v>
      </c>
      <c r="L26" t="n">
        <v>1</v>
      </c>
      <c r="M26" t="n">
        <v>7</v>
      </c>
      <c r="N26" t="n">
        <v>4.24</v>
      </c>
      <c r="O26" t="n">
        <v>5140</v>
      </c>
      <c r="P26" t="n">
        <v>67.81</v>
      </c>
      <c r="Q26" t="n">
        <v>793.63</v>
      </c>
      <c r="R26" t="n">
        <v>174.54</v>
      </c>
      <c r="S26" t="n">
        <v>86.27</v>
      </c>
      <c r="T26" t="n">
        <v>33398.88</v>
      </c>
      <c r="U26" t="n">
        <v>0.49</v>
      </c>
      <c r="V26" t="n">
        <v>0.7</v>
      </c>
      <c r="W26" t="n">
        <v>0.37</v>
      </c>
      <c r="X26" t="n">
        <v>2.06</v>
      </c>
      <c r="Y26" t="n">
        <v>2</v>
      </c>
      <c r="Z26" t="n">
        <v>10</v>
      </c>
    </row>
    <row r="27">
      <c r="A27" t="n">
        <v>1</v>
      </c>
      <c r="B27" t="n">
        <v>15</v>
      </c>
      <c r="C27" t="inlineStr">
        <is>
          <t xml:space="preserve">CONCLUIDO	</t>
        </is>
      </c>
      <c r="D27" t="n">
        <v>5.0651</v>
      </c>
      <c r="E27" t="n">
        <v>19.74</v>
      </c>
      <c r="F27" t="n">
        <v>17.44</v>
      </c>
      <c r="G27" t="n">
        <v>19.38</v>
      </c>
      <c r="H27" t="n">
        <v>0.84</v>
      </c>
      <c r="I27" t="n">
        <v>54</v>
      </c>
      <c r="J27" t="n">
        <v>40.89</v>
      </c>
      <c r="K27" t="n">
        <v>19.54</v>
      </c>
      <c r="L27" t="n">
        <v>2</v>
      </c>
      <c r="M27" t="n">
        <v>0</v>
      </c>
      <c r="N27" t="n">
        <v>4.35</v>
      </c>
      <c r="O27" t="n">
        <v>5277.26</v>
      </c>
      <c r="P27" t="n">
        <v>69.16</v>
      </c>
      <c r="Q27" t="n">
        <v>793.5700000000001</v>
      </c>
      <c r="R27" t="n">
        <v>173.48</v>
      </c>
      <c r="S27" t="n">
        <v>86.27</v>
      </c>
      <c r="T27" t="n">
        <v>32876.24</v>
      </c>
      <c r="U27" t="n">
        <v>0.5</v>
      </c>
      <c r="V27" t="n">
        <v>0.7</v>
      </c>
      <c r="W27" t="n">
        <v>0.38</v>
      </c>
      <c r="X27" t="n">
        <v>2.03</v>
      </c>
      <c r="Y27" t="n">
        <v>2</v>
      </c>
      <c r="Z27" t="n">
        <v>10</v>
      </c>
    </row>
    <row r="28">
      <c r="A28" t="n">
        <v>0</v>
      </c>
      <c r="B28" t="n">
        <v>70</v>
      </c>
      <c r="C28" t="inlineStr">
        <is>
          <t xml:space="preserve">CONCLUIDO	</t>
        </is>
      </c>
      <c r="D28" t="n">
        <v>3.3217</v>
      </c>
      <c r="E28" t="n">
        <v>30.11</v>
      </c>
      <c r="F28" t="n">
        <v>22.53</v>
      </c>
      <c r="G28" t="n">
        <v>7.31</v>
      </c>
      <c r="H28" t="n">
        <v>0.12</v>
      </c>
      <c r="I28" t="n">
        <v>185</v>
      </c>
      <c r="J28" t="n">
        <v>141.81</v>
      </c>
      <c r="K28" t="n">
        <v>47.83</v>
      </c>
      <c r="L28" t="n">
        <v>1</v>
      </c>
      <c r="M28" t="n">
        <v>183</v>
      </c>
      <c r="N28" t="n">
        <v>22.98</v>
      </c>
      <c r="O28" t="n">
        <v>17723.39</v>
      </c>
      <c r="P28" t="n">
        <v>252.63</v>
      </c>
      <c r="Q28" t="n">
        <v>793.79</v>
      </c>
      <c r="R28" t="n">
        <v>346.11</v>
      </c>
      <c r="S28" t="n">
        <v>86.27</v>
      </c>
      <c r="T28" t="n">
        <v>118532.53</v>
      </c>
      <c r="U28" t="n">
        <v>0.25</v>
      </c>
      <c r="V28" t="n">
        <v>0.54</v>
      </c>
      <c r="W28" t="n">
        <v>0.52</v>
      </c>
      <c r="X28" t="n">
        <v>7.11</v>
      </c>
      <c r="Y28" t="n">
        <v>2</v>
      </c>
      <c r="Z28" t="n">
        <v>10</v>
      </c>
    </row>
    <row r="29">
      <c r="A29" t="n">
        <v>1</v>
      </c>
      <c r="B29" t="n">
        <v>70</v>
      </c>
      <c r="C29" t="inlineStr">
        <is>
          <t xml:space="preserve">CONCLUIDO	</t>
        </is>
      </c>
      <c r="D29" t="n">
        <v>4.5387</v>
      </c>
      <c r="E29" t="n">
        <v>22.03</v>
      </c>
      <c r="F29" t="n">
        <v>17.75</v>
      </c>
      <c r="G29" t="n">
        <v>15</v>
      </c>
      <c r="H29" t="n">
        <v>0.25</v>
      </c>
      <c r="I29" t="n">
        <v>71</v>
      </c>
      <c r="J29" t="n">
        <v>143.17</v>
      </c>
      <c r="K29" t="n">
        <v>47.83</v>
      </c>
      <c r="L29" t="n">
        <v>2</v>
      </c>
      <c r="M29" t="n">
        <v>69</v>
      </c>
      <c r="N29" t="n">
        <v>23.34</v>
      </c>
      <c r="O29" t="n">
        <v>17891.86</v>
      </c>
      <c r="P29" t="n">
        <v>193.82</v>
      </c>
      <c r="Q29" t="n">
        <v>793.39</v>
      </c>
      <c r="R29" t="n">
        <v>186.24</v>
      </c>
      <c r="S29" t="n">
        <v>86.27</v>
      </c>
      <c r="T29" t="n">
        <v>39168.01</v>
      </c>
      <c r="U29" t="n">
        <v>0.46</v>
      </c>
      <c r="V29" t="n">
        <v>0.6899999999999999</v>
      </c>
      <c r="W29" t="n">
        <v>0.31</v>
      </c>
      <c r="X29" t="n">
        <v>2.34</v>
      </c>
      <c r="Y29" t="n">
        <v>2</v>
      </c>
      <c r="Z29" t="n">
        <v>10</v>
      </c>
    </row>
    <row r="30">
      <c r="A30" t="n">
        <v>2</v>
      </c>
      <c r="B30" t="n">
        <v>70</v>
      </c>
      <c r="C30" t="inlineStr">
        <is>
          <t xml:space="preserve">CONCLUIDO	</t>
        </is>
      </c>
      <c r="D30" t="n">
        <v>4.8581</v>
      </c>
      <c r="E30" t="n">
        <v>20.58</v>
      </c>
      <c r="F30" t="n">
        <v>17.06</v>
      </c>
      <c r="G30" t="n">
        <v>22.74</v>
      </c>
      <c r="H30" t="n">
        <v>0.37</v>
      </c>
      <c r="I30" t="n">
        <v>45</v>
      </c>
      <c r="J30" t="n">
        <v>144.54</v>
      </c>
      <c r="K30" t="n">
        <v>47.83</v>
      </c>
      <c r="L30" t="n">
        <v>3</v>
      </c>
      <c r="M30" t="n">
        <v>43</v>
      </c>
      <c r="N30" t="n">
        <v>23.71</v>
      </c>
      <c r="O30" t="n">
        <v>18060.85</v>
      </c>
      <c r="P30" t="n">
        <v>181.7</v>
      </c>
      <c r="Q30" t="n">
        <v>793.5</v>
      </c>
      <c r="R30" t="n">
        <v>162.87</v>
      </c>
      <c r="S30" t="n">
        <v>86.27</v>
      </c>
      <c r="T30" t="n">
        <v>27616.33</v>
      </c>
      <c r="U30" t="n">
        <v>0.53</v>
      </c>
      <c r="V30" t="n">
        <v>0.71</v>
      </c>
      <c r="W30" t="n">
        <v>0.29</v>
      </c>
      <c r="X30" t="n">
        <v>1.64</v>
      </c>
      <c r="Y30" t="n">
        <v>2</v>
      </c>
      <c r="Z30" t="n">
        <v>10</v>
      </c>
    </row>
    <row r="31">
      <c r="A31" t="n">
        <v>3</v>
      </c>
      <c r="B31" t="n">
        <v>70</v>
      </c>
      <c r="C31" t="inlineStr">
        <is>
          <t xml:space="preserve">CONCLUIDO	</t>
        </is>
      </c>
      <c r="D31" t="n">
        <v>5.0615</v>
      </c>
      <c r="E31" t="n">
        <v>19.76</v>
      </c>
      <c r="F31" t="n">
        <v>16.6</v>
      </c>
      <c r="G31" t="n">
        <v>31.13</v>
      </c>
      <c r="H31" t="n">
        <v>0.49</v>
      </c>
      <c r="I31" t="n">
        <v>32</v>
      </c>
      <c r="J31" t="n">
        <v>145.92</v>
      </c>
      <c r="K31" t="n">
        <v>47.83</v>
      </c>
      <c r="L31" t="n">
        <v>4</v>
      </c>
      <c r="M31" t="n">
        <v>30</v>
      </c>
      <c r="N31" t="n">
        <v>24.09</v>
      </c>
      <c r="O31" t="n">
        <v>18230.35</v>
      </c>
      <c r="P31" t="n">
        <v>172.15</v>
      </c>
      <c r="Q31" t="n">
        <v>793.38</v>
      </c>
      <c r="R31" t="n">
        <v>148.07</v>
      </c>
      <c r="S31" t="n">
        <v>86.27</v>
      </c>
      <c r="T31" t="n">
        <v>20279.28</v>
      </c>
      <c r="U31" t="n">
        <v>0.58</v>
      </c>
      <c r="V31" t="n">
        <v>0.73</v>
      </c>
      <c r="W31" t="n">
        <v>0.27</v>
      </c>
      <c r="X31" t="n">
        <v>1.19</v>
      </c>
      <c r="Y31" t="n">
        <v>2</v>
      </c>
      <c r="Z31" t="n">
        <v>10</v>
      </c>
    </row>
    <row r="32">
      <c r="A32" t="n">
        <v>4</v>
      </c>
      <c r="B32" t="n">
        <v>70</v>
      </c>
      <c r="C32" t="inlineStr">
        <is>
          <t xml:space="preserve">CONCLUIDO	</t>
        </is>
      </c>
      <c r="D32" t="n">
        <v>5.2297</v>
      </c>
      <c r="E32" t="n">
        <v>19.12</v>
      </c>
      <c r="F32" t="n">
        <v>16.17</v>
      </c>
      <c r="G32" t="n">
        <v>38.81</v>
      </c>
      <c r="H32" t="n">
        <v>0.6</v>
      </c>
      <c r="I32" t="n">
        <v>25</v>
      </c>
      <c r="J32" t="n">
        <v>147.3</v>
      </c>
      <c r="K32" t="n">
        <v>47.83</v>
      </c>
      <c r="L32" t="n">
        <v>5</v>
      </c>
      <c r="M32" t="n">
        <v>23</v>
      </c>
      <c r="N32" t="n">
        <v>24.47</v>
      </c>
      <c r="O32" t="n">
        <v>18400.38</v>
      </c>
      <c r="P32" t="n">
        <v>161.98</v>
      </c>
      <c r="Q32" t="n">
        <v>793.33</v>
      </c>
      <c r="R32" t="n">
        <v>133.06</v>
      </c>
      <c r="S32" t="n">
        <v>86.27</v>
      </c>
      <c r="T32" t="n">
        <v>12808.07</v>
      </c>
      <c r="U32" t="n">
        <v>0.65</v>
      </c>
      <c r="V32" t="n">
        <v>0.75</v>
      </c>
      <c r="W32" t="n">
        <v>0.26</v>
      </c>
      <c r="X32" t="n">
        <v>0.76</v>
      </c>
      <c r="Y32" t="n">
        <v>2</v>
      </c>
      <c r="Z32" t="n">
        <v>10</v>
      </c>
    </row>
    <row r="33">
      <c r="A33" t="n">
        <v>5</v>
      </c>
      <c r="B33" t="n">
        <v>70</v>
      </c>
      <c r="C33" t="inlineStr">
        <is>
          <t xml:space="preserve">CONCLUIDO	</t>
        </is>
      </c>
      <c r="D33" t="n">
        <v>5.288</v>
      </c>
      <c r="E33" t="n">
        <v>18.91</v>
      </c>
      <c r="F33" t="n">
        <v>16.1</v>
      </c>
      <c r="G33" t="n">
        <v>48.31</v>
      </c>
      <c r="H33" t="n">
        <v>0.71</v>
      </c>
      <c r="I33" t="n">
        <v>20</v>
      </c>
      <c r="J33" t="n">
        <v>148.68</v>
      </c>
      <c r="K33" t="n">
        <v>47.83</v>
      </c>
      <c r="L33" t="n">
        <v>6</v>
      </c>
      <c r="M33" t="n">
        <v>18</v>
      </c>
      <c r="N33" t="n">
        <v>24.85</v>
      </c>
      <c r="O33" t="n">
        <v>18570.94</v>
      </c>
      <c r="P33" t="n">
        <v>156.78</v>
      </c>
      <c r="Q33" t="n">
        <v>793.26</v>
      </c>
      <c r="R33" t="n">
        <v>131.21</v>
      </c>
      <c r="S33" t="n">
        <v>86.27</v>
      </c>
      <c r="T33" t="n">
        <v>11908.65</v>
      </c>
      <c r="U33" t="n">
        <v>0.66</v>
      </c>
      <c r="V33" t="n">
        <v>0.76</v>
      </c>
      <c r="W33" t="n">
        <v>0.25</v>
      </c>
      <c r="X33" t="n">
        <v>0.6899999999999999</v>
      </c>
      <c r="Y33" t="n">
        <v>2</v>
      </c>
      <c r="Z33" t="n">
        <v>10</v>
      </c>
    </row>
    <row r="34">
      <c r="A34" t="n">
        <v>6</v>
      </c>
      <c r="B34" t="n">
        <v>70</v>
      </c>
      <c r="C34" t="inlineStr">
        <is>
          <t xml:space="preserve">CONCLUIDO	</t>
        </is>
      </c>
      <c r="D34" t="n">
        <v>5.3332</v>
      </c>
      <c r="E34" t="n">
        <v>18.75</v>
      </c>
      <c r="F34" t="n">
        <v>16.03</v>
      </c>
      <c r="G34" t="n">
        <v>56.58</v>
      </c>
      <c r="H34" t="n">
        <v>0.83</v>
      </c>
      <c r="I34" t="n">
        <v>17</v>
      </c>
      <c r="J34" t="n">
        <v>150.07</v>
      </c>
      <c r="K34" t="n">
        <v>47.83</v>
      </c>
      <c r="L34" t="n">
        <v>7</v>
      </c>
      <c r="M34" t="n">
        <v>15</v>
      </c>
      <c r="N34" t="n">
        <v>25.24</v>
      </c>
      <c r="O34" t="n">
        <v>18742.03</v>
      </c>
      <c r="P34" t="n">
        <v>150.28</v>
      </c>
      <c r="Q34" t="n">
        <v>793.23</v>
      </c>
      <c r="R34" t="n">
        <v>128.82</v>
      </c>
      <c r="S34" t="n">
        <v>86.27</v>
      </c>
      <c r="T34" t="n">
        <v>10727.67</v>
      </c>
      <c r="U34" t="n">
        <v>0.67</v>
      </c>
      <c r="V34" t="n">
        <v>0.76</v>
      </c>
      <c r="W34" t="n">
        <v>0.25</v>
      </c>
      <c r="X34" t="n">
        <v>0.62</v>
      </c>
      <c r="Y34" t="n">
        <v>2</v>
      </c>
      <c r="Z34" t="n">
        <v>10</v>
      </c>
    </row>
    <row r="35">
      <c r="A35" t="n">
        <v>7</v>
      </c>
      <c r="B35" t="n">
        <v>70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15.91</v>
      </c>
      <c r="G35" t="n">
        <v>68.19</v>
      </c>
      <c r="H35" t="n">
        <v>0.9399999999999999</v>
      </c>
      <c r="I35" t="n">
        <v>14</v>
      </c>
      <c r="J35" t="n">
        <v>151.46</v>
      </c>
      <c r="K35" t="n">
        <v>47.83</v>
      </c>
      <c r="L35" t="n">
        <v>8</v>
      </c>
      <c r="M35" t="n">
        <v>11</v>
      </c>
      <c r="N35" t="n">
        <v>25.63</v>
      </c>
      <c r="O35" t="n">
        <v>18913.66</v>
      </c>
      <c r="P35" t="n">
        <v>143.46</v>
      </c>
      <c r="Q35" t="n">
        <v>793.23</v>
      </c>
      <c r="R35" t="n">
        <v>124.7</v>
      </c>
      <c r="S35" t="n">
        <v>86.27</v>
      </c>
      <c r="T35" t="n">
        <v>8683.51</v>
      </c>
      <c r="U35" t="n">
        <v>0.6899999999999999</v>
      </c>
      <c r="V35" t="n">
        <v>0.77</v>
      </c>
      <c r="W35" t="n">
        <v>0.25</v>
      </c>
      <c r="X35" t="n">
        <v>0.5</v>
      </c>
      <c r="Y35" t="n">
        <v>2</v>
      </c>
      <c r="Z35" t="n">
        <v>10</v>
      </c>
    </row>
    <row r="36">
      <c r="A36" t="n">
        <v>8</v>
      </c>
      <c r="B36" t="n">
        <v>70</v>
      </c>
      <c r="C36" t="inlineStr">
        <is>
          <t xml:space="preserve">CONCLUIDO	</t>
        </is>
      </c>
      <c r="D36" t="n">
        <v>5.4254</v>
      </c>
      <c r="E36" t="n">
        <v>18.43</v>
      </c>
      <c r="F36" t="n">
        <v>15.83</v>
      </c>
      <c r="G36" t="n">
        <v>73.05</v>
      </c>
      <c r="H36" t="n">
        <v>1.04</v>
      </c>
      <c r="I36" t="n">
        <v>13</v>
      </c>
      <c r="J36" t="n">
        <v>152.85</v>
      </c>
      <c r="K36" t="n">
        <v>47.83</v>
      </c>
      <c r="L36" t="n">
        <v>9</v>
      </c>
      <c r="M36" t="n">
        <v>1</v>
      </c>
      <c r="N36" t="n">
        <v>26.03</v>
      </c>
      <c r="O36" t="n">
        <v>19085.83</v>
      </c>
      <c r="P36" t="n">
        <v>138.87</v>
      </c>
      <c r="Q36" t="n">
        <v>793.26</v>
      </c>
      <c r="R36" t="n">
        <v>121.44</v>
      </c>
      <c r="S36" t="n">
        <v>86.27</v>
      </c>
      <c r="T36" t="n">
        <v>7057.97</v>
      </c>
      <c r="U36" t="n">
        <v>0.71</v>
      </c>
      <c r="V36" t="n">
        <v>0.77</v>
      </c>
      <c r="W36" t="n">
        <v>0.25</v>
      </c>
      <c r="X36" t="n">
        <v>0.42</v>
      </c>
      <c r="Y36" t="n">
        <v>2</v>
      </c>
      <c r="Z36" t="n">
        <v>10</v>
      </c>
    </row>
    <row r="37">
      <c r="A37" t="n">
        <v>9</v>
      </c>
      <c r="B37" t="n">
        <v>70</v>
      </c>
      <c r="C37" t="inlineStr">
        <is>
          <t xml:space="preserve">CONCLUIDO	</t>
        </is>
      </c>
      <c r="D37" t="n">
        <v>5.4275</v>
      </c>
      <c r="E37" t="n">
        <v>18.42</v>
      </c>
      <c r="F37" t="n">
        <v>15.82</v>
      </c>
      <c r="G37" t="n">
        <v>73.02</v>
      </c>
      <c r="H37" t="n">
        <v>1.15</v>
      </c>
      <c r="I37" t="n">
        <v>13</v>
      </c>
      <c r="J37" t="n">
        <v>154.25</v>
      </c>
      <c r="K37" t="n">
        <v>47.83</v>
      </c>
      <c r="L37" t="n">
        <v>10</v>
      </c>
      <c r="M37" t="n">
        <v>0</v>
      </c>
      <c r="N37" t="n">
        <v>26.43</v>
      </c>
      <c r="O37" t="n">
        <v>19258.55</v>
      </c>
      <c r="P37" t="n">
        <v>139.79</v>
      </c>
      <c r="Q37" t="n">
        <v>793.26</v>
      </c>
      <c r="R37" t="n">
        <v>121.17</v>
      </c>
      <c r="S37" t="n">
        <v>86.27</v>
      </c>
      <c r="T37" t="n">
        <v>6923.36</v>
      </c>
      <c r="U37" t="n">
        <v>0.71</v>
      </c>
      <c r="V37" t="n">
        <v>0.77</v>
      </c>
      <c r="W37" t="n">
        <v>0.25</v>
      </c>
      <c r="X37" t="n">
        <v>0.41</v>
      </c>
      <c r="Y37" t="n">
        <v>2</v>
      </c>
      <c r="Z37" t="n">
        <v>10</v>
      </c>
    </row>
    <row r="38">
      <c r="A38" t="n">
        <v>0</v>
      </c>
      <c r="B38" t="n">
        <v>90</v>
      </c>
      <c r="C38" t="inlineStr">
        <is>
          <t xml:space="preserve">CONCLUIDO	</t>
        </is>
      </c>
      <c r="D38" t="n">
        <v>2.8315</v>
      </c>
      <c r="E38" t="n">
        <v>35.32</v>
      </c>
      <c r="F38" t="n">
        <v>24.58</v>
      </c>
      <c r="G38" t="n">
        <v>6.3</v>
      </c>
      <c r="H38" t="n">
        <v>0.1</v>
      </c>
      <c r="I38" t="n">
        <v>234</v>
      </c>
      <c r="J38" t="n">
        <v>176.73</v>
      </c>
      <c r="K38" t="n">
        <v>52.44</v>
      </c>
      <c r="L38" t="n">
        <v>1</v>
      </c>
      <c r="M38" t="n">
        <v>232</v>
      </c>
      <c r="N38" t="n">
        <v>33.29</v>
      </c>
      <c r="O38" t="n">
        <v>22031.19</v>
      </c>
      <c r="P38" t="n">
        <v>319.45</v>
      </c>
      <c r="Q38" t="n">
        <v>793.78</v>
      </c>
      <c r="R38" t="n">
        <v>415.02</v>
      </c>
      <c r="S38" t="n">
        <v>86.27</v>
      </c>
      <c r="T38" t="n">
        <v>152746.94</v>
      </c>
      <c r="U38" t="n">
        <v>0.21</v>
      </c>
      <c r="V38" t="n">
        <v>0.5</v>
      </c>
      <c r="W38" t="n">
        <v>0.59</v>
      </c>
      <c r="X38" t="n">
        <v>9.15</v>
      </c>
      <c r="Y38" t="n">
        <v>2</v>
      </c>
      <c r="Z38" t="n">
        <v>10</v>
      </c>
    </row>
    <row r="39">
      <c r="A39" t="n">
        <v>1</v>
      </c>
      <c r="B39" t="n">
        <v>90</v>
      </c>
      <c r="C39" t="inlineStr">
        <is>
          <t xml:space="preserve">CONCLUIDO	</t>
        </is>
      </c>
      <c r="D39" t="n">
        <v>4.1788</v>
      </c>
      <c r="E39" t="n">
        <v>23.93</v>
      </c>
      <c r="F39" t="n">
        <v>18.45</v>
      </c>
      <c r="G39" t="n">
        <v>12.87</v>
      </c>
      <c r="H39" t="n">
        <v>0.2</v>
      </c>
      <c r="I39" t="n">
        <v>86</v>
      </c>
      <c r="J39" t="n">
        <v>178.21</v>
      </c>
      <c r="K39" t="n">
        <v>52.44</v>
      </c>
      <c r="L39" t="n">
        <v>2</v>
      </c>
      <c r="M39" t="n">
        <v>84</v>
      </c>
      <c r="N39" t="n">
        <v>33.77</v>
      </c>
      <c r="O39" t="n">
        <v>22213.89</v>
      </c>
      <c r="P39" t="n">
        <v>235.68</v>
      </c>
      <c r="Q39" t="n">
        <v>793.46</v>
      </c>
      <c r="R39" t="n">
        <v>209.07</v>
      </c>
      <c r="S39" t="n">
        <v>86.27</v>
      </c>
      <c r="T39" t="n">
        <v>50511.62</v>
      </c>
      <c r="U39" t="n">
        <v>0.41</v>
      </c>
      <c r="V39" t="n">
        <v>0.66</v>
      </c>
      <c r="W39" t="n">
        <v>0.36</v>
      </c>
      <c r="X39" t="n">
        <v>3.04</v>
      </c>
      <c r="Y39" t="n">
        <v>2</v>
      </c>
      <c r="Z39" t="n">
        <v>10</v>
      </c>
    </row>
    <row r="40">
      <c r="A40" t="n">
        <v>2</v>
      </c>
      <c r="B40" t="n">
        <v>90</v>
      </c>
      <c r="C40" t="inlineStr">
        <is>
          <t xml:space="preserve">CONCLUIDO	</t>
        </is>
      </c>
      <c r="D40" t="n">
        <v>4.5935</v>
      </c>
      <c r="E40" t="n">
        <v>21.77</v>
      </c>
      <c r="F40" t="n">
        <v>17.43</v>
      </c>
      <c r="G40" t="n">
        <v>19.37</v>
      </c>
      <c r="H40" t="n">
        <v>0.3</v>
      </c>
      <c r="I40" t="n">
        <v>54</v>
      </c>
      <c r="J40" t="n">
        <v>179.7</v>
      </c>
      <c r="K40" t="n">
        <v>52.44</v>
      </c>
      <c r="L40" t="n">
        <v>3</v>
      </c>
      <c r="M40" t="n">
        <v>52</v>
      </c>
      <c r="N40" t="n">
        <v>34.26</v>
      </c>
      <c r="O40" t="n">
        <v>22397.24</v>
      </c>
      <c r="P40" t="n">
        <v>219.29</v>
      </c>
      <c r="Q40" t="n">
        <v>793.35</v>
      </c>
      <c r="R40" t="n">
        <v>175.56</v>
      </c>
      <c r="S40" t="n">
        <v>86.27</v>
      </c>
      <c r="T40" t="n">
        <v>33912.7</v>
      </c>
      <c r="U40" t="n">
        <v>0.49</v>
      </c>
      <c r="V40" t="n">
        <v>0.7</v>
      </c>
      <c r="W40" t="n">
        <v>0.31</v>
      </c>
      <c r="X40" t="n">
        <v>2.02</v>
      </c>
      <c r="Y40" t="n">
        <v>2</v>
      </c>
      <c r="Z40" t="n">
        <v>10</v>
      </c>
    </row>
    <row r="41">
      <c r="A41" t="n">
        <v>3</v>
      </c>
      <c r="B41" t="n">
        <v>90</v>
      </c>
      <c r="C41" t="inlineStr">
        <is>
          <t xml:space="preserve">CONCLUIDO	</t>
        </is>
      </c>
      <c r="D41" t="n">
        <v>4.8834</v>
      </c>
      <c r="E41" t="n">
        <v>20.48</v>
      </c>
      <c r="F41" t="n">
        <v>16.71</v>
      </c>
      <c r="G41" t="n">
        <v>26.38</v>
      </c>
      <c r="H41" t="n">
        <v>0.39</v>
      </c>
      <c r="I41" t="n">
        <v>38</v>
      </c>
      <c r="J41" t="n">
        <v>181.19</v>
      </c>
      <c r="K41" t="n">
        <v>52.44</v>
      </c>
      <c r="L41" t="n">
        <v>4</v>
      </c>
      <c r="M41" t="n">
        <v>36</v>
      </c>
      <c r="N41" t="n">
        <v>34.75</v>
      </c>
      <c r="O41" t="n">
        <v>22581.25</v>
      </c>
      <c r="P41" t="n">
        <v>206.01</v>
      </c>
      <c r="Q41" t="n">
        <v>793.35</v>
      </c>
      <c r="R41" t="n">
        <v>150.85</v>
      </c>
      <c r="S41" t="n">
        <v>86.27</v>
      </c>
      <c r="T41" t="n">
        <v>21639.21</v>
      </c>
      <c r="U41" t="n">
        <v>0.57</v>
      </c>
      <c r="V41" t="n">
        <v>0.73</v>
      </c>
      <c r="W41" t="n">
        <v>0.28</v>
      </c>
      <c r="X41" t="n">
        <v>1.29</v>
      </c>
      <c r="Y41" t="n">
        <v>2</v>
      </c>
      <c r="Z41" t="n">
        <v>10</v>
      </c>
    </row>
    <row r="42">
      <c r="A42" t="n">
        <v>4</v>
      </c>
      <c r="B42" t="n">
        <v>90</v>
      </c>
      <c r="C42" t="inlineStr">
        <is>
          <t xml:space="preserve">CONCLUIDO	</t>
        </is>
      </c>
      <c r="D42" t="n">
        <v>4.9997</v>
      </c>
      <c r="E42" t="n">
        <v>20</v>
      </c>
      <c r="F42" t="n">
        <v>16.51</v>
      </c>
      <c r="G42" t="n">
        <v>33.03</v>
      </c>
      <c r="H42" t="n">
        <v>0.49</v>
      </c>
      <c r="I42" t="n">
        <v>30</v>
      </c>
      <c r="J42" t="n">
        <v>182.69</v>
      </c>
      <c r="K42" t="n">
        <v>52.44</v>
      </c>
      <c r="L42" t="n">
        <v>5</v>
      </c>
      <c r="M42" t="n">
        <v>28</v>
      </c>
      <c r="N42" t="n">
        <v>35.25</v>
      </c>
      <c r="O42" t="n">
        <v>22766.06</v>
      </c>
      <c r="P42" t="n">
        <v>200.45</v>
      </c>
      <c r="Q42" t="n">
        <v>793.33</v>
      </c>
      <c r="R42" t="n">
        <v>144.89</v>
      </c>
      <c r="S42" t="n">
        <v>86.27</v>
      </c>
      <c r="T42" t="n">
        <v>18699.71</v>
      </c>
      <c r="U42" t="n">
        <v>0.6</v>
      </c>
      <c r="V42" t="n">
        <v>0.74</v>
      </c>
      <c r="W42" t="n">
        <v>0.27</v>
      </c>
      <c r="X42" t="n">
        <v>1.1</v>
      </c>
      <c r="Y42" t="n">
        <v>2</v>
      </c>
      <c r="Z42" t="n">
        <v>10</v>
      </c>
    </row>
    <row r="43">
      <c r="A43" t="n">
        <v>5</v>
      </c>
      <c r="B43" t="n">
        <v>90</v>
      </c>
      <c r="C43" t="inlineStr">
        <is>
          <t xml:space="preserve">CONCLUIDO	</t>
        </is>
      </c>
      <c r="D43" t="n">
        <v>5.1609</v>
      </c>
      <c r="E43" t="n">
        <v>19.38</v>
      </c>
      <c r="F43" t="n">
        <v>16.1</v>
      </c>
      <c r="G43" t="n">
        <v>40.26</v>
      </c>
      <c r="H43" t="n">
        <v>0.58</v>
      </c>
      <c r="I43" t="n">
        <v>24</v>
      </c>
      <c r="J43" t="n">
        <v>184.19</v>
      </c>
      <c r="K43" t="n">
        <v>52.44</v>
      </c>
      <c r="L43" t="n">
        <v>6</v>
      </c>
      <c r="M43" t="n">
        <v>22</v>
      </c>
      <c r="N43" t="n">
        <v>35.75</v>
      </c>
      <c r="O43" t="n">
        <v>22951.43</v>
      </c>
      <c r="P43" t="n">
        <v>191.65</v>
      </c>
      <c r="Q43" t="n">
        <v>793.22</v>
      </c>
      <c r="R43" t="n">
        <v>130.87</v>
      </c>
      <c r="S43" t="n">
        <v>86.27</v>
      </c>
      <c r="T43" t="n">
        <v>11718.23</v>
      </c>
      <c r="U43" t="n">
        <v>0.66</v>
      </c>
      <c r="V43" t="n">
        <v>0.76</v>
      </c>
      <c r="W43" t="n">
        <v>0.25</v>
      </c>
      <c r="X43" t="n">
        <v>0.6899999999999999</v>
      </c>
      <c r="Y43" t="n">
        <v>2</v>
      </c>
      <c r="Z43" t="n">
        <v>10</v>
      </c>
    </row>
    <row r="44">
      <c r="A44" t="n">
        <v>6</v>
      </c>
      <c r="B44" t="n">
        <v>90</v>
      </c>
      <c r="C44" t="inlineStr">
        <is>
          <t xml:space="preserve">CONCLUIDO	</t>
        </is>
      </c>
      <c r="D44" t="n">
        <v>5.1739</v>
      </c>
      <c r="E44" t="n">
        <v>19.33</v>
      </c>
      <c r="F44" t="n">
        <v>16.16</v>
      </c>
      <c r="G44" t="n">
        <v>46.17</v>
      </c>
      <c r="H44" t="n">
        <v>0.67</v>
      </c>
      <c r="I44" t="n">
        <v>21</v>
      </c>
      <c r="J44" t="n">
        <v>185.7</v>
      </c>
      <c r="K44" t="n">
        <v>52.44</v>
      </c>
      <c r="L44" t="n">
        <v>7</v>
      </c>
      <c r="M44" t="n">
        <v>19</v>
      </c>
      <c r="N44" t="n">
        <v>36.26</v>
      </c>
      <c r="O44" t="n">
        <v>23137.49</v>
      </c>
      <c r="P44" t="n">
        <v>188.86</v>
      </c>
      <c r="Q44" t="n">
        <v>793.33</v>
      </c>
      <c r="R44" t="n">
        <v>133.05</v>
      </c>
      <c r="S44" t="n">
        <v>86.27</v>
      </c>
      <c r="T44" t="n">
        <v>12824.61</v>
      </c>
      <c r="U44" t="n">
        <v>0.65</v>
      </c>
      <c r="V44" t="n">
        <v>0.75</v>
      </c>
      <c r="W44" t="n">
        <v>0.25</v>
      </c>
      <c r="X44" t="n">
        <v>0.75</v>
      </c>
      <c r="Y44" t="n">
        <v>2</v>
      </c>
      <c r="Z44" t="n">
        <v>10</v>
      </c>
    </row>
    <row r="45">
      <c r="A45" t="n">
        <v>7</v>
      </c>
      <c r="B45" t="n">
        <v>90</v>
      </c>
      <c r="C45" t="inlineStr">
        <is>
          <t xml:space="preserve">CONCLUIDO	</t>
        </is>
      </c>
      <c r="D45" t="n">
        <v>5.1935</v>
      </c>
      <c r="E45" t="n">
        <v>19.26</v>
      </c>
      <c r="F45" t="n">
        <v>16.19</v>
      </c>
      <c r="G45" t="n">
        <v>53.98</v>
      </c>
      <c r="H45" t="n">
        <v>0.76</v>
      </c>
      <c r="I45" t="n">
        <v>18</v>
      </c>
      <c r="J45" t="n">
        <v>187.22</v>
      </c>
      <c r="K45" t="n">
        <v>52.44</v>
      </c>
      <c r="L45" t="n">
        <v>8</v>
      </c>
      <c r="M45" t="n">
        <v>16</v>
      </c>
      <c r="N45" t="n">
        <v>36.78</v>
      </c>
      <c r="O45" t="n">
        <v>23324.24</v>
      </c>
      <c r="P45" t="n">
        <v>185.72</v>
      </c>
      <c r="Q45" t="n">
        <v>793.21</v>
      </c>
      <c r="R45" t="n">
        <v>134.54</v>
      </c>
      <c r="S45" t="n">
        <v>86.27</v>
      </c>
      <c r="T45" t="n">
        <v>13587.14</v>
      </c>
      <c r="U45" t="n">
        <v>0.64</v>
      </c>
      <c r="V45" t="n">
        <v>0.75</v>
      </c>
      <c r="W45" t="n">
        <v>0.25</v>
      </c>
      <c r="X45" t="n">
        <v>0.78</v>
      </c>
      <c r="Y45" t="n">
        <v>2</v>
      </c>
      <c r="Z45" t="n">
        <v>10</v>
      </c>
    </row>
    <row r="46">
      <c r="A46" t="n">
        <v>8</v>
      </c>
      <c r="B46" t="n">
        <v>90</v>
      </c>
      <c r="C46" t="inlineStr">
        <is>
          <t xml:space="preserve">CONCLUIDO	</t>
        </is>
      </c>
      <c r="D46" t="n">
        <v>5.2753</v>
      </c>
      <c r="E46" t="n">
        <v>18.96</v>
      </c>
      <c r="F46" t="n">
        <v>15.97</v>
      </c>
      <c r="G46" t="n">
        <v>59.88</v>
      </c>
      <c r="H46" t="n">
        <v>0.85</v>
      </c>
      <c r="I46" t="n">
        <v>16</v>
      </c>
      <c r="J46" t="n">
        <v>188.74</v>
      </c>
      <c r="K46" t="n">
        <v>52.44</v>
      </c>
      <c r="L46" t="n">
        <v>9</v>
      </c>
      <c r="M46" t="n">
        <v>14</v>
      </c>
      <c r="N46" t="n">
        <v>37.3</v>
      </c>
      <c r="O46" t="n">
        <v>23511.69</v>
      </c>
      <c r="P46" t="n">
        <v>178.29</v>
      </c>
      <c r="Q46" t="n">
        <v>793.29</v>
      </c>
      <c r="R46" t="n">
        <v>126.52</v>
      </c>
      <c r="S46" t="n">
        <v>86.27</v>
      </c>
      <c r="T46" t="n">
        <v>9584.42</v>
      </c>
      <c r="U46" t="n">
        <v>0.68</v>
      </c>
      <c r="V46" t="n">
        <v>0.76</v>
      </c>
      <c r="W46" t="n">
        <v>0.25</v>
      </c>
      <c r="X46" t="n">
        <v>0.5600000000000001</v>
      </c>
      <c r="Y46" t="n">
        <v>2</v>
      </c>
      <c r="Z46" t="n">
        <v>10</v>
      </c>
    </row>
    <row r="47">
      <c r="A47" t="n">
        <v>9</v>
      </c>
      <c r="B47" t="n">
        <v>90</v>
      </c>
      <c r="C47" t="inlineStr">
        <is>
          <t xml:space="preserve">CONCLUIDO	</t>
        </is>
      </c>
      <c r="D47" t="n">
        <v>5.3136</v>
      </c>
      <c r="E47" t="n">
        <v>18.82</v>
      </c>
      <c r="F47" t="n">
        <v>15.9</v>
      </c>
      <c r="G47" t="n">
        <v>68.15000000000001</v>
      </c>
      <c r="H47" t="n">
        <v>0.93</v>
      </c>
      <c r="I47" t="n">
        <v>14</v>
      </c>
      <c r="J47" t="n">
        <v>190.26</v>
      </c>
      <c r="K47" t="n">
        <v>52.44</v>
      </c>
      <c r="L47" t="n">
        <v>10</v>
      </c>
      <c r="M47" t="n">
        <v>12</v>
      </c>
      <c r="N47" t="n">
        <v>37.82</v>
      </c>
      <c r="O47" t="n">
        <v>23699.85</v>
      </c>
      <c r="P47" t="n">
        <v>174.19</v>
      </c>
      <c r="Q47" t="n">
        <v>793.23</v>
      </c>
      <c r="R47" t="n">
        <v>124.42</v>
      </c>
      <c r="S47" t="n">
        <v>86.27</v>
      </c>
      <c r="T47" t="n">
        <v>8544.469999999999</v>
      </c>
      <c r="U47" t="n">
        <v>0.6899999999999999</v>
      </c>
      <c r="V47" t="n">
        <v>0.77</v>
      </c>
      <c r="W47" t="n">
        <v>0.24</v>
      </c>
      <c r="X47" t="n">
        <v>0.49</v>
      </c>
      <c r="Y47" t="n">
        <v>2</v>
      </c>
      <c r="Z47" t="n">
        <v>10</v>
      </c>
    </row>
    <row r="48">
      <c r="A48" t="n">
        <v>10</v>
      </c>
      <c r="B48" t="n">
        <v>90</v>
      </c>
      <c r="C48" t="inlineStr">
        <is>
          <t xml:space="preserve">CONCLUIDO	</t>
        </is>
      </c>
      <c r="D48" t="n">
        <v>5.3428</v>
      </c>
      <c r="E48" t="n">
        <v>18.72</v>
      </c>
      <c r="F48" t="n">
        <v>15.87</v>
      </c>
      <c r="G48" t="n">
        <v>79.34999999999999</v>
      </c>
      <c r="H48" t="n">
        <v>1.02</v>
      </c>
      <c r="I48" t="n">
        <v>12</v>
      </c>
      <c r="J48" t="n">
        <v>191.79</v>
      </c>
      <c r="K48" t="n">
        <v>52.44</v>
      </c>
      <c r="L48" t="n">
        <v>11</v>
      </c>
      <c r="M48" t="n">
        <v>10</v>
      </c>
      <c r="N48" t="n">
        <v>38.35</v>
      </c>
      <c r="O48" t="n">
        <v>23888.73</v>
      </c>
      <c r="P48" t="n">
        <v>167.94</v>
      </c>
      <c r="Q48" t="n">
        <v>793.21</v>
      </c>
      <c r="R48" t="n">
        <v>123.54</v>
      </c>
      <c r="S48" t="n">
        <v>86.27</v>
      </c>
      <c r="T48" t="n">
        <v>8113.74</v>
      </c>
      <c r="U48" t="n">
        <v>0.7</v>
      </c>
      <c r="V48" t="n">
        <v>0.77</v>
      </c>
      <c r="W48" t="n">
        <v>0.24</v>
      </c>
      <c r="X48" t="n">
        <v>0.46</v>
      </c>
      <c r="Y48" t="n">
        <v>2</v>
      </c>
      <c r="Z48" t="n">
        <v>10</v>
      </c>
    </row>
    <row r="49">
      <c r="A49" t="n">
        <v>11</v>
      </c>
      <c r="B49" t="n">
        <v>90</v>
      </c>
      <c r="C49" t="inlineStr">
        <is>
          <t xml:space="preserve">CONCLUIDO	</t>
        </is>
      </c>
      <c r="D49" t="n">
        <v>5.4019</v>
      </c>
      <c r="E49" t="n">
        <v>18.51</v>
      </c>
      <c r="F49" t="n">
        <v>15.7</v>
      </c>
      <c r="G49" t="n">
        <v>85.64</v>
      </c>
      <c r="H49" t="n">
        <v>1.1</v>
      </c>
      <c r="I49" t="n">
        <v>11</v>
      </c>
      <c r="J49" t="n">
        <v>193.33</v>
      </c>
      <c r="K49" t="n">
        <v>52.44</v>
      </c>
      <c r="L49" t="n">
        <v>12</v>
      </c>
      <c r="M49" t="n">
        <v>8</v>
      </c>
      <c r="N49" t="n">
        <v>38.89</v>
      </c>
      <c r="O49" t="n">
        <v>24078.33</v>
      </c>
      <c r="P49" t="n">
        <v>162.47</v>
      </c>
      <c r="Q49" t="n">
        <v>793.22</v>
      </c>
      <c r="R49" t="n">
        <v>117.48</v>
      </c>
      <c r="S49" t="n">
        <v>86.27</v>
      </c>
      <c r="T49" t="n">
        <v>5089.84</v>
      </c>
      <c r="U49" t="n">
        <v>0.73</v>
      </c>
      <c r="V49" t="n">
        <v>0.78</v>
      </c>
      <c r="W49" t="n">
        <v>0.24</v>
      </c>
      <c r="X49" t="n">
        <v>0.29</v>
      </c>
      <c r="Y49" t="n">
        <v>2</v>
      </c>
      <c r="Z49" t="n">
        <v>10</v>
      </c>
    </row>
    <row r="50">
      <c r="A50" t="n">
        <v>12</v>
      </c>
      <c r="B50" t="n">
        <v>90</v>
      </c>
      <c r="C50" t="inlineStr">
        <is>
          <t xml:space="preserve">CONCLUIDO	</t>
        </is>
      </c>
      <c r="D50" t="n">
        <v>5.4036</v>
      </c>
      <c r="E50" t="n">
        <v>18.51</v>
      </c>
      <c r="F50" t="n">
        <v>15.73</v>
      </c>
      <c r="G50" t="n">
        <v>94.38</v>
      </c>
      <c r="H50" t="n">
        <v>1.18</v>
      </c>
      <c r="I50" t="n">
        <v>10</v>
      </c>
      <c r="J50" t="n">
        <v>194.88</v>
      </c>
      <c r="K50" t="n">
        <v>52.44</v>
      </c>
      <c r="L50" t="n">
        <v>13</v>
      </c>
      <c r="M50" t="n">
        <v>2</v>
      </c>
      <c r="N50" t="n">
        <v>39.43</v>
      </c>
      <c r="O50" t="n">
        <v>24268.67</v>
      </c>
      <c r="P50" t="n">
        <v>158.57</v>
      </c>
      <c r="Q50" t="n">
        <v>793.37</v>
      </c>
      <c r="R50" t="n">
        <v>118.44</v>
      </c>
      <c r="S50" t="n">
        <v>86.27</v>
      </c>
      <c r="T50" t="n">
        <v>5572.98</v>
      </c>
      <c r="U50" t="n">
        <v>0.73</v>
      </c>
      <c r="V50" t="n">
        <v>0.77</v>
      </c>
      <c r="W50" t="n">
        <v>0.24</v>
      </c>
      <c r="X50" t="n">
        <v>0.32</v>
      </c>
      <c r="Y50" t="n">
        <v>2</v>
      </c>
      <c r="Z50" t="n">
        <v>10</v>
      </c>
    </row>
    <row r="51">
      <c r="A51" t="n">
        <v>13</v>
      </c>
      <c r="B51" t="n">
        <v>90</v>
      </c>
      <c r="C51" t="inlineStr">
        <is>
          <t xml:space="preserve">CONCLUIDO	</t>
        </is>
      </c>
      <c r="D51" t="n">
        <v>5.4038</v>
      </c>
      <c r="E51" t="n">
        <v>18.51</v>
      </c>
      <c r="F51" t="n">
        <v>15.73</v>
      </c>
      <c r="G51" t="n">
        <v>94.38</v>
      </c>
      <c r="H51" t="n">
        <v>1.27</v>
      </c>
      <c r="I51" t="n">
        <v>10</v>
      </c>
      <c r="J51" t="n">
        <v>196.42</v>
      </c>
      <c r="K51" t="n">
        <v>52.44</v>
      </c>
      <c r="L51" t="n">
        <v>14</v>
      </c>
      <c r="M51" t="n">
        <v>0</v>
      </c>
      <c r="N51" t="n">
        <v>39.98</v>
      </c>
      <c r="O51" t="n">
        <v>24459.75</v>
      </c>
      <c r="P51" t="n">
        <v>159.33</v>
      </c>
      <c r="Q51" t="n">
        <v>793.25</v>
      </c>
      <c r="R51" t="n">
        <v>118.25</v>
      </c>
      <c r="S51" t="n">
        <v>86.27</v>
      </c>
      <c r="T51" t="n">
        <v>5478.66</v>
      </c>
      <c r="U51" t="n">
        <v>0.73</v>
      </c>
      <c r="V51" t="n">
        <v>0.77</v>
      </c>
      <c r="W51" t="n">
        <v>0.25</v>
      </c>
      <c r="X51" t="n">
        <v>0.32</v>
      </c>
      <c r="Y51" t="n">
        <v>2</v>
      </c>
      <c r="Z51" t="n">
        <v>10</v>
      </c>
    </row>
    <row r="52">
      <c r="A52" t="n">
        <v>0</v>
      </c>
      <c r="B52" t="n">
        <v>10</v>
      </c>
      <c r="C52" t="inlineStr">
        <is>
          <t xml:space="preserve">CONCLUIDO	</t>
        </is>
      </c>
      <c r="D52" t="n">
        <v>4.7543</v>
      </c>
      <c r="E52" t="n">
        <v>21.03</v>
      </c>
      <c r="F52" t="n">
        <v>18.49</v>
      </c>
      <c r="G52" t="n">
        <v>13.69</v>
      </c>
      <c r="H52" t="n">
        <v>0.64</v>
      </c>
      <c r="I52" t="n">
        <v>81</v>
      </c>
      <c r="J52" t="n">
        <v>26.11</v>
      </c>
      <c r="K52" t="n">
        <v>12.1</v>
      </c>
      <c r="L52" t="n">
        <v>1</v>
      </c>
      <c r="M52" t="n">
        <v>0</v>
      </c>
      <c r="N52" t="n">
        <v>3.01</v>
      </c>
      <c r="O52" t="n">
        <v>3454.41</v>
      </c>
      <c r="P52" t="n">
        <v>53.14</v>
      </c>
      <c r="Q52" t="n">
        <v>793.7</v>
      </c>
      <c r="R52" t="n">
        <v>207.26</v>
      </c>
      <c r="S52" t="n">
        <v>86.27</v>
      </c>
      <c r="T52" t="n">
        <v>49629.5</v>
      </c>
      <c r="U52" t="n">
        <v>0.42</v>
      </c>
      <c r="V52" t="n">
        <v>0.66</v>
      </c>
      <c r="W52" t="n">
        <v>0.45</v>
      </c>
      <c r="X52" t="n">
        <v>3.07</v>
      </c>
      <c r="Y52" t="n">
        <v>2</v>
      </c>
      <c r="Z52" t="n">
        <v>10</v>
      </c>
    </row>
    <row r="53">
      <c r="A53" t="n">
        <v>0</v>
      </c>
      <c r="B53" t="n">
        <v>45</v>
      </c>
      <c r="C53" t="inlineStr">
        <is>
          <t xml:space="preserve">CONCLUIDO	</t>
        </is>
      </c>
      <c r="D53" t="n">
        <v>4.0285</v>
      </c>
      <c r="E53" t="n">
        <v>24.82</v>
      </c>
      <c r="F53" t="n">
        <v>20.2</v>
      </c>
      <c r="G53" t="n">
        <v>9.470000000000001</v>
      </c>
      <c r="H53" t="n">
        <v>0.18</v>
      </c>
      <c r="I53" t="n">
        <v>128</v>
      </c>
      <c r="J53" t="n">
        <v>98.70999999999999</v>
      </c>
      <c r="K53" t="n">
        <v>39.72</v>
      </c>
      <c r="L53" t="n">
        <v>1</v>
      </c>
      <c r="M53" t="n">
        <v>126</v>
      </c>
      <c r="N53" t="n">
        <v>12.99</v>
      </c>
      <c r="O53" t="n">
        <v>12407.75</v>
      </c>
      <c r="P53" t="n">
        <v>175.35</v>
      </c>
      <c r="Q53" t="n">
        <v>793.88</v>
      </c>
      <c r="R53" t="n">
        <v>268.01</v>
      </c>
      <c r="S53" t="n">
        <v>86.27</v>
      </c>
      <c r="T53" t="n">
        <v>79770.47</v>
      </c>
      <c r="U53" t="n">
        <v>0.32</v>
      </c>
      <c r="V53" t="n">
        <v>0.6</v>
      </c>
      <c r="W53" t="n">
        <v>0.42</v>
      </c>
      <c r="X53" t="n">
        <v>4.78</v>
      </c>
      <c r="Y53" t="n">
        <v>2</v>
      </c>
      <c r="Z53" t="n">
        <v>10</v>
      </c>
    </row>
    <row r="54">
      <c r="A54" t="n">
        <v>1</v>
      </c>
      <c r="B54" t="n">
        <v>45</v>
      </c>
      <c r="C54" t="inlineStr">
        <is>
          <t xml:space="preserve">CONCLUIDO	</t>
        </is>
      </c>
      <c r="D54" t="n">
        <v>4.8839</v>
      </c>
      <c r="E54" t="n">
        <v>20.48</v>
      </c>
      <c r="F54" t="n">
        <v>17.4</v>
      </c>
      <c r="G54" t="n">
        <v>19.7</v>
      </c>
      <c r="H54" t="n">
        <v>0.35</v>
      </c>
      <c r="I54" t="n">
        <v>53</v>
      </c>
      <c r="J54" t="n">
        <v>99.95</v>
      </c>
      <c r="K54" t="n">
        <v>39.72</v>
      </c>
      <c r="L54" t="n">
        <v>2</v>
      </c>
      <c r="M54" t="n">
        <v>51</v>
      </c>
      <c r="N54" t="n">
        <v>13.24</v>
      </c>
      <c r="O54" t="n">
        <v>12561.45</v>
      </c>
      <c r="P54" t="n">
        <v>143.79</v>
      </c>
      <c r="Q54" t="n">
        <v>793.51</v>
      </c>
      <c r="R54" t="n">
        <v>174.6</v>
      </c>
      <c r="S54" t="n">
        <v>86.27</v>
      </c>
      <c r="T54" t="n">
        <v>33439.34</v>
      </c>
      <c r="U54" t="n">
        <v>0.49</v>
      </c>
      <c r="V54" t="n">
        <v>0.7</v>
      </c>
      <c r="W54" t="n">
        <v>0.3</v>
      </c>
      <c r="X54" t="n">
        <v>1.98</v>
      </c>
      <c r="Y54" t="n">
        <v>2</v>
      </c>
      <c r="Z54" t="n">
        <v>10</v>
      </c>
    </row>
    <row r="55">
      <c r="A55" t="n">
        <v>2</v>
      </c>
      <c r="B55" t="n">
        <v>45</v>
      </c>
      <c r="C55" t="inlineStr">
        <is>
          <t xml:space="preserve">CONCLUIDO	</t>
        </is>
      </c>
      <c r="D55" t="n">
        <v>5.195</v>
      </c>
      <c r="E55" t="n">
        <v>19.25</v>
      </c>
      <c r="F55" t="n">
        <v>16.6</v>
      </c>
      <c r="G55" t="n">
        <v>31.13</v>
      </c>
      <c r="H55" t="n">
        <v>0.52</v>
      </c>
      <c r="I55" t="n">
        <v>32</v>
      </c>
      <c r="J55" t="n">
        <v>101.2</v>
      </c>
      <c r="K55" t="n">
        <v>39.72</v>
      </c>
      <c r="L55" t="n">
        <v>3</v>
      </c>
      <c r="M55" t="n">
        <v>30</v>
      </c>
      <c r="N55" t="n">
        <v>13.49</v>
      </c>
      <c r="O55" t="n">
        <v>12715.54</v>
      </c>
      <c r="P55" t="n">
        <v>129.48</v>
      </c>
      <c r="Q55" t="n">
        <v>793.21</v>
      </c>
      <c r="R55" t="n">
        <v>148.06</v>
      </c>
      <c r="S55" t="n">
        <v>86.27</v>
      </c>
      <c r="T55" t="n">
        <v>20276.04</v>
      </c>
      <c r="U55" t="n">
        <v>0.58</v>
      </c>
      <c r="V55" t="n">
        <v>0.73</v>
      </c>
      <c r="W55" t="n">
        <v>0.27</v>
      </c>
      <c r="X55" t="n">
        <v>1.19</v>
      </c>
      <c r="Y55" t="n">
        <v>2</v>
      </c>
      <c r="Z55" t="n">
        <v>10</v>
      </c>
    </row>
    <row r="56">
      <c r="A56" t="n">
        <v>3</v>
      </c>
      <c r="B56" t="n">
        <v>45</v>
      </c>
      <c r="C56" t="inlineStr">
        <is>
          <t xml:space="preserve">CONCLUIDO	</t>
        </is>
      </c>
      <c r="D56" t="n">
        <v>5.3223</v>
      </c>
      <c r="E56" t="n">
        <v>18.79</v>
      </c>
      <c r="F56" t="n">
        <v>16.33</v>
      </c>
      <c r="G56" t="n">
        <v>42.59</v>
      </c>
      <c r="H56" t="n">
        <v>0.6899999999999999</v>
      </c>
      <c r="I56" t="n">
        <v>23</v>
      </c>
      <c r="J56" t="n">
        <v>102.45</v>
      </c>
      <c r="K56" t="n">
        <v>39.72</v>
      </c>
      <c r="L56" t="n">
        <v>4</v>
      </c>
      <c r="M56" t="n">
        <v>21</v>
      </c>
      <c r="N56" t="n">
        <v>13.74</v>
      </c>
      <c r="O56" t="n">
        <v>12870.03</v>
      </c>
      <c r="P56" t="n">
        <v>118.67</v>
      </c>
      <c r="Q56" t="n">
        <v>793.33</v>
      </c>
      <c r="R56" t="n">
        <v>139.01</v>
      </c>
      <c r="S56" t="n">
        <v>86.27</v>
      </c>
      <c r="T56" t="n">
        <v>15792.83</v>
      </c>
      <c r="U56" t="n">
        <v>0.62</v>
      </c>
      <c r="V56" t="n">
        <v>0.75</v>
      </c>
      <c r="W56" t="n">
        <v>0.26</v>
      </c>
      <c r="X56" t="n">
        <v>0.92</v>
      </c>
      <c r="Y56" t="n">
        <v>2</v>
      </c>
      <c r="Z56" t="n">
        <v>10</v>
      </c>
    </row>
    <row r="57">
      <c r="A57" t="n">
        <v>4</v>
      </c>
      <c r="B57" t="n">
        <v>45</v>
      </c>
      <c r="C57" t="inlineStr">
        <is>
          <t xml:space="preserve">CONCLUIDO	</t>
        </is>
      </c>
      <c r="D57" t="n">
        <v>5.4215</v>
      </c>
      <c r="E57" t="n">
        <v>18.44</v>
      </c>
      <c r="F57" t="n">
        <v>16.07</v>
      </c>
      <c r="G57" t="n">
        <v>50.74</v>
      </c>
      <c r="H57" t="n">
        <v>0.85</v>
      </c>
      <c r="I57" t="n">
        <v>19</v>
      </c>
      <c r="J57" t="n">
        <v>103.71</v>
      </c>
      <c r="K57" t="n">
        <v>39.72</v>
      </c>
      <c r="L57" t="n">
        <v>5</v>
      </c>
      <c r="M57" t="n">
        <v>1</v>
      </c>
      <c r="N57" t="n">
        <v>14</v>
      </c>
      <c r="O57" t="n">
        <v>13024.91</v>
      </c>
      <c r="P57" t="n">
        <v>112.76</v>
      </c>
      <c r="Q57" t="n">
        <v>793.49</v>
      </c>
      <c r="R57" t="n">
        <v>129.04</v>
      </c>
      <c r="S57" t="n">
        <v>86.27</v>
      </c>
      <c r="T57" t="n">
        <v>10828.2</v>
      </c>
      <c r="U57" t="n">
        <v>0.67</v>
      </c>
      <c r="V57" t="n">
        <v>0.76</v>
      </c>
      <c r="W57" t="n">
        <v>0.28</v>
      </c>
      <c r="X57" t="n">
        <v>0.66</v>
      </c>
      <c r="Y57" t="n">
        <v>2</v>
      </c>
      <c r="Z57" t="n">
        <v>10</v>
      </c>
    </row>
    <row r="58">
      <c r="A58" t="n">
        <v>5</v>
      </c>
      <c r="B58" t="n">
        <v>45</v>
      </c>
      <c r="C58" t="inlineStr">
        <is>
          <t xml:space="preserve">CONCLUIDO	</t>
        </is>
      </c>
      <c r="D58" t="n">
        <v>5.4198</v>
      </c>
      <c r="E58" t="n">
        <v>18.45</v>
      </c>
      <c r="F58" t="n">
        <v>16.07</v>
      </c>
      <c r="G58" t="n">
        <v>50.75</v>
      </c>
      <c r="H58" t="n">
        <v>1.01</v>
      </c>
      <c r="I58" t="n">
        <v>19</v>
      </c>
      <c r="J58" t="n">
        <v>104.97</v>
      </c>
      <c r="K58" t="n">
        <v>39.72</v>
      </c>
      <c r="L58" t="n">
        <v>6</v>
      </c>
      <c r="M58" t="n">
        <v>0</v>
      </c>
      <c r="N58" t="n">
        <v>14.25</v>
      </c>
      <c r="O58" t="n">
        <v>13180.19</v>
      </c>
      <c r="P58" t="n">
        <v>113.71</v>
      </c>
      <c r="Q58" t="n">
        <v>793.3099999999999</v>
      </c>
      <c r="R58" t="n">
        <v>129.23</v>
      </c>
      <c r="S58" t="n">
        <v>86.27</v>
      </c>
      <c r="T58" t="n">
        <v>10925.8</v>
      </c>
      <c r="U58" t="n">
        <v>0.67</v>
      </c>
      <c r="V58" t="n">
        <v>0.76</v>
      </c>
      <c r="W58" t="n">
        <v>0.28</v>
      </c>
      <c r="X58" t="n">
        <v>0.66</v>
      </c>
      <c r="Y58" t="n">
        <v>2</v>
      </c>
      <c r="Z58" t="n">
        <v>10</v>
      </c>
    </row>
    <row r="59">
      <c r="A59" t="n">
        <v>0</v>
      </c>
      <c r="B59" t="n">
        <v>60</v>
      </c>
      <c r="C59" t="inlineStr">
        <is>
          <t xml:space="preserve">CONCLUIDO	</t>
        </is>
      </c>
      <c r="D59" t="n">
        <v>3.5904</v>
      </c>
      <c r="E59" t="n">
        <v>27.85</v>
      </c>
      <c r="F59" t="n">
        <v>21.58</v>
      </c>
      <c r="G59" t="n">
        <v>7.99</v>
      </c>
      <c r="H59" t="n">
        <v>0.14</v>
      </c>
      <c r="I59" t="n">
        <v>162</v>
      </c>
      <c r="J59" t="n">
        <v>124.63</v>
      </c>
      <c r="K59" t="n">
        <v>45</v>
      </c>
      <c r="L59" t="n">
        <v>1</v>
      </c>
      <c r="M59" t="n">
        <v>160</v>
      </c>
      <c r="N59" t="n">
        <v>18.64</v>
      </c>
      <c r="O59" t="n">
        <v>15605.44</v>
      </c>
      <c r="P59" t="n">
        <v>221.38</v>
      </c>
      <c r="Q59" t="n">
        <v>793.41</v>
      </c>
      <c r="R59" t="n">
        <v>314.3</v>
      </c>
      <c r="S59" t="n">
        <v>86.27</v>
      </c>
      <c r="T59" t="n">
        <v>102745.1</v>
      </c>
      <c r="U59" t="n">
        <v>0.27</v>
      </c>
      <c r="V59" t="n">
        <v>0.5600000000000001</v>
      </c>
      <c r="W59" t="n">
        <v>0.48</v>
      </c>
      <c r="X59" t="n">
        <v>6.16</v>
      </c>
      <c r="Y59" t="n">
        <v>2</v>
      </c>
      <c r="Z59" t="n">
        <v>10</v>
      </c>
    </row>
    <row r="60">
      <c r="A60" t="n">
        <v>1</v>
      </c>
      <c r="B60" t="n">
        <v>60</v>
      </c>
      <c r="C60" t="inlineStr">
        <is>
          <t xml:space="preserve">CONCLUIDO	</t>
        </is>
      </c>
      <c r="D60" t="n">
        <v>4.4559</v>
      </c>
      <c r="E60" t="n">
        <v>22.44</v>
      </c>
      <c r="F60" t="n">
        <v>18.57</v>
      </c>
      <c r="G60" t="n">
        <v>16.39</v>
      </c>
      <c r="H60" t="n">
        <v>0.28</v>
      </c>
      <c r="I60" t="n">
        <v>68</v>
      </c>
      <c r="J60" t="n">
        <v>125.95</v>
      </c>
      <c r="K60" t="n">
        <v>45</v>
      </c>
      <c r="L60" t="n">
        <v>2</v>
      </c>
      <c r="M60" t="n">
        <v>66</v>
      </c>
      <c r="N60" t="n">
        <v>18.95</v>
      </c>
      <c r="O60" t="n">
        <v>15767.7</v>
      </c>
      <c r="P60" t="n">
        <v>185.01</v>
      </c>
      <c r="Q60" t="n">
        <v>793.55</v>
      </c>
      <c r="R60" t="n">
        <v>216.71</v>
      </c>
      <c r="S60" t="n">
        <v>86.27</v>
      </c>
      <c r="T60" t="n">
        <v>54419.78</v>
      </c>
      <c r="U60" t="n">
        <v>0.4</v>
      </c>
      <c r="V60" t="n">
        <v>0.66</v>
      </c>
      <c r="W60" t="n">
        <v>0.29</v>
      </c>
      <c r="X60" t="n">
        <v>3.16</v>
      </c>
      <c r="Y60" t="n">
        <v>2</v>
      </c>
      <c r="Z60" t="n">
        <v>10</v>
      </c>
    </row>
    <row r="61">
      <c r="A61" t="n">
        <v>2</v>
      </c>
      <c r="B61" t="n">
        <v>60</v>
      </c>
      <c r="C61" t="inlineStr">
        <is>
          <t xml:space="preserve">CONCLUIDO	</t>
        </is>
      </c>
      <c r="D61" t="n">
        <v>5.0087</v>
      </c>
      <c r="E61" t="n">
        <v>19.97</v>
      </c>
      <c r="F61" t="n">
        <v>16.81</v>
      </c>
      <c r="G61" t="n">
        <v>25.22</v>
      </c>
      <c r="H61" t="n">
        <v>0.42</v>
      </c>
      <c r="I61" t="n">
        <v>40</v>
      </c>
      <c r="J61" t="n">
        <v>127.27</v>
      </c>
      <c r="K61" t="n">
        <v>45</v>
      </c>
      <c r="L61" t="n">
        <v>3</v>
      </c>
      <c r="M61" t="n">
        <v>38</v>
      </c>
      <c r="N61" t="n">
        <v>19.27</v>
      </c>
      <c r="O61" t="n">
        <v>15930.42</v>
      </c>
      <c r="P61" t="n">
        <v>161.59</v>
      </c>
      <c r="Q61" t="n">
        <v>793.3099999999999</v>
      </c>
      <c r="R61" t="n">
        <v>154.71</v>
      </c>
      <c r="S61" t="n">
        <v>86.27</v>
      </c>
      <c r="T61" t="n">
        <v>23561.97</v>
      </c>
      <c r="U61" t="n">
        <v>0.5600000000000001</v>
      </c>
      <c r="V61" t="n">
        <v>0.72</v>
      </c>
      <c r="W61" t="n">
        <v>0.28</v>
      </c>
      <c r="X61" t="n">
        <v>1.4</v>
      </c>
      <c r="Y61" t="n">
        <v>2</v>
      </c>
      <c r="Z61" t="n">
        <v>10</v>
      </c>
    </row>
    <row r="62">
      <c r="A62" t="n">
        <v>3</v>
      </c>
      <c r="B62" t="n">
        <v>60</v>
      </c>
      <c r="C62" t="inlineStr">
        <is>
          <t xml:space="preserve">CONCLUIDO	</t>
        </is>
      </c>
      <c r="D62" t="n">
        <v>5.1676</v>
      </c>
      <c r="E62" t="n">
        <v>19.35</v>
      </c>
      <c r="F62" t="n">
        <v>16.48</v>
      </c>
      <c r="G62" t="n">
        <v>34.09</v>
      </c>
      <c r="H62" t="n">
        <v>0.55</v>
      </c>
      <c r="I62" t="n">
        <v>29</v>
      </c>
      <c r="J62" t="n">
        <v>128.59</v>
      </c>
      <c r="K62" t="n">
        <v>45</v>
      </c>
      <c r="L62" t="n">
        <v>4</v>
      </c>
      <c r="M62" t="n">
        <v>27</v>
      </c>
      <c r="N62" t="n">
        <v>19.59</v>
      </c>
      <c r="O62" t="n">
        <v>16093.6</v>
      </c>
      <c r="P62" t="n">
        <v>152.39</v>
      </c>
      <c r="Q62" t="n">
        <v>793.27</v>
      </c>
      <c r="R62" t="n">
        <v>143.73</v>
      </c>
      <c r="S62" t="n">
        <v>86.27</v>
      </c>
      <c r="T62" t="n">
        <v>18127.43</v>
      </c>
      <c r="U62" t="n">
        <v>0.6</v>
      </c>
      <c r="V62" t="n">
        <v>0.74</v>
      </c>
      <c r="W62" t="n">
        <v>0.27</v>
      </c>
      <c r="X62" t="n">
        <v>1.07</v>
      </c>
      <c r="Y62" t="n">
        <v>2</v>
      </c>
      <c r="Z62" t="n">
        <v>10</v>
      </c>
    </row>
    <row r="63">
      <c r="A63" t="n">
        <v>4</v>
      </c>
      <c r="B63" t="n">
        <v>60</v>
      </c>
      <c r="C63" t="inlineStr">
        <is>
          <t xml:space="preserve">CONCLUIDO	</t>
        </is>
      </c>
      <c r="D63" t="n">
        <v>5.2927</v>
      </c>
      <c r="E63" t="n">
        <v>18.89</v>
      </c>
      <c r="F63" t="n">
        <v>16.2</v>
      </c>
      <c r="G63" t="n">
        <v>44.18</v>
      </c>
      <c r="H63" t="n">
        <v>0.68</v>
      </c>
      <c r="I63" t="n">
        <v>22</v>
      </c>
      <c r="J63" t="n">
        <v>129.92</v>
      </c>
      <c r="K63" t="n">
        <v>45</v>
      </c>
      <c r="L63" t="n">
        <v>5</v>
      </c>
      <c r="M63" t="n">
        <v>20</v>
      </c>
      <c r="N63" t="n">
        <v>19.92</v>
      </c>
      <c r="O63" t="n">
        <v>16257.24</v>
      </c>
      <c r="P63" t="n">
        <v>143.75</v>
      </c>
      <c r="Q63" t="n">
        <v>793.24</v>
      </c>
      <c r="R63" t="n">
        <v>134.47</v>
      </c>
      <c r="S63" t="n">
        <v>86.27</v>
      </c>
      <c r="T63" t="n">
        <v>13529.14</v>
      </c>
      <c r="U63" t="n">
        <v>0.64</v>
      </c>
      <c r="V63" t="n">
        <v>0.75</v>
      </c>
      <c r="W63" t="n">
        <v>0.25</v>
      </c>
      <c r="X63" t="n">
        <v>0.79</v>
      </c>
      <c r="Y63" t="n">
        <v>2</v>
      </c>
      <c r="Z63" t="n">
        <v>10</v>
      </c>
    </row>
    <row r="64">
      <c r="A64" t="n">
        <v>5</v>
      </c>
      <c r="B64" t="n">
        <v>60</v>
      </c>
      <c r="C64" t="inlineStr">
        <is>
          <t xml:space="preserve">CONCLUIDO	</t>
        </is>
      </c>
      <c r="D64" t="n">
        <v>5.3433</v>
      </c>
      <c r="E64" t="n">
        <v>18.72</v>
      </c>
      <c r="F64" t="n">
        <v>16.12</v>
      </c>
      <c r="G64" t="n">
        <v>53.74</v>
      </c>
      <c r="H64" t="n">
        <v>0.8100000000000001</v>
      </c>
      <c r="I64" t="n">
        <v>18</v>
      </c>
      <c r="J64" t="n">
        <v>131.25</v>
      </c>
      <c r="K64" t="n">
        <v>45</v>
      </c>
      <c r="L64" t="n">
        <v>6</v>
      </c>
      <c r="M64" t="n">
        <v>16</v>
      </c>
      <c r="N64" t="n">
        <v>20.25</v>
      </c>
      <c r="O64" t="n">
        <v>16421.36</v>
      </c>
      <c r="P64" t="n">
        <v>135.79</v>
      </c>
      <c r="Q64" t="n">
        <v>793.21</v>
      </c>
      <c r="R64" t="n">
        <v>132.03</v>
      </c>
      <c r="S64" t="n">
        <v>86.27</v>
      </c>
      <c r="T64" t="n">
        <v>12329.61</v>
      </c>
      <c r="U64" t="n">
        <v>0.65</v>
      </c>
      <c r="V64" t="n">
        <v>0.76</v>
      </c>
      <c r="W64" t="n">
        <v>0.25</v>
      </c>
      <c r="X64" t="n">
        <v>0.71</v>
      </c>
      <c r="Y64" t="n">
        <v>2</v>
      </c>
      <c r="Z64" t="n">
        <v>10</v>
      </c>
    </row>
    <row r="65">
      <c r="A65" t="n">
        <v>6</v>
      </c>
      <c r="B65" t="n">
        <v>60</v>
      </c>
      <c r="C65" t="inlineStr">
        <is>
          <t xml:space="preserve">CONCLUIDO	</t>
        </is>
      </c>
      <c r="D65" t="n">
        <v>5.4019</v>
      </c>
      <c r="E65" t="n">
        <v>18.51</v>
      </c>
      <c r="F65" t="n">
        <v>16</v>
      </c>
      <c r="G65" t="n">
        <v>63.99</v>
      </c>
      <c r="H65" t="n">
        <v>0.93</v>
      </c>
      <c r="I65" t="n">
        <v>15</v>
      </c>
      <c r="J65" t="n">
        <v>132.58</v>
      </c>
      <c r="K65" t="n">
        <v>45</v>
      </c>
      <c r="L65" t="n">
        <v>7</v>
      </c>
      <c r="M65" t="n">
        <v>5</v>
      </c>
      <c r="N65" t="n">
        <v>20.59</v>
      </c>
      <c r="O65" t="n">
        <v>16585.95</v>
      </c>
      <c r="P65" t="n">
        <v>129.52</v>
      </c>
      <c r="Q65" t="n">
        <v>793.26</v>
      </c>
      <c r="R65" t="n">
        <v>127.57</v>
      </c>
      <c r="S65" t="n">
        <v>86.27</v>
      </c>
      <c r="T65" t="n">
        <v>10116.83</v>
      </c>
      <c r="U65" t="n">
        <v>0.68</v>
      </c>
      <c r="V65" t="n">
        <v>0.76</v>
      </c>
      <c r="W65" t="n">
        <v>0.25</v>
      </c>
      <c r="X65" t="n">
        <v>0.59</v>
      </c>
      <c r="Y65" t="n">
        <v>2</v>
      </c>
      <c r="Z65" t="n">
        <v>10</v>
      </c>
    </row>
    <row r="66">
      <c r="A66" t="n">
        <v>7</v>
      </c>
      <c r="B66" t="n">
        <v>60</v>
      </c>
      <c r="C66" t="inlineStr">
        <is>
          <t xml:space="preserve">CONCLUIDO	</t>
        </is>
      </c>
      <c r="D66" t="n">
        <v>5.417</v>
      </c>
      <c r="E66" t="n">
        <v>18.46</v>
      </c>
      <c r="F66" t="n">
        <v>15.94</v>
      </c>
      <c r="G66" t="n">
        <v>63.78</v>
      </c>
      <c r="H66" t="n">
        <v>1.06</v>
      </c>
      <c r="I66" t="n">
        <v>15</v>
      </c>
      <c r="J66" t="n">
        <v>133.92</v>
      </c>
      <c r="K66" t="n">
        <v>45</v>
      </c>
      <c r="L66" t="n">
        <v>8</v>
      </c>
      <c r="M66" t="n">
        <v>0</v>
      </c>
      <c r="N66" t="n">
        <v>20.93</v>
      </c>
      <c r="O66" t="n">
        <v>16751.02</v>
      </c>
      <c r="P66" t="n">
        <v>129.13</v>
      </c>
      <c r="Q66" t="n">
        <v>793.37</v>
      </c>
      <c r="R66" t="n">
        <v>125.35</v>
      </c>
      <c r="S66" t="n">
        <v>86.27</v>
      </c>
      <c r="T66" t="n">
        <v>9002.66</v>
      </c>
      <c r="U66" t="n">
        <v>0.6899999999999999</v>
      </c>
      <c r="V66" t="n">
        <v>0.76</v>
      </c>
      <c r="W66" t="n">
        <v>0.26</v>
      </c>
      <c r="X66" t="n">
        <v>0.53</v>
      </c>
      <c r="Y66" t="n">
        <v>2</v>
      </c>
      <c r="Z66" t="n">
        <v>10</v>
      </c>
    </row>
    <row r="67">
      <c r="A67" t="n">
        <v>0</v>
      </c>
      <c r="B67" t="n">
        <v>80</v>
      </c>
      <c r="C67" t="inlineStr">
        <is>
          <t xml:space="preserve">CONCLUIDO	</t>
        </is>
      </c>
      <c r="D67" t="n">
        <v>3.0667</v>
      </c>
      <c r="E67" t="n">
        <v>32.61</v>
      </c>
      <c r="F67" t="n">
        <v>23.55</v>
      </c>
      <c r="G67" t="n">
        <v>6.76</v>
      </c>
      <c r="H67" t="n">
        <v>0.11</v>
      </c>
      <c r="I67" t="n">
        <v>209</v>
      </c>
      <c r="J67" t="n">
        <v>159.12</v>
      </c>
      <c r="K67" t="n">
        <v>50.28</v>
      </c>
      <c r="L67" t="n">
        <v>1</v>
      </c>
      <c r="M67" t="n">
        <v>207</v>
      </c>
      <c r="N67" t="n">
        <v>27.84</v>
      </c>
      <c r="O67" t="n">
        <v>19859.16</v>
      </c>
      <c r="P67" t="n">
        <v>285.47</v>
      </c>
      <c r="Q67" t="n">
        <v>793.87</v>
      </c>
      <c r="R67" t="n">
        <v>380.45</v>
      </c>
      <c r="S67" t="n">
        <v>86.27</v>
      </c>
      <c r="T67" t="n">
        <v>135584.43</v>
      </c>
      <c r="U67" t="n">
        <v>0.23</v>
      </c>
      <c r="V67" t="n">
        <v>0.52</v>
      </c>
      <c r="W67" t="n">
        <v>0.55</v>
      </c>
      <c r="X67" t="n">
        <v>8.130000000000001</v>
      </c>
      <c r="Y67" t="n">
        <v>2</v>
      </c>
      <c r="Z67" t="n">
        <v>10</v>
      </c>
    </row>
    <row r="68">
      <c r="A68" t="n">
        <v>1</v>
      </c>
      <c r="B68" t="n">
        <v>80</v>
      </c>
      <c r="C68" t="inlineStr">
        <is>
          <t xml:space="preserve">CONCLUIDO	</t>
        </is>
      </c>
      <c r="D68" t="n">
        <v>4.387</v>
      </c>
      <c r="E68" t="n">
        <v>22.79</v>
      </c>
      <c r="F68" t="n">
        <v>17.96</v>
      </c>
      <c r="G68" t="n">
        <v>13.81</v>
      </c>
      <c r="H68" t="n">
        <v>0.22</v>
      </c>
      <c r="I68" t="n">
        <v>78</v>
      </c>
      <c r="J68" t="n">
        <v>160.54</v>
      </c>
      <c r="K68" t="n">
        <v>50.28</v>
      </c>
      <c r="L68" t="n">
        <v>2</v>
      </c>
      <c r="M68" t="n">
        <v>76</v>
      </c>
      <c r="N68" t="n">
        <v>28.26</v>
      </c>
      <c r="O68" t="n">
        <v>20034.4</v>
      </c>
      <c r="P68" t="n">
        <v>213.01</v>
      </c>
      <c r="Q68" t="n">
        <v>793.47</v>
      </c>
      <c r="R68" t="n">
        <v>192.1</v>
      </c>
      <c r="S68" t="n">
        <v>86.27</v>
      </c>
      <c r="T68" t="n">
        <v>42065.94</v>
      </c>
      <c r="U68" t="n">
        <v>0.45</v>
      </c>
      <c r="V68" t="n">
        <v>0.68</v>
      </c>
      <c r="W68" t="n">
        <v>0.34</v>
      </c>
      <c r="X68" t="n">
        <v>2.54</v>
      </c>
      <c r="Y68" t="n">
        <v>2</v>
      </c>
      <c r="Z68" t="n">
        <v>10</v>
      </c>
    </row>
    <row r="69">
      <c r="A69" t="n">
        <v>2</v>
      </c>
      <c r="B69" t="n">
        <v>80</v>
      </c>
      <c r="C69" t="inlineStr">
        <is>
          <t xml:space="preserve">CONCLUIDO	</t>
        </is>
      </c>
      <c r="D69" t="n">
        <v>4.7347</v>
      </c>
      <c r="E69" t="n">
        <v>21.12</v>
      </c>
      <c r="F69" t="n">
        <v>17.22</v>
      </c>
      <c r="G69" t="n">
        <v>21.08</v>
      </c>
      <c r="H69" t="n">
        <v>0.33</v>
      </c>
      <c r="I69" t="n">
        <v>49</v>
      </c>
      <c r="J69" t="n">
        <v>161.97</v>
      </c>
      <c r="K69" t="n">
        <v>50.28</v>
      </c>
      <c r="L69" t="n">
        <v>3</v>
      </c>
      <c r="M69" t="n">
        <v>47</v>
      </c>
      <c r="N69" t="n">
        <v>28.69</v>
      </c>
      <c r="O69" t="n">
        <v>20210.21</v>
      </c>
      <c r="P69" t="n">
        <v>200.18</v>
      </c>
      <c r="Q69" t="n">
        <v>793.37</v>
      </c>
      <c r="R69" t="n">
        <v>168.38</v>
      </c>
      <c r="S69" t="n">
        <v>86.27</v>
      </c>
      <c r="T69" t="n">
        <v>30352.48</v>
      </c>
      <c r="U69" t="n">
        <v>0.51</v>
      </c>
      <c r="V69" t="n">
        <v>0.71</v>
      </c>
      <c r="W69" t="n">
        <v>0.3</v>
      </c>
      <c r="X69" t="n">
        <v>1.81</v>
      </c>
      <c r="Y69" t="n">
        <v>2</v>
      </c>
      <c r="Z69" t="n">
        <v>10</v>
      </c>
    </row>
    <row r="70">
      <c r="A70" t="n">
        <v>3</v>
      </c>
      <c r="B70" t="n">
        <v>80</v>
      </c>
      <c r="C70" t="inlineStr">
        <is>
          <t xml:space="preserve">CONCLUIDO	</t>
        </is>
      </c>
      <c r="D70" t="n">
        <v>4.9947</v>
      </c>
      <c r="E70" t="n">
        <v>20.02</v>
      </c>
      <c r="F70" t="n">
        <v>16.57</v>
      </c>
      <c r="G70" t="n">
        <v>28.4</v>
      </c>
      <c r="H70" t="n">
        <v>0.43</v>
      </c>
      <c r="I70" t="n">
        <v>35</v>
      </c>
      <c r="J70" t="n">
        <v>163.4</v>
      </c>
      <c r="K70" t="n">
        <v>50.28</v>
      </c>
      <c r="L70" t="n">
        <v>4</v>
      </c>
      <c r="M70" t="n">
        <v>33</v>
      </c>
      <c r="N70" t="n">
        <v>29.12</v>
      </c>
      <c r="O70" t="n">
        <v>20386.62</v>
      </c>
      <c r="P70" t="n">
        <v>188.59</v>
      </c>
      <c r="Q70" t="n">
        <v>793.25</v>
      </c>
      <c r="R70" t="n">
        <v>146.82</v>
      </c>
      <c r="S70" t="n">
        <v>86.27</v>
      </c>
      <c r="T70" t="n">
        <v>19641.3</v>
      </c>
      <c r="U70" t="n">
        <v>0.59</v>
      </c>
      <c r="V70" t="n">
        <v>0.73</v>
      </c>
      <c r="W70" t="n">
        <v>0.26</v>
      </c>
      <c r="X70" t="n">
        <v>1.16</v>
      </c>
      <c r="Y70" t="n">
        <v>2</v>
      </c>
      <c r="Z70" t="n">
        <v>10</v>
      </c>
    </row>
    <row r="71">
      <c r="A71" t="n">
        <v>4</v>
      </c>
      <c r="B71" t="n">
        <v>80</v>
      </c>
      <c r="C71" t="inlineStr">
        <is>
          <t xml:space="preserve">CONCLUIDO	</t>
        </is>
      </c>
      <c r="D71" t="n">
        <v>5.0924</v>
      </c>
      <c r="E71" t="n">
        <v>19.64</v>
      </c>
      <c r="F71" t="n">
        <v>16.41</v>
      </c>
      <c r="G71" t="n">
        <v>35.17</v>
      </c>
      <c r="H71" t="n">
        <v>0.54</v>
      </c>
      <c r="I71" t="n">
        <v>28</v>
      </c>
      <c r="J71" t="n">
        <v>164.83</v>
      </c>
      <c r="K71" t="n">
        <v>50.28</v>
      </c>
      <c r="L71" t="n">
        <v>5</v>
      </c>
      <c r="M71" t="n">
        <v>26</v>
      </c>
      <c r="N71" t="n">
        <v>29.55</v>
      </c>
      <c r="O71" t="n">
        <v>20563.61</v>
      </c>
      <c r="P71" t="n">
        <v>182.7</v>
      </c>
      <c r="Q71" t="n">
        <v>793.35</v>
      </c>
      <c r="R71" t="n">
        <v>141.36</v>
      </c>
      <c r="S71" t="n">
        <v>86.27</v>
      </c>
      <c r="T71" t="n">
        <v>16946.2</v>
      </c>
      <c r="U71" t="n">
        <v>0.61</v>
      </c>
      <c r="V71" t="n">
        <v>0.74</v>
      </c>
      <c r="W71" t="n">
        <v>0.27</v>
      </c>
      <c r="X71" t="n">
        <v>1</v>
      </c>
      <c r="Y71" t="n">
        <v>2</v>
      </c>
      <c r="Z71" t="n">
        <v>10</v>
      </c>
    </row>
    <row r="72">
      <c r="A72" t="n">
        <v>5</v>
      </c>
      <c r="B72" t="n">
        <v>80</v>
      </c>
      <c r="C72" t="inlineStr">
        <is>
          <t xml:space="preserve">CONCLUIDO	</t>
        </is>
      </c>
      <c r="D72" t="n">
        <v>5.1673</v>
      </c>
      <c r="E72" t="n">
        <v>19.35</v>
      </c>
      <c r="F72" t="n">
        <v>16.29</v>
      </c>
      <c r="G72" t="n">
        <v>42.49</v>
      </c>
      <c r="H72" t="n">
        <v>0.64</v>
      </c>
      <c r="I72" t="n">
        <v>23</v>
      </c>
      <c r="J72" t="n">
        <v>166.27</v>
      </c>
      <c r="K72" t="n">
        <v>50.28</v>
      </c>
      <c r="L72" t="n">
        <v>6</v>
      </c>
      <c r="M72" t="n">
        <v>21</v>
      </c>
      <c r="N72" t="n">
        <v>29.99</v>
      </c>
      <c r="O72" t="n">
        <v>20741.2</v>
      </c>
      <c r="P72" t="n">
        <v>176.66</v>
      </c>
      <c r="Q72" t="n">
        <v>793.25</v>
      </c>
      <c r="R72" t="n">
        <v>137.41</v>
      </c>
      <c r="S72" t="n">
        <v>86.27</v>
      </c>
      <c r="T72" t="n">
        <v>14995.75</v>
      </c>
      <c r="U72" t="n">
        <v>0.63</v>
      </c>
      <c r="V72" t="n">
        <v>0.75</v>
      </c>
      <c r="W72" t="n">
        <v>0.26</v>
      </c>
      <c r="X72" t="n">
        <v>0.88</v>
      </c>
      <c r="Y72" t="n">
        <v>2</v>
      </c>
      <c r="Z72" t="n">
        <v>10</v>
      </c>
    </row>
    <row r="73">
      <c r="A73" t="n">
        <v>6</v>
      </c>
      <c r="B73" t="n">
        <v>80</v>
      </c>
      <c r="C73" t="inlineStr">
        <is>
          <t xml:space="preserve">CONCLUIDO	</t>
        </is>
      </c>
      <c r="D73" t="n">
        <v>5.2842</v>
      </c>
      <c r="E73" t="n">
        <v>18.92</v>
      </c>
      <c r="F73" t="n">
        <v>15.99</v>
      </c>
      <c r="G73" t="n">
        <v>50.49</v>
      </c>
      <c r="H73" t="n">
        <v>0.74</v>
      </c>
      <c r="I73" t="n">
        <v>19</v>
      </c>
      <c r="J73" t="n">
        <v>167.72</v>
      </c>
      <c r="K73" t="n">
        <v>50.28</v>
      </c>
      <c r="L73" t="n">
        <v>7</v>
      </c>
      <c r="M73" t="n">
        <v>17</v>
      </c>
      <c r="N73" t="n">
        <v>30.44</v>
      </c>
      <c r="O73" t="n">
        <v>20919.39</v>
      </c>
      <c r="P73" t="n">
        <v>169.58</v>
      </c>
      <c r="Q73" t="n">
        <v>793.23</v>
      </c>
      <c r="R73" t="n">
        <v>127.06</v>
      </c>
      <c r="S73" t="n">
        <v>86.27</v>
      </c>
      <c r="T73" t="n">
        <v>9838.709999999999</v>
      </c>
      <c r="U73" t="n">
        <v>0.68</v>
      </c>
      <c r="V73" t="n">
        <v>0.76</v>
      </c>
      <c r="W73" t="n">
        <v>0.25</v>
      </c>
      <c r="X73" t="n">
        <v>0.58</v>
      </c>
      <c r="Y73" t="n">
        <v>2</v>
      </c>
      <c r="Z73" t="n">
        <v>10</v>
      </c>
    </row>
    <row r="74">
      <c r="A74" t="n">
        <v>7</v>
      </c>
      <c r="B74" t="n">
        <v>80</v>
      </c>
      <c r="C74" t="inlineStr">
        <is>
          <t xml:space="preserve">CONCLUIDO	</t>
        </is>
      </c>
      <c r="D74" t="n">
        <v>5.3189</v>
      </c>
      <c r="E74" t="n">
        <v>18.8</v>
      </c>
      <c r="F74" t="n">
        <v>15.96</v>
      </c>
      <c r="G74" t="n">
        <v>59.85</v>
      </c>
      <c r="H74" t="n">
        <v>0.84</v>
      </c>
      <c r="I74" t="n">
        <v>16</v>
      </c>
      <c r="J74" t="n">
        <v>169.17</v>
      </c>
      <c r="K74" t="n">
        <v>50.28</v>
      </c>
      <c r="L74" t="n">
        <v>8</v>
      </c>
      <c r="M74" t="n">
        <v>14</v>
      </c>
      <c r="N74" t="n">
        <v>30.89</v>
      </c>
      <c r="O74" t="n">
        <v>21098.19</v>
      </c>
      <c r="P74" t="n">
        <v>163.88</v>
      </c>
      <c r="Q74" t="n">
        <v>793.24</v>
      </c>
      <c r="R74" t="n">
        <v>126.4</v>
      </c>
      <c r="S74" t="n">
        <v>86.27</v>
      </c>
      <c r="T74" t="n">
        <v>9526.879999999999</v>
      </c>
      <c r="U74" t="n">
        <v>0.68</v>
      </c>
      <c r="V74" t="n">
        <v>0.76</v>
      </c>
      <c r="W74" t="n">
        <v>0.25</v>
      </c>
      <c r="X74" t="n">
        <v>0.55</v>
      </c>
      <c r="Y74" t="n">
        <v>2</v>
      </c>
      <c r="Z74" t="n">
        <v>10</v>
      </c>
    </row>
    <row r="75">
      <c r="A75" t="n">
        <v>8</v>
      </c>
      <c r="B75" t="n">
        <v>80</v>
      </c>
      <c r="C75" t="inlineStr">
        <is>
          <t xml:space="preserve">CONCLUIDO	</t>
        </is>
      </c>
      <c r="D75" t="n">
        <v>5.353</v>
      </c>
      <c r="E75" t="n">
        <v>18.68</v>
      </c>
      <c r="F75" t="n">
        <v>15.91</v>
      </c>
      <c r="G75" t="n">
        <v>68.17</v>
      </c>
      <c r="H75" t="n">
        <v>0.9399999999999999</v>
      </c>
      <c r="I75" t="n">
        <v>14</v>
      </c>
      <c r="J75" t="n">
        <v>170.62</v>
      </c>
      <c r="K75" t="n">
        <v>50.28</v>
      </c>
      <c r="L75" t="n">
        <v>9</v>
      </c>
      <c r="M75" t="n">
        <v>12</v>
      </c>
      <c r="N75" t="n">
        <v>31.34</v>
      </c>
      <c r="O75" t="n">
        <v>21277.6</v>
      </c>
      <c r="P75" t="n">
        <v>158.77</v>
      </c>
      <c r="Q75" t="n">
        <v>793.21</v>
      </c>
      <c r="R75" t="n">
        <v>124.63</v>
      </c>
      <c r="S75" t="n">
        <v>86.27</v>
      </c>
      <c r="T75" t="n">
        <v>8651.74</v>
      </c>
      <c r="U75" t="n">
        <v>0.6899999999999999</v>
      </c>
      <c r="V75" t="n">
        <v>0.77</v>
      </c>
      <c r="W75" t="n">
        <v>0.24</v>
      </c>
      <c r="X75" t="n">
        <v>0.5</v>
      </c>
      <c r="Y75" t="n">
        <v>2</v>
      </c>
      <c r="Z75" t="n">
        <v>10</v>
      </c>
    </row>
    <row r="76">
      <c r="A76" t="n">
        <v>9</v>
      </c>
      <c r="B76" t="n">
        <v>80</v>
      </c>
      <c r="C76" t="inlineStr">
        <is>
          <t xml:space="preserve">CONCLUIDO	</t>
        </is>
      </c>
      <c r="D76" t="n">
        <v>5.3906</v>
      </c>
      <c r="E76" t="n">
        <v>18.55</v>
      </c>
      <c r="F76" t="n">
        <v>15.84</v>
      </c>
      <c r="G76" t="n">
        <v>79.2</v>
      </c>
      <c r="H76" t="n">
        <v>1.03</v>
      </c>
      <c r="I76" t="n">
        <v>12</v>
      </c>
      <c r="J76" t="n">
        <v>172.08</v>
      </c>
      <c r="K76" t="n">
        <v>50.28</v>
      </c>
      <c r="L76" t="n">
        <v>10</v>
      </c>
      <c r="M76" t="n">
        <v>8</v>
      </c>
      <c r="N76" t="n">
        <v>31.8</v>
      </c>
      <c r="O76" t="n">
        <v>21457.64</v>
      </c>
      <c r="P76" t="n">
        <v>151.81</v>
      </c>
      <c r="Q76" t="n">
        <v>793.26</v>
      </c>
      <c r="R76" t="n">
        <v>122.35</v>
      </c>
      <c r="S76" t="n">
        <v>86.27</v>
      </c>
      <c r="T76" t="n">
        <v>7517.86</v>
      </c>
      <c r="U76" t="n">
        <v>0.71</v>
      </c>
      <c r="V76" t="n">
        <v>0.77</v>
      </c>
      <c r="W76" t="n">
        <v>0.24</v>
      </c>
      <c r="X76" t="n">
        <v>0.43</v>
      </c>
      <c r="Y76" t="n">
        <v>2</v>
      </c>
      <c r="Z76" t="n">
        <v>10</v>
      </c>
    </row>
    <row r="77">
      <c r="A77" t="n">
        <v>10</v>
      </c>
      <c r="B77" t="n">
        <v>80</v>
      </c>
      <c r="C77" t="inlineStr">
        <is>
          <t xml:space="preserve">CONCLUIDO	</t>
        </is>
      </c>
      <c r="D77" t="n">
        <v>5.4185</v>
      </c>
      <c r="E77" t="n">
        <v>18.46</v>
      </c>
      <c r="F77" t="n">
        <v>15.78</v>
      </c>
      <c r="G77" t="n">
        <v>86.05</v>
      </c>
      <c r="H77" t="n">
        <v>1.12</v>
      </c>
      <c r="I77" t="n">
        <v>11</v>
      </c>
      <c r="J77" t="n">
        <v>173.55</v>
      </c>
      <c r="K77" t="n">
        <v>50.28</v>
      </c>
      <c r="L77" t="n">
        <v>11</v>
      </c>
      <c r="M77" t="n">
        <v>1</v>
      </c>
      <c r="N77" t="n">
        <v>32.27</v>
      </c>
      <c r="O77" t="n">
        <v>21638.31</v>
      </c>
      <c r="P77" t="n">
        <v>147.44</v>
      </c>
      <c r="Q77" t="n">
        <v>793.22</v>
      </c>
      <c r="R77" t="n">
        <v>119.86</v>
      </c>
      <c r="S77" t="n">
        <v>86.27</v>
      </c>
      <c r="T77" t="n">
        <v>6279.4</v>
      </c>
      <c r="U77" t="n">
        <v>0.72</v>
      </c>
      <c r="V77" t="n">
        <v>0.77</v>
      </c>
      <c r="W77" t="n">
        <v>0.25</v>
      </c>
      <c r="X77" t="n">
        <v>0.37</v>
      </c>
      <c r="Y77" t="n">
        <v>2</v>
      </c>
      <c r="Z77" t="n">
        <v>10</v>
      </c>
    </row>
    <row r="78">
      <c r="A78" t="n">
        <v>11</v>
      </c>
      <c r="B78" t="n">
        <v>80</v>
      </c>
      <c r="C78" t="inlineStr">
        <is>
          <t xml:space="preserve">CONCLUIDO	</t>
        </is>
      </c>
      <c r="D78" t="n">
        <v>5.4254</v>
      </c>
      <c r="E78" t="n">
        <v>18.43</v>
      </c>
      <c r="F78" t="n">
        <v>15.75</v>
      </c>
      <c r="G78" t="n">
        <v>85.92</v>
      </c>
      <c r="H78" t="n">
        <v>1.22</v>
      </c>
      <c r="I78" t="n">
        <v>11</v>
      </c>
      <c r="J78" t="n">
        <v>175.02</v>
      </c>
      <c r="K78" t="n">
        <v>50.28</v>
      </c>
      <c r="L78" t="n">
        <v>12</v>
      </c>
      <c r="M78" t="n">
        <v>0</v>
      </c>
      <c r="N78" t="n">
        <v>32.74</v>
      </c>
      <c r="O78" t="n">
        <v>21819.6</v>
      </c>
      <c r="P78" t="n">
        <v>148.54</v>
      </c>
      <c r="Q78" t="n">
        <v>793.24</v>
      </c>
      <c r="R78" t="n">
        <v>118.96</v>
      </c>
      <c r="S78" t="n">
        <v>86.27</v>
      </c>
      <c r="T78" t="n">
        <v>5827.81</v>
      </c>
      <c r="U78" t="n">
        <v>0.73</v>
      </c>
      <c r="V78" t="n">
        <v>0.77</v>
      </c>
      <c r="W78" t="n">
        <v>0.25</v>
      </c>
      <c r="X78" t="n">
        <v>0.34</v>
      </c>
      <c r="Y78" t="n">
        <v>2</v>
      </c>
      <c r="Z78" t="n">
        <v>10</v>
      </c>
    </row>
    <row r="79">
      <c r="A79" t="n">
        <v>0</v>
      </c>
      <c r="B79" t="n">
        <v>35</v>
      </c>
      <c r="C79" t="inlineStr">
        <is>
          <t xml:space="preserve">CONCLUIDO	</t>
        </is>
      </c>
      <c r="D79" t="n">
        <v>4.3517</v>
      </c>
      <c r="E79" t="n">
        <v>22.98</v>
      </c>
      <c r="F79" t="n">
        <v>19.28</v>
      </c>
      <c r="G79" t="n">
        <v>11.02</v>
      </c>
      <c r="H79" t="n">
        <v>0.22</v>
      </c>
      <c r="I79" t="n">
        <v>105</v>
      </c>
      <c r="J79" t="n">
        <v>80.84</v>
      </c>
      <c r="K79" t="n">
        <v>35.1</v>
      </c>
      <c r="L79" t="n">
        <v>1</v>
      </c>
      <c r="M79" t="n">
        <v>103</v>
      </c>
      <c r="N79" t="n">
        <v>9.74</v>
      </c>
      <c r="O79" t="n">
        <v>10204.21</v>
      </c>
      <c r="P79" t="n">
        <v>143.82</v>
      </c>
      <c r="Q79" t="n">
        <v>793.4400000000001</v>
      </c>
      <c r="R79" t="n">
        <v>237.24</v>
      </c>
      <c r="S79" t="n">
        <v>86.27</v>
      </c>
      <c r="T79" t="n">
        <v>64498.12</v>
      </c>
      <c r="U79" t="n">
        <v>0.36</v>
      </c>
      <c r="V79" t="n">
        <v>0.63</v>
      </c>
      <c r="W79" t="n">
        <v>0.38</v>
      </c>
      <c r="X79" t="n">
        <v>3.87</v>
      </c>
      <c r="Y79" t="n">
        <v>2</v>
      </c>
      <c r="Z79" t="n">
        <v>10</v>
      </c>
    </row>
    <row r="80">
      <c r="A80" t="n">
        <v>1</v>
      </c>
      <c r="B80" t="n">
        <v>35</v>
      </c>
      <c r="C80" t="inlineStr">
        <is>
          <t xml:space="preserve">CONCLUIDO	</t>
        </is>
      </c>
      <c r="D80" t="n">
        <v>5.0916</v>
      </c>
      <c r="E80" t="n">
        <v>19.64</v>
      </c>
      <c r="F80" t="n">
        <v>16.99</v>
      </c>
      <c r="G80" t="n">
        <v>23.17</v>
      </c>
      <c r="H80" t="n">
        <v>0.43</v>
      </c>
      <c r="I80" t="n">
        <v>44</v>
      </c>
      <c r="J80" t="n">
        <v>82.04000000000001</v>
      </c>
      <c r="K80" t="n">
        <v>35.1</v>
      </c>
      <c r="L80" t="n">
        <v>2</v>
      </c>
      <c r="M80" t="n">
        <v>42</v>
      </c>
      <c r="N80" t="n">
        <v>9.94</v>
      </c>
      <c r="O80" t="n">
        <v>10352.53</v>
      </c>
      <c r="P80" t="n">
        <v>117.58</v>
      </c>
      <c r="Q80" t="n">
        <v>793.24</v>
      </c>
      <c r="R80" t="n">
        <v>160.75</v>
      </c>
      <c r="S80" t="n">
        <v>86.27</v>
      </c>
      <c r="T80" t="n">
        <v>26559.34</v>
      </c>
      <c r="U80" t="n">
        <v>0.54</v>
      </c>
      <c r="V80" t="n">
        <v>0.72</v>
      </c>
      <c r="W80" t="n">
        <v>0.29</v>
      </c>
      <c r="X80" t="n">
        <v>1.58</v>
      </c>
      <c r="Y80" t="n">
        <v>2</v>
      </c>
      <c r="Z80" t="n">
        <v>10</v>
      </c>
    </row>
    <row r="81">
      <c r="A81" t="n">
        <v>2</v>
      </c>
      <c r="B81" t="n">
        <v>35</v>
      </c>
      <c r="C81" t="inlineStr">
        <is>
          <t xml:space="preserve">CONCLUIDO	</t>
        </is>
      </c>
      <c r="D81" t="n">
        <v>5.3594</v>
      </c>
      <c r="E81" t="n">
        <v>18.66</v>
      </c>
      <c r="F81" t="n">
        <v>16.32</v>
      </c>
      <c r="G81" t="n">
        <v>37.66</v>
      </c>
      <c r="H81" t="n">
        <v>0.63</v>
      </c>
      <c r="I81" t="n">
        <v>26</v>
      </c>
      <c r="J81" t="n">
        <v>83.25</v>
      </c>
      <c r="K81" t="n">
        <v>35.1</v>
      </c>
      <c r="L81" t="n">
        <v>3</v>
      </c>
      <c r="M81" t="n">
        <v>18</v>
      </c>
      <c r="N81" t="n">
        <v>10.15</v>
      </c>
      <c r="O81" t="n">
        <v>10501.19</v>
      </c>
      <c r="P81" t="n">
        <v>102.32</v>
      </c>
      <c r="Q81" t="n">
        <v>793.3099999999999</v>
      </c>
      <c r="R81" t="n">
        <v>137.82</v>
      </c>
      <c r="S81" t="n">
        <v>86.27</v>
      </c>
      <c r="T81" t="n">
        <v>15185.29</v>
      </c>
      <c r="U81" t="n">
        <v>0.63</v>
      </c>
      <c r="V81" t="n">
        <v>0.75</v>
      </c>
      <c r="W81" t="n">
        <v>0.28</v>
      </c>
      <c r="X81" t="n">
        <v>0.91</v>
      </c>
      <c r="Y81" t="n">
        <v>2</v>
      </c>
      <c r="Z81" t="n">
        <v>10</v>
      </c>
    </row>
    <row r="82">
      <c r="A82" t="n">
        <v>3</v>
      </c>
      <c r="B82" t="n">
        <v>35</v>
      </c>
      <c r="C82" t="inlineStr">
        <is>
          <t xml:space="preserve">CONCLUIDO	</t>
        </is>
      </c>
      <c r="D82" t="n">
        <v>5.4074</v>
      </c>
      <c r="E82" t="n">
        <v>18.49</v>
      </c>
      <c r="F82" t="n">
        <v>16.19</v>
      </c>
      <c r="G82" t="n">
        <v>40.47</v>
      </c>
      <c r="H82" t="n">
        <v>0.83</v>
      </c>
      <c r="I82" t="n">
        <v>24</v>
      </c>
      <c r="J82" t="n">
        <v>84.45999999999999</v>
      </c>
      <c r="K82" t="n">
        <v>35.1</v>
      </c>
      <c r="L82" t="n">
        <v>4</v>
      </c>
      <c r="M82" t="n">
        <v>0</v>
      </c>
      <c r="N82" t="n">
        <v>10.36</v>
      </c>
      <c r="O82" t="n">
        <v>10650.22</v>
      </c>
      <c r="P82" t="n">
        <v>100.82</v>
      </c>
      <c r="Q82" t="n">
        <v>793.6799999999999</v>
      </c>
      <c r="R82" t="n">
        <v>132.9</v>
      </c>
      <c r="S82" t="n">
        <v>86.27</v>
      </c>
      <c r="T82" t="n">
        <v>12733.84</v>
      </c>
      <c r="U82" t="n">
        <v>0.65</v>
      </c>
      <c r="V82" t="n">
        <v>0.75</v>
      </c>
      <c r="W82" t="n">
        <v>0.28</v>
      </c>
      <c r="X82" t="n">
        <v>0.78</v>
      </c>
      <c r="Y82" t="n">
        <v>2</v>
      </c>
      <c r="Z82" t="n">
        <v>10</v>
      </c>
    </row>
    <row r="83">
      <c r="A83" t="n">
        <v>0</v>
      </c>
      <c r="B83" t="n">
        <v>50</v>
      </c>
      <c r="C83" t="inlineStr">
        <is>
          <t xml:space="preserve">CONCLUIDO	</t>
        </is>
      </c>
      <c r="D83" t="n">
        <v>3.8813</v>
      </c>
      <c r="E83" t="n">
        <v>25.76</v>
      </c>
      <c r="F83" t="n">
        <v>20.64</v>
      </c>
      <c r="G83" t="n">
        <v>8.91</v>
      </c>
      <c r="H83" t="n">
        <v>0.16</v>
      </c>
      <c r="I83" t="n">
        <v>139</v>
      </c>
      <c r="J83" t="n">
        <v>107.41</v>
      </c>
      <c r="K83" t="n">
        <v>41.65</v>
      </c>
      <c r="L83" t="n">
        <v>1</v>
      </c>
      <c r="M83" t="n">
        <v>137</v>
      </c>
      <c r="N83" t="n">
        <v>14.77</v>
      </c>
      <c r="O83" t="n">
        <v>13481.73</v>
      </c>
      <c r="P83" t="n">
        <v>190.52</v>
      </c>
      <c r="Q83" t="n">
        <v>793.61</v>
      </c>
      <c r="R83" t="n">
        <v>282.53</v>
      </c>
      <c r="S83" t="n">
        <v>86.27</v>
      </c>
      <c r="T83" t="n">
        <v>86977.05</v>
      </c>
      <c r="U83" t="n">
        <v>0.31</v>
      </c>
      <c r="V83" t="n">
        <v>0.59</v>
      </c>
      <c r="W83" t="n">
        <v>0.45</v>
      </c>
      <c r="X83" t="n">
        <v>5.22</v>
      </c>
      <c r="Y83" t="n">
        <v>2</v>
      </c>
      <c r="Z83" t="n">
        <v>10</v>
      </c>
    </row>
    <row r="84">
      <c r="A84" t="n">
        <v>1</v>
      </c>
      <c r="B84" t="n">
        <v>50</v>
      </c>
      <c r="C84" t="inlineStr">
        <is>
          <t xml:space="preserve">CONCLUIDO	</t>
        </is>
      </c>
      <c r="D84" t="n">
        <v>4.7649</v>
      </c>
      <c r="E84" t="n">
        <v>20.99</v>
      </c>
      <c r="F84" t="n">
        <v>17.66</v>
      </c>
      <c r="G84" t="n">
        <v>18.27</v>
      </c>
      <c r="H84" t="n">
        <v>0.32</v>
      </c>
      <c r="I84" t="n">
        <v>58</v>
      </c>
      <c r="J84" t="n">
        <v>108.68</v>
      </c>
      <c r="K84" t="n">
        <v>41.65</v>
      </c>
      <c r="L84" t="n">
        <v>2</v>
      </c>
      <c r="M84" t="n">
        <v>56</v>
      </c>
      <c r="N84" t="n">
        <v>15.03</v>
      </c>
      <c r="O84" t="n">
        <v>13638.32</v>
      </c>
      <c r="P84" t="n">
        <v>156.57</v>
      </c>
      <c r="Q84" t="n">
        <v>793.3</v>
      </c>
      <c r="R84" t="n">
        <v>183.48</v>
      </c>
      <c r="S84" t="n">
        <v>86.27</v>
      </c>
      <c r="T84" t="n">
        <v>37853.77</v>
      </c>
      <c r="U84" t="n">
        <v>0.47</v>
      </c>
      <c r="V84" t="n">
        <v>0.6899999999999999</v>
      </c>
      <c r="W84" t="n">
        <v>0.31</v>
      </c>
      <c r="X84" t="n">
        <v>2.25</v>
      </c>
      <c r="Y84" t="n">
        <v>2</v>
      </c>
      <c r="Z84" t="n">
        <v>10</v>
      </c>
    </row>
    <row r="85">
      <c r="A85" t="n">
        <v>2</v>
      </c>
      <c r="B85" t="n">
        <v>50</v>
      </c>
      <c r="C85" t="inlineStr">
        <is>
          <t xml:space="preserve">CONCLUIDO	</t>
        </is>
      </c>
      <c r="D85" t="n">
        <v>5.1368</v>
      </c>
      <c r="E85" t="n">
        <v>19.47</v>
      </c>
      <c r="F85" t="n">
        <v>16.65</v>
      </c>
      <c r="G85" t="n">
        <v>28.55</v>
      </c>
      <c r="H85" t="n">
        <v>0.48</v>
      </c>
      <c r="I85" t="n">
        <v>35</v>
      </c>
      <c r="J85" t="n">
        <v>109.96</v>
      </c>
      <c r="K85" t="n">
        <v>41.65</v>
      </c>
      <c r="L85" t="n">
        <v>3</v>
      </c>
      <c r="M85" t="n">
        <v>33</v>
      </c>
      <c r="N85" t="n">
        <v>15.31</v>
      </c>
      <c r="O85" t="n">
        <v>13795.21</v>
      </c>
      <c r="P85" t="n">
        <v>140.54</v>
      </c>
      <c r="Q85" t="n">
        <v>793.23</v>
      </c>
      <c r="R85" t="n">
        <v>150.12</v>
      </c>
      <c r="S85" t="n">
        <v>86.27</v>
      </c>
      <c r="T85" t="n">
        <v>21288.57</v>
      </c>
      <c r="U85" t="n">
        <v>0.57</v>
      </c>
      <c r="V85" t="n">
        <v>0.73</v>
      </c>
      <c r="W85" t="n">
        <v>0.26</v>
      </c>
      <c r="X85" t="n">
        <v>1.24</v>
      </c>
      <c r="Y85" t="n">
        <v>2</v>
      </c>
      <c r="Z85" t="n">
        <v>10</v>
      </c>
    </row>
    <row r="86">
      <c r="A86" t="n">
        <v>3</v>
      </c>
      <c r="B86" t="n">
        <v>50</v>
      </c>
      <c r="C86" t="inlineStr">
        <is>
          <t xml:space="preserve">CONCLUIDO	</t>
        </is>
      </c>
      <c r="D86" t="n">
        <v>5.3496</v>
      </c>
      <c r="E86" t="n">
        <v>18.69</v>
      </c>
      <c r="F86" t="n">
        <v>16.12</v>
      </c>
      <c r="G86" t="n">
        <v>40.31</v>
      </c>
      <c r="H86" t="n">
        <v>0.63</v>
      </c>
      <c r="I86" t="n">
        <v>24</v>
      </c>
      <c r="J86" t="n">
        <v>111.23</v>
      </c>
      <c r="K86" t="n">
        <v>41.65</v>
      </c>
      <c r="L86" t="n">
        <v>4</v>
      </c>
      <c r="M86" t="n">
        <v>22</v>
      </c>
      <c r="N86" t="n">
        <v>15.58</v>
      </c>
      <c r="O86" t="n">
        <v>13952.52</v>
      </c>
      <c r="P86" t="n">
        <v>128.26</v>
      </c>
      <c r="Q86" t="n">
        <v>793.27</v>
      </c>
      <c r="R86" t="n">
        <v>131.47</v>
      </c>
      <c r="S86" t="n">
        <v>86.27</v>
      </c>
      <c r="T86" t="n">
        <v>12021.45</v>
      </c>
      <c r="U86" t="n">
        <v>0.66</v>
      </c>
      <c r="V86" t="n">
        <v>0.76</v>
      </c>
      <c r="W86" t="n">
        <v>0.26</v>
      </c>
      <c r="X86" t="n">
        <v>0.71</v>
      </c>
      <c r="Y86" t="n">
        <v>2</v>
      </c>
      <c r="Z86" t="n">
        <v>10</v>
      </c>
    </row>
    <row r="87">
      <c r="A87" t="n">
        <v>4</v>
      </c>
      <c r="B87" t="n">
        <v>50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15.97</v>
      </c>
      <c r="G87" t="n">
        <v>50.44</v>
      </c>
      <c r="H87" t="n">
        <v>0.78</v>
      </c>
      <c r="I87" t="n">
        <v>19</v>
      </c>
      <c r="J87" t="n">
        <v>112.51</v>
      </c>
      <c r="K87" t="n">
        <v>41.65</v>
      </c>
      <c r="L87" t="n">
        <v>5</v>
      </c>
      <c r="M87" t="n">
        <v>14</v>
      </c>
      <c r="N87" t="n">
        <v>15.86</v>
      </c>
      <c r="O87" t="n">
        <v>14110.24</v>
      </c>
      <c r="P87" t="n">
        <v>119.71</v>
      </c>
      <c r="Q87" t="n">
        <v>793.25</v>
      </c>
      <c r="R87" t="n">
        <v>126.43</v>
      </c>
      <c r="S87" t="n">
        <v>86.27</v>
      </c>
      <c r="T87" t="n">
        <v>9522.66</v>
      </c>
      <c r="U87" t="n">
        <v>0.68</v>
      </c>
      <c r="V87" t="n">
        <v>0.76</v>
      </c>
      <c r="W87" t="n">
        <v>0.25</v>
      </c>
      <c r="X87" t="n">
        <v>0.5600000000000001</v>
      </c>
      <c r="Y87" t="n">
        <v>2</v>
      </c>
      <c r="Z87" t="n">
        <v>10</v>
      </c>
    </row>
    <row r="88">
      <c r="A88" t="n">
        <v>5</v>
      </c>
      <c r="B88" t="n">
        <v>50</v>
      </c>
      <c r="C88" t="inlineStr">
        <is>
          <t xml:space="preserve">CONCLUIDO	</t>
        </is>
      </c>
      <c r="D88" t="n">
        <v>5.4246</v>
      </c>
      <c r="E88" t="n">
        <v>18.43</v>
      </c>
      <c r="F88" t="n">
        <v>16.02</v>
      </c>
      <c r="G88" t="n">
        <v>56.54</v>
      </c>
      <c r="H88" t="n">
        <v>0.93</v>
      </c>
      <c r="I88" t="n">
        <v>17</v>
      </c>
      <c r="J88" t="n">
        <v>113.79</v>
      </c>
      <c r="K88" t="n">
        <v>41.65</v>
      </c>
      <c r="L88" t="n">
        <v>6</v>
      </c>
      <c r="M88" t="n">
        <v>0</v>
      </c>
      <c r="N88" t="n">
        <v>16.14</v>
      </c>
      <c r="O88" t="n">
        <v>14268.39</v>
      </c>
      <c r="P88" t="n">
        <v>117.67</v>
      </c>
      <c r="Q88" t="n">
        <v>793.4299999999999</v>
      </c>
      <c r="R88" t="n">
        <v>127.76</v>
      </c>
      <c r="S88" t="n">
        <v>86.27</v>
      </c>
      <c r="T88" t="n">
        <v>10201.6</v>
      </c>
      <c r="U88" t="n">
        <v>0.68</v>
      </c>
      <c r="V88" t="n">
        <v>0.76</v>
      </c>
      <c r="W88" t="n">
        <v>0.27</v>
      </c>
      <c r="X88" t="n">
        <v>0.61</v>
      </c>
      <c r="Y88" t="n">
        <v>2</v>
      </c>
      <c r="Z88" t="n">
        <v>10</v>
      </c>
    </row>
    <row r="89">
      <c r="A89" t="n">
        <v>0</v>
      </c>
      <c r="B89" t="n">
        <v>25</v>
      </c>
      <c r="C89" t="inlineStr">
        <is>
          <t xml:space="preserve">CONCLUIDO	</t>
        </is>
      </c>
      <c r="D89" t="n">
        <v>4.8007</v>
      </c>
      <c r="E89" t="n">
        <v>20.83</v>
      </c>
      <c r="F89" t="n">
        <v>17.95</v>
      </c>
      <c r="G89" t="n">
        <v>13.81</v>
      </c>
      <c r="H89" t="n">
        <v>0.28</v>
      </c>
      <c r="I89" t="n">
        <v>78</v>
      </c>
      <c r="J89" t="n">
        <v>61.76</v>
      </c>
      <c r="K89" t="n">
        <v>28.92</v>
      </c>
      <c r="L89" t="n">
        <v>1</v>
      </c>
      <c r="M89" t="n">
        <v>76</v>
      </c>
      <c r="N89" t="n">
        <v>6.84</v>
      </c>
      <c r="O89" t="n">
        <v>7851.41</v>
      </c>
      <c r="P89" t="n">
        <v>106.86</v>
      </c>
      <c r="Q89" t="n">
        <v>793.33</v>
      </c>
      <c r="R89" t="n">
        <v>191.95</v>
      </c>
      <c r="S89" t="n">
        <v>86.27</v>
      </c>
      <c r="T89" t="n">
        <v>41987.92</v>
      </c>
      <c r="U89" t="n">
        <v>0.45</v>
      </c>
      <c r="V89" t="n">
        <v>0.68</v>
      </c>
      <c r="W89" t="n">
        <v>0.34</v>
      </c>
      <c r="X89" t="n">
        <v>2.54</v>
      </c>
      <c r="Y89" t="n">
        <v>2</v>
      </c>
      <c r="Z89" t="n">
        <v>10</v>
      </c>
    </row>
    <row r="90">
      <c r="A90" t="n">
        <v>1</v>
      </c>
      <c r="B90" t="n">
        <v>25</v>
      </c>
      <c r="C90" t="inlineStr">
        <is>
          <t xml:space="preserve">CONCLUIDO	</t>
        </is>
      </c>
      <c r="D90" t="n">
        <v>5.2359</v>
      </c>
      <c r="E90" t="n">
        <v>19.1</v>
      </c>
      <c r="F90" t="n">
        <v>16.83</v>
      </c>
      <c r="G90" t="n">
        <v>29.7</v>
      </c>
      <c r="H90" t="n">
        <v>0.55</v>
      </c>
      <c r="I90" t="n">
        <v>34</v>
      </c>
      <c r="J90" t="n">
        <v>62.92</v>
      </c>
      <c r="K90" t="n">
        <v>28.92</v>
      </c>
      <c r="L90" t="n">
        <v>2</v>
      </c>
      <c r="M90" t="n">
        <v>8</v>
      </c>
      <c r="N90" t="n">
        <v>7</v>
      </c>
      <c r="O90" t="n">
        <v>7994.37</v>
      </c>
      <c r="P90" t="n">
        <v>87.98</v>
      </c>
      <c r="Q90" t="n">
        <v>793.6</v>
      </c>
      <c r="R90" t="n">
        <v>154.95</v>
      </c>
      <c r="S90" t="n">
        <v>86.27</v>
      </c>
      <c r="T90" t="n">
        <v>23710.72</v>
      </c>
      <c r="U90" t="n">
        <v>0.5600000000000001</v>
      </c>
      <c r="V90" t="n">
        <v>0.72</v>
      </c>
      <c r="W90" t="n">
        <v>0.3</v>
      </c>
      <c r="X90" t="n">
        <v>1.42</v>
      </c>
      <c r="Y90" t="n">
        <v>2</v>
      </c>
      <c r="Z90" t="n">
        <v>10</v>
      </c>
    </row>
    <row r="91">
      <c r="A91" t="n">
        <v>2</v>
      </c>
      <c r="B91" t="n">
        <v>25</v>
      </c>
      <c r="C91" t="inlineStr">
        <is>
          <t xml:space="preserve">CONCLUIDO	</t>
        </is>
      </c>
      <c r="D91" t="n">
        <v>5.2952</v>
      </c>
      <c r="E91" t="n">
        <v>18.89</v>
      </c>
      <c r="F91" t="n">
        <v>16.63</v>
      </c>
      <c r="G91" t="n">
        <v>30.24</v>
      </c>
      <c r="H91" t="n">
        <v>0.8100000000000001</v>
      </c>
      <c r="I91" t="n">
        <v>33</v>
      </c>
      <c r="J91" t="n">
        <v>64.08</v>
      </c>
      <c r="K91" t="n">
        <v>28.92</v>
      </c>
      <c r="L91" t="n">
        <v>3</v>
      </c>
      <c r="M91" t="n">
        <v>0</v>
      </c>
      <c r="N91" t="n">
        <v>7.16</v>
      </c>
      <c r="O91" t="n">
        <v>8137.65</v>
      </c>
      <c r="P91" t="n">
        <v>87.72</v>
      </c>
      <c r="Q91" t="n">
        <v>793.37</v>
      </c>
      <c r="R91" t="n">
        <v>147.47</v>
      </c>
      <c r="S91" t="n">
        <v>86.27</v>
      </c>
      <c r="T91" t="n">
        <v>19974.4</v>
      </c>
      <c r="U91" t="n">
        <v>0.58</v>
      </c>
      <c r="V91" t="n">
        <v>0.73</v>
      </c>
      <c r="W91" t="n">
        <v>0.31</v>
      </c>
      <c r="X91" t="n">
        <v>1.22</v>
      </c>
      <c r="Y91" t="n">
        <v>2</v>
      </c>
      <c r="Z91" t="n">
        <v>10</v>
      </c>
    </row>
    <row r="92">
      <c r="A92" t="n">
        <v>0</v>
      </c>
      <c r="B92" t="n">
        <v>85</v>
      </c>
      <c r="C92" t="inlineStr">
        <is>
          <t xml:space="preserve">CONCLUIDO	</t>
        </is>
      </c>
      <c r="D92" t="n">
        <v>2.9515</v>
      </c>
      <c r="E92" t="n">
        <v>33.88</v>
      </c>
      <c r="F92" t="n">
        <v>24.02</v>
      </c>
      <c r="G92" t="n">
        <v>6.52</v>
      </c>
      <c r="H92" t="n">
        <v>0.11</v>
      </c>
      <c r="I92" t="n">
        <v>221</v>
      </c>
      <c r="J92" t="n">
        <v>167.88</v>
      </c>
      <c r="K92" t="n">
        <v>51.39</v>
      </c>
      <c r="L92" t="n">
        <v>1</v>
      </c>
      <c r="M92" t="n">
        <v>219</v>
      </c>
      <c r="N92" t="n">
        <v>30.49</v>
      </c>
      <c r="O92" t="n">
        <v>20939.59</v>
      </c>
      <c r="P92" t="n">
        <v>301.73</v>
      </c>
      <c r="Q92" t="n">
        <v>793.59</v>
      </c>
      <c r="R92" t="n">
        <v>396.5</v>
      </c>
      <c r="S92" t="n">
        <v>86.27</v>
      </c>
      <c r="T92" t="n">
        <v>143550.63</v>
      </c>
      <c r="U92" t="n">
        <v>0.22</v>
      </c>
      <c r="V92" t="n">
        <v>0.51</v>
      </c>
      <c r="W92" t="n">
        <v>0.57</v>
      </c>
      <c r="X92" t="n">
        <v>8.6</v>
      </c>
      <c r="Y92" t="n">
        <v>2</v>
      </c>
      <c r="Z92" t="n">
        <v>10</v>
      </c>
    </row>
    <row r="93">
      <c r="A93" t="n">
        <v>1</v>
      </c>
      <c r="B93" t="n">
        <v>85</v>
      </c>
      <c r="C93" t="inlineStr">
        <is>
          <t xml:space="preserve">CONCLUIDO	</t>
        </is>
      </c>
      <c r="D93" t="n">
        <v>4.2729</v>
      </c>
      <c r="E93" t="n">
        <v>23.4</v>
      </c>
      <c r="F93" t="n">
        <v>18.25</v>
      </c>
      <c r="G93" t="n">
        <v>13.36</v>
      </c>
      <c r="H93" t="n">
        <v>0.21</v>
      </c>
      <c r="I93" t="n">
        <v>82</v>
      </c>
      <c r="J93" t="n">
        <v>169.33</v>
      </c>
      <c r="K93" t="n">
        <v>51.39</v>
      </c>
      <c r="L93" t="n">
        <v>2</v>
      </c>
      <c r="M93" t="n">
        <v>80</v>
      </c>
      <c r="N93" t="n">
        <v>30.94</v>
      </c>
      <c r="O93" t="n">
        <v>21118.46</v>
      </c>
      <c r="P93" t="n">
        <v>224.93</v>
      </c>
      <c r="Q93" t="n">
        <v>793.4299999999999</v>
      </c>
      <c r="R93" t="n">
        <v>202.28</v>
      </c>
      <c r="S93" t="n">
        <v>86.27</v>
      </c>
      <c r="T93" t="n">
        <v>47137.48</v>
      </c>
      <c r="U93" t="n">
        <v>0.43</v>
      </c>
      <c r="V93" t="n">
        <v>0.67</v>
      </c>
      <c r="W93" t="n">
        <v>0.35</v>
      </c>
      <c r="X93" t="n">
        <v>2.84</v>
      </c>
      <c r="Y93" t="n">
        <v>2</v>
      </c>
      <c r="Z93" t="n">
        <v>10</v>
      </c>
    </row>
    <row r="94">
      <c r="A94" t="n">
        <v>2</v>
      </c>
      <c r="B94" t="n">
        <v>85</v>
      </c>
      <c r="C94" t="inlineStr">
        <is>
          <t xml:space="preserve">CONCLUIDO	</t>
        </is>
      </c>
      <c r="D94" t="n">
        <v>4.6503</v>
      </c>
      <c r="E94" t="n">
        <v>21.5</v>
      </c>
      <c r="F94" t="n">
        <v>17.37</v>
      </c>
      <c r="G94" t="n">
        <v>20.04</v>
      </c>
      <c r="H94" t="n">
        <v>0.31</v>
      </c>
      <c r="I94" t="n">
        <v>52</v>
      </c>
      <c r="J94" t="n">
        <v>170.79</v>
      </c>
      <c r="K94" t="n">
        <v>51.39</v>
      </c>
      <c r="L94" t="n">
        <v>3</v>
      </c>
      <c r="M94" t="n">
        <v>50</v>
      </c>
      <c r="N94" t="n">
        <v>31.4</v>
      </c>
      <c r="O94" t="n">
        <v>21297.94</v>
      </c>
      <c r="P94" t="n">
        <v>210.37</v>
      </c>
      <c r="Q94" t="n">
        <v>793.33</v>
      </c>
      <c r="R94" t="n">
        <v>173.42</v>
      </c>
      <c r="S94" t="n">
        <v>86.27</v>
      </c>
      <c r="T94" t="n">
        <v>32855.05</v>
      </c>
      <c r="U94" t="n">
        <v>0.5</v>
      </c>
      <c r="V94" t="n">
        <v>0.7</v>
      </c>
      <c r="W94" t="n">
        <v>0.31</v>
      </c>
      <c r="X94" t="n">
        <v>1.96</v>
      </c>
      <c r="Y94" t="n">
        <v>2</v>
      </c>
      <c r="Z94" t="n">
        <v>10</v>
      </c>
    </row>
    <row r="95">
      <c r="A95" t="n">
        <v>3</v>
      </c>
      <c r="B95" t="n">
        <v>85</v>
      </c>
      <c r="C95" t="inlineStr">
        <is>
          <t xml:space="preserve">CONCLUIDO	</t>
        </is>
      </c>
      <c r="D95" t="n">
        <v>4.9593</v>
      </c>
      <c r="E95" t="n">
        <v>20.16</v>
      </c>
      <c r="F95" t="n">
        <v>16.54</v>
      </c>
      <c r="G95" t="n">
        <v>26.82</v>
      </c>
      <c r="H95" t="n">
        <v>0.41</v>
      </c>
      <c r="I95" t="n">
        <v>37</v>
      </c>
      <c r="J95" t="n">
        <v>172.25</v>
      </c>
      <c r="K95" t="n">
        <v>51.39</v>
      </c>
      <c r="L95" t="n">
        <v>4</v>
      </c>
      <c r="M95" t="n">
        <v>35</v>
      </c>
      <c r="N95" t="n">
        <v>31.86</v>
      </c>
      <c r="O95" t="n">
        <v>21478.05</v>
      </c>
      <c r="P95" t="n">
        <v>196.3</v>
      </c>
      <c r="Q95" t="n">
        <v>793.38</v>
      </c>
      <c r="R95" t="n">
        <v>145.18</v>
      </c>
      <c r="S95" t="n">
        <v>86.27</v>
      </c>
      <c r="T95" t="n">
        <v>18809.6</v>
      </c>
      <c r="U95" t="n">
        <v>0.59</v>
      </c>
      <c r="V95" t="n">
        <v>0.74</v>
      </c>
      <c r="W95" t="n">
        <v>0.27</v>
      </c>
      <c r="X95" t="n">
        <v>1.13</v>
      </c>
      <c r="Y95" t="n">
        <v>2</v>
      </c>
      <c r="Z95" t="n">
        <v>10</v>
      </c>
    </row>
    <row r="96">
      <c r="A96" t="n">
        <v>4</v>
      </c>
      <c r="B96" t="n">
        <v>85</v>
      </c>
      <c r="C96" t="inlineStr">
        <is>
          <t xml:space="preserve">CONCLUIDO	</t>
        </is>
      </c>
      <c r="D96" t="n">
        <v>5.0462</v>
      </c>
      <c r="E96" t="n">
        <v>19.82</v>
      </c>
      <c r="F96" t="n">
        <v>16.46</v>
      </c>
      <c r="G96" t="n">
        <v>34.06</v>
      </c>
      <c r="H96" t="n">
        <v>0.51</v>
      </c>
      <c r="I96" t="n">
        <v>29</v>
      </c>
      <c r="J96" t="n">
        <v>173.71</v>
      </c>
      <c r="K96" t="n">
        <v>51.39</v>
      </c>
      <c r="L96" t="n">
        <v>5</v>
      </c>
      <c r="M96" t="n">
        <v>27</v>
      </c>
      <c r="N96" t="n">
        <v>32.32</v>
      </c>
      <c r="O96" t="n">
        <v>21658.78</v>
      </c>
      <c r="P96" t="n">
        <v>191.72</v>
      </c>
      <c r="Q96" t="n">
        <v>793.26</v>
      </c>
      <c r="R96" t="n">
        <v>143.05</v>
      </c>
      <c r="S96" t="n">
        <v>86.27</v>
      </c>
      <c r="T96" t="n">
        <v>17782.65</v>
      </c>
      <c r="U96" t="n">
        <v>0.6</v>
      </c>
      <c r="V96" t="n">
        <v>0.74</v>
      </c>
      <c r="W96" t="n">
        <v>0.27</v>
      </c>
      <c r="X96" t="n">
        <v>1.05</v>
      </c>
      <c r="Y96" t="n">
        <v>2</v>
      </c>
      <c r="Z96" t="n">
        <v>10</v>
      </c>
    </row>
    <row r="97">
      <c r="A97" t="n">
        <v>5</v>
      </c>
      <c r="B97" t="n">
        <v>85</v>
      </c>
      <c r="C97" t="inlineStr">
        <is>
          <t xml:space="preserve">CONCLUIDO	</t>
        </is>
      </c>
      <c r="D97" t="n">
        <v>5.1038</v>
      </c>
      <c r="E97" t="n">
        <v>19.59</v>
      </c>
      <c r="F97" t="n">
        <v>16.41</v>
      </c>
      <c r="G97" t="n">
        <v>41.02</v>
      </c>
      <c r="H97" t="n">
        <v>0.61</v>
      </c>
      <c r="I97" t="n">
        <v>24</v>
      </c>
      <c r="J97" t="n">
        <v>175.18</v>
      </c>
      <c r="K97" t="n">
        <v>51.39</v>
      </c>
      <c r="L97" t="n">
        <v>6</v>
      </c>
      <c r="M97" t="n">
        <v>22</v>
      </c>
      <c r="N97" t="n">
        <v>32.79</v>
      </c>
      <c r="O97" t="n">
        <v>21840.16</v>
      </c>
      <c r="P97" t="n">
        <v>186.83</v>
      </c>
      <c r="Q97" t="n">
        <v>793.34</v>
      </c>
      <c r="R97" t="n">
        <v>142.14</v>
      </c>
      <c r="S97" t="n">
        <v>86.27</v>
      </c>
      <c r="T97" t="n">
        <v>17354.25</v>
      </c>
      <c r="U97" t="n">
        <v>0.61</v>
      </c>
      <c r="V97" t="n">
        <v>0.74</v>
      </c>
      <c r="W97" t="n">
        <v>0.25</v>
      </c>
      <c r="X97" t="n">
        <v>1</v>
      </c>
      <c r="Y97" t="n">
        <v>2</v>
      </c>
      <c r="Z97" t="n">
        <v>10</v>
      </c>
    </row>
    <row r="98">
      <c r="A98" t="n">
        <v>6</v>
      </c>
      <c r="B98" t="n">
        <v>85</v>
      </c>
      <c r="C98" t="inlineStr">
        <is>
          <t xml:space="preserve">CONCLUIDO	</t>
        </is>
      </c>
      <c r="D98" t="n">
        <v>5.2178</v>
      </c>
      <c r="E98" t="n">
        <v>19.16</v>
      </c>
      <c r="F98" t="n">
        <v>16.11</v>
      </c>
      <c r="G98" t="n">
        <v>48.34</v>
      </c>
      <c r="H98" t="n">
        <v>0.7</v>
      </c>
      <c r="I98" t="n">
        <v>20</v>
      </c>
      <c r="J98" t="n">
        <v>176.66</v>
      </c>
      <c r="K98" t="n">
        <v>51.39</v>
      </c>
      <c r="L98" t="n">
        <v>7</v>
      </c>
      <c r="M98" t="n">
        <v>18</v>
      </c>
      <c r="N98" t="n">
        <v>33.27</v>
      </c>
      <c r="O98" t="n">
        <v>22022.17</v>
      </c>
      <c r="P98" t="n">
        <v>179.34</v>
      </c>
      <c r="Q98" t="n">
        <v>793.38</v>
      </c>
      <c r="R98" t="n">
        <v>131.44</v>
      </c>
      <c r="S98" t="n">
        <v>86.27</v>
      </c>
      <c r="T98" t="n">
        <v>12027.04</v>
      </c>
      <c r="U98" t="n">
        <v>0.66</v>
      </c>
      <c r="V98" t="n">
        <v>0.76</v>
      </c>
      <c r="W98" t="n">
        <v>0.26</v>
      </c>
      <c r="X98" t="n">
        <v>0.7</v>
      </c>
      <c r="Y98" t="n">
        <v>2</v>
      </c>
      <c r="Z98" t="n">
        <v>10</v>
      </c>
    </row>
    <row r="99">
      <c r="A99" t="n">
        <v>7</v>
      </c>
      <c r="B99" t="n">
        <v>85</v>
      </c>
      <c r="C99" t="inlineStr">
        <is>
          <t xml:space="preserve">CONCLUIDO	</t>
        </is>
      </c>
      <c r="D99" t="n">
        <v>5.2698</v>
      </c>
      <c r="E99" t="n">
        <v>18.98</v>
      </c>
      <c r="F99" t="n">
        <v>16.03</v>
      </c>
      <c r="G99" t="n">
        <v>56.57</v>
      </c>
      <c r="H99" t="n">
        <v>0.8</v>
      </c>
      <c r="I99" t="n">
        <v>17</v>
      </c>
      <c r="J99" t="n">
        <v>178.14</v>
      </c>
      <c r="K99" t="n">
        <v>51.39</v>
      </c>
      <c r="L99" t="n">
        <v>8</v>
      </c>
      <c r="M99" t="n">
        <v>15</v>
      </c>
      <c r="N99" t="n">
        <v>33.75</v>
      </c>
      <c r="O99" t="n">
        <v>22204.83</v>
      </c>
      <c r="P99" t="n">
        <v>174.26</v>
      </c>
      <c r="Q99" t="n">
        <v>793.22</v>
      </c>
      <c r="R99" t="n">
        <v>128.7</v>
      </c>
      <c r="S99" t="n">
        <v>86.27</v>
      </c>
      <c r="T99" t="n">
        <v>10670.09</v>
      </c>
      <c r="U99" t="n">
        <v>0.67</v>
      </c>
      <c r="V99" t="n">
        <v>0.76</v>
      </c>
      <c r="W99" t="n">
        <v>0.25</v>
      </c>
      <c r="X99" t="n">
        <v>0.62</v>
      </c>
      <c r="Y99" t="n">
        <v>2</v>
      </c>
      <c r="Z99" t="n">
        <v>10</v>
      </c>
    </row>
    <row r="100">
      <c r="A100" t="n">
        <v>8</v>
      </c>
      <c r="B100" t="n">
        <v>85</v>
      </c>
      <c r="C100" t="inlineStr">
        <is>
          <t xml:space="preserve">CONCLUIDO	</t>
        </is>
      </c>
      <c r="D100" t="n">
        <v>5.3067</v>
      </c>
      <c r="E100" t="n">
        <v>18.84</v>
      </c>
      <c r="F100" t="n">
        <v>15.96</v>
      </c>
      <c r="G100" t="n">
        <v>63.85</v>
      </c>
      <c r="H100" t="n">
        <v>0.89</v>
      </c>
      <c r="I100" t="n">
        <v>15</v>
      </c>
      <c r="J100" t="n">
        <v>179.63</v>
      </c>
      <c r="K100" t="n">
        <v>51.39</v>
      </c>
      <c r="L100" t="n">
        <v>9</v>
      </c>
      <c r="M100" t="n">
        <v>13</v>
      </c>
      <c r="N100" t="n">
        <v>34.24</v>
      </c>
      <c r="O100" t="n">
        <v>22388.15</v>
      </c>
      <c r="P100" t="n">
        <v>168.72</v>
      </c>
      <c r="Q100" t="n">
        <v>793.21</v>
      </c>
      <c r="R100" t="n">
        <v>126.86</v>
      </c>
      <c r="S100" t="n">
        <v>86.27</v>
      </c>
      <c r="T100" t="n">
        <v>9762.469999999999</v>
      </c>
      <c r="U100" t="n">
        <v>0.68</v>
      </c>
      <c r="V100" t="n">
        <v>0.76</v>
      </c>
      <c r="W100" t="n">
        <v>0.24</v>
      </c>
      <c r="X100" t="n">
        <v>0.55</v>
      </c>
      <c r="Y100" t="n">
        <v>2</v>
      </c>
      <c r="Z100" t="n">
        <v>10</v>
      </c>
    </row>
    <row r="101">
      <c r="A101" t="n">
        <v>9</v>
      </c>
      <c r="B101" t="n">
        <v>85</v>
      </c>
      <c r="C101" t="inlineStr">
        <is>
          <t xml:space="preserve">CONCLUIDO	</t>
        </is>
      </c>
      <c r="D101" t="n">
        <v>5.3634</v>
      </c>
      <c r="E101" t="n">
        <v>18.64</v>
      </c>
      <c r="F101" t="n">
        <v>15.83</v>
      </c>
      <c r="G101" t="n">
        <v>73.06999999999999</v>
      </c>
      <c r="H101" t="n">
        <v>0.98</v>
      </c>
      <c r="I101" t="n">
        <v>13</v>
      </c>
      <c r="J101" t="n">
        <v>181.12</v>
      </c>
      <c r="K101" t="n">
        <v>51.39</v>
      </c>
      <c r="L101" t="n">
        <v>10</v>
      </c>
      <c r="M101" t="n">
        <v>11</v>
      </c>
      <c r="N101" t="n">
        <v>34.73</v>
      </c>
      <c r="O101" t="n">
        <v>22572.13</v>
      </c>
      <c r="P101" t="n">
        <v>163.81</v>
      </c>
      <c r="Q101" t="n">
        <v>793.22</v>
      </c>
      <c r="R101" t="n">
        <v>122.06</v>
      </c>
      <c r="S101" t="n">
        <v>86.27</v>
      </c>
      <c r="T101" t="n">
        <v>7370.13</v>
      </c>
      <c r="U101" t="n">
        <v>0.71</v>
      </c>
      <c r="V101" t="n">
        <v>0.77</v>
      </c>
      <c r="W101" t="n">
        <v>0.24</v>
      </c>
      <c r="X101" t="n">
        <v>0.42</v>
      </c>
      <c r="Y101" t="n">
        <v>2</v>
      </c>
      <c r="Z101" t="n">
        <v>10</v>
      </c>
    </row>
    <row r="102">
      <c r="A102" t="n">
        <v>10</v>
      </c>
      <c r="B102" t="n">
        <v>85</v>
      </c>
      <c r="C102" t="inlineStr">
        <is>
          <t xml:space="preserve">CONCLUIDO	</t>
        </is>
      </c>
      <c r="D102" t="n">
        <v>5.3767</v>
      </c>
      <c r="E102" t="n">
        <v>18.6</v>
      </c>
      <c r="F102" t="n">
        <v>15.82</v>
      </c>
      <c r="G102" t="n">
        <v>79.09999999999999</v>
      </c>
      <c r="H102" t="n">
        <v>1.07</v>
      </c>
      <c r="I102" t="n">
        <v>12</v>
      </c>
      <c r="J102" t="n">
        <v>182.62</v>
      </c>
      <c r="K102" t="n">
        <v>51.39</v>
      </c>
      <c r="L102" t="n">
        <v>11</v>
      </c>
      <c r="M102" t="n">
        <v>9</v>
      </c>
      <c r="N102" t="n">
        <v>35.22</v>
      </c>
      <c r="O102" t="n">
        <v>22756.91</v>
      </c>
      <c r="P102" t="n">
        <v>157.59</v>
      </c>
      <c r="Q102" t="n">
        <v>793.3</v>
      </c>
      <c r="R102" t="n">
        <v>121.62</v>
      </c>
      <c r="S102" t="n">
        <v>86.27</v>
      </c>
      <c r="T102" t="n">
        <v>7153.94</v>
      </c>
      <c r="U102" t="n">
        <v>0.71</v>
      </c>
      <c r="V102" t="n">
        <v>0.77</v>
      </c>
      <c r="W102" t="n">
        <v>0.24</v>
      </c>
      <c r="X102" t="n">
        <v>0.41</v>
      </c>
      <c r="Y102" t="n">
        <v>2</v>
      </c>
      <c r="Z102" t="n">
        <v>10</v>
      </c>
    </row>
    <row r="103">
      <c r="A103" t="n">
        <v>11</v>
      </c>
      <c r="B103" t="n">
        <v>85</v>
      </c>
      <c r="C103" t="inlineStr">
        <is>
          <t xml:space="preserve">CONCLUIDO	</t>
        </is>
      </c>
      <c r="D103" t="n">
        <v>5.3891</v>
      </c>
      <c r="E103" t="n">
        <v>18.56</v>
      </c>
      <c r="F103" t="n">
        <v>15.81</v>
      </c>
      <c r="G103" t="n">
        <v>86.23999999999999</v>
      </c>
      <c r="H103" t="n">
        <v>1.16</v>
      </c>
      <c r="I103" t="n">
        <v>11</v>
      </c>
      <c r="J103" t="n">
        <v>184.12</v>
      </c>
      <c r="K103" t="n">
        <v>51.39</v>
      </c>
      <c r="L103" t="n">
        <v>12</v>
      </c>
      <c r="M103" t="n">
        <v>3</v>
      </c>
      <c r="N103" t="n">
        <v>35.73</v>
      </c>
      <c r="O103" t="n">
        <v>22942.24</v>
      </c>
      <c r="P103" t="n">
        <v>154.99</v>
      </c>
      <c r="Q103" t="n">
        <v>793.28</v>
      </c>
      <c r="R103" t="n">
        <v>121.21</v>
      </c>
      <c r="S103" t="n">
        <v>86.27</v>
      </c>
      <c r="T103" t="n">
        <v>6953.64</v>
      </c>
      <c r="U103" t="n">
        <v>0.71</v>
      </c>
      <c r="V103" t="n">
        <v>0.77</v>
      </c>
      <c r="W103" t="n">
        <v>0.25</v>
      </c>
      <c r="X103" t="n">
        <v>0.4</v>
      </c>
      <c r="Y103" t="n">
        <v>2</v>
      </c>
      <c r="Z103" t="n">
        <v>10</v>
      </c>
    </row>
    <row r="104">
      <c r="A104" t="n">
        <v>12</v>
      </c>
      <c r="B104" t="n">
        <v>85</v>
      </c>
      <c r="C104" t="inlineStr">
        <is>
          <t xml:space="preserve">CONCLUIDO	</t>
        </is>
      </c>
      <c r="D104" t="n">
        <v>5.3893</v>
      </c>
      <c r="E104" t="n">
        <v>18.56</v>
      </c>
      <c r="F104" t="n">
        <v>15.81</v>
      </c>
      <c r="G104" t="n">
        <v>86.23999999999999</v>
      </c>
      <c r="H104" t="n">
        <v>1.24</v>
      </c>
      <c r="I104" t="n">
        <v>11</v>
      </c>
      <c r="J104" t="n">
        <v>185.63</v>
      </c>
      <c r="K104" t="n">
        <v>51.39</v>
      </c>
      <c r="L104" t="n">
        <v>13</v>
      </c>
      <c r="M104" t="n">
        <v>0</v>
      </c>
      <c r="N104" t="n">
        <v>36.24</v>
      </c>
      <c r="O104" t="n">
        <v>23128.27</v>
      </c>
      <c r="P104" t="n">
        <v>155.9</v>
      </c>
      <c r="Q104" t="n">
        <v>793.33</v>
      </c>
      <c r="R104" t="n">
        <v>121.01</v>
      </c>
      <c r="S104" t="n">
        <v>86.27</v>
      </c>
      <c r="T104" t="n">
        <v>6855.32</v>
      </c>
      <c r="U104" t="n">
        <v>0.71</v>
      </c>
      <c r="V104" t="n">
        <v>0.77</v>
      </c>
      <c r="W104" t="n">
        <v>0.25</v>
      </c>
      <c r="X104" t="n">
        <v>0.4</v>
      </c>
      <c r="Y104" t="n">
        <v>2</v>
      </c>
      <c r="Z104" t="n">
        <v>10</v>
      </c>
    </row>
    <row r="105">
      <c r="A105" t="n">
        <v>0</v>
      </c>
      <c r="B105" t="n">
        <v>20</v>
      </c>
      <c r="C105" t="inlineStr">
        <is>
          <t xml:space="preserve">CONCLUIDO	</t>
        </is>
      </c>
      <c r="D105" t="n">
        <v>4.769</v>
      </c>
      <c r="E105" t="n">
        <v>20.97</v>
      </c>
      <c r="F105" t="n">
        <v>18.39</v>
      </c>
      <c r="G105" t="n">
        <v>16.23</v>
      </c>
      <c r="H105" t="n">
        <v>0.34</v>
      </c>
      <c r="I105" t="n">
        <v>68</v>
      </c>
      <c r="J105" t="n">
        <v>51.33</v>
      </c>
      <c r="K105" t="n">
        <v>24.83</v>
      </c>
      <c r="L105" t="n">
        <v>1</v>
      </c>
      <c r="M105" t="n">
        <v>66</v>
      </c>
      <c r="N105" t="n">
        <v>5.51</v>
      </c>
      <c r="O105" t="n">
        <v>6564.78</v>
      </c>
      <c r="P105" t="n">
        <v>92.73</v>
      </c>
      <c r="Q105" t="n">
        <v>793.41</v>
      </c>
      <c r="R105" t="n">
        <v>210.16</v>
      </c>
      <c r="S105" t="n">
        <v>86.27</v>
      </c>
      <c r="T105" t="n">
        <v>51142.65</v>
      </c>
      <c r="U105" t="n">
        <v>0.41</v>
      </c>
      <c r="V105" t="n">
        <v>0.66</v>
      </c>
      <c r="W105" t="n">
        <v>0.29</v>
      </c>
      <c r="X105" t="n">
        <v>2.98</v>
      </c>
      <c r="Y105" t="n">
        <v>2</v>
      </c>
      <c r="Z105" t="n">
        <v>10</v>
      </c>
    </row>
    <row r="106">
      <c r="A106" t="n">
        <v>1</v>
      </c>
      <c r="B106" t="n">
        <v>20</v>
      </c>
      <c r="C106" t="inlineStr">
        <is>
          <t xml:space="preserve">CONCLUIDO	</t>
        </is>
      </c>
      <c r="D106" t="n">
        <v>5.2112</v>
      </c>
      <c r="E106" t="n">
        <v>19.19</v>
      </c>
      <c r="F106" t="n">
        <v>16.94</v>
      </c>
      <c r="G106" t="n">
        <v>24.79</v>
      </c>
      <c r="H106" t="n">
        <v>0.66</v>
      </c>
      <c r="I106" t="n">
        <v>41</v>
      </c>
      <c r="J106" t="n">
        <v>52.47</v>
      </c>
      <c r="K106" t="n">
        <v>24.83</v>
      </c>
      <c r="L106" t="n">
        <v>2</v>
      </c>
      <c r="M106" t="n">
        <v>0</v>
      </c>
      <c r="N106" t="n">
        <v>5.64</v>
      </c>
      <c r="O106" t="n">
        <v>6705.1</v>
      </c>
      <c r="P106" t="n">
        <v>78.70999999999999</v>
      </c>
      <c r="Q106" t="n">
        <v>793.53</v>
      </c>
      <c r="R106" t="n">
        <v>157.37</v>
      </c>
      <c r="S106" t="n">
        <v>86.27</v>
      </c>
      <c r="T106" t="n">
        <v>24885.05</v>
      </c>
      <c r="U106" t="n">
        <v>0.55</v>
      </c>
      <c r="V106" t="n">
        <v>0.72</v>
      </c>
      <c r="W106" t="n">
        <v>0.34</v>
      </c>
      <c r="X106" t="n">
        <v>1.53</v>
      </c>
      <c r="Y106" t="n">
        <v>2</v>
      </c>
      <c r="Z106" t="n">
        <v>10</v>
      </c>
    </row>
    <row r="107">
      <c r="A107" t="n">
        <v>0</v>
      </c>
      <c r="B107" t="n">
        <v>65</v>
      </c>
      <c r="C107" t="inlineStr">
        <is>
          <t xml:space="preserve">CONCLUIDO	</t>
        </is>
      </c>
      <c r="D107" t="n">
        <v>3.4587</v>
      </c>
      <c r="E107" t="n">
        <v>28.91</v>
      </c>
      <c r="F107" t="n">
        <v>22.02</v>
      </c>
      <c r="G107" t="n">
        <v>7.64</v>
      </c>
      <c r="H107" t="n">
        <v>0.13</v>
      </c>
      <c r="I107" t="n">
        <v>173</v>
      </c>
      <c r="J107" t="n">
        <v>133.21</v>
      </c>
      <c r="K107" t="n">
        <v>46.47</v>
      </c>
      <c r="L107" t="n">
        <v>1</v>
      </c>
      <c r="M107" t="n">
        <v>171</v>
      </c>
      <c r="N107" t="n">
        <v>20.75</v>
      </c>
      <c r="O107" t="n">
        <v>16663.42</v>
      </c>
      <c r="P107" t="n">
        <v>236.56</v>
      </c>
      <c r="Q107" t="n">
        <v>793.48</v>
      </c>
      <c r="R107" t="n">
        <v>329.14</v>
      </c>
      <c r="S107" t="n">
        <v>86.27</v>
      </c>
      <c r="T107" t="n">
        <v>110112.27</v>
      </c>
      <c r="U107" t="n">
        <v>0.26</v>
      </c>
      <c r="V107" t="n">
        <v>0.55</v>
      </c>
      <c r="W107" t="n">
        <v>0.5</v>
      </c>
      <c r="X107" t="n">
        <v>6.6</v>
      </c>
      <c r="Y107" t="n">
        <v>2</v>
      </c>
      <c r="Z107" t="n">
        <v>10</v>
      </c>
    </row>
    <row r="108">
      <c r="A108" t="n">
        <v>1</v>
      </c>
      <c r="B108" t="n">
        <v>65</v>
      </c>
      <c r="C108" t="inlineStr">
        <is>
          <t xml:space="preserve">CONCLUIDO	</t>
        </is>
      </c>
      <c r="D108" t="n">
        <v>4.5354</v>
      </c>
      <c r="E108" t="n">
        <v>22.05</v>
      </c>
      <c r="F108" t="n">
        <v>17.99</v>
      </c>
      <c r="G108" t="n">
        <v>15.64</v>
      </c>
      <c r="H108" t="n">
        <v>0.26</v>
      </c>
      <c r="I108" t="n">
        <v>69</v>
      </c>
      <c r="J108" t="n">
        <v>134.55</v>
      </c>
      <c r="K108" t="n">
        <v>46.47</v>
      </c>
      <c r="L108" t="n">
        <v>2</v>
      </c>
      <c r="M108" t="n">
        <v>67</v>
      </c>
      <c r="N108" t="n">
        <v>21.09</v>
      </c>
      <c r="O108" t="n">
        <v>16828.84</v>
      </c>
      <c r="P108" t="n">
        <v>187.96</v>
      </c>
      <c r="Q108" t="n">
        <v>793.54</v>
      </c>
      <c r="R108" t="n">
        <v>195.41</v>
      </c>
      <c r="S108" t="n">
        <v>86.27</v>
      </c>
      <c r="T108" t="n">
        <v>43762.6</v>
      </c>
      <c r="U108" t="n">
        <v>0.44</v>
      </c>
      <c r="V108" t="n">
        <v>0.68</v>
      </c>
      <c r="W108" t="n">
        <v>0.3</v>
      </c>
      <c r="X108" t="n">
        <v>2.58</v>
      </c>
      <c r="Y108" t="n">
        <v>2</v>
      </c>
      <c r="Z108" t="n">
        <v>10</v>
      </c>
    </row>
    <row r="109">
      <c r="A109" t="n">
        <v>2</v>
      </c>
      <c r="B109" t="n">
        <v>65</v>
      </c>
      <c r="C109" t="inlineStr">
        <is>
          <t xml:space="preserve">CONCLUIDO	</t>
        </is>
      </c>
      <c r="D109" t="n">
        <v>4.9215</v>
      </c>
      <c r="E109" t="n">
        <v>20.32</v>
      </c>
      <c r="F109" t="n">
        <v>16.97</v>
      </c>
      <c r="G109" t="n">
        <v>23.68</v>
      </c>
      <c r="H109" t="n">
        <v>0.39</v>
      </c>
      <c r="I109" t="n">
        <v>43</v>
      </c>
      <c r="J109" t="n">
        <v>135.9</v>
      </c>
      <c r="K109" t="n">
        <v>46.47</v>
      </c>
      <c r="L109" t="n">
        <v>3</v>
      </c>
      <c r="M109" t="n">
        <v>41</v>
      </c>
      <c r="N109" t="n">
        <v>21.43</v>
      </c>
      <c r="O109" t="n">
        <v>16994.64</v>
      </c>
      <c r="P109" t="n">
        <v>171.92</v>
      </c>
      <c r="Q109" t="n">
        <v>793.37</v>
      </c>
      <c r="R109" t="n">
        <v>159.94</v>
      </c>
      <c r="S109" t="n">
        <v>86.27</v>
      </c>
      <c r="T109" t="n">
        <v>26158.95</v>
      </c>
      <c r="U109" t="n">
        <v>0.54</v>
      </c>
      <c r="V109" t="n">
        <v>0.72</v>
      </c>
      <c r="W109" t="n">
        <v>0.29</v>
      </c>
      <c r="X109" t="n">
        <v>1.56</v>
      </c>
      <c r="Y109" t="n">
        <v>2</v>
      </c>
      <c r="Z109" t="n">
        <v>10</v>
      </c>
    </row>
    <row r="110">
      <c r="A110" t="n">
        <v>3</v>
      </c>
      <c r="B110" t="n">
        <v>65</v>
      </c>
      <c r="C110" t="inlineStr">
        <is>
          <t xml:space="preserve">CONCLUIDO	</t>
        </is>
      </c>
      <c r="D110" t="n">
        <v>5.1034</v>
      </c>
      <c r="E110" t="n">
        <v>19.59</v>
      </c>
      <c r="F110" t="n">
        <v>16.57</v>
      </c>
      <c r="G110" t="n">
        <v>32.07</v>
      </c>
      <c r="H110" t="n">
        <v>0.52</v>
      </c>
      <c r="I110" t="n">
        <v>31</v>
      </c>
      <c r="J110" t="n">
        <v>137.25</v>
      </c>
      <c r="K110" t="n">
        <v>46.47</v>
      </c>
      <c r="L110" t="n">
        <v>4</v>
      </c>
      <c r="M110" t="n">
        <v>29</v>
      </c>
      <c r="N110" t="n">
        <v>21.78</v>
      </c>
      <c r="O110" t="n">
        <v>17160.92</v>
      </c>
      <c r="P110" t="n">
        <v>162.74</v>
      </c>
      <c r="Q110" t="n">
        <v>793.28</v>
      </c>
      <c r="R110" t="n">
        <v>146.89</v>
      </c>
      <c r="S110" t="n">
        <v>86.27</v>
      </c>
      <c r="T110" t="n">
        <v>19695.33</v>
      </c>
      <c r="U110" t="n">
        <v>0.59</v>
      </c>
      <c r="V110" t="n">
        <v>0.73</v>
      </c>
      <c r="W110" t="n">
        <v>0.27</v>
      </c>
      <c r="X110" t="n">
        <v>1.16</v>
      </c>
      <c r="Y110" t="n">
        <v>2</v>
      </c>
      <c r="Z110" t="n">
        <v>10</v>
      </c>
    </row>
    <row r="111">
      <c r="A111" t="n">
        <v>4</v>
      </c>
      <c r="B111" t="n">
        <v>65</v>
      </c>
      <c r="C111" t="inlineStr">
        <is>
          <t xml:space="preserve">CONCLUIDO	</t>
        </is>
      </c>
      <c r="D111" t="n">
        <v>5.1897</v>
      </c>
      <c r="E111" t="n">
        <v>19.27</v>
      </c>
      <c r="F111" t="n">
        <v>16.44</v>
      </c>
      <c r="G111" t="n">
        <v>41.09</v>
      </c>
      <c r="H111" t="n">
        <v>0.64</v>
      </c>
      <c r="I111" t="n">
        <v>24</v>
      </c>
      <c r="J111" t="n">
        <v>138.6</v>
      </c>
      <c r="K111" t="n">
        <v>46.47</v>
      </c>
      <c r="L111" t="n">
        <v>5</v>
      </c>
      <c r="M111" t="n">
        <v>22</v>
      </c>
      <c r="N111" t="n">
        <v>22.13</v>
      </c>
      <c r="O111" t="n">
        <v>17327.69</v>
      </c>
      <c r="P111" t="n">
        <v>155.72</v>
      </c>
      <c r="Q111" t="n">
        <v>793.28</v>
      </c>
      <c r="R111" t="n">
        <v>143.19</v>
      </c>
      <c r="S111" t="n">
        <v>86.27</v>
      </c>
      <c r="T111" t="n">
        <v>17882.26</v>
      </c>
      <c r="U111" t="n">
        <v>0.6</v>
      </c>
      <c r="V111" t="n">
        <v>0.74</v>
      </c>
      <c r="W111" t="n">
        <v>0.24</v>
      </c>
      <c r="X111" t="n">
        <v>1.02</v>
      </c>
      <c r="Y111" t="n">
        <v>2</v>
      </c>
      <c r="Z111" t="n">
        <v>10</v>
      </c>
    </row>
    <row r="112">
      <c r="A112" t="n">
        <v>5</v>
      </c>
      <c r="B112" t="n">
        <v>65</v>
      </c>
      <c r="C112" t="inlineStr">
        <is>
          <t xml:space="preserve">CONCLUIDO	</t>
        </is>
      </c>
      <c r="D112" t="n">
        <v>5.3485</v>
      </c>
      <c r="E112" t="n">
        <v>18.7</v>
      </c>
      <c r="F112" t="n">
        <v>16</v>
      </c>
      <c r="G112" t="n">
        <v>50.52</v>
      </c>
      <c r="H112" t="n">
        <v>0.76</v>
      </c>
      <c r="I112" t="n">
        <v>19</v>
      </c>
      <c r="J112" t="n">
        <v>139.95</v>
      </c>
      <c r="K112" t="n">
        <v>46.47</v>
      </c>
      <c r="L112" t="n">
        <v>6</v>
      </c>
      <c r="M112" t="n">
        <v>17</v>
      </c>
      <c r="N112" t="n">
        <v>22.49</v>
      </c>
      <c r="O112" t="n">
        <v>17494.97</v>
      </c>
      <c r="P112" t="n">
        <v>146.06</v>
      </c>
      <c r="Q112" t="n">
        <v>793.33</v>
      </c>
      <c r="R112" t="n">
        <v>127.33</v>
      </c>
      <c r="S112" t="n">
        <v>86.27</v>
      </c>
      <c r="T112" t="n">
        <v>9972.610000000001</v>
      </c>
      <c r="U112" t="n">
        <v>0.68</v>
      </c>
      <c r="V112" t="n">
        <v>0.76</v>
      </c>
      <c r="W112" t="n">
        <v>0.25</v>
      </c>
      <c r="X112" t="n">
        <v>0.59</v>
      </c>
      <c r="Y112" t="n">
        <v>2</v>
      </c>
      <c r="Z112" t="n">
        <v>10</v>
      </c>
    </row>
    <row r="113">
      <c r="A113" t="n">
        <v>6</v>
      </c>
      <c r="B113" t="n">
        <v>65</v>
      </c>
      <c r="C113" t="inlineStr">
        <is>
          <t xml:space="preserve">CONCLUIDO	</t>
        </is>
      </c>
      <c r="D113" t="n">
        <v>5.3806</v>
      </c>
      <c r="E113" t="n">
        <v>18.59</v>
      </c>
      <c r="F113" t="n">
        <v>15.97</v>
      </c>
      <c r="G113" t="n">
        <v>59.89</v>
      </c>
      <c r="H113" t="n">
        <v>0.88</v>
      </c>
      <c r="I113" t="n">
        <v>16</v>
      </c>
      <c r="J113" t="n">
        <v>141.31</v>
      </c>
      <c r="K113" t="n">
        <v>46.47</v>
      </c>
      <c r="L113" t="n">
        <v>7</v>
      </c>
      <c r="M113" t="n">
        <v>14</v>
      </c>
      <c r="N113" t="n">
        <v>22.85</v>
      </c>
      <c r="O113" t="n">
        <v>17662.75</v>
      </c>
      <c r="P113" t="n">
        <v>138.5</v>
      </c>
      <c r="Q113" t="n">
        <v>793.21</v>
      </c>
      <c r="R113" t="n">
        <v>126.65</v>
      </c>
      <c r="S113" t="n">
        <v>86.27</v>
      </c>
      <c r="T113" t="n">
        <v>9652.33</v>
      </c>
      <c r="U113" t="n">
        <v>0.68</v>
      </c>
      <c r="V113" t="n">
        <v>0.76</v>
      </c>
      <c r="W113" t="n">
        <v>0.25</v>
      </c>
      <c r="X113" t="n">
        <v>0.5600000000000001</v>
      </c>
      <c r="Y113" t="n">
        <v>2</v>
      </c>
      <c r="Z113" t="n">
        <v>10</v>
      </c>
    </row>
    <row r="114">
      <c r="A114" t="n">
        <v>7</v>
      </c>
      <c r="B114" t="n">
        <v>65</v>
      </c>
      <c r="C114" t="inlineStr">
        <is>
          <t xml:space="preserve">CONCLUIDO	</t>
        </is>
      </c>
      <c r="D114" t="n">
        <v>5.4164</v>
      </c>
      <c r="E114" t="n">
        <v>18.46</v>
      </c>
      <c r="F114" t="n">
        <v>15.9</v>
      </c>
      <c r="G114" t="n">
        <v>68.15000000000001</v>
      </c>
      <c r="H114" t="n">
        <v>0.99</v>
      </c>
      <c r="I114" t="n">
        <v>14</v>
      </c>
      <c r="J114" t="n">
        <v>142.68</v>
      </c>
      <c r="K114" t="n">
        <v>46.47</v>
      </c>
      <c r="L114" t="n">
        <v>8</v>
      </c>
      <c r="M114" t="n">
        <v>2</v>
      </c>
      <c r="N114" t="n">
        <v>23.21</v>
      </c>
      <c r="O114" t="n">
        <v>17831.04</v>
      </c>
      <c r="P114" t="n">
        <v>133.87</v>
      </c>
      <c r="Q114" t="n">
        <v>793.3200000000001</v>
      </c>
      <c r="R114" t="n">
        <v>123.97</v>
      </c>
      <c r="S114" t="n">
        <v>86.27</v>
      </c>
      <c r="T114" t="n">
        <v>8321.780000000001</v>
      </c>
      <c r="U114" t="n">
        <v>0.7</v>
      </c>
      <c r="V114" t="n">
        <v>0.77</v>
      </c>
      <c r="W114" t="n">
        <v>0.26</v>
      </c>
      <c r="X114" t="n">
        <v>0.49</v>
      </c>
      <c r="Y114" t="n">
        <v>2</v>
      </c>
      <c r="Z114" t="n">
        <v>10</v>
      </c>
    </row>
    <row r="115">
      <c r="A115" t="n">
        <v>8</v>
      </c>
      <c r="B115" t="n">
        <v>65</v>
      </c>
      <c r="C115" t="inlineStr">
        <is>
          <t xml:space="preserve">CONCLUIDO	</t>
        </is>
      </c>
      <c r="D115" t="n">
        <v>5.4145</v>
      </c>
      <c r="E115" t="n">
        <v>18.47</v>
      </c>
      <c r="F115" t="n">
        <v>15.91</v>
      </c>
      <c r="G115" t="n">
        <v>68.17</v>
      </c>
      <c r="H115" t="n">
        <v>1.11</v>
      </c>
      <c r="I115" t="n">
        <v>14</v>
      </c>
      <c r="J115" t="n">
        <v>144.05</v>
      </c>
      <c r="K115" t="n">
        <v>46.47</v>
      </c>
      <c r="L115" t="n">
        <v>9</v>
      </c>
      <c r="M115" t="n">
        <v>0</v>
      </c>
      <c r="N115" t="n">
        <v>23.58</v>
      </c>
      <c r="O115" t="n">
        <v>17999.83</v>
      </c>
      <c r="P115" t="n">
        <v>134.61</v>
      </c>
      <c r="Q115" t="n">
        <v>793.4</v>
      </c>
      <c r="R115" t="n">
        <v>124.05</v>
      </c>
      <c r="S115" t="n">
        <v>86.27</v>
      </c>
      <c r="T115" t="n">
        <v>8362.219999999999</v>
      </c>
      <c r="U115" t="n">
        <v>0.7</v>
      </c>
      <c r="V115" t="n">
        <v>0.77</v>
      </c>
      <c r="W115" t="n">
        <v>0.26</v>
      </c>
      <c r="X115" t="n">
        <v>0.5</v>
      </c>
      <c r="Y115" t="n">
        <v>2</v>
      </c>
      <c r="Z115" t="n">
        <v>10</v>
      </c>
    </row>
    <row r="116">
      <c r="A116" t="n">
        <v>0</v>
      </c>
      <c r="B116" t="n">
        <v>75</v>
      </c>
      <c r="C116" t="inlineStr">
        <is>
          <t xml:space="preserve">CONCLUIDO	</t>
        </is>
      </c>
      <c r="D116" t="n">
        <v>3.1924</v>
      </c>
      <c r="E116" t="n">
        <v>31.32</v>
      </c>
      <c r="F116" t="n">
        <v>23.03</v>
      </c>
      <c r="G116" t="n">
        <v>7.01</v>
      </c>
      <c r="H116" t="n">
        <v>0.12</v>
      </c>
      <c r="I116" t="n">
        <v>197</v>
      </c>
      <c r="J116" t="n">
        <v>150.44</v>
      </c>
      <c r="K116" t="n">
        <v>49.1</v>
      </c>
      <c r="L116" t="n">
        <v>1</v>
      </c>
      <c r="M116" t="n">
        <v>195</v>
      </c>
      <c r="N116" t="n">
        <v>25.34</v>
      </c>
      <c r="O116" t="n">
        <v>18787.76</v>
      </c>
      <c r="P116" t="n">
        <v>268.8</v>
      </c>
      <c r="Q116" t="n">
        <v>793.9</v>
      </c>
      <c r="R116" t="n">
        <v>363.02</v>
      </c>
      <c r="S116" t="n">
        <v>86.27</v>
      </c>
      <c r="T116" t="n">
        <v>126931</v>
      </c>
      <c r="U116" t="n">
        <v>0.24</v>
      </c>
      <c r="V116" t="n">
        <v>0.53</v>
      </c>
      <c r="W116" t="n">
        <v>0.53</v>
      </c>
      <c r="X116" t="n">
        <v>7.61</v>
      </c>
      <c r="Y116" t="n">
        <v>2</v>
      </c>
      <c r="Z116" t="n">
        <v>10</v>
      </c>
    </row>
    <row r="117">
      <c r="A117" t="n">
        <v>1</v>
      </c>
      <c r="B117" t="n">
        <v>75</v>
      </c>
      <c r="C117" t="inlineStr">
        <is>
          <t xml:space="preserve">CONCLUIDO	</t>
        </is>
      </c>
      <c r="D117" t="n">
        <v>4.4842</v>
      </c>
      <c r="E117" t="n">
        <v>22.3</v>
      </c>
      <c r="F117" t="n">
        <v>17.76</v>
      </c>
      <c r="G117" t="n">
        <v>14.4</v>
      </c>
      <c r="H117" t="n">
        <v>0.23</v>
      </c>
      <c r="I117" t="n">
        <v>74</v>
      </c>
      <c r="J117" t="n">
        <v>151.83</v>
      </c>
      <c r="K117" t="n">
        <v>49.1</v>
      </c>
      <c r="L117" t="n">
        <v>2</v>
      </c>
      <c r="M117" t="n">
        <v>72</v>
      </c>
      <c r="N117" t="n">
        <v>25.73</v>
      </c>
      <c r="O117" t="n">
        <v>18959.54</v>
      </c>
      <c r="P117" t="n">
        <v>202.41</v>
      </c>
      <c r="Q117" t="n">
        <v>793.42</v>
      </c>
      <c r="R117" t="n">
        <v>186.08</v>
      </c>
      <c r="S117" t="n">
        <v>86.27</v>
      </c>
      <c r="T117" t="n">
        <v>39076.49</v>
      </c>
      <c r="U117" t="n">
        <v>0.46</v>
      </c>
      <c r="V117" t="n">
        <v>0.6899999999999999</v>
      </c>
      <c r="W117" t="n">
        <v>0.32</v>
      </c>
      <c r="X117" t="n">
        <v>2.35</v>
      </c>
      <c r="Y117" t="n">
        <v>2</v>
      </c>
      <c r="Z117" t="n">
        <v>10</v>
      </c>
    </row>
    <row r="118">
      <c r="A118" t="n">
        <v>2</v>
      </c>
      <c r="B118" t="n">
        <v>75</v>
      </c>
      <c r="C118" t="inlineStr">
        <is>
          <t xml:space="preserve">CONCLUIDO	</t>
        </is>
      </c>
      <c r="D118" t="n">
        <v>4.8024</v>
      </c>
      <c r="E118" t="n">
        <v>20.82</v>
      </c>
      <c r="F118" t="n">
        <v>17.11</v>
      </c>
      <c r="G118" t="n">
        <v>21.84</v>
      </c>
      <c r="H118" t="n">
        <v>0.35</v>
      </c>
      <c r="I118" t="n">
        <v>47</v>
      </c>
      <c r="J118" t="n">
        <v>153.23</v>
      </c>
      <c r="K118" t="n">
        <v>49.1</v>
      </c>
      <c r="L118" t="n">
        <v>3</v>
      </c>
      <c r="M118" t="n">
        <v>45</v>
      </c>
      <c r="N118" t="n">
        <v>26.13</v>
      </c>
      <c r="O118" t="n">
        <v>19131.85</v>
      </c>
      <c r="P118" t="n">
        <v>190.84</v>
      </c>
      <c r="Q118" t="n">
        <v>793.39</v>
      </c>
      <c r="R118" t="n">
        <v>164.67</v>
      </c>
      <c r="S118" t="n">
        <v>86.27</v>
      </c>
      <c r="T118" t="n">
        <v>28506.01</v>
      </c>
      <c r="U118" t="n">
        <v>0.52</v>
      </c>
      <c r="V118" t="n">
        <v>0.71</v>
      </c>
      <c r="W118" t="n">
        <v>0.3</v>
      </c>
      <c r="X118" t="n">
        <v>1.7</v>
      </c>
      <c r="Y118" t="n">
        <v>2</v>
      </c>
      <c r="Z118" t="n">
        <v>10</v>
      </c>
    </row>
    <row r="119">
      <c r="A119" t="n">
        <v>3</v>
      </c>
      <c r="B119" t="n">
        <v>75</v>
      </c>
      <c r="C119" t="inlineStr">
        <is>
          <t xml:space="preserve">CONCLUIDO	</t>
        </is>
      </c>
      <c r="D119" t="n">
        <v>4.9661</v>
      </c>
      <c r="E119" t="n">
        <v>20.14</v>
      </c>
      <c r="F119" t="n">
        <v>16.82</v>
      </c>
      <c r="G119" t="n">
        <v>29.68</v>
      </c>
      <c r="H119" t="n">
        <v>0.46</v>
      </c>
      <c r="I119" t="n">
        <v>34</v>
      </c>
      <c r="J119" t="n">
        <v>154.63</v>
      </c>
      <c r="K119" t="n">
        <v>49.1</v>
      </c>
      <c r="L119" t="n">
        <v>4</v>
      </c>
      <c r="M119" t="n">
        <v>32</v>
      </c>
      <c r="N119" t="n">
        <v>26.53</v>
      </c>
      <c r="O119" t="n">
        <v>19304.72</v>
      </c>
      <c r="P119" t="n">
        <v>183.14</v>
      </c>
      <c r="Q119" t="n">
        <v>793.27</v>
      </c>
      <c r="R119" t="n">
        <v>155.8</v>
      </c>
      <c r="S119" t="n">
        <v>86.27</v>
      </c>
      <c r="T119" t="n">
        <v>24135.13</v>
      </c>
      <c r="U119" t="n">
        <v>0.55</v>
      </c>
      <c r="V119" t="n">
        <v>0.72</v>
      </c>
      <c r="W119" t="n">
        <v>0.27</v>
      </c>
      <c r="X119" t="n">
        <v>1.41</v>
      </c>
      <c r="Y119" t="n">
        <v>2</v>
      </c>
      <c r="Z119" t="n">
        <v>10</v>
      </c>
    </row>
    <row r="120">
      <c r="A120" t="n">
        <v>4</v>
      </c>
      <c r="B120" t="n">
        <v>75</v>
      </c>
      <c r="C120" t="inlineStr">
        <is>
          <t xml:space="preserve">CONCLUIDO	</t>
        </is>
      </c>
      <c r="D120" t="n">
        <v>5.1606</v>
      </c>
      <c r="E120" t="n">
        <v>19.38</v>
      </c>
      <c r="F120" t="n">
        <v>16.31</v>
      </c>
      <c r="G120" t="n">
        <v>37.63</v>
      </c>
      <c r="H120" t="n">
        <v>0.57</v>
      </c>
      <c r="I120" t="n">
        <v>26</v>
      </c>
      <c r="J120" t="n">
        <v>156.03</v>
      </c>
      <c r="K120" t="n">
        <v>49.1</v>
      </c>
      <c r="L120" t="n">
        <v>5</v>
      </c>
      <c r="M120" t="n">
        <v>24</v>
      </c>
      <c r="N120" t="n">
        <v>26.94</v>
      </c>
      <c r="O120" t="n">
        <v>19478.15</v>
      </c>
      <c r="P120" t="n">
        <v>172.95</v>
      </c>
      <c r="Q120" t="n">
        <v>793.22</v>
      </c>
      <c r="R120" t="n">
        <v>137.94</v>
      </c>
      <c r="S120" t="n">
        <v>86.27</v>
      </c>
      <c r="T120" t="n">
        <v>15243.75</v>
      </c>
      <c r="U120" t="n">
        <v>0.63</v>
      </c>
      <c r="V120" t="n">
        <v>0.75</v>
      </c>
      <c r="W120" t="n">
        <v>0.26</v>
      </c>
      <c r="X120" t="n">
        <v>0.9</v>
      </c>
      <c r="Y120" t="n">
        <v>2</v>
      </c>
      <c r="Z120" t="n">
        <v>10</v>
      </c>
    </row>
    <row r="121">
      <c r="A121" t="n">
        <v>5</v>
      </c>
      <c r="B121" t="n">
        <v>75</v>
      </c>
      <c r="C121" t="inlineStr">
        <is>
          <t xml:space="preserve">CONCLUIDO	</t>
        </is>
      </c>
      <c r="D121" t="n">
        <v>5.2433</v>
      </c>
      <c r="E121" t="n">
        <v>19.07</v>
      </c>
      <c r="F121" t="n">
        <v>16.15</v>
      </c>
      <c r="G121" t="n">
        <v>46.15</v>
      </c>
      <c r="H121" t="n">
        <v>0.67</v>
      </c>
      <c r="I121" t="n">
        <v>21</v>
      </c>
      <c r="J121" t="n">
        <v>157.44</v>
      </c>
      <c r="K121" t="n">
        <v>49.1</v>
      </c>
      <c r="L121" t="n">
        <v>6</v>
      </c>
      <c r="M121" t="n">
        <v>19</v>
      </c>
      <c r="N121" t="n">
        <v>27.35</v>
      </c>
      <c r="O121" t="n">
        <v>19652.13</v>
      </c>
      <c r="P121" t="n">
        <v>166.14</v>
      </c>
      <c r="Q121" t="n">
        <v>793.22</v>
      </c>
      <c r="R121" t="n">
        <v>132.93</v>
      </c>
      <c r="S121" t="n">
        <v>86.27</v>
      </c>
      <c r="T121" t="n">
        <v>12765.17</v>
      </c>
      <c r="U121" t="n">
        <v>0.65</v>
      </c>
      <c r="V121" t="n">
        <v>0.75</v>
      </c>
      <c r="W121" t="n">
        <v>0.25</v>
      </c>
      <c r="X121" t="n">
        <v>0.74</v>
      </c>
      <c r="Y121" t="n">
        <v>2</v>
      </c>
      <c r="Z121" t="n">
        <v>10</v>
      </c>
    </row>
    <row r="122">
      <c r="A122" t="n">
        <v>6</v>
      </c>
      <c r="B122" t="n">
        <v>75</v>
      </c>
      <c r="C122" t="inlineStr">
        <is>
          <t xml:space="preserve">CONCLUIDO	</t>
        </is>
      </c>
      <c r="D122" t="n">
        <v>5.269</v>
      </c>
      <c r="E122" t="n">
        <v>18.98</v>
      </c>
      <c r="F122" t="n">
        <v>16.15</v>
      </c>
      <c r="G122" t="n">
        <v>53.84</v>
      </c>
      <c r="H122" t="n">
        <v>0.78</v>
      </c>
      <c r="I122" t="n">
        <v>18</v>
      </c>
      <c r="J122" t="n">
        <v>158.86</v>
      </c>
      <c r="K122" t="n">
        <v>49.1</v>
      </c>
      <c r="L122" t="n">
        <v>7</v>
      </c>
      <c r="M122" t="n">
        <v>16</v>
      </c>
      <c r="N122" t="n">
        <v>27.77</v>
      </c>
      <c r="O122" t="n">
        <v>19826.68</v>
      </c>
      <c r="P122" t="n">
        <v>162.01</v>
      </c>
      <c r="Q122" t="n">
        <v>793.23</v>
      </c>
      <c r="R122" t="n">
        <v>133.02</v>
      </c>
      <c r="S122" t="n">
        <v>86.27</v>
      </c>
      <c r="T122" t="n">
        <v>12824.98</v>
      </c>
      <c r="U122" t="n">
        <v>0.65</v>
      </c>
      <c r="V122" t="n">
        <v>0.75</v>
      </c>
      <c r="W122" t="n">
        <v>0.25</v>
      </c>
      <c r="X122" t="n">
        <v>0.74</v>
      </c>
      <c r="Y122" t="n">
        <v>2</v>
      </c>
      <c r="Z122" t="n">
        <v>10</v>
      </c>
    </row>
    <row r="123">
      <c r="A123" t="n">
        <v>7</v>
      </c>
      <c r="B123" t="n">
        <v>75</v>
      </c>
      <c r="C123" t="inlineStr">
        <is>
          <t xml:space="preserve">CONCLUIDO	</t>
        </is>
      </c>
      <c r="D123" t="n">
        <v>5.3812</v>
      </c>
      <c r="E123" t="n">
        <v>18.58</v>
      </c>
      <c r="F123" t="n">
        <v>15.85</v>
      </c>
      <c r="G123" t="n">
        <v>63.39</v>
      </c>
      <c r="H123" t="n">
        <v>0.88</v>
      </c>
      <c r="I123" t="n">
        <v>15</v>
      </c>
      <c r="J123" t="n">
        <v>160.28</v>
      </c>
      <c r="K123" t="n">
        <v>49.1</v>
      </c>
      <c r="L123" t="n">
        <v>8</v>
      </c>
      <c r="M123" t="n">
        <v>13</v>
      </c>
      <c r="N123" t="n">
        <v>28.19</v>
      </c>
      <c r="O123" t="n">
        <v>20001.93</v>
      </c>
      <c r="P123" t="n">
        <v>153.14</v>
      </c>
      <c r="Q123" t="n">
        <v>793.25</v>
      </c>
      <c r="R123" t="n">
        <v>122.42</v>
      </c>
      <c r="S123" t="n">
        <v>86.27</v>
      </c>
      <c r="T123" t="n">
        <v>7537.7</v>
      </c>
      <c r="U123" t="n">
        <v>0.7</v>
      </c>
      <c r="V123" t="n">
        <v>0.77</v>
      </c>
      <c r="W123" t="n">
        <v>0.25</v>
      </c>
      <c r="X123" t="n">
        <v>0.44</v>
      </c>
      <c r="Y123" t="n">
        <v>2</v>
      </c>
      <c r="Z123" t="n">
        <v>10</v>
      </c>
    </row>
    <row r="124">
      <c r="A124" t="n">
        <v>8</v>
      </c>
      <c r="B124" t="n">
        <v>75</v>
      </c>
      <c r="C124" t="inlineStr">
        <is>
          <t xml:space="preserve">CONCLUIDO	</t>
        </is>
      </c>
      <c r="D124" t="n">
        <v>5.4011</v>
      </c>
      <c r="E124" t="n">
        <v>18.51</v>
      </c>
      <c r="F124" t="n">
        <v>15.84</v>
      </c>
      <c r="G124" t="n">
        <v>73.11</v>
      </c>
      <c r="H124" t="n">
        <v>0.99</v>
      </c>
      <c r="I124" t="n">
        <v>13</v>
      </c>
      <c r="J124" t="n">
        <v>161.71</v>
      </c>
      <c r="K124" t="n">
        <v>49.1</v>
      </c>
      <c r="L124" t="n">
        <v>9</v>
      </c>
      <c r="M124" t="n">
        <v>10</v>
      </c>
      <c r="N124" t="n">
        <v>28.61</v>
      </c>
      <c r="O124" t="n">
        <v>20177.64</v>
      </c>
      <c r="P124" t="n">
        <v>147.8</v>
      </c>
      <c r="Q124" t="n">
        <v>793.22</v>
      </c>
      <c r="R124" t="n">
        <v>122.37</v>
      </c>
      <c r="S124" t="n">
        <v>86.27</v>
      </c>
      <c r="T124" t="n">
        <v>7526.86</v>
      </c>
      <c r="U124" t="n">
        <v>0.7</v>
      </c>
      <c r="V124" t="n">
        <v>0.77</v>
      </c>
      <c r="W124" t="n">
        <v>0.24</v>
      </c>
      <c r="X124" t="n">
        <v>0.43</v>
      </c>
      <c r="Y124" t="n">
        <v>2</v>
      </c>
      <c r="Z124" t="n">
        <v>10</v>
      </c>
    </row>
    <row r="125">
      <c r="A125" t="n">
        <v>9</v>
      </c>
      <c r="B125" t="n">
        <v>75</v>
      </c>
      <c r="C125" t="inlineStr">
        <is>
          <t xml:space="preserve">CONCLUIDO	</t>
        </is>
      </c>
      <c r="D125" t="n">
        <v>5.4173</v>
      </c>
      <c r="E125" t="n">
        <v>18.46</v>
      </c>
      <c r="F125" t="n">
        <v>15.82</v>
      </c>
      <c r="G125" t="n">
        <v>79.08</v>
      </c>
      <c r="H125" t="n">
        <v>1.09</v>
      </c>
      <c r="I125" t="n">
        <v>12</v>
      </c>
      <c r="J125" t="n">
        <v>163.13</v>
      </c>
      <c r="K125" t="n">
        <v>49.1</v>
      </c>
      <c r="L125" t="n">
        <v>10</v>
      </c>
      <c r="M125" t="n">
        <v>3</v>
      </c>
      <c r="N125" t="n">
        <v>29.04</v>
      </c>
      <c r="O125" t="n">
        <v>20353.94</v>
      </c>
      <c r="P125" t="n">
        <v>143.96</v>
      </c>
      <c r="Q125" t="n">
        <v>793.23</v>
      </c>
      <c r="R125" t="n">
        <v>121.24</v>
      </c>
      <c r="S125" t="n">
        <v>86.27</v>
      </c>
      <c r="T125" t="n">
        <v>6964.48</v>
      </c>
      <c r="U125" t="n">
        <v>0.71</v>
      </c>
      <c r="V125" t="n">
        <v>0.77</v>
      </c>
      <c r="W125" t="n">
        <v>0.25</v>
      </c>
      <c r="X125" t="n">
        <v>0.41</v>
      </c>
      <c r="Y125" t="n">
        <v>2</v>
      </c>
      <c r="Z125" t="n">
        <v>10</v>
      </c>
    </row>
    <row r="126">
      <c r="A126" t="n">
        <v>10</v>
      </c>
      <c r="B126" t="n">
        <v>75</v>
      </c>
      <c r="C126" t="inlineStr">
        <is>
          <t xml:space="preserve">CONCLUIDO	</t>
        </is>
      </c>
      <c r="D126" t="n">
        <v>5.4169</v>
      </c>
      <c r="E126" t="n">
        <v>18.46</v>
      </c>
      <c r="F126" t="n">
        <v>15.82</v>
      </c>
      <c r="G126" t="n">
        <v>79.09</v>
      </c>
      <c r="H126" t="n">
        <v>1.18</v>
      </c>
      <c r="I126" t="n">
        <v>12</v>
      </c>
      <c r="J126" t="n">
        <v>164.57</v>
      </c>
      <c r="K126" t="n">
        <v>49.1</v>
      </c>
      <c r="L126" t="n">
        <v>11</v>
      </c>
      <c r="M126" t="n">
        <v>0</v>
      </c>
      <c r="N126" t="n">
        <v>29.47</v>
      </c>
      <c r="O126" t="n">
        <v>20530.82</v>
      </c>
      <c r="P126" t="n">
        <v>144.77</v>
      </c>
      <c r="Q126" t="n">
        <v>793.23</v>
      </c>
      <c r="R126" t="n">
        <v>121.18</v>
      </c>
      <c r="S126" t="n">
        <v>86.27</v>
      </c>
      <c r="T126" t="n">
        <v>6936.46</v>
      </c>
      <c r="U126" t="n">
        <v>0.71</v>
      </c>
      <c r="V126" t="n">
        <v>0.77</v>
      </c>
      <c r="W126" t="n">
        <v>0.25</v>
      </c>
      <c r="X126" t="n">
        <v>0.41</v>
      </c>
      <c r="Y126" t="n">
        <v>2</v>
      </c>
      <c r="Z126" t="n">
        <v>10</v>
      </c>
    </row>
    <row r="127">
      <c r="A127" t="n">
        <v>0</v>
      </c>
      <c r="B127" t="n">
        <v>95</v>
      </c>
      <c r="C127" t="inlineStr">
        <is>
          <t xml:space="preserve">CONCLUIDO	</t>
        </is>
      </c>
      <c r="D127" t="n">
        <v>2.7205</v>
      </c>
      <c r="E127" t="n">
        <v>36.76</v>
      </c>
      <c r="F127" t="n">
        <v>25.1</v>
      </c>
      <c r="G127" t="n">
        <v>6.1</v>
      </c>
      <c r="H127" t="n">
        <v>0.1</v>
      </c>
      <c r="I127" t="n">
        <v>247</v>
      </c>
      <c r="J127" t="n">
        <v>185.69</v>
      </c>
      <c r="K127" t="n">
        <v>53.44</v>
      </c>
      <c r="L127" t="n">
        <v>1</v>
      </c>
      <c r="M127" t="n">
        <v>245</v>
      </c>
      <c r="N127" t="n">
        <v>36.26</v>
      </c>
      <c r="O127" t="n">
        <v>23136.14</v>
      </c>
      <c r="P127" t="n">
        <v>337.05</v>
      </c>
      <c r="Q127" t="n">
        <v>793.5700000000001</v>
      </c>
      <c r="R127" t="n">
        <v>432.41</v>
      </c>
      <c r="S127" t="n">
        <v>86.27</v>
      </c>
      <c r="T127" t="n">
        <v>161374.1</v>
      </c>
      <c r="U127" t="n">
        <v>0.2</v>
      </c>
      <c r="V127" t="n">
        <v>0.49</v>
      </c>
      <c r="W127" t="n">
        <v>0.61</v>
      </c>
      <c r="X127" t="n">
        <v>9.67</v>
      </c>
      <c r="Y127" t="n">
        <v>2</v>
      </c>
      <c r="Z127" t="n">
        <v>10</v>
      </c>
    </row>
    <row r="128">
      <c r="A128" t="n">
        <v>1</v>
      </c>
      <c r="B128" t="n">
        <v>95</v>
      </c>
      <c r="C128" t="inlineStr">
        <is>
          <t xml:space="preserve">CONCLUIDO	</t>
        </is>
      </c>
      <c r="D128" t="n">
        <v>4.0878</v>
      </c>
      <c r="E128" t="n">
        <v>24.46</v>
      </c>
      <c r="F128" t="n">
        <v>18.64</v>
      </c>
      <c r="G128" t="n">
        <v>12.43</v>
      </c>
      <c r="H128" t="n">
        <v>0.19</v>
      </c>
      <c r="I128" t="n">
        <v>90</v>
      </c>
      <c r="J128" t="n">
        <v>187.21</v>
      </c>
      <c r="K128" t="n">
        <v>53.44</v>
      </c>
      <c r="L128" t="n">
        <v>2</v>
      </c>
      <c r="M128" t="n">
        <v>88</v>
      </c>
      <c r="N128" t="n">
        <v>36.77</v>
      </c>
      <c r="O128" t="n">
        <v>23322.88</v>
      </c>
      <c r="P128" t="n">
        <v>246.35</v>
      </c>
      <c r="Q128" t="n">
        <v>793.53</v>
      </c>
      <c r="R128" t="n">
        <v>215.6</v>
      </c>
      <c r="S128" t="n">
        <v>86.27</v>
      </c>
      <c r="T128" t="n">
        <v>53753.17</v>
      </c>
      <c r="U128" t="n">
        <v>0.4</v>
      </c>
      <c r="V128" t="n">
        <v>0.65</v>
      </c>
      <c r="W128" t="n">
        <v>0.36</v>
      </c>
      <c r="X128" t="n">
        <v>3.23</v>
      </c>
      <c r="Y128" t="n">
        <v>2</v>
      </c>
      <c r="Z128" t="n">
        <v>10</v>
      </c>
    </row>
    <row r="129">
      <c r="A129" t="n">
        <v>2</v>
      </c>
      <c r="B129" t="n">
        <v>95</v>
      </c>
      <c r="C129" t="inlineStr">
        <is>
          <t xml:space="preserve">CONCLUIDO	</t>
        </is>
      </c>
      <c r="D129" t="n">
        <v>4.5265</v>
      </c>
      <c r="E129" t="n">
        <v>22.09</v>
      </c>
      <c r="F129" t="n">
        <v>17.54</v>
      </c>
      <c r="G129" t="n">
        <v>18.79</v>
      </c>
      <c r="H129" t="n">
        <v>0.28</v>
      </c>
      <c r="I129" t="n">
        <v>56</v>
      </c>
      <c r="J129" t="n">
        <v>188.73</v>
      </c>
      <c r="K129" t="n">
        <v>53.44</v>
      </c>
      <c r="L129" t="n">
        <v>3</v>
      </c>
      <c r="M129" t="n">
        <v>54</v>
      </c>
      <c r="N129" t="n">
        <v>37.29</v>
      </c>
      <c r="O129" t="n">
        <v>23510.33</v>
      </c>
      <c r="P129" t="n">
        <v>228.54</v>
      </c>
      <c r="Q129" t="n">
        <v>793.38</v>
      </c>
      <c r="R129" t="n">
        <v>179.2</v>
      </c>
      <c r="S129" t="n">
        <v>86.27</v>
      </c>
      <c r="T129" t="n">
        <v>35726.52</v>
      </c>
      <c r="U129" t="n">
        <v>0.48</v>
      </c>
      <c r="V129" t="n">
        <v>0.6899999999999999</v>
      </c>
      <c r="W129" t="n">
        <v>0.31</v>
      </c>
      <c r="X129" t="n">
        <v>2.13</v>
      </c>
      <c r="Y129" t="n">
        <v>2</v>
      </c>
      <c r="Z129" t="n">
        <v>10</v>
      </c>
    </row>
    <row r="130">
      <c r="A130" t="n">
        <v>3</v>
      </c>
      <c r="B130" t="n">
        <v>95</v>
      </c>
      <c r="C130" t="inlineStr">
        <is>
          <t xml:space="preserve">CONCLUIDO	</t>
        </is>
      </c>
      <c r="D130" t="n">
        <v>4.8141</v>
      </c>
      <c r="E130" t="n">
        <v>20.77</v>
      </c>
      <c r="F130" t="n">
        <v>16.82</v>
      </c>
      <c r="G130" t="n">
        <v>25.22</v>
      </c>
      <c r="H130" t="n">
        <v>0.37</v>
      </c>
      <c r="I130" t="n">
        <v>40</v>
      </c>
      <c r="J130" t="n">
        <v>190.25</v>
      </c>
      <c r="K130" t="n">
        <v>53.44</v>
      </c>
      <c r="L130" t="n">
        <v>4</v>
      </c>
      <c r="M130" t="n">
        <v>38</v>
      </c>
      <c r="N130" t="n">
        <v>37.82</v>
      </c>
      <c r="O130" t="n">
        <v>23698.48</v>
      </c>
      <c r="P130" t="n">
        <v>215.62</v>
      </c>
      <c r="Q130" t="n">
        <v>793.3200000000001</v>
      </c>
      <c r="R130" t="n">
        <v>154.64</v>
      </c>
      <c r="S130" t="n">
        <v>86.27</v>
      </c>
      <c r="T130" t="n">
        <v>23523.97</v>
      </c>
      <c r="U130" t="n">
        <v>0.5600000000000001</v>
      </c>
      <c r="V130" t="n">
        <v>0.72</v>
      </c>
      <c r="W130" t="n">
        <v>0.29</v>
      </c>
      <c r="X130" t="n">
        <v>1.4</v>
      </c>
      <c r="Y130" t="n">
        <v>2</v>
      </c>
      <c r="Z130" t="n">
        <v>10</v>
      </c>
    </row>
    <row r="131">
      <c r="A131" t="n">
        <v>4</v>
      </c>
      <c r="B131" t="n">
        <v>95</v>
      </c>
      <c r="C131" t="inlineStr">
        <is>
          <t xml:space="preserve">CONCLUIDO	</t>
        </is>
      </c>
      <c r="D131" t="n">
        <v>4.9306</v>
      </c>
      <c r="E131" t="n">
        <v>20.28</v>
      </c>
      <c r="F131" t="n">
        <v>16.62</v>
      </c>
      <c r="G131" t="n">
        <v>31.17</v>
      </c>
      <c r="H131" t="n">
        <v>0.46</v>
      </c>
      <c r="I131" t="n">
        <v>32</v>
      </c>
      <c r="J131" t="n">
        <v>191.78</v>
      </c>
      <c r="K131" t="n">
        <v>53.44</v>
      </c>
      <c r="L131" t="n">
        <v>5</v>
      </c>
      <c r="M131" t="n">
        <v>30</v>
      </c>
      <c r="N131" t="n">
        <v>38.35</v>
      </c>
      <c r="O131" t="n">
        <v>23887.36</v>
      </c>
      <c r="P131" t="n">
        <v>209.89</v>
      </c>
      <c r="Q131" t="n">
        <v>793.24</v>
      </c>
      <c r="R131" t="n">
        <v>148.6</v>
      </c>
      <c r="S131" t="n">
        <v>86.27</v>
      </c>
      <c r="T131" t="n">
        <v>20545.07</v>
      </c>
      <c r="U131" t="n">
        <v>0.58</v>
      </c>
      <c r="V131" t="n">
        <v>0.73</v>
      </c>
      <c r="W131" t="n">
        <v>0.27</v>
      </c>
      <c r="X131" t="n">
        <v>1.21</v>
      </c>
      <c r="Y131" t="n">
        <v>2</v>
      </c>
      <c r="Z131" t="n">
        <v>10</v>
      </c>
    </row>
    <row r="132">
      <c r="A132" t="n">
        <v>5</v>
      </c>
      <c r="B132" t="n">
        <v>95</v>
      </c>
      <c r="C132" t="inlineStr">
        <is>
          <t xml:space="preserve">CONCLUIDO	</t>
        </is>
      </c>
      <c r="D132" t="n">
        <v>5.0693</v>
      </c>
      <c r="E132" t="n">
        <v>19.73</v>
      </c>
      <c r="F132" t="n">
        <v>16.29</v>
      </c>
      <c r="G132" t="n">
        <v>37.59</v>
      </c>
      <c r="H132" t="n">
        <v>0.55</v>
      </c>
      <c r="I132" t="n">
        <v>26</v>
      </c>
      <c r="J132" t="n">
        <v>193.32</v>
      </c>
      <c r="K132" t="n">
        <v>53.44</v>
      </c>
      <c r="L132" t="n">
        <v>6</v>
      </c>
      <c r="M132" t="n">
        <v>24</v>
      </c>
      <c r="N132" t="n">
        <v>38.89</v>
      </c>
      <c r="O132" t="n">
        <v>24076.95</v>
      </c>
      <c r="P132" t="n">
        <v>202.21</v>
      </c>
      <c r="Q132" t="n">
        <v>793.21</v>
      </c>
      <c r="R132" t="n">
        <v>137.31</v>
      </c>
      <c r="S132" t="n">
        <v>86.27</v>
      </c>
      <c r="T132" t="n">
        <v>14927.66</v>
      </c>
      <c r="U132" t="n">
        <v>0.63</v>
      </c>
      <c r="V132" t="n">
        <v>0.75</v>
      </c>
      <c r="W132" t="n">
        <v>0.26</v>
      </c>
      <c r="X132" t="n">
        <v>0.88</v>
      </c>
      <c r="Y132" t="n">
        <v>2</v>
      </c>
      <c r="Z132" t="n">
        <v>10</v>
      </c>
    </row>
    <row r="133">
      <c r="A133" t="n">
        <v>6</v>
      </c>
      <c r="B133" t="n">
        <v>95</v>
      </c>
      <c r="C133" t="inlineStr">
        <is>
          <t xml:space="preserve">CONCLUIDO	</t>
        </is>
      </c>
      <c r="D133" t="n">
        <v>5.1264</v>
      </c>
      <c r="E133" t="n">
        <v>19.51</v>
      </c>
      <c r="F133" t="n">
        <v>16.22</v>
      </c>
      <c r="G133" t="n">
        <v>44.23</v>
      </c>
      <c r="H133" t="n">
        <v>0.64</v>
      </c>
      <c r="I133" t="n">
        <v>22</v>
      </c>
      <c r="J133" t="n">
        <v>194.86</v>
      </c>
      <c r="K133" t="n">
        <v>53.44</v>
      </c>
      <c r="L133" t="n">
        <v>7</v>
      </c>
      <c r="M133" t="n">
        <v>20</v>
      </c>
      <c r="N133" t="n">
        <v>39.43</v>
      </c>
      <c r="O133" t="n">
        <v>24267.28</v>
      </c>
      <c r="P133" t="n">
        <v>198.03</v>
      </c>
      <c r="Q133" t="n">
        <v>793.3099999999999</v>
      </c>
      <c r="R133" t="n">
        <v>135.09</v>
      </c>
      <c r="S133" t="n">
        <v>86.27</v>
      </c>
      <c r="T133" t="n">
        <v>13842.44</v>
      </c>
      <c r="U133" t="n">
        <v>0.64</v>
      </c>
      <c r="V133" t="n">
        <v>0.75</v>
      </c>
      <c r="W133" t="n">
        <v>0.26</v>
      </c>
      <c r="X133" t="n">
        <v>0.8100000000000001</v>
      </c>
      <c r="Y133" t="n">
        <v>2</v>
      </c>
      <c r="Z133" t="n">
        <v>10</v>
      </c>
    </row>
    <row r="134">
      <c r="A134" t="n">
        <v>7</v>
      </c>
      <c r="B134" t="n">
        <v>95</v>
      </c>
      <c r="C134" t="inlineStr">
        <is>
          <t xml:space="preserve">CONCLUIDO	</t>
        </is>
      </c>
      <c r="D134" t="n">
        <v>5.2227</v>
      </c>
      <c r="E134" t="n">
        <v>19.15</v>
      </c>
      <c r="F134" t="n">
        <v>15.97</v>
      </c>
      <c r="G134" t="n">
        <v>50.44</v>
      </c>
      <c r="H134" t="n">
        <v>0.72</v>
      </c>
      <c r="I134" t="n">
        <v>19</v>
      </c>
      <c r="J134" t="n">
        <v>196.41</v>
      </c>
      <c r="K134" t="n">
        <v>53.44</v>
      </c>
      <c r="L134" t="n">
        <v>8</v>
      </c>
      <c r="M134" t="n">
        <v>17</v>
      </c>
      <c r="N134" t="n">
        <v>39.98</v>
      </c>
      <c r="O134" t="n">
        <v>24458.36</v>
      </c>
      <c r="P134" t="n">
        <v>190.91</v>
      </c>
      <c r="Q134" t="n">
        <v>793.25</v>
      </c>
      <c r="R134" t="n">
        <v>126.49</v>
      </c>
      <c r="S134" t="n">
        <v>86.27</v>
      </c>
      <c r="T134" t="n">
        <v>9556.98</v>
      </c>
      <c r="U134" t="n">
        <v>0.68</v>
      </c>
      <c r="V134" t="n">
        <v>0.76</v>
      </c>
      <c r="W134" t="n">
        <v>0.25</v>
      </c>
      <c r="X134" t="n">
        <v>0.5600000000000001</v>
      </c>
      <c r="Y134" t="n">
        <v>2</v>
      </c>
      <c r="Z134" t="n">
        <v>10</v>
      </c>
    </row>
    <row r="135">
      <c r="A135" t="n">
        <v>8</v>
      </c>
      <c r="B135" t="n">
        <v>95</v>
      </c>
      <c r="C135" t="inlineStr">
        <is>
          <t xml:space="preserve">CONCLUIDO	</t>
        </is>
      </c>
      <c r="D135" t="n">
        <v>5.263</v>
      </c>
      <c r="E135" t="n">
        <v>19</v>
      </c>
      <c r="F135" t="n">
        <v>15.94</v>
      </c>
      <c r="G135" t="n">
        <v>59.76</v>
      </c>
      <c r="H135" t="n">
        <v>0.8100000000000001</v>
      </c>
      <c r="I135" t="n">
        <v>16</v>
      </c>
      <c r="J135" t="n">
        <v>197.97</v>
      </c>
      <c r="K135" t="n">
        <v>53.44</v>
      </c>
      <c r="L135" t="n">
        <v>9</v>
      </c>
      <c r="M135" t="n">
        <v>14</v>
      </c>
      <c r="N135" t="n">
        <v>40.53</v>
      </c>
      <c r="O135" t="n">
        <v>24650.18</v>
      </c>
      <c r="P135" t="n">
        <v>187.22</v>
      </c>
      <c r="Q135" t="n">
        <v>793.21</v>
      </c>
      <c r="R135" t="n">
        <v>125.57</v>
      </c>
      <c r="S135" t="n">
        <v>86.27</v>
      </c>
      <c r="T135" t="n">
        <v>9112.1</v>
      </c>
      <c r="U135" t="n">
        <v>0.6899999999999999</v>
      </c>
      <c r="V135" t="n">
        <v>0.76</v>
      </c>
      <c r="W135" t="n">
        <v>0.25</v>
      </c>
      <c r="X135" t="n">
        <v>0.53</v>
      </c>
      <c r="Y135" t="n">
        <v>2</v>
      </c>
      <c r="Z135" t="n">
        <v>10</v>
      </c>
    </row>
    <row r="136">
      <c r="A136" t="n">
        <v>9</v>
      </c>
      <c r="B136" t="n">
        <v>95</v>
      </c>
      <c r="C136" t="inlineStr">
        <is>
          <t xml:space="preserve">CONCLUIDO	</t>
        </is>
      </c>
      <c r="D136" t="n">
        <v>5.2574</v>
      </c>
      <c r="E136" t="n">
        <v>19.02</v>
      </c>
      <c r="F136" t="n">
        <v>15.99</v>
      </c>
      <c r="G136" t="n">
        <v>63.98</v>
      </c>
      <c r="H136" t="n">
        <v>0.89</v>
      </c>
      <c r="I136" t="n">
        <v>15</v>
      </c>
      <c r="J136" t="n">
        <v>199.53</v>
      </c>
      <c r="K136" t="n">
        <v>53.44</v>
      </c>
      <c r="L136" t="n">
        <v>10</v>
      </c>
      <c r="M136" t="n">
        <v>13</v>
      </c>
      <c r="N136" t="n">
        <v>41.1</v>
      </c>
      <c r="O136" t="n">
        <v>24842.77</v>
      </c>
      <c r="P136" t="n">
        <v>184.16</v>
      </c>
      <c r="Q136" t="n">
        <v>793.23</v>
      </c>
      <c r="R136" t="n">
        <v>127.77</v>
      </c>
      <c r="S136" t="n">
        <v>86.27</v>
      </c>
      <c r="T136" t="n">
        <v>10215.98</v>
      </c>
      <c r="U136" t="n">
        <v>0.68</v>
      </c>
      <c r="V136" t="n">
        <v>0.76</v>
      </c>
      <c r="W136" t="n">
        <v>0.24</v>
      </c>
      <c r="X136" t="n">
        <v>0.58</v>
      </c>
      <c r="Y136" t="n">
        <v>2</v>
      </c>
      <c r="Z136" t="n">
        <v>10</v>
      </c>
    </row>
    <row r="137">
      <c r="A137" t="n">
        <v>10</v>
      </c>
      <c r="B137" t="n">
        <v>95</v>
      </c>
      <c r="C137" t="inlineStr">
        <is>
          <t xml:space="preserve">CONCLUIDO	</t>
        </is>
      </c>
      <c r="D137" t="n">
        <v>5.3244</v>
      </c>
      <c r="E137" t="n">
        <v>18.78</v>
      </c>
      <c r="F137" t="n">
        <v>15.83</v>
      </c>
      <c r="G137" t="n">
        <v>73.06</v>
      </c>
      <c r="H137" t="n">
        <v>0.97</v>
      </c>
      <c r="I137" t="n">
        <v>13</v>
      </c>
      <c r="J137" t="n">
        <v>201.1</v>
      </c>
      <c r="K137" t="n">
        <v>53.44</v>
      </c>
      <c r="L137" t="n">
        <v>11</v>
      </c>
      <c r="M137" t="n">
        <v>11</v>
      </c>
      <c r="N137" t="n">
        <v>41.66</v>
      </c>
      <c r="O137" t="n">
        <v>25036.12</v>
      </c>
      <c r="P137" t="n">
        <v>178.95</v>
      </c>
      <c r="Q137" t="n">
        <v>793.21</v>
      </c>
      <c r="R137" t="n">
        <v>121.96</v>
      </c>
      <c r="S137" t="n">
        <v>86.27</v>
      </c>
      <c r="T137" t="n">
        <v>7322.13</v>
      </c>
      <c r="U137" t="n">
        <v>0.71</v>
      </c>
      <c r="V137" t="n">
        <v>0.77</v>
      </c>
      <c r="W137" t="n">
        <v>0.24</v>
      </c>
      <c r="X137" t="n">
        <v>0.42</v>
      </c>
      <c r="Y137" t="n">
        <v>2</v>
      </c>
      <c r="Z137" t="n">
        <v>10</v>
      </c>
    </row>
    <row r="138">
      <c r="A138" t="n">
        <v>11</v>
      </c>
      <c r="B138" t="n">
        <v>95</v>
      </c>
      <c r="C138" t="inlineStr">
        <is>
          <t xml:space="preserve">CONCLUIDO	</t>
        </is>
      </c>
      <c r="D138" t="n">
        <v>5.341</v>
      </c>
      <c r="E138" t="n">
        <v>18.72</v>
      </c>
      <c r="F138" t="n">
        <v>15.81</v>
      </c>
      <c r="G138" t="n">
        <v>79.04000000000001</v>
      </c>
      <c r="H138" t="n">
        <v>1.05</v>
      </c>
      <c r="I138" t="n">
        <v>12</v>
      </c>
      <c r="J138" t="n">
        <v>202.67</v>
      </c>
      <c r="K138" t="n">
        <v>53.44</v>
      </c>
      <c r="L138" t="n">
        <v>12</v>
      </c>
      <c r="M138" t="n">
        <v>10</v>
      </c>
      <c r="N138" t="n">
        <v>42.24</v>
      </c>
      <c r="O138" t="n">
        <v>25230.25</v>
      </c>
      <c r="P138" t="n">
        <v>173.33</v>
      </c>
      <c r="Q138" t="n">
        <v>793.22</v>
      </c>
      <c r="R138" t="n">
        <v>121.32</v>
      </c>
      <c r="S138" t="n">
        <v>86.27</v>
      </c>
      <c r="T138" t="n">
        <v>7005.69</v>
      </c>
      <c r="U138" t="n">
        <v>0.71</v>
      </c>
      <c r="V138" t="n">
        <v>0.77</v>
      </c>
      <c r="W138" t="n">
        <v>0.24</v>
      </c>
      <c r="X138" t="n">
        <v>0.4</v>
      </c>
      <c r="Y138" t="n">
        <v>2</v>
      </c>
      <c r="Z138" t="n">
        <v>10</v>
      </c>
    </row>
    <row r="139">
      <c r="A139" t="n">
        <v>12</v>
      </c>
      <c r="B139" t="n">
        <v>95</v>
      </c>
      <c r="C139" t="inlineStr">
        <is>
          <t xml:space="preserve">CONCLUIDO	</t>
        </is>
      </c>
      <c r="D139" t="n">
        <v>5.3622</v>
      </c>
      <c r="E139" t="n">
        <v>18.65</v>
      </c>
      <c r="F139" t="n">
        <v>15.77</v>
      </c>
      <c r="G139" t="n">
        <v>86.02</v>
      </c>
      <c r="H139" t="n">
        <v>1.13</v>
      </c>
      <c r="I139" t="n">
        <v>11</v>
      </c>
      <c r="J139" t="n">
        <v>204.25</v>
      </c>
      <c r="K139" t="n">
        <v>53.44</v>
      </c>
      <c r="L139" t="n">
        <v>13</v>
      </c>
      <c r="M139" t="n">
        <v>8</v>
      </c>
      <c r="N139" t="n">
        <v>42.82</v>
      </c>
      <c r="O139" t="n">
        <v>25425.3</v>
      </c>
      <c r="P139" t="n">
        <v>170.2</v>
      </c>
      <c r="Q139" t="n">
        <v>793.21</v>
      </c>
      <c r="R139" t="n">
        <v>120.01</v>
      </c>
      <c r="S139" t="n">
        <v>86.27</v>
      </c>
      <c r="T139" t="n">
        <v>6354.1</v>
      </c>
      <c r="U139" t="n">
        <v>0.72</v>
      </c>
      <c r="V139" t="n">
        <v>0.77</v>
      </c>
      <c r="W139" t="n">
        <v>0.24</v>
      </c>
      <c r="X139" t="n">
        <v>0.36</v>
      </c>
      <c r="Y139" t="n">
        <v>2</v>
      </c>
      <c r="Z139" t="n">
        <v>10</v>
      </c>
    </row>
    <row r="140">
      <c r="A140" t="n">
        <v>13</v>
      </c>
      <c r="B140" t="n">
        <v>95</v>
      </c>
      <c r="C140" t="inlineStr">
        <is>
          <t xml:space="preserve">CONCLUIDO	</t>
        </is>
      </c>
      <c r="D140" t="n">
        <v>5.3775</v>
      </c>
      <c r="E140" t="n">
        <v>18.6</v>
      </c>
      <c r="F140" t="n">
        <v>15.76</v>
      </c>
      <c r="G140" t="n">
        <v>94.53</v>
      </c>
      <c r="H140" t="n">
        <v>1.21</v>
      </c>
      <c r="I140" t="n">
        <v>10</v>
      </c>
      <c r="J140" t="n">
        <v>205.84</v>
      </c>
      <c r="K140" t="n">
        <v>53.44</v>
      </c>
      <c r="L140" t="n">
        <v>14</v>
      </c>
      <c r="M140" t="n">
        <v>6</v>
      </c>
      <c r="N140" t="n">
        <v>43.4</v>
      </c>
      <c r="O140" t="n">
        <v>25621.03</v>
      </c>
      <c r="P140" t="n">
        <v>165.43</v>
      </c>
      <c r="Q140" t="n">
        <v>793.21</v>
      </c>
      <c r="R140" t="n">
        <v>119.56</v>
      </c>
      <c r="S140" t="n">
        <v>86.27</v>
      </c>
      <c r="T140" t="n">
        <v>6136.12</v>
      </c>
      <c r="U140" t="n">
        <v>0.72</v>
      </c>
      <c r="V140" t="n">
        <v>0.77</v>
      </c>
      <c r="W140" t="n">
        <v>0.24</v>
      </c>
      <c r="X140" t="n">
        <v>0.35</v>
      </c>
      <c r="Y140" t="n">
        <v>2</v>
      </c>
      <c r="Z140" t="n">
        <v>10</v>
      </c>
    </row>
    <row r="141">
      <c r="A141" t="n">
        <v>14</v>
      </c>
      <c r="B141" t="n">
        <v>95</v>
      </c>
      <c r="C141" t="inlineStr">
        <is>
          <t xml:space="preserve">CONCLUIDO	</t>
        </is>
      </c>
      <c r="D141" t="n">
        <v>5.3826</v>
      </c>
      <c r="E141" t="n">
        <v>18.58</v>
      </c>
      <c r="F141" t="n">
        <v>15.74</v>
      </c>
      <c r="G141" t="n">
        <v>94.42</v>
      </c>
      <c r="H141" t="n">
        <v>1.28</v>
      </c>
      <c r="I141" t="n">
        <v>10</v>
      </c>
      <c r="J141" t="n">
        <v>207.43</v>
      </c>
      <c r="K141" t="n">
        <v>53.44</v>
      </c>
      <c r="L141" t="n">
        <v>15</v>
      </c>
      <c r="M141" t="n">
        <v>0</v>
      </c>
      <c r="N141" t="n">
        <v>44</v>
      </c>
      <c r="O141" t="n">
        <v>25817.56</v>
      </c>
      <c r="P141" t="n">
        <v>165.86</v>
      </c>
      <c r="Q141" t="n">
        <v>793.24</v>
      </c>
      <c r="R141" t="n">
        <v>118.58</v>
      </c>
      <c r="S141" t="n">
        <v>86.27</v>
      </c>
      <c r="T141" t="n">
        <v>5645.51</v>
      </c>
      <c r="U141" t="n">
        <v>0.73</v>
      </c>
      <c r="V141" t="n">
        <v>0.77</v>
      </c>
      <c r="W141" t="n">
        <v>0.25</v>
      </c>
      <c r="X141" t="n">
        <v>0.33</v>
      </c>
      <c r="Y141" t="n">
        <v>2</v>
      </c>
      <c r="Z141" t="n">
        <v>10</v>
      </c>
    </row>
    <row r="142">
      <c r="A142" t="n">
        <v>0</v>
      </c>
      <c r="B142" t="n">
        <v>55</v>
      </c>
      <c r="C142" t="inlineStr">
        <is>
          <t xml:space="preserve">CONCLUIDO	</t>
        </is>
      </c>
      <c r="D142" t="n">
        <v>3.7412</v>
      </c>
      <c r="E142" t="n">
        <v>26.73</v>
      </c>
      <c r="F142" t="n">
        <v>21.06</v>
      </c>
      <c r="G142" t="n">
        <v>8.42</v>
      </c>
      <c r="H142" t="n">
        <v>0.15</v>
      </c>
      <c r="I142" t="n">
        <v>150</v>
      </c>
      <c r="J142" t="n">
        <v>116.05</v>
      </c>
      <c r="K142" t="n">
        <v>43.4</v>
      </c>
      <c r="L142" t="n">
        <v>1</v>
      </c>
      <c r="M142" t="n">
        <v>148</v>
      </c>
      <c r="N142" t="n">
        <v>16.65</v>
      </c>
      <c r="O142" t="n">
        <v>14546.17</v>
      </c>
      <c r="P142" t="n">
        <v>205.44</v>
      </c>
      <c r="Q142" t="n">
        <v>793.5700000000001</v>
      </c>
      <c r="R142" t="n">
        <v>296.69</v>
      </c>
      <c r="S142" t="n">
        <v>86.27</v>
      </c>
      <c r="T142" t="n">
        <v>93998.78999999999</v>
      </c>
      <c r="U142" t="n">
        <v>0.29</v>
      </c>
      <c r="V142" t="n">
        <v>0.58</v>
      </c>
      <c r="W142" t="n">
        <v>0.46</v>
      </c>
      <c r="X142" t="n">
        <v>5.64</v>
      </c>
      <c r="Y142" t="n">
        <v>2</v>
      </c>
      <c r="Z142" t="n">
        <v>10</v>
      </c>
    </row>
    <row r="143">
      <c r="A143" t="n">
        <v>1</v>
      </c>
      <c r="B143" t="n">
        <v>55</v>
      </c>
      <c r="C143" t="inlineStr">
        <is>
          <t xml:space="preserve">CONCLUIDO	</t>
        </is>
      </c>
      <c r="D143" t="n">
        <v>4.6599</v>
      </c>
      <c r="E143" t="n">
        <v>21.46</v>
      </c>
      <c r="F143" t="n">
        <v>17.89</v>
      </c>
      <c r="G143" t="n">
        <v>17.32</v>
      </c>
      <c r="H143" t="n">
        <v>0.3</v>
      </c>
      <c r="I143" t="n">
        <v>62</v>
      </c>
      <c r="J143" t="n">
        <v>117.34</v>
      </c>
      <c r="K143" t="n">
        <v>43.4</v>
      </c>
      <c r="L143" t="n">
        <v>2</v>
      </c>
      <c r="M143" t="n">
        <v>60</v>
      </c>
      <c r="N143" t="n">
        <v>16.94</v>
      </c>
      <c r="O143" t="n">
        <v>14705.49</v>
      </c>
      <c r="P143" t="n">
        <v>168.5</v>
      </c>
      <c r="Q143" t="n">
        <v>793.5</v>
      </c>
      <c r="R143" t="n">
        <v>191.53</v>
      </c>
      <c r="S143" t="n">
        <v>86.27</v>
      </c>
      <c r="T143" t="n">
        <v>41860.96</v>
      </c>
      <c r="U143" t="n">
        <v>0.45</v>
      </c>
      <c r="V143" t="n">
        <v>0.68</v>
      </c>
      <c r="W143" t="n">
        <v>0.31</v>
      </c>
      <c r="X143" t="n">
        <v>2.48</v>
      </c>
      <c r="Y143" t="n">
        <v>2</v>
      </c>
      <c r="Z143" t="n">
        <v>10</v>
      </c>
    </row>
    <row r="144">
      <c r="A144" t="n">
        <v>2</v>
      </c>
      <c r="B144" t="n">
        <v>55</v>
      </c>
      <c r="C144" t="inlineStr">
        <is>
          <t xml:space="preserve">CONCLUIDO	</t>
        </is>
      </c>
      <c r="D144" t="n">
        <v>5.1219</v>
      </c>
      <c r="E144" t="n">
        <v>19.52</v>
      </c>
      <c r="F144" t="n">
        <v>16.56</v>
      </c>
      <c r="G144" t="n">
        <v>26.85</v>
      </c>
      <c r="H144" t="n">
        <v>0.45</v>
      </c>
      <c r="I144" t="n">
        <v>37</v>
      </c>
      <c r="J144" t="n">
        <v>118.63</v>
      </c>
      <c r="K144" t="n">
        <v>43.4</v>
      </c>
      <c r="L144" t="n">
        <v>3</v>
      </c>
      <c r="M144" t="n">
        <v>35</v>
      </c>
      <c r="N144" t="n">
        <v>17.23</v>
      </c>
      <c r="O144" t="n">
        <v>14865.24</v>
      </c>
      <c r="P144" t="n">
        <v>149.25</v>
      </c>
      <c r="Q144" t="n">
        <v>793.29</v>
      </c>
      <c r="R144" t="n">
        <v>145.79</v>
      </c>
      <c r="S144" t="n">
        <v>86.27</v>
      </c>
      <c r="T144" t="n">
        <v>19113.39</v>
      </c>
      <c r="U144" t="n">
        <v>0.59</v>
      </c>
      <c r="V144" t="n">
        <v>0.74</v>
      </c>
      <c r="W144" t="n">
        <v>0.28</v>
      </c>
      <c r="X144" t="n">
        <v>1.14</v>
      </c>
      <c r="Y144" t="n">
        <v>2</v>
      </c>
      <c r="Z144" t="n">
        <v>10</v>
      </c>
    </row>
    <row r="145">
      <c r="A145" t="n">
        <v>3</v>
      </c>
      <c r="B145" t="n">
        <v>55</v>
      </c>
      <c r="C145" t="inlineStr">
        <is>
          <t xml:space="preserve">CONCLUIDO	</t>
        </is>
      </c>
      <c r="D145" t="n">
        <v>5.2377</v>
      </c>
      <c r="E145" t="n">
        <v>19.09</v>
      </c>
      <c r="F145" t="n">
        <v>16.36</v>
      </c>
      <c r="G145" t="n">
        <v>36.36</v>
      </c>
      <c r="H145" t="n">
        <v>0.59</v>
      </c>
      <c r="I145" t="n">
        <v>27</v>
      </c>
      <c r="J145" t="n">
        <v>119.93</v>
      </c>
      <c r="K145" t="n">
        <v>43.4</v>
      </c>
      <c r="L145" t="n">
        <v>4</v>
      </c>
      <c r="M145" t="n">
        <v>25</v>
      </c>
      <c r="N145" t="n">
        <v>17.53</v>
      </c>
      <c r="O145" t="n">
        <v>15025.44</v>
      </c>
      <c r="P145" t="n">
        <v>141.55</v>
      </c>
      <c r="Q145" t="n">
        <v>793.29</v>
      </c>
      <c r="R145" t="n">
        <v>139.93</v>
      </c>
      <c r="S145" t="n">
        <v>86.27</v>
      </c>
      <c r="T145" t="n">
        <v>16235.27</v>
      </c>
      <c r="U145" t="n">
        <v>0.62</v>
      </c>
      <c r="V145" t="n">
        <v>0.74</v>
      </c>
      <c r="W145" t="n">
        <v>0.26</v>
      </c>
      <c r="X145" t="n">
        <v>0.95</v>
      </c>
      <c r="Y145" t="n">
        <v>2</v>
      </c>
      <c r="Z145" t="n">
        <v>10</v>
      </c>
    </row>
    <row r="146">
      <c r="A146" t="n">
        <v>4</v>
      </c>
      <c r="B146" t="n">
        <v>55</v>
      </c>
      <c r="C146" t="inlineStr">
        <is>
          <t xml:space="preserve">CONCLUIDO	</t>
        </is>
      </c>
      <c r="D146" t="n">
        <v>5.3622</v>
      </c>
      <c r="E146" t="n">
        <v>18.65</v>
      </c>
      <c r="F146" t="n">
        <v>16.09</v>
      </c>
      <c r="G146" t="n">
        <v>48.26</v>
      </c>
      <c r="H146" t="n">
        <v>0.73</v>
      </c>
      <c r="I146" t="n">
        <v>20</v>
      </c>
      <c r="J146" t="n">
        <v>121.23</v>
      </c>
      <c r="K146" t="n">
        <v>43.4</v>
      </c>
      <c r="L146" t="n">
        <v>5</v>
      </c>
      <c r="M146" t="n">
        <v>18</v>
      </c>
      <c r="N146" t="n">
        <v>17.83</v>
      </c>
      <c r="O146" t="n">
        <v>15186.08</v>
      </c>
      <c r="P146" t="n">
        <v>131.53</v>
      </c>
      <c r="Q146" t="n">
        <v>793.26</v>
      </c>
      <c r="R146" t="n">
        <v>130.67</v>
      </c>
      <c r="S146" t="n">
        <v>86.27</v>
      </c>
      <c r="T146" t="n">
        <v>11640.68</v>
      </c>
      <c r="U146" t="n">
        <v>0.66</v>
      </c>
      <c r="V146" t="n">
        <v>0.76</v>
      </c>
      <c r="W146" t="n">
        <v>0.25</v>
      </c>
      <c r="X146" t="n">
        <v>0.68</v>
      </c>
      <c r="Y146" t="n">
        <v>2</v>
      </c>
      <c r="Z146" t="n">
        <v>10</v>
      </c>
    </row>
    <row r="147">
      <c r="A147" t="n">
        <v>5</v>
      </c>
      <c r="B147" t="n">
        <v>55</v>
      </c>
      <c r="C147" t="inlineStr">
        <is>
          <t xml:space="preserve">CONCLUIDO	</t>
        </is>
      </c>
      <c r="D147" t="n">
        <v>5.4243</v>
      </c>
      <c r="E147" t="n">
        <v>18.44</v>
      </c>
      <c r="F147" t="n">
        <v>15.97</v>
      </c>
      <c r="G147" t="n">
        <v>59.88</v>
      </c>
      <c r="H147" t="n">
        <v>0.86</v>
      </c>
      <c r="I147" t="n">
        <v>16</v>
      </c>
      <c r="J147" t="n">
        <v>122.54</v>
      </c>
      <c r="K147" t="n">
        <v>43.4</v>
      </c>
      <c r="L147" t="n">
        <v>6</v>
      </c>
      <c r="M147" t="n">
        <v>8</v>
      </c>
      <c r="N147" t="n">
        <v>18.14</v>
      </c>
      <c r="O147" t="n">
        <v>15347.16</v>
      </c>
      <c r="P147" t="n">
        <v>123.54</v>
      </c>
      <c r="Q147" t="n">
        <v>793.3</v>
      </c>
      <c r="R147" t="n">
        <v>126.45</v>
      </c>
      <c r="S147" t="n">
        <v>86.27</v>
      </c>
      <c r="T147" t="n">
        <v>9549.77</v>
      </c>
      <c r="U147" t="n">
        <v>0.68</v>
      </c>
      <c r="V147" t="n">
        <v>0.76</v>
      </c>
      <c r="W147" t="n">
        <v>0.25</v>
      </c>
      <c r="X147" t="n">
        <v>0.5600000000000001</v>
      </c>
      <c r="Y147" t="n">
        <v>2</v>
      </c>
      <c r="Z147" t="n">
        <v>10</v>
      </c>
    </row>
    <row r="148">
      <c r="A148" t="n">
        <v>6</v>
      </c>
      <c r="B148" t="n">
        <v>55</v>
      </c>
      <c r="C148" t="inlineStr">
        <is>
          <t xml:space="preserve">CONCLUIDO	</t>
        </is>
      </c>
      <c r="D148" t="n">
        <v>5.4168</v>
      </c>
      <c r="E148" t="n">
        <v>18.46</v>
      </c>
      <c r="F148" t="n">
        <v>15.99</v>
      </c>
      <c r="G148" t="n">
        <v>59.98</v>
      </c>
      <c r="H148" t="n">
        <v>1</v>
      </c>
      <c r="I148" t="n">
        <v>16</v>
      </c>
      <c r="J148" t="n">
        <v>123.85</v>
      </c>
      <c r="K148" t="n">
        <v>43.4</v>
      </c>
      <c r="L148" t="n">
        <v>7</v>
      </c>
      <c r="M148" t="n">
        <v>0</v>
      </c>
      <c r="N148" t="n">
        <v>18.45</v>
      </c>
      <c r="O148" t="n">
        <v>15508.69</v>
      </c>
      <c r="P148" t="n">
        <v>123.96</v>
      </c>
      <c r="Q148" t="n">
        <v>793.3200000000001</v>
      </c>
      <c r="R148" t="n">
        <v>126.91</v>
      </c>
      <c r="S148" t="n">
        <v>86.27</v>
      </c>
      <c r="T148" t="n">
        <v>9780.709999999999</v>
      </c>
      <c r="U148" t="n">
        <v>0.68</v>
      </c>
      <c r="V148" t="n">
        <v>0.76</v>
      </c>
      <c r="W148" t="n">
        <v>0.27</v>
      </c>
      <c r="X148" t="n">
        <v>0.58</v>
      </c>
      <c r="Y148" t="n">
        <v>2</v>
      </c>
      <c r="Z14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INDEX(resultados!$A$2:$ZZ$148, 1, MATCH($B$1, resultados!$A$1:$ZZ$1, 0))</f>
        <v/>
      </c>
      <c r="B7">
        <f>INDEX(resultados!$A$2:$ZZ$148, 1, MATCH($B$2, resultados!$A$1:$ZZ$1, 0))</f>
        <v/>
      </c>
      <c r="C7">
        <f>INDEX(resultados!$A$2:$ZZ$148, 1, MATCH($B$3, resultados!$A$1:$ZZ$1, 0))</f>
        <v/>
      </c>
    </row>
    <row r="8">
      <c r="A8">
        <f>INDEX(resultados!$A$2:$ZZ$148, 2, MATCH($B$1, resultados!$A$1:$ZZ$1, 0))</f>
        <v/>
      </c>
      <c r="B8">
        <f>INDEX(resultados!$A$2:$ZZ$148, 2, MATCH($B$2, resultados!$A$1:$ZZ$1, 0))</f>
        <v/>
      </c>
      <c r="C8">
        <f>INDEX(resultados!$A$2:$ZZ$148, 2, MATCH($B$3, resultados!$A$1:$ZZ$1, 0))</f>
        <v/>
      </c>
    </row>
    <row r="9">
      <c r="A9">
        <f>INDEX(resultados!$A$2:$ZZ$148, 3, MATCH($B$1, resultados!$A$1:$ZZ$1, 0))</f>
        <v/>
      </c>
      <c r="B9">
        <f>INDEX(resultados!$A$2:$ZZ$148, 3, MATCH($B$2, resultados!$A$1:$ZZ$1, 0))</f>
        <v/>
      </c>
      <c r="C9">
        <f>INDEX(resultados!$A$2:$ZZ$148, 3, MATCH($B$3, resultados!$A$1:$ZZ$1, 0))</f>
        <v/>
      </c>
    </row>
    <row r="10">
      <c r="A10">
        <f>INDEX(resultados!$A$2:$ZZ$148, 4, MATCH($B$1, resultados!$A$1:$ZZ$1, 0))</f>
        <v/>
      </c>
      <c r="B10">
        <f>INDEX(resultados!$A$2:$ZZ$148, 4, MATCH($B$2, resultados!$A$1:$ZZ$1, 0))</f>
        <v/>
      </c>
      <c r="C10">
        <f>INDEX(resultados!$A$2:$ZZ$148, 4, MATCH($B$3, resultados!$A$1:$ZZ$1, 0))</f>
        <v/>
      </c>
    </row>
    <row r="11">
      <c r="A11">
        <f>INDEX(resultados!$A$2:$ZZ$148, 5, MATCH($B$1, resultados!$A$1:$ZZ$1, 0))</f>
        <v/>
      </c>
      <c r="B11">
        <f>INDEX(resultados!$A$2:$ZZ$148, 5, MATCH($B$2, resultados!$A$1:$ZZ$1, 0))</f>
        <v/>
      </c>
      <c r="C11">
        <f>INDEX(resultados!$A$2:$ZZ$148, 5, MATCH($B$3, resultados!$A$1:$ZZ$1, 0))</f>
        <v/>
      </c>
    </row>
    <row r="12">
      <c r="A12">
        <f>INDEX(resultados!$A$2:$ZZ$148, 6, MATCH($B$1, resultados!$A$1:$ZZ$1, 0))</f>
        <v/>
      </c>
      <c r="B12">
        <f>INDEX(resultados!$A$2:$ZZ$148, 6, MATCH($B$2, resultados!$A$1:$ZZ$1, 0))</f>
        <v/>
      </c>
      <c r="C12">
        <f>INDEX(resultados!$A$2:$ZZ$148, 6, MATCH($B$3, resultados!$A$1:$ZZ$1, 0))</f>
        <v/>
      </c>
    </row>
    <row r="13">
      <c r="A13">
        <f>INDEX(resultados!$A$2:$ZZ$148, 7, MATCH($B$1, resultados!$A$1:$ZZ$1, 0))</f>
        <v/>
      </c>
      <c r="B13">
        <f>INDEX(resultados!$A$2:$ZZ$148, 7, MATCH($B$2, resultados!$A$1:$ZZ$1, 0))</f>
        <v/>
      </c>
      <c r="C13">
        <f>INDEX(resultados!$A$2:$ZZ$148, 7, MATCH($B$3, resultados!$A$1:$ZZ$1, 0))</f>
        <v/>
      </c>
    </row>
    <row r="14">
      <c r="A14">
        <f>INDEX(resultados!$A$2:$ZZ$148, 8, MATCH($B$1, resultados!$A$1:$ZZ$1, 0))</f>
        <v/>
      </c>
      <c r="B14">
        <f>INDEX(resultados!$A$2:$ZZ$148, 8, MATCH($B$2, resultados!$A$1:$ZZ$1, 0))</f>
        <v/>
      </c>
      <c r="C14">
        <f>INDEX(resultados!$A$2:$ZZ$148, 8, MATCH($B$3, resultados!$A$1:$ZZ$1, 0))</f>
        <v/>
      </c>
    </row>
    <row r="15">
      <c r="A15">
        <f>INDEX(resultados!$A$2:$ZZ$148, 9, MATCH($B$1, resultados!$A$1:$ZZ$1, 0))</f>
        <v/>
      </c>
      <c r="B15">
        <f>INDEX(resultados!$A$2:$ZZ$148, 9, MATCH($B$2, resultados!$A$1:$ZZ$1, 0))</f>
        <v/>
      </c>
      <c r="C15">
        <f>INDEX(resultados!$A$2:$ZZ$148, 9, MATCH($B$3, resultados!$A$1:$ZZ$1, 0))</f>
        <v/>
      </c>
    </row>
    <row r="16">
      <c r="A16">
        <f>INDEX(resultados!$A$2:$ZZ$148, 10, MATCH($B$1, resultados!$A$1:$ZZ$1, 0))</f>
        <v/>
      </c>
      <c r="B16">
        <f>INDEX(resultados!$A$2:$ZZ$148, 10, MATCH($B$2, resultados!$A$1:$ZZ$1, 0))</f>
        <v/>
      </c>
      <c r="C16">
        <f>INDEX(resultados!$A$2:$ZZ$148, 10, MATCH($B$3, resultados!$A$1:$ZZ$1, 0))</f>
        <v/>
      </c>
    </row>
    <row r="17">
      <c r="A17">
        <f>INDEX(resultados!$A$2:$ZZ$148, 11, MATCH($B$1, resultados!$A$1:$ZZ$1, 0))</f>
        <v/>
      </c>
      <c r="B17">
        <f>INDEX(resultados!$A$2:$ZZ$148, 11, MATCH($B$2, resultados!$A$1:$ZZ$1, 0))</f>
        <v/>
      </c>
      <c r="C17">
        <f>INDEX(resultados!$A$2:$ZZ$148, 11, MATCH($B$3, resultados!$A$1:$ZZ$1, 0))</f>
        <v/>
      </c>
    </row>
    <row r="18">
      <c r="A18">
        <f>INDEX(resultados!$A$2:$ZZ$148, 12, MATCH($B$1, resultados!$A$1:$ZZ$1, 0))</f>
        <v/>
      </c>
      <c r="B18">
        <f>INDEX(resultados!$A$2:$ZZ$148, 12, MATCH($B$2, resultados!$A$1:$ZZ$1, 0))</f>
        <v/>
      </c>
      <c r="C18">
        <f>INDEX(resultados!$A$2:$ZZ$148, 12, MATCH($B$3, resultados!$A$1:$ZZ$1, 0))</f>
        <v/>
      </c>
    </row>
    <row r="19">
      <c r="A19">
        <f>INDEX(resultados!$A$2:$ZZ$148, 13, MATCH($B$1, resultados!$A$1:$ZZ$1, 0))</f>
        <v/>
      </c>
      <c r="B19">
        <f>INDEX(resultados!$A$2:$ZZ$148, 13, MATCH($B$2, resultados!$A$1:$ZZ$1, 0))</f>
        <v/>
      </c>
      <c r="C19">
        <f>INDEX(resultados!$A$2:$ZZ$148, 13, MATCH($B$3, resultados!$A$1:$ZZ$1, 0))</f>
        <v/>
      </c>
    </row>
    <row r="20">
      <c r="A20">
        <f>INDEX(resultados!$A$2:$ZZ$148, 14, MATCH($B$1, resultados!$A$1:$ZZ$1, 0))</f>
        <v/>
      </c>
      <c r="B20">
        <f>INDEX(resultados!$A$2:$ZZ$148, 14, MATCH($B$2, resultados!$A$1:$ZZ$1, 0))</f>
        <v/>
      </c>
      <c r="C20">
        <f>INDEX(resultados!$A$2:$ZZ$148, 14, MATCH($B$3, resultados!$A$1:$ZZ$1, 0))</f>
        <v/>
      </c>
    </row>
    <row r="21">
      <c r="A21">
        <f>INDEX(resultados!$A$2:$ZZ$148, 15, MATCH($B$1, resultados!$A$1:$ZZ$1, 0))</f>
        <v/>
      </c>
      <c r="B21">
        <f>INDEX(resultados!$A$2:$ZZ$148, 15, MATCH($B$2, resultados!$A$1:$ZZ$1, 0))</f>
        <v/>
      </c>
      <c r="C21">
        <f>INDEX(resultados!$A$2:$ZZ$148, 15, MATCH($B$3, resultados!$A$1:$ZZ$1, 0))</f>
        <v/>
      </c>
    </row>
    <row r="22">
      <c r="A22">
        <f>INDEX(resultados!$A$2:$ZZ$148, 16, MATCH($B$1, resultados!$A$1:$ZZ$1, 0))</f>
        <v/>
      </c>
      <c r="B22">
        <f>INDEX(resultados!$A$2:$ZZ$148, 16, MATCH($B$2, resultados!$A$1:$ZZ$1, 0))</f>
        <v/>
      </c>
      <c r="C22">
        <f>INDEX(resultados!$A$2:$ZZ$148, 16, MATCH($B$3, resultados!$A$1:$ZZ$1, 0))</f>
        <v/>
      </c>
    </row>
    <row r="23">
      <c r="A23">
        <f>INDEX(resultados!$A$2:$ZZ$148, 17, MATCH($B$1, resultados!$A$1:$ZZ$1, 0))</f>
        <v/>
      </c>
      <c r="B23">
        <f>INDEX(resultados!$A$2:$ZZ$148, 17, MATCH($B$2, resultados!$A$1:$ZZ$1, 0))</f>
        <v/>
      </c>
      <c r="C23">
        <f>INDEX(resultados!$A$2:$ZZ$148, 17, MATCH($B$3, resultados!$A$1:$ZZ$1, 0))</f>
        <v/>
      </c>
    </row>
    <row r="24">
      <c r="A24">
        <f>INDEX(resultados!$A$2:$ZZ$148, 18, MATCH($B$1, resultados!$A$1:$ZZ$1, 0))</f>
        <v/>
      </c>
      <c r="B24">
        <f>INDEX(resultados!$A$2:$ZZ$148, 18, MATCH($B$2, resultados!$A$1:$ZZ$1, 0))</f>
        <v/>
      </c>
      <c r="C24">
        <f>INDEX(resultados!$A$2:$ZZ$148, 18, MATCH($B$3, resultados!$A$1:$ZZ$1, 0))</f>
        <v/>
      </c>
    </row>
    <row r="25">
      <c r="A25">
        <f>INDEX(resultados!$A$2:$ZZ$148, 19, MATCH($B$1, resultados!$A$1:$ZZ$1, 0))</f>
        <v/>
      </c>
      <c r="B25">
        <f>INDEX(resultados!$A$2:$ZZ$148, 19, MATCH($B$2, resultados!$A$1:$ZZ$1, 0))</f>
        <v/>
      </c>
      <c r="C25">
        <f>INDEX(resultados!$A$2:$ZZ$148, 19, MATCH($B$3, resultados!$A$1:$ZZ$1, 0))</f>
        <v/>
      </c>
    </row>
    <row r="26">
      <c r="A26">
        <f>INDEX(resultados!$A$2:$ZZ$148, 20, MATCH($B$1, resultados!$A$1:$ZZ$1, 0))</f>
        <v/>
      </c>
      <c r="B26">
        <f>INDEX(resultados!$A$2:$ZZ$148, 20, MATCH($B$2, resultados!$A$1:$ZZ$1, 0))</f>
        <v/>
      </c>
      <c r="C26">
        <f>INDEX(resultados!$A$2:$ZZ$148, 20, MATCH($B$3, resultados!$A$1:$ZZ$1, 0))</f>
        <v/>
      </c>
    </row>
    <row r="27">
      <c r="A27">
        <f>INDEX(resultados!$A$2:$ZZ$148, 21, MATCH($B$1, resultados!$A$1:$ZZ$1, 0))</f>
        <v/>
      </c>
      <c r="B27">
        <f>INDEX(resultados!$A$2:$ZZ$148, 21, MATCH($B$2, resultados!$A$1:$ZZ$1, 0))</f>
        <v/>
      </c>
      <c r="C27">
        <f>INDEX(resultados!$A$2:$ZZ$148, 21, MATCH($B$3, resultados!$A$1:$ZZ$1, 0))</f>
        <v/>
      </c>
    </row>
    <row r="28">
      <c r="A28">
        <f>INDEX(resultados!$A$2:$ZZ$148, 22, MATCH($B$1, resultados!$A$1:$ZZ$1, 0))</f>
        <v/>
      </c>
      <c r="B28">
        <f>INDEX(resultados!$A$2:$ZZ$148, 22, MATCH($B$2, resultados!$A$1:$ZZ$1, 0))</f>
        <v/>
      </c>
      <c r="C28">
        <f>INDEX(resultados!$A$2:$ZZ$148, 22, MATCH($B$3, resultados!$A$1:$ZZ$1, 0))</f>
        <v/>
      </c>
    </row>
    <row r="29">
      <c r="A29">
        <f>INDEX(resultados!$A$2:$ZZ$148, 23, MATCH($B$1, resultados!$A$1:$ZZ$1, 0))</f>
        <v/>
      </c>
      <c r="B29">
        <f>INDEX(resultados!$A$2:$ZZ$148, 23, MATCH($B$2, resultados!$A$1:$ZZ$1, 0))</f>
        <v/>
      </c>
      <c r="C29">
        <f>INDEX(resultados!$A$2:$ZZ$148, 23, MATCH($B$3, resultados!$A$1:$ZZ$1, 0))</f>
        <v/>
      </c>
    </row>
    <row r="30">
      <c r="A30">
        <f>INDEX(resultados!$A$2:$ZZ$148, 24, MATCH($B$1, resultados!$A$1:$ZZ$1, 0))</f>
        <v/>
      </c>
      <c r="B30">
        <f>INDEX(resultados!$A$2:$ZZ$148, 24, MATCH($B$2, resultados!$A$1:$ZZ$1, 0))</f>
        <v/>
      </c>
      <c r="C30">
        <f>INDEX(resultados!$A$2:$ZZ$148, 24, MATCH($B$3, resultados!$A$1:$ZZ$1, 0))</f>
        <v/>
      </c>
    </row>
    <row r="31">
      <c r="A31">
        <f>INDEX(resultados!$A$2:$ZZ$148, 25, MATCH($B$1, resultados!$A$1:$ZZ$1, 0))</f>
        <v/>
      </c>
      <c r="B31">
        <f>INDEX(resultados!$A$2:$ZZ$148, 25, MATCH($B$2, resultados!$A$1:$ZZ$1, 0))</f>
        <v/>
      </c>
      <c r="C31">
        <f>INDEX(resultados!$A$2:$ZZ$148, 25, MATCH($B$3, resultados!$A$1:$ZZ$1, 0))</f>
        <v/>
      </c>
    </row>
    <row r="32">
      <c r="A32">
        <f>INDEX(resultados!$A$2:$ZZ$148, 26, MATCH($B$1, resultados!$A$1:$ZZ$1, 0))</f>
        <v/>
      </c>
      <c r="B32">
        <f>INDEX(resultados!$A$2:$ZZ$148, 26, MATCH($B$2, resultados!$A$1:$ZZ$1, 0))</f>
        <v/>
      </c>
      <c r="C32">
        <f>INDEX(resultados!$A$2:$ZZ$148, 26, MATCH($B$3, resultados!$A$1:$ZZ$1, 0))</f>
        <v/>
      </c>
    </row>
    <row r="33">
      <c r="A33">
        <f>INDEX(resultados!$A$2:$ZZ$148, 27, MATCH($B$1, resultados!$A$1:$ZZ$1, 0))</f>
        <v/>
      </c>
      <c r="B33">
        <f>INDEX(resultados!$A$2:$ZZ$148, 27, MATCH($B$2, resultados!$A$1:$ZZ$1, 0))</f>
        <v/>
      </c>
      <c r="C33">
        <f>INDEX(resultados!$A$2:$ZZ$148, 27, MATCH($B$3, resultados!$A$1:$ZZ$1, 0))</f>
        <v/>
      </c>
    </row>
    <row r="34">
      <c r="A34">
        <f>INDEX(resultados!$A$2:$ZZ$148, 28, MATCH($B$1, resultados!$A$1:$ZZ$1, 0))</f>
        <v/>
      </c>
      <c r="B34">
        <f>INDEX(resultados!$A$2:$ZZ$148, 28, MATCH($B$2, resultados!$A$1:$ZZ$1, 0))</f>
        <v/>
      </c>
      <c r="C34">
        <f>INDEX(resultados!$A$2:$ZZ$148, 28, MATCH($B$3, resultados!$A$1:$ZZ$1, 0))</f>
        <v/>
      </c>
    </row>
    <row r="35">
      <c r="A35">
        <f>INDEX(resultados!$A$2:$ZZ$148, 29, MATCH($B$1, resultados!$A$1:$ZZ$1, 0))</f>
        <v/>
      </c>
      <c r="B35">
        <f>INDEX(resultados!$A$2:$ZZ$148, 29, MATCH($B$2, resultados!$A$1:$ZZ$1, 0))</f>
        <v/>
      </c>
      <c r="C35">
        <f>INDEX(resultados!$A$2:$ZZ$148, 29, MATCH($B$3, resultados!$A$1:$ZZ$1, 0))</f>
        <v/>
      </c>
    </row>
    <row r="36">
      <c r="A36">
        <f>INDEX(resultados!$A$2:$ZZ$148, 30, MATCH($B$1, resultados!$A$1:$ZZ$1, 0))</f>
        <v/>
      </c>
      <c r="B36">
        <f>INDEX(resultados!$A$2:$ZZ$148, 30, MATCH($B$2, resultados!$A$1:$ZZ$1, 0))</f>
        <v/>
      </c>
      <c r="C36">
        <f>INDEX(resultados!$A$2:$ZZ$148, 30, MATCH($B$3, resultados!$A$1:$ZZ$1, 0))</f>
        <v/>
      </c>
    </row>
    <row r="37">
      <c r="A37">
        <f>INDEX(resultados!$A$2:$ZZ$148, 31, MATCH($B$1, resultados!$A$1:$ZZ$1, 0))</f>
        <v/>
      </c>
      <c r="B37">
        <f>INDEX(resultados!$A$2:$ZZ$148, 31, MATCH($B$2, resultados!$A$1:$ZZ$1, 0))</f>
        <v/>
      </c>
      <c r="C37">
        <f>INDEX(resultados!$A$2:$ZZ$148, 31, MATCH($B$3, resultados!$A$1:$ZZ$1, 0))</f>
        <v/>
      </c>
    </row>
    <row r="38">
      <c r="A38">
        <f>INDEX(resultados!$A$2:$ZZ$148, 32, MATCH($B$1, resultados!$A$1:$ZZ$1, 0))</f>
        <v/>
      </c>
      <c r="B38">
        <f>INDEX(resultados!$A$2:$ZZ$148, 32, MATCH($B$2, resultados!$A$1:$ZZ$1, 0))</f>
        <v/>
      </c>
      <c r="C38">
        <f>INDEX(resultados!$A$2:$ZZ$148, 32, MATCH($B$3, resultados!$A$1:$ZZ$1, 0))</f>
        <v/>
      </c>
    </row>
    <row r="39">
      <c r="A39">
        <f>INDEX(resultados!$A$2:$ZZ$148, 33, MATCH($B$1, resultados!$A$1:$ZZ$1, 0))</f>
        <v/>
      </c>
      <c r="B39">
        <f>INDEX(resultados!$A$2:$ZZ$148, 33, MATCH($B$2, resultados!$A$1:$ZZ$1, 0))</f>
        <v/>
      </c>
      <c r="C39">
        <f>INDEX(resultados!$A$2:$ZZ$148, 33, MATCH($B$3, resultados!$A$1:$ZZ$1, 0))</f>
        <v/>
      </c>
    </row>
    <row r="40">
      <c r="A40">
        <f>INDEX(resultados!$A$2:$ZZ$148, 34, MATCH($B$1, resultados!$A$1:$ZZ$1, 0))</f>
        <v/>
      </c>
      <c r="B40">
        <f>INDEX(resultados!$A$2:$ZZ$148, 34, MATCH($B$2, resultados!$A$1:$ZZ$1, 0))</f>
        <v/>
      </c>
      <c r="C40">
        <f>INDEX(resultados!$A$2:$ZZ$148, 34, MATCH($B$3, resultados!$A$1:$ZZ$1, 0))</f>
        <v/>
      </c>
    </row>
    <row r="41">
      <c r="A41">
        <f>INDEX(resultados!$A$2:$ZZ$148, 35, MATCH($B$1, resultados!$A$1:$ZZ$1, 0))</f>
        <v/>
      </c>
      <c r="B41">
        <f>INDEX(resultados!$A$2:$ZZ$148, 35, MATCH($B$2, resultados!$A$1:$ZZ$1, 0))</f>
        <v/>
      </c>
      <c r="C41">
        <f>INDEX(resultados!$A$2:$ZZ$148, 35, MATCH($B$3, resultados!$A$1:$ZZ$1, 0))</f>
        <v/>
      </c>
    </row>
    <row r="42">
      <c r="A42">
        <f>INDEX(resultados!$A$2:$ZZ$148, 36, MATCH($B$1, resultados!$A$1:$ZZ$1, 0))</f>
        <v/>
      </c>
      <c r="B42">
        <f>INDEX(resultados!$A$2:$ZZ$148, 36, MATCH($B$2, resultados!$A$1:$ZZ$1, 0))</f>
        <v/>
      </c>
      <c r="C42">
        <f>INDEX(resultados!$A$2:$ZZ$148, 36, MATCH($B$3, resultados!$A$1:$ZZ$1, 0))</f>
        <v/>
      </c>
    </row>
    <row r="43">
      <c r="A43">
        <f>INDEX(resultados!$A$2:$ZZ$148, 37, MATCH($B$1, resultados!$A$1:$ZZ$1, 0))</f>
        <v/>
      </c>
      <c r="B43">
        <f>INDEX(resultados!$A$2:$ZZ$148, 37, MATCH($B$2, resultados!$A$1:$ZZ$1, 0))</f>
        <v/>
      </c>
      <c r="C43">
        <f>INDEX(resultados!$A$2:$ZZ$148, 37, MATCH($B$3, resultados!$A$1:$ZZ$1, 0))</f>
        <v/>
      </c>
    </row>
    <row r="44">
      <c r="A44">
        <f>INDEX(resultados!$A$2:$ZZ$148, 38, MATCH($B$1, resultados!$A$1:$ZZ$1, 0))</f>
        <v/>
      </c>
      <c r="B44">
        <f>INDEX(resultados!$A$2:$ZZ$148, 38, MATCH($B$2, resultados!$A$1:$ZZ$1, 0))</f>
        <v/>
      </c>
      <c r="C44">
        <f>INDEX(resultados!$A$2:$ZZ$148, 38, MATCH($B$3, resultados!$A$1:$ZZ$1, 0))</f>
        <v/>
      </c>
    </row>
    <row r="45">
      <c r="A45">
        <f>INDEX(resultados!$A$2:$ZZ$148, 39, MATCH($B$1, resultados!$A$1:$ZZ$1, 0))</f>
        <v/>
      </c>
      <c r="B45">
        <f>INDEX(resultados!$A$2:$ZZ$148, 39, MATCH($B$2, resultados!$A$1:$ZZ$1, 0))</f>
        <v/>
      </c>
      <c r="C45">
        <f>INDEX(resultados!$A$2:$ZZ$148, 39, MATCH($B$3, resultados!$A$1:$ZZ$1, 0))</f>
        <v/>
      </c>
    </row>
    <row r="46">
      <c r="A46">
        <f>INDEX(resultados!$A$2:$ZZ$148, 40, MATCH($B$1, resultados!$A$1:$ZZ$1, 0))</f>
        <v/>
      </c>
      <c r="B46">
        <f>INDEX(resultados!$A$2:$ZZ$148, 40, MATCH($B$2, resultados!$A$1:$ZZ$1, 0))</f>
        <v/>
      </c>
      <c r="C46">
        <f>INDEX(resultados!$A$2:$ZZ$148, 40, MATCH($B$3, resultados!$A$1:$ZZ$1, 0))</f>
        <v/>
      </c>
    </row>
    <row r="47">
      <c r="A47">
        <f>INDEX(resultados!$A$2:$ZZ$148, 41, MATCH($B$1, resultados!$A$1:$ZZ$1, 0))</f>
        <v/>
      </c>
      <c r="B47">
        <f>INDEX(resultados!$A$2:$ZZ$148, 41, MATCH($B$2, resultados!$A$1:$ZZ$1, 0))</f>
        <v/>
      </c>
      <c r="C47">
        <f>INDEX(resultados!$A$2:$ZZ$148, 41, MATCH($B$3, resultados!$A$1:$ZZ$1, 0))</f>
        <v/>
      </c>
    </row>
    <row r="48">
      <c r="A48">
        <f>INDEX(resultados!$A$2:$ZZ$148, 42, MATCH($B$1, resultados!$A$1:$ZZ$1, 0))</f>
        <v/>
      </c>
      <c r="B48">
        <f>INDEX(resultados!$A$2:$ZZ$148, 42, MATCH($B$2, resultados!$A$1:$ZZ$1, 0))</f>
        <v/>
      </c>
      <c r="C48">
        <f>INDEX(resultados!$A$2:$ZZ$148, 42, MATCH($B$3, resultados!$A$1:$ZZ$1, 0))</f>
        <v/>
      </c>
    </row>
    <row r="49">
      <c r="A49">
        <f>INDEX(resultados!$A$2:$ZZ$148, 43, MATCH($B$1, resultados!$A$1:$ZZ$1, 0))</f>
        <v/>
      </c>
      <c r="B49">
        <f>INDEX(resultados!$A$2:$ZZ$148, 43, MATCH($B$2, resultados!$A$1:$ZZ$1, 0))</f>
        <v/>
      </c>
      <c r="C49">
        <f>INDEX(resultados!$A$2:$ZZ$148, 43, MATCH($B$3, resultados!$A$1:$ZZ$1, 0))</f>
        <v/>
      </c>
    </row>
    <row r="50">
      <c r="A50">
        <f>INDEX(resultados!$A$2:$ZZ$148, 44, MATCH($B$1, resultados!$A$1:$ZZ$1, 0))</f>
        <v/>
      </c>
      <c r="B50">
        <f>INDEX(resultados!$A$2:$ZZ$148, 44, MATCH($B$2, resultados!$A$1:$ZZ$1, 0))</f>
        <v/>
      </c>
      <c r="C50">
        <f>INDEX(resultados!$A$2:$ZZ$148, 44, MATCH($B$3, resultados!$A$1:$ZZ$1, 0))</f>
        <v/>
      </c>
    </row>
    <row r="51">
      <c r="A51">
        <f>INDEX(resultados!$A$2:$ZZ$148, 45, MATCH($B$1, resultados!$A$1:$ZZ$1, 0))</f>
        <v/>
      </c>
      <c r="B51">
        <f>INDEX(resultados!$A$2:$ZZ$148, 45, MATCH($B$2, resultados!$A$1:$ZZ$1, 0))</f>
        <v/>
      </c>
      <c r="C51">
        <f>INDEX(resultados!$A$2:$ZZ$148, 45, MATCH($B$3, resultados!$A$1:$ZZ$1, 0))</f>
        <v/>
      </c>
    </row>
    <row r="52">
      <c r="A52">
        <f>INDEX(resultados!$A$2:$ZZ$148, 46, MATCH($B$1, resultados!$A$1:$ZZ$1, 0))</f>
        <v/>
      </c>
      <c r="B52">
        <f>INDEX(resultados!$A$2:$ZZ$148, 46, MATCH($B$2, resultados!$A$1:$ZZ$1, 0))</f>
        <v/>
      </c>
      <c r="C52">
        <f>INDEX(resultados!$A$2:$ZZ$148, 46, MATCH($B$3, resultados!$A$1:$ZZ$1, 0))</f>
        <v/>
      </c>
    </row>
    <row r="53">
      <c r="A53">
        <f>INDEX(resultados!$A$2:$ZZ$148, 47, MATCH($B$1, resultados!$A$1:$ZZ$1, 0))</f>
        <v/>
      </c>
      <c r="B53">
        <f>INDEX(resultados!$A$2:$ZZ$148, 47, MATCH($B$2, resultados!$A$1:$ZZ$1, 0))</f>
        <v/>
      </c>
      <c r="C53">
        <f>INDEX(resultados!$A$2:$ZZ$148, 47, MATCH($B$3, resultados!$A$1:$ZZ$1, 0))</f>
        <v/>
      </c>
    </row>
    <row r="54">
      <c r="A54">
        <f>INDEX(resultados!$A$2:$ZZ$148, 48, MATCH($B$1, resultados!$A$1:$ZZ$1, 0))</f>
        <v/>
      </c>
      <c r="B54">
        <f>INDEX(resultados!$A$2:$ZZ$148, 48, MATCH($B$2, resultados!$A$1:$ZZ$1, 0))</f>
        <v/>
      </c>
      <c r="C54">
        <f>INDEX(resultados!$A$2:$ZZ$148, 48, MATCH($B$3, resultados!$A$1:$ZZ$1, 0))</f>
        <v/>
      </c>
    </row>
    <row r="55">
      <c r="A55">
        <f>INDEX(resultados!$A$2:$ZZ$148, 49, MATCH($B$1, resultados!$A$1:$ZZ$1, 0))</f>
        <v/>
      </c>
      <c r="B55">
        <f>INDEX(resultados!$A$2:$ZZ$148, 49, MATCH($B$2, resultados!$A$1:$ZZ$1, 0))</f>
        <v/>
      </c>
      <c r="C55">
        <f>INDEX(resultados!$A$2:$ZZ$148, 49, MATCH($B$3, resultados!$A$1:$ZZ$1, 0))</f>
        <v/>
      </c>
    </row>
    <row r="56">
      <c r="A56">
        <f>INDEX(resultados!$A$2:$ZZ$148, 50, MATCH($B$1, resultados!$A$1:$ZZ$1, 0))</f>
        <v/>
      </c>
      <c r="B56">
        <f>INDEX(resultados!$A$2:$ZZ$148, 50, MATCH($B$2, resultados!$A$1:$ZZ$1, 0))</f>
        <v/>
      </c>
      <c r="C56">
        <f>INDEX(resultados!$A$2:$ZZ$148, 50, MATCH($B$3, resultados!$A$1:$ZZ$1, 0))</f>
        <v/>
      </c>
    </row>
    <row r="57">
      <c r="A57">
        <f>INDEX(resultados!$A$2:$ZZ$148, 51, MATCH($B$1, resultados!$A$1:$ZZ$1, 0))</f>
        <v/>
      </c>
      <c r="B57">
        <f>INDEX(resultados!$A$2:$ZZ$148, 51, MATCH($B$2, resultados!$A$1:$ZZ$1, 0))</f>
        <v/>
      </c>
      <c r="C57">
        <f>INDEX(resultados!$A$2:$ZZ$148, 51, MATCH($B$3, resultados!$A$1:$ZZ$1, 0))</f>
        <v/>
      </c>
    </row>
    <row r="58">
      <c r="A58">
        <f>INDEX(resultados!$A$2:$ZZ$148, 52, MATCH($B$1, resultados!$A$1:$ZZ$1, 0))</f>
        <v/>
      </c>
      <c r="B58">
        <f>INDEX(resultados!$A$2:$ZZ$148, 52, MATCH($B$2, resultados!$A$1:$ZZ$1, 0))</f>
        <v/>
      </c>
      <c r="C58">
        <f>INDEX(resultados!$A$2:$ZZ$148, 52, MATCH($B$3, resultados!$A$1:$ZZ$1, 0))</f>
        <v/>
      </c>
    </row>
    <row r="59">
      <c r="A59">
        <f>INDEX(resultados!$A$2:$ZZ$148, 53, MATCH($B$1, resultados!$A$1:$ZZ$1, 0))</f>
        <v/>
      </c>
      <c r="B59">
        <f>INDEX(resultados!$A$2:$ZZ$148, 53, MATCH($B$2, resultados!$A$1:$ZZ$1, 0))</f>
        <v/>
      </c>
      <c r="C59">
        <f>INDEX(resultados!$A$2:$ZZ$148, 53, MATCH($B$3, resultados!$A$1:$ZZ$1, 0))</f>
        <v/>
      </c>
    </row>
    <row r="60">
      <c r="A60">
        <f>INDEX(resultados!$A$2:$ZZ$148, 54, MATCH($B$1, resultados!$A$1:$ZZ$1, 0))</f>
        <v/>
      </c>
      <c r="B60">
        <f>INDEX(resultados!$A$2:$ZZ$148, 54, MATCH($B$2, resultados!$A$1:$ZZ$1, 0))</f>
        <v/>
      </c>
      <c r="C60">
        <f>INDEX(resultados!$A$2:$ZZ$148, 54, MATCH($B$3, resultados!$A$1:$ZZ$1, 0))</f>
        <v/>
      </c>
    </row>
    <row r="61">
      <c r="A61">
        <f>INDEX(resultados!$A$2:$ZZ$148, 55, MATCH($B$1, resultados!$A$1:$ZZ$1, 0))</f>
        <v/>
      </c>
      <c r="B61">
        <f>INDEX(resultados!$A$2:$ZZ$148, 55, MATCH($B$2, resultados!$A$1:$ZZ$1, 0))</f>
        <v/>
      </c>
      <c r="C61">
        <f>INDEX(resultados!$A$2:$ZZ$148, 55, MATCH($B$3, resultados!$A$1:$ZZ$1, 0))</f>
        <v/>
      </c>
    </row>
    <row r="62">
      <c r="A62">
        <f>INDEX(resultados!$A$2:$ZZ$148, 56, MATCH($B$1, resultados!$A$1:$ZZ$1, 0))</f>
        <v/>
      </c>
      <c r="B62">
        <f>INDEX(resultados!$A$2:$ZZ$148, 56, MATCH($B$2, resultados!$A$1:$ZZ$1, 0))</f>
        <v/>
      </c>
      <c r="C62">
        <f>INDEX(resultados!$A$2:$ZZ$148, 56, MATCH($B$3, resultados!$A$1:$ZZ$1, 0))</f>
        <v/>
      </c>
    </row>
    <row r="63">
      <c r="A63">
        <f>INDEX(resultados!$A$2:$ZZ$148, 57, MATCH($B$1, resultados!$A$1:$ZZ$1, 0))</f>
        <v/>
      </c>
      <c r="B63">
        <f>INDEX(resultados!$A$2:$ZZ$148, 57, MATCH($B$2, resultados!$A$1:$ZZ$1, 0))</f>
        <v/>
      </c>
      <c r="C63">
        <f>INDEX(resultados!$A$2:$ZZ$148, 57, MATCH($B$3, resultados!$A$1:$ZZ$1, 0))</f>
        <v/>
      </c>
    </row>
    <row r="64">
      <c r="A64">
        <f>INDEX(resultados!$A$2:$ZZ$148, 58, MATCH($B$1, resultados!$A$1:$ZZ$1, 0))</f>
        <v/>
      </c>
      <c r="B64">
        <f>INDEX(resultados!$A$2:$ZZ$148, 58, MATCH($B$2, resultados!$A$1:$ZZ$1, 0))</f>
        <v/>
      </c>
      <c r="C64">
        <f>INDEX(resultados!$A$2:$ZZ$148, 58, MATCH($B$3, resultados!$A$1:$ZZ$1, 0))</f>
        <v/>
      </c>
    </row>
    <row r="65">
      <c r="A65">
        <f>INDEX(resultados!$A$2:$ZZ$148, 59, MATCH($B$1, resultados!$A$1:$ZZ$1, 0))</f>
        <v/>
      </c>
      <c r="B65">
        <f>INDEX(resultados!$A$2:$ZZ$148, 59, MATCH($B$2, resultados!$A$1:$ZZ$1, 0))</f>
        <v/>
      </c>
      <c r="C65">
        <f>INDEX(resultados!$A$2:$ZZ$148, 59, MATCH($B$3, resultados!$A$1:$ZZ$1, 0))</f>
        <v/>
      </c>
    </row>
    <row r="66">
      <c r="A66">
        <f>INDEX(resultados!$A$2:$ZZ$148, 60, MATCH($B$1, resultados!$A$1:$ZZ$1, 0))</f>
        <v/>
      </c>
      <c r="B66">
        <f>INDEX(resultados!$A$2:$ZZ$148, 60, MATCH($B$2, resultados!$A$1:$ZZ$1, 0))</f>
        <v/>
      </c>
      <c r="C66">
        <f>INDEX(resultados!$A$2:$ZZ$148, 60, MATCH($B$3, resultados!$A$1:$ZZ$1, 0))</f>
        <v/>
      </c>
    </row>
    <row r="67">
      <c r="A67">
        <f>INDEX(resultados!$A$2:$ZZ$148, 61, MATCH($B$1, resultados!$A$1:$ZZ$1, 0))</f>
        <v/>
      </c>
      <c r="B67">
        <f>INDEX(resultados!$A$2:$ZZ$148, 61, MATCH($B$2, resultados!$A$1:$ZZ$1, 0))</f>
        <v/>
      </c>
      <c r="C67">
        <f>INDEX(resultados!$A$2:$ZZ$148, 61, MATCH($B$3, resultados!$A$1:$ZZ$1, 0))</f>
        <v/>
      </c>
    </row>
    <row r="68">
      <c r="A68">
        <f>INDEX(resultados!$A$2:$ZZ$148, 62, MATCH($B$1, resultados!$A$1:$ZZ$1, 0))</f>
        <v/>
      </c>
      <c r="B68">
        <f>INDEX(resultados!$A$2:$ZZ$148, 62, MATCH($B$2, resultados!$A$1:$ZZ$1, 0))</f>
        <v/>
      </c>
      <c r="C68">
        <f>INDEX(resultados!$A$2:$ZZ$148, 62, MATCH($B$3, resultados!$A$1:$ZZ$1, 0))</f>
        <v/>
      </c>
    </row>
    <row r="69">
      <c r="A69">
        <f>INDEX(resultados!$A$2:$ZZ$148, 63, MATCH($B$1, resultados!$A$1:$ZZ$1, 0))</f>
        <v/>
      </c>
      <c r="B69">
        <f>INDEX(resultados!$A$2:$ZZ$148, 63, MATCH($B$2, resultados!$A$1:$ZZ$1, 0))</f>
        <v/>
      </c>
      <c r="C69">
        <f>INDEX(resultados!$A$2:$ZZ$148, 63, MATCH($B$3, resultados!$A$1:$ZZ$1, 0))</f>
        <v/>
      </c>
    </row>
    <row r="70">
      <c r="A70">
        <f>INDEX(resultados!$A$2:$ZZ$148, 64, MATCH($B$1, resultados!$A$1:$ZZ$1, 0))</f>
        <v/>
      </c>
      <c r="B70">
        <f>INDEX(resultados!$A$2:$ZZ$148, 64, MATCH($B$2, resultados!$A$1:$ZZ$1, 0))</f>
        <v/>
      </c>
      <c r="C70">
        <f>INDEX(resultados!$A$2:$ZZ$148, 64, MATCH($B$3, resultados!$A$1:$ZZ$1, 0))</f>
        <v/>
      </c>
    </row>
    <row r="71">
      <c r="A71">
        <f>INDEX(resultados!$A$2:$ZZ$148, 65, MATCH($B$1, resultados!$A$1:$ZZ$1, 0))</f>
        <v/>
      </c>
      <c r="B71">
        <f>INDEX(resultados!$A$2:$ZZ$148, 65, MATCH($B$2, resultados!$A$1:$ZZ$1, 0))</f>
        <v/>
      </c>
      <c r="C71">
        <f>INDEX(resultados!$A$2:$ZZ$148, 65, MATCH($B$3, resultados!$A$1:$ZZ$1, 0))</f>
        <v/>
      </c>
    </row>
    <row r="72">
      <c r="A72">
        <f>INDEX(resultados!$A$2:$ZZ$148, 66, MATCH($B$1, resultados!$A$1:$ZZ$1, 0))</f>
        <v/>
      </c>
      <c r="B72">
        <f>INDEX(resultados!$A$2:$ZZ$148, 66, MATCH($B$2, resultados!$A$1:$ZZ$1, 0))</f>
        <v/>
      </c>
      <c r="C72">
        <f>INDEX(resultados!$A$2:$ZZ$148, 66, MATCH($B$3, resultados!$A$1:$ZZ$1, 0))</f>
        <v/>
      </c>
    </row>
    <row r="73">
      <c r="A73">
        <f>INDEX(resultados!$A$2:$ZZ$148, 67, MATCH($B$1, resultados!$A$1:$ZZ$1, 0))</f>
        <v/>
      </c>
      <c r="B73">
        <f>INDEX(resultados!$A$2:$ZZ$148, 67, MATCH($B$2, resultados!$A$1:$ZZ$1, 0))</f>
        <v/>
      </c>
      <c r="C73">
        <f>INDEX(resultados!$A$2:$ZZ$148, 67, MATCH($B$3, resultados!$A$1:$ZZ$1, 0))</f>
        <v/>
      </c>
    </row>
    <row r="74">
      <c r="A74">
        <f>INDEX(resultados!$A$2:$ZZ$148, 68, MATCH($B$1, resultados!$A$1:$ZZ$1, 0))</f>
        <v/>
      </c>
      <c r="B74">
        <f>INDEX(resultados!$A$2:$ZZ$148, 68, MATCH($B$2, resultados!$A$1:$ZZ$1, 0))</f>
        <v/>
      </c>
      <c r="C74">
        <f>INDEX(resultados!$A$2:$ZZ$148, 68, MATCH($B$3, resultados!$A$1:$ZZ$1, 0))</f>
        <v/>
      </c>
    </row>
    <row r="75">
      <c r="A75">
        <f>INDEX(resultados!$A$2:$ZZ$148, 69, MATCH($B$1, resultados!$A$1:$ZZ$1, 0))</f>
        <v/>
      </c>
      <c r="B75">
        <f>INDEX(resultados!$A$2:$ZZ$148, 69, MATCH($B$2, resultados!$A$1:$ZZ$1, 0))</f>
        <v/>
      </c>
      <c r="C75">
        <f>INDEX(resultados!$A$2:$ZZ$148, 69, MATCH($B$3, resultados!$A$1:$ZZ$1, 0))</f>
        <v/>
      </c>
    </row>
    <row r="76">
      <c r="A76">
        <f>INDEX(resultados!$A$2:$ZZ$148, 70, MATCH($B$1, resultados!$A$1:$ZZ$1, 0))</f>
        <v/>
      </c>
      <c r="B76">
        <f>INDEX(resultados!$A$2:$ZZ$148, 70, MATCH($B$2, resultados!$A$1:$ZZ$1, 0))</f>
        <v/>
      </c>
      <c r="C76">
        <f>INDEX(resultados!$A$2:$ZZ$148, 70, MATCH($B$3, resultados!$A$1:$ZZ$1, 0))</f>
        <v/>
      </c>
    </row>
    <row r="77">
      <c r="A77">
        <f>INDEX(resultados!$A$2:$ZZ$148, 71, MATCH($B$1, resultados!$A$1:$ZZ$1, 0))</f>
        <v/>
      </c>
      <c r="B77">
        <f>INDEX(resultados!$A$2:$ZZ$148, 71, MATCH($B$2, resultados!$A$1:$ZZ$1, 0))</f>
        <v/>
      </c>
      <c r="C77">
        <f>INDEX(resultados!$A$2:$ZZ$148, 71, MATCH($B$3, resultados!$A$1:$ZZ$1, 0))</f>
        <v/>
      </c>
    </row>
    <row r="78">
      <c r="A78">
        <f>INDEX(resultados!$A$2:$ZZ$148, 72, MATCH($B$1, resultados!$A$1:$ZZ$1, 0))</f>
        <v/>
      </c>
      <c r="B78">
        <f>INDEX(resultados!$A$2:$ZZ$148, 72, MATCH($B$2, resultados!$A$1:$ZZ$1, 0))</f>
        <v/>
      </c>
      <c r="C78">
        <f>INDEX(resultados!$A$2:$ZZ$148, 72, MATCH($B$3, resultados!$A$1:$ZZ$1, 0))</f>
        <v/>
      </c>
    </row>
    <row r="79">
      <c r="A79">
        <f>INDEX(resultados!$A$2:$ZZ$148, 73, MATCH($B$1, resultados!$A$1:$ZZ$1, 0))</f>
        <v/>
      </c>
      <c r="B79">
        <f>INDEX(resultados!$A$2:$ZZ$148, 73, MATCH($B$2, resultados!$A$1:$ZZ$1, 0))</f>
        <v/>
      </c>
      <c r="C79">
        <f>INDEX(resultados!$A$2:$ZZ$148, 73, MATCH($B$3, resultados!$A$1:$ZZ$1, 0))</f>
        <v/>
      </c>
    </row>
    <row r="80">
      <c r="A80">
        <f>INDEX(resultados!$A$2:$ZZ$148, 74, MATCH($B$1, resultados!$A$1:$ZZ$1, 0))</f>
        <v/>
      </c>
      <c r="B80">
        <f>INDEX(resultados!$A$2:$ZZ$148, 74, MATCH($B$2, resultados!$A$1:$ZZ$1, 0))</f>
        <v/>
      </c>
      <c r="C80">
        <f>INDEX(resultados!$A$2:$ZZ$148, 74, MATCH($B$3, resultados!$A$1:$ZZ$1, 0))</f>
        <v/>
      </c>
    </row>
    <row r="81">
      <c r="A81">
        <f>INDEX(resultados!$A$2:$ZZ$148, 75, MATCH($B$1, resultados!$A$1:$ZZ$1, 0))</f>
        <v/>
      </c>
      <c r="B81">
        <f>INDEX(resultados!$A$2:$ZZ$148, 75, MATCH($B$2, resultados!$A$1:$ZZ$1, 0))</f>
        <v/>
      </c>
      <c r="C81">
        <f>INDEX(resultados!$A$2:$ZZ$148, 75, MATCH($B$3, resultados!$A$1:$ZZ$1, 0))</f>
        <v/>
      </c>
    </row>
    <row r="82">
      <c r="A82">
        <f>INDEX(resultados!$A$2:$ZZ$148, 76, MATCH($B$1, resultados!$A$1:$ZZ$1, 0))</f>
        <v/>
      </c>
      <c r="B82">
        <f>INDEX(resultados!$A$2:$ZZ$148, 76, MATCH($B$2, resultados!$A$1:$ZZ$1, 0))</f>
        <v/>
      </c>
      <c r="C82">
        <f>INDEX(resultados!$A$2:$ZZ$148, 76, MATCH($B$3, resultados!$A$1:$ZZ$1, 0))</f>
        <v/>
      </c>
    </row>
    <row r="83">
      <c r="A83">
        <f>INDEX(resultados!$A$2:$ZZ$148, 77, MATCH($B$1, resultados!$A$1:$ZZ$1, 0))</f>
        <v/>
      </c>
      <c r="B83">
        <f>INDEX(resultados!$A$2:$ZZ$148, 77, MATCH($B$2, resultados!$A$1:$ZZ$1, 0))</f>
        <v/>
      </c>
      <c r="C83">
        <f>INDEX(resultados!$A$2:$ZZ$148, 77, MATCH($B$3, resultados!$A$1:$ZZ$1, 0))</f>
        <v/>
      </c>
    </row>
    <row r="84">
      <c r="A84">
        <f>INDEX(resultados!$A$2:$ZZ$148, 78, MATCH($B$1, resultados!$A$1:$ZZ$1, 0))</f>
        <v/>
      </c>
      <c r="B84">
        <f>INDEX(resultados!$A$2:$ZZ$148, 78, MATCH($B$2, resultados!$A$1:$ZZ$1, 0))</f>
        <v/>
      </c>
      <c r="C84">
        <f>INDEX(resultados!$A$2:$ZZ$148, 78, MATCH($B$3, resultados!$A$1:$ZZ$1, 0))</f>
        <v/>
      </c>
    </row>
    <row r="85">
      <c r="A85">
        <f>INDEX(resultados!$A$2:$ZZ$148, 79, MATCH($B$1, resultados!$A$1:$ZZ$1, 0))</f>
        <v/>
      </c>
      <c r="B85">
        <f>INDEX(resultados!$A$2:$ZZ$148, 79, MATCH($B$2, resultados!$A$1:$ZZ$1, 0))</f>
        <v/>
      </c>
      <c r="C85">
        <f>INDEX(resultados!$A$2:$ZZ$148, 79, MATCH($B$3, resultados!$A$1:$ZZ$1, 0))</f>
        <v/>
      </c>
    </row>
    <row r="86">
      <c r="A86">
        <f>INDEX(resultados!$A$2:$ZZ$148, 80, MATCH($B$1, resultados!$A$1:$ZZ$1, 0))</f>
        <v/>
      </c>
      <c r="B86">
        <f>INDEX(resultados!$A$2:$ZZ$148, 80, MATCH($B$2, resultados!$A$1:$ZZ$1, 0))</f>
        <v/>
      </c>
      <c r="C86">
        <f>INDEX(resultados!$A$2:$ZZ$148, 80, MATCH($B$3, resultados!$A$1:$ZZ$1, 0))</f>
        <v/>
      </c>
    </row>
    <row r="87">
      <c r="A87">
        <f>INDEX(resultados!$A$2:$ZZ$148, 81, MATCH($B$1, resultados!$A$1:$ZZ$1, 0))</f>
        <v/>
      </c>
      <c r="B87">
        <f>INDEX(resultados!$A$2:$ZZ$148, 81, MATCH($B$2, resultados!$A$1:$ZZ$1, 0))</f>
        <v/>
      </c>
      <c r="C87">
        <f>INDEX(resultados!$A$2:$ZZ$148, 81, MATCH($B$3, resultados!$A$1:$ZZ$1, 0))</f>
        <v/>
      </c>
    </row>
    <row r="88">
      <c r="A88">
        <f>INDEX(resultados!$A$2:$ZZ$148, 82, MATCH($B$1, resultados!$A$1:$ZZ$1, 0))</f>
        <v/>
      </c>
      <c r="B88">
        <f>INDEX(resultados!$A$2:$ZZ$148, 82, MATCH($B$2, resultados!$A$1:$ZZ$1, 0))</f>
        <v/>
      </c>
      <c r="C88">
        <f>INDEX(resultados!$A$2:$ZZ$148, 82, MATCH($B$3, resultados!$A$1:$ZZ$1, 0))</f>
        <v/>
      </c>
    </row>
    <row r="89">
      <c r="A89">
        <f>INDEX(resultados!$A$2:$ZZ$148, 83, MATCH($B$1, resultados!$A$1:$ZZ$1, 0))</f>
        <v/>
      </c>
      <c r="B89">
        <f>INDEX(resultados!$A$2:$ZZ$148, 83, MATCH($B$2, resultados!$A$1:$ZZ$1, 0))</f>
        <v/>
      </c>
      <c r="C89">
        <f>INDEX(resultados!$A$2:$ZZ$148, 83, MATCH($B$3, resultados!$A$1:$ZZ$1, 0))</f>
        <v/>
      </c>
    </row>
    <row r="90">
      <c r="A90">
        <f>INDEX(resultados!$A$2:$ZZ$148, 84, MATCH($B$1, resultados!$A$1:$ZZ$1, 0))</f>
        <v/>
      </c>
      <c r="B90">
        <f>INDEX(resultados!$A$2:$ZZ$148, 84, MATCH($B$2, resultados!$A$1:$ZZ$1, 0))</f>
        <v/>
      </c>
      <c r="C90">
        <f>INDEX(resultados!$A$2:$ZZ$148, 84, MATCH($B$3, resultados!$A$1:$ZZ$1, 0))</f>
        <v/>
      </c>
    </row>
    <row r="91">
      <c r="A91">
        <f>INDEX(resultados!$A$2:$ZZ$148, 85, MATCH($B$1, resultados!$A$1:$ZZ$1, 0))</f>
        <v/>
      </c>
      <c r="B91">
        <f>INDEX(resultados!$A$2:$ZZ$148, 85, MATCH($B$2, resultados!$A$1:$ZZ$1, 0))</f>
        <v/>
      </c>
      <c r="C91">
        <f>INDEX(resultados!$A$2:$ZZ$148, 85, MATCH($B$3, resultados!$A$1:$ZZ$1, 0))</f>
        <v/>
      </c>
    </row>
    <row r="92">
      <c r="A92">
        <f>INDEX(resultados!$A$2:$ZZ$148, 86, MATCH($B$1, resultados!$A$1:$ZZ$1, 0))</f>
        <v/>
      </c>
      <c r="B92">
        <f>INDEX(resultados!$A$2:$ZZ$148, 86, MATCH($B$2, resultados!$A$1:$ZZ$1, 0))</f>
        <v/>
      </c>
      <c r="C92">
        <f>INDEX(resultados!$A$2:$ZZ$148, 86, MATCH($B$3, resultados!$A$1:$ZZ$1, 0))</f>
        <v/>
      </c>
    </row>
    <row r="93">
      <c r="A93">
        <f>INDEX(resultados!$A$2:$ZZ$148, 87, MATCH($B$1, resultados!$A$1:$ZZ$1, 0))</f>
        <v/>
      </c>
      <c r="B93">
        <f>INDEX(resultados!$A$2:$ZZ$148, 87, MATCH($B$2, resultados!$A$1:$ZZ$1, 0))</f>
        <v/>
      </c>
      <c r="C93">
        <f>INDEX(resultados!$A$2:$ZZ$148, 87, MATCH($B$3, resultados!$A$1:$ZZ$1, 0))</f>
        <v/>
      </c>
    </row>
    <row r="94">
      <c r="A94">
        <f>INDEX(resultados!$A$2:$ZZ$148, 88, MATCH($B$1, resultados!$A$1:$ZZ$1, 0))</f>
        <v/>
      </c>
      <c r="B94">
        <f>INDEX(resultados!$A$2:$ZZ$148, 88, MATCH($B$2, resultados!$A$1:$ZZ$1, 0))</f>
        <v/>
      </c>
      <c r="C94">
        <f>INDEX(resultados!$A$2:$ZZ$148, 88, MATCH($B$3, resultados!$A$1:$ZZ$1, 0))</f>
        <v/>
      </c>
    </row>
    <row r="95">
      <c r="A95">
        <f>INDEX(resultados!$A$2:$ZZ$148, 89, MATCH($B$1, resultados!$A$1:$ZZ$1, 0))</f>
        <v/>
      </c>
      <c r="B95">
        <f>INDEX(resultados!$A$2:$ZZ$148, 89, MATCH($B$2, resultados!$A$1:$ZZ$1, 0))</f>
        <v/>
      </c>
      <c r="C95">
        <f>INDEX(resultados!$A$2:$ZZ$148, 89, MATCH($B$3, resultados!$A$1:$ZZ$1, 0))</f>
        <v/>
      </c>
    </row>
    <row r="96">
      <c r="A96">
        <f>INDEX(resultados!$A$2:$ZZ$148, 90, MATCH($B$1, resultados!$A$1:$ZZ$1, 0))</f>
        <v/>
      </c>
      <c r="B96">
        <f>INDEX(resultados!$A$2:$ZZ$148, 90, MATCH($B$2, resultados!$A$1:$ZZ$1, 0))</f>
        <v/>
      </c>
      <c r="C96">
        <f>INDEX(resultados!$A$2:$ZZ$148, 90, MATCH($B$3, resultados!$A$1:$ZZ$1, 0))</f>
        <v/>
      </c>
    </row>
    <row r="97">
      <c r="A97">
        <f>INDEX(resultados!$A$2:$ZZ$148, 91, MATCH($B$1, resultados!$A$1:$ZZ$1, 0))</f>
        <v/>
      </c>
      <c r="B97">
        <f>INDEX(resultados!$A$2:$ZZ$148, 91, MATCH($B$2, resultados!$A$1:$ZZ$1, 0))</f>
        <v/>
      </c>
      <c r="C97">
        <f>INDEX(resultados!$A$2:$ZZ$148, 91, MATCH($B$3, resultados!$A$1:$ZZ$1, 0))</f>
        <v/>
      </c>
    </row>
    <row r="98">
      <c r="A98">
        <f>INDEX(resultados!$A$2:$ZZ$148, 92, MATCH($B$1, resultados!$A$1:$ZZ$1, 0))</f>
        <v/>
      </c>
      <c r="B98">
        <f>INDEX(resultados!$A$2:$ZZ$148, 92, MATCH($B$2, resultados!$A$1:$ZZ$1, 0))</f>
        <v/>
      </c>
      <c r="C98">
        <f>INDEX(resultados!$A$2:$ZZ$148, 92, MATCH($B$3, resultados!$A$1:$ZZ$1, 0))</f>
        <v/>
      </c>
    </row>
    <row r="99">
      <c r="A99">
        <f>INDEX(resultados!$A$2:$ZZ$148, 93, MATCH($B$1, resultados!$A$1:$ZZ$1, 0))</f>
        <v/>
      </c>
      <c r="B99">
        <f>INDEX(resultados!$A$2:$ZZ$148, 93, MATCH($B$2, resultados!$A$1:$ZZ$1, 0))</f>
        <v/>
      </c>
      <c r="C99">
        <f>INDEX(resultados!$A$2:$ZZ$148, 93, MATCH($B$3, resultados!$A$1:$ZZ$1, 0))</f>
        <v/>
      </c>
    </row>
    <row r="100">
      <c r="A100">
        <f>INDEX(resultados!$A$2:$ZZ$148, 94, MATCH($B$1, resultados!$A$1:$ZZ$1, 0))</f>
        <v/>
      </c>
      <c r="B100">
        <f>INDEX(resultados!$A$2:$ZZ$148, 94, MATCH($B$2, resultados!$A$1:$ZZ$1, 0))</f>
        <v/>
      </c>
      <c r="C100">
        <f>INDEX(resultados!$A$2:$ZZ$148, 94, MATCH($B$3, resultados!$A$1:$ZZ$1, 0))</f>
        <v/>
      </c>
    </row>
    <row r="101">
      <c r="A101">
        <f>INDEX(resultados!$A$2:$ZZ$148, 95, MATCH($B$1, resultados!$A$1:$ZZ$1, 0))</f>
        <v/>
      </c>
      <c r="B101">
        <f>INDEX(resultados!$A$2:$ZZ$148, 95, MATCH($B$2, resultados!$A$1:$ZZ$1, 0))</f>
        <v/>
      </c>
      <c r="C101">
        <f>INDEX(resultados!$A$2:$ZZ$148, 95, MATCH($B$3, resultados!$A$1:$ZZ$1, 0))</f>
        <v/>
      </c>
    </row>
    <row r="102">
      <c r="A102">
        <f>INDEX(resultados!$A$2:$ZZ$148, 96, MATCH($B$1, resultados!$A$1:$ZZ$1, 0))</f>
        <v/>
      </c>
      <c r="B102">
        <f>INDEX(resultados!$A$2:$ZZ$148, 96, MATCH($B$2, resultados!$A$1:$ZZ$1, 0))</f>
        <v/>
      </c>
      <c r="C102">
        <f>INDEX(resultados!$A$2:$ZZ$148, 96, MATCH($B$3, resultados!$A$1:$ZZ$1, 0))</f>
        <v/>
      </c>
    </row>
    <row r="103">
      <c r="A103">
        <f>INDEX(resultados!$A$2:$ZZ$148, 97, MATCH($B$1, resultados!$A$1:$ZZ$1, 0))</f>
        <v/>
      </c>
      <c r="B103">
        <f>INDEX(resultados!$A$2:$ZZ$148, 97, MATCH($B$2, resultados!$A$1:$ZZ$1, 0))</f>
        <v/>
      </c>
      <c r="C103">
        <f>INDEX(resultados!$A$2:$ZZ$148, 97, MATCH($B$3, resultados!$A$1:$ZZ$1, 0))</f>
        <v/>
      </c>
    </row>
    <row r="104">
      <c r="A104">
        <f>INDEX(resultados!$A$2:$ZZ$148, 98, MATCH($B$1, resultados!$A$1:$ZZ$1, 0))</f>
        <v/>
      </c>
      <c r="B104">
        <f>INDEX(resultados!$A$2:$ZZ$148, 98, MATCH($B$2, resultados!$A$1:$ZZ$1, 0))</f>
        <v/>
      </c>
      <c r="C104">
        <f>INDEX(resultados!$A$2:$ZZ$148, 98, MATCH($B$3, resultados!$A$1:$ZZ$1, 0))</f>
        <v/>
      </c>
    </row>
    <row r="105">
      <c r="A105">
        <f>INDEX(resultados!$A$2:$ZZ$148, 99, MATCH($B$1, resultados!$A$1:$ZZ$1, 0))</f>
        <v/>
      </c>
      <c r="B105">
        <f>INDEX(resultados!$A$2:$ZZ$148, 99, MATCH($B$2, resultados!$A$1:$ZZ$1, 0))</f>
        <v/>
      </c>
      <c r="C105">
        <f>INDEX(resultados!$A$2:$ZZ$148, 99, MATCH($B$3, resultados!$A$1:$ZZ$1, 0))</f>
        <v/>
      </c>
    </row>
    <row r="106">
      <c r="A106">
        <f>INDEX(resultados!$A$2:$ZZ$148, 100, MATCH($B$1, resultados!$A$1:$ZZ$1, 0))</f>
        <v/>
      </c>
      <c r="B106">
        <f>INDEX(resultados!$A$2:$ZZ$148, 100, MATCH($B$2, resultados!$A$1:$ZZ$1, 0))</f>
        <v/>
      </c>
      <c r="C106">
        <f>INDEX(resultados!$A$2:$ZZ$148, 100, MATCH($B$3, resultados!$A$1:$ZZ$1, 0))</f>
        <v/>
      </c>
    </row>
    <row r="107">
      <c r="A107">
        <f>INDEX(resultados!$A$2:$ZZ$148, 101, MATCH($B$1, resultados!$A$1:$ZZ$1, 0))</f>
        <v/>
      </c>
      <c r="B107">
        <f>INDEX(resultados!$A$2:$ZZ$148, 101, MATCH($B$2, resultados!$A$1:$ZZ$1, 0))</f>
        <v/>
      </c>
      <c r="C107">
        <f>INDEX(resultados!$A$2:$ZZ$148, 101, MATCH($B$3, resultados!$A$1:$ZZ$1, 0))</f>
        <v/>
      </c>
    </row>
    <row r="108">
      <c r="A108">
        <f>INDEX(resultados!$A$2:$ZZ$148, 102, MATCH($B$1, resultados!$A$1:$ZZ$1, 0))</f>
        <v/>
      </c>
      <c r="B108">
        <f>INDEX(resultados!$A$2:$ZZ$148, 102, MATCH($B$2, resultados!$A$1:$ZZ$1, 0))</f>
        <v/>
      </c>
      <c r="C108">
        <f>INDEX(resultados!$A$2:$ZZ$148, 102, MATCH($B$3, resultados!$A$1:$ZZ$1, 0))</f>
        <v/>
      </c>
    </row>
    <row r="109">
      <c r="A109">
        <f>INDEX(resultados!$A$2:$ZZ$148, 103, MATCH($B$1, resultados!$A$1:$ZZ$1, 0))</f>
        <v/>
      </c>
      <c r="B109">
        <f>INDEX(resultados!$A$2:$ZZ$148, 103, MATCH($B$2, resultados!$A$1:$ZZ$1, 0))</f>
        <v/>
      </c>
      <c r="C109">
        <f>INDEX(resultados!$A$2:$ZZ$148, 103, MATCH($B$3, resultados!$A$1:$ZZ$1, 0))</f>
        <v/>
      </c>
    </row>
    <row r="110">
      <c r="A110">
        <f>INDEX(resultados!$A$2:$ZZ$148, 104, MATCH($B$1, resultados!$A$1:$ZZ$1, 0))</f>
        <v/>
      </c>
      <c r="B110">
        <f>INDEX(resultados!$A$2:$ZZ$148, 104, MATCH($B$2, resultados!$A$1:$ZZ$1, 0))</f>
        <v/>
      </c>
      <c r="C110">
        <f>INDEX(resultados!$A$2:$ZZ$148, 104, MATCH($B$3, resultados!$A$1:$ZZ$1, 0))</f>
        <v/>
      </c>
    </row>
    <row r="111">
      <c r="A111">
        <f>INDEX(resultados!$A$2:$ZZ$148, 105, MATCH($B$1, resultados!$A$1:$ZZ$1, 0))</f>
        <v/>
      </c>
      <c r="B111">
        <f>INDEX(resultados!$A$2:$ZZ$148, 105, MATCH($B$2, resultados!$A$1:$ZZ$1, 0))</f>
        <v/>
      </c>
      <c r="C111">
        <f>INDEX(resultados!$A$2:$ZZ$148, 105, MATCH($B$3, resultados!$A$1:$ZZ$1, 0))</f>
        <v/>
      </c>
    </row>
    <row r="112">
      <c r="A112">
        <f>INDEX(resultados!$A$2:$ZZ$148, 106, MATCH($B$1, resultados!$A$1:$ZZ$1, 0))</f>
        <v/>
      </c>
      <c r="B112">
        <f>INDEX(resultados!$A$2:$ZZ$148, 106, MATCH($B$2, resultados!$A$1:$ZZ$1, 0))</f>
        <v/>
      </c>
      <c r="C112">
        <f>INDEX(resultados!$A$2:$ZZ$148, 106, MATCH($B$3, resultados!$A$1:$ZZ$1, 0))</f>
        <v/>
      </c>
    </row>
    <row r="113">
      <c r="A113">
        <f>INDEX(resultados!$A$2:$ZZ$148, 107, MATCH($B$1, resultados!$A$1:$ZZ$1, 0))</f>
        <v/>
      </c>
      <c r="B113">
        <f>INDEX(resultados!$A$2:$ZZ$148, 107, MATCH($B$2, resultados!$A$1:$ZZ$1, 0))</f>
        <v/>
      </c>
      <c r="C113">
        <f>INDEX(resultados!$A$2:$ZZ$148, 107, MATCH($B$3, resultados!$A$1:$ZZ$1, 0))</f>
        <v/>
      </c>
    </row>
    <row r="114">
      <c r="A114">
        <f>INDEX(resultados!$A$2:$ZZ$148, 108, MATCH($B$1, resultados!$A$1:$ZZ$1, 0))</f>
        <v/>
      </c>
      <c r="B114">
        <f>INDEX(resultados!$A$2:$ZZ$148, 108, MATCH($B$2, resultados!$A$1:$ZZ$1, 0))</f>
        <v/>
      </c>
      <c r="C114">
        <f>INDEX(resultados!$A$2:$ZZ$148, 108, MATCH($B$3, resultados!$A$1:$ZZ$1, 0))</f>
        <v/>
      </c>
    </row>
    <row r="115">
      <c r="A115">
        <f>INDEX(resultados!$A$2:$ZZ$148, 109, MATCH($B$1, resultados!$A$1:$ZZ$1, 0))</f>
        <v/>
      </c>
      <c r="B115">
        <f>INDEX(resultados!$A$2:$ZZ$148, 109, MATCH($B$2, resultados!$A$1:$ZZ$1, 0))</f>
        <v/>
      </c>
      <c r="C115">
        <f>INDEX(resultados!$A$2:$ZZ$148, 109, MATCH($B$3, resultados!$A$1:$ZZ$1, 0))</f>
        <v/>
      </c>
    </row>
    <row r="116">
      <c r="A116">
        <f>INDEX(resultados!$A$2:$ZZ$148, 110, MATCH($B$1, resultados!$A$1:$ZZ$1, 0))</f>
        <v/>
      </c>
      <c r="B116">
        <f>INDEX(resultados!$A$2:$ZZ$148, 110, MATCH($B$2, resultados!$A$1:$ZZ$1, 0))</f>
        <v/>
      </c>
      <c r="C116">
        <f>INDEX(resultados!$A$2:$ZZ$148, 110, MATCH($B$3, resultados!$A$1:$ZZ$1, 0))</f>
        <v/>
      </c>
    </row>
    <row r="117">
      <c r="A117">
        <f>INDEX(resultados!$A$2:$ZZ$148, 111, MATCH($B$1, resultados!$A$1:$ZZ$1, 0))</f>
        <v/>
      </c>
      <c r="B117">
        <f>INDEX(resultados!$A$2:$ZZ$148, 111, MATCH($B$2, resultados!$A$1:$ZZ$1, 0))</f>
        <v/>
      </c>
      <c r="C117">
        <f>INDEX(resultados!$A$2:$ZZ$148, 111, MATCH($B$3, resultados!$A$1:$ZZ$1, 0))</f>
        <v/>
      </c>
    </row>
    <row r="118">
      <c r="A118">
        <f>INDEX(resultados!$A$2:$ZZ$148, 112, MATCH($B$1, resultados!$A$1:$ZZ$1, 0))</f>
        <v/>
      </c>
      <c r="B118">
        <f>INDEX(resultados!$A$2:$ZZ$148, 112, MATCH($B$2, resultados!$A$1:$ZZ$1, 0))</f>
        <v/>
      </c>
      <c r="C118">
        <f>INDEX(resultados!$A$2:$ZZ$148, 112, MATCH($B$3, resultados!$A$1:$ZZ$1, 0))</f>
        <v/>
      </c>
    </row>
    <row r="119">
      <c r="A119">
        <f>INDEX(resultados!$A$2:$ZZ$148, 113, MATCH($B$1, resultados!$A$1:$ZZ$1, 0))</f>
        <v/>
      </c>
      <c r="B119">
        <f>INDEX(resultados!$A$2:$ZZ$148, 113, MATCH($B$2, resultados!$A$1:$ZZ$1, 0))</f>
        <v/>
      </c>
      <c r="C119">
        <f>INDEX(resultados!$A$2:$ZZ$148, 113, MATCH($B$3, resultados!$A$1:$ZZ$1, 0))</f>
        <v/>
      </c>
    </row>
    <row r="120">
      <c r="A120">
        <f>INDEX(resultados!$A$2:$ZZ$148, 114, MATCH($B$1, resultados!$A$1:$ZZ$1, 0))</f>
        <v/>
      </c>
      <c r="B120">
        <f>INDEX(resultados!$A$2:$ZZ$148, 114, MATCH($B$2, resultados!$A$1:$ZZ$1, 0))</f>
        <v/>
      </c>
      <c r="C120">
        <f>INDEX(resultados!$A$2:$ZZ$148, 114, MATCH($B$3, resultados!$A$1:$ZZ$1, 0))</f>
        <v/>
      </c>
    </row>
    <row r="121">
      <c r="A121">
        <f>INDEX(resultados!$A$2:$ZZ$148, 115, MATCH($B$1, resultados!$A$1:$ZZ$1, 0))</f>
        <v/>
      </c>
      <c r="B121">
        <f>INDEX(resultados!$A$2:$ZZ$148, 115, MATCH($B$2, resultados!$A$1:$ZZ$1, 0))</f>
        <v/>
      </c>
      <c r="C121">
        <f>INDEX(resultados!$A$2:$ZZ$148, 115, MATCH($B$3, resultados!$A$1:$ZZ$1, 0))</f>
        <v/>
      </c>
    </row>
    <row r="122">
      <c r="A122">
        <f>INDEX(resultados!$A$2:$ZZ$148, 116, MATCH($B$1, resultados!$A$1:$ZZ$1, 0))</f>
        <v/>
      </c>
      <c r="B122">
        <f>INDEX(resultados!$A$2:$ZZ$148, 116, MATCH($B$2, resultados!$A$1:$ZZ$1, 0))</f>
        <v/>
      </c>
      <c r="C122">
        <f>INDEX(resultados!$A$2:$ZZ$148, 116, MATCH($B$3, resultados!$A$1:$ZZ$1, 0))</f>
        <v/>
      </c>
    </row>
    <row r="123">
      <c r="A123">
        <f>INDEX(resultados!$A$2:$ZZ$148, 117, MATCH($B$1, resultados!$A$1:$ZZ$1, 0))</f>
        <v/>
      </c>
      <c r="B123">
        <f>INDEX(resultados!$A$2:$ZZ$148, 117, MATCH($B$2, resultados!$A$1:$ZZ$1, 0))</f>
        <v/>
      </c>
      <c r="C123">
        <f>INDEX(resultados!$A$2:$ZZ$148, 117, MATCH($B$3, resultados!$A$1:$ZZ$1, 0))</f>
        <v/>
      </c>
    </row>
    <row r="124">
      <c r="A124">
        <f>INDEX(resultados!$A$2:$ZZ$148, 118, MATCH($B$1, resultados!$A$1:$ZZ$1, 0))</f>
        <v/>
      </c>
      <c r="B124">
        <f>INDEX(resultados!$A$2:$ZZ$148, 118, MATCH($B$2, resultados!$A$1:$ZZ$1, 0))</f>
        <v/>
      </c>
      <c r="C124">
        <f>INDEX(resultados!$A$2:$ZZ$148, 118, MATCH($B$3, resultados!$A$1:$ZZ$1, 0))</f>
        <v/>
      </c>
    </row>
    <row r="125">
      <c r="A125">
        <f>INDEX(resultados!$A$2:$ZZ$148, 119, MATCH($B$1, resultados!$A$1:$ZZ$1, 0))</f>
        <v/>
      </c>
      <c r="B125">
        <f>INDEX(resultados!$A$2:$ZZ$148, 119, MATCH($B$2, resultados!$A$1:$ZZ$1, 0))</f>
        <v/>
      </c>
      <c r="C125">
        <f>INDEX(resultados!$A$2:$ZZ$148, 119, MATCH($B$3, resultados!$A$1:$ZZ$1, 0))</f>
        <v/>
      </c>
    </row>
    <row r="126">
      <c r="A126">
        <f>INDEX(resultados!$A$2:$ZZ$148, 120, MATCH($B$1, resultados!$A$1:$ZZ$1, 0))</f>
        <v/>
      </c>
      <c r="B126">
        <f>INDEX(resultados!$A$2:$ZZ$148, 120, MATCH($B$2, resultados!$A$1:$ZZ$1, 0))</f>
        <v/>
      </c>
      <c r="C126">
        <f>INDEX(resultados!$A$2:$ZZ$148, 120, MATCH($B$3, resultados!$A$1:$ZZ$1, 0))</f>
        <v/>
      </c>
    </row>
    <row r="127">
      <c r="A127">
        <f>INDEX(resultados!$A$2:$ZZ$148, 121, MATCH($B$1, resultados!$A$1:$ZZ$1, 0))</f>
        <v/>
      </c>
      <c r="B127">
        <f>INDEX(resultados!$A$2:$ZZ$148, 121, MATCH($B$2, resultados!$A$1:$ZZ$1, 0))</f>
        <v/>
      </c>
      <c r="C127">
        <f>INDEX(resultados!$A$2:$ZZ$148, 121, MATCH($B$3, resultados!$A$1:$ZZ$1, 0))</f>
        <v/>
      </c>
    </row>
    <row r="128">
      <c r="A128">
        <f>INDEX(resultados!$A$2:$ZZ$148, 122, MATCH($B$1, resultados!$A$1:$ZZ$1, 0))</f>
        <v/>
      </c>
      <c r="B128">
        <f>INDEX(resultados!$A$2:$ZZ$148, 122, MATCH($B$2, resultados!$A$1:$ZZ$1, 0))</f>
        <v/>
      </c>
      <c r="C128">
        <f>INDEX(resultados!$A$2:$ZZ$148, 122, MATCH($B$3, resultados!$A$1:$ZZ$1, 0))</f>
        <v/>
      </c>
    </row>
    <row r="129">
      <c r="A129">
        <f>INDEX(resultados!$A$2:$ZZ$148, 123, MATCH($B$1, resultados!$A$1:$ZZ$1, 0))</f>
        <v/>
      </c>
      <c r="B129">
        <f>INDEX(resultados!$A$2:$ZZ$148, 123, MATCH($B$2, resultados!$A$1:$ZZ$1, 0))</f>
        <v/>
      </c>
      <c r="C129">
        <f>INDEX(resultados!$A$2:$ZZ$148, 123, MATCH($B$3, resultados!$A$1:$ZZ$1, 0))</f>
        <v/>
      </c>
    </row>
    <row r="130">
      <c r="A130">
        <f>INDEX(resultados!$A$2:$ZZ$148, 124, MATCH($B$1, resultados!$A$1:$ZZ$1, 0))</f>
        <v/>
      </c>
      <c r="B130">
        <f>INDEX(resultados!$A$2:$ZZ$148, 124, MATCH($B$2, resultados!$A$1:$ZZ$1, 0))</f>
        <v/>
      </c>
      <c r="C130">
        <f>INDEX(resultados!$A$2:$ZZ$148, 124, MATCH($B$3, resultados!$A$1:$ZZ$1, 0))</f>
        <v/>
      </c>
    </row>
    <row r="131">
      <c r="A131">
        <f>INDEX(resultados!$A$2:$ZZ$148, 125, MATCH($B$1, resultados!$A$1:$ZZ$1, 0))</f>
        <v/>
      </c>
      <c r="B131">
        <f>INDEX(resultados!$A$2:$ZZ$148, 125, MATCH($B$2, resultados!$A$1:$ZZ$1, 0))</f>
        <v/>
      </c>
      <c r="C131">
        <f>INDEX(resultados!$A$2:$ZZ$148, 125, MATCH($B$3, resultados!$A$1:$ZZ$1, 0))</f>
        <v/>
      </c>
    </row>
    <row r="132">
      <c r="A132">
        <f>INDEX(resultados!$A$2:$ZZ$148, 126, MATCH($B$1, resultados!$A$1:$ZZ$1, 0))</f>
        <v/>
      </c>
      <c r="B132">
        <f>INDEX(resultados!$A$2:$ZZ$148, 126, MATCH($B$2, resultados!$A$1:$ZZ$1, 0))</f>
        <v/>
      </c>
      <c r="C132">
        <f>INDEX(resultados!$A$2:$ZZ$148, 126, MATCH($B$3, resultados!$A$1:$ZZ$1, 0))</f>
        <v/>
      </c>
    </row>
    <row r="133">
      <c r="A133">
        <f>INDEX(resultados!$A$2:$ZZ$148, 127, MATCH($B$1, resultados!$A$1:$ZZ$1, 0))</f>
        <v/>
      </c>
      <c r="B133">
        <f>INDEX(resultados!$A$2:$ZZ$148, 127, MATCH($B$2, resultados!$A$1:$ZZ$1, 0))</f>
        <v/>
      </c>
      <c r="C133">
        <f>INDEX(resultados!$A$2:$ZZ$148, 127, MATCH($B$3, resultados!$A$1:$ZZ$1, 0))</f>
        <v/>
      </c>
    </row>
    <row r="134">
      <c r="A134">
        <f>INDEX(resultados!$A$2:$ZZ$148, 128, MATCH($B$1, resultados!$A$1:$ZZ$1, 0))</f>
        <v/>
      </c>
      <c r="B134">
        <f>INDEX(resultados!$A$2:$ZZ$148, 128, MATCH($B$2, resultados!$A$1:$ZZ$1, 0))</f>
        <v/>
      </c>
      <c r="C134">
        <f>INDEX(resultados!$A$2:$ZZ$148, 128, MATCH($B$3, resultados!$A$1:$ZZ$1, 0))</f>
        <v/>
      </c>
    </row>
    <row r="135">
      <c r="A135">
        <f>INDEX(resultados!$A$2:$ZZ$148, 129, MATCH($B$1, resultados!$A$1:$ZZ$1, 0))</f>
        <v/>
      </c>
      <c r="B135">
        <f>INDEX(resultados!$A$2:$ZZ$148, 129, MATCH($B$2, resultados!$A$1:$ZZ$1, 0))</f>
        <v/>
      </c>
      <c r="C135">
        <f>INDEX(resultados!$A$2:$ZZ$148, 129, MATCH($B$3, resultados!$A$1:$ZZ$1, 0))</f>
        <v/>
      </c>
    </row>
    <row r="136">
      <c r="A136">
        <f>INDEX(resultados!$A$2:$ZZ$148, 130, MATCH($B$1, resultados!$A$1:$ZZ$1, 0))</f>
        <v/>
      </c>
      <c r="B136">
        <f>INDEX(resultados!$A$2:$ZZ$148, 130, MATCH($B$2, resultados!$A$1:$ZZ$1, 0))</f>
        <v/>
      </c>
      <c r="C136">
        <f>INDEX(resultados!$A$2:$ZZ$148, 130, MATCH($B$3, resultados!$A$1:$ZZ$1, 0))</f>
        <v/>
      </c>
    </row>
    <row r="137">
      <c r="A137">
        <f>INDEX(resultados!$A$2:$ZZ$148, 131, MATCH($B$1, resultados!$A$1:$ZZ$1, 0))</f>
        <v/>
      </c>
      <c r="B137">
        <f>INDEX(resultados!$A$2:$ZZ$148, 131, MATCH($B$2, resultados!$A$1:$ZZ$1, 0))</f>
        <v/>
      </c>
      <c r="C137">
        <f>INDEX(resultados!$A$2:$ZZ$148, 131, MATCH($B$3, resultados!$A$1:$ZZ$1, 0))</f>
        <v/>
      </c>
    </row>
    <row r="138">
      <c r="A138">
        <f>INDEX(resultados!$A$2:$ZZ$148, 132, MATCH($B$1, resultados!$A$1:$ZZ$1, 0))</f>
        <v/>
      </c>
      <c r="B138">
        <f>INDEX(resultados!$A$2:$ZZ$148, 132, MATCH($B$2, resultados!$A$1:$ZZ$1, 0))</f>
        <v/>
      </c>
      <c r="C138">
        <f>INDEX(resultados!$A$2:$ZZ$148, 132, MATCH($B$3, resultados!$A$1:$ZZ$1, 0))</f>
        <v/>
      </c>
    </row>
    <row r="139">
      <c r="A139">
        <f>INDEX(resultados!$A$2:$ZZ$148, 133, MATCH($B$1, resultados!$A$1:$ZZ$1, 0))</f>
        <v/>
      </c>
      <c r="B139">
        <f>INDEX(resultados!$A$2:$ZZ$148, 133, MATCH($B$2, resultados!$A$1:$ZZ$1, 0))</f>
        <v/>
      </c>
      <c r="C139">
        <f>INDEX(resultados!$A$2:$ZZ$148, 133, MATCH($B$3, resultados!$A$1:$ZZ$1, 0))</f>
        <v/>
      </c>
    </row>
    <row r="140">
      <c r="A140">
        <f>INDEX(resultados!$A$2:$ZZ$148, 134, MATCH($B$1, resultados!$A$1:$ZZ$1, 0))</f>
        <v/>
      </c>
      <c r="B140">
        <f>INDEX(resultados!$A$2:$ZZ$148, 134, MATCH($B$2, resultados!$A$1:$ZZ$1, 0))</f>
        <v/>
      </c>
      <c r="C140">
        <f>INDEX(resultados!$A$2:$ZZ$148, 134, MATCH($B$3, resultados!$A$1:$ZZ$1, 0))</f>
        <v/>
      </c>
    </row>
    <row r="141">
      <c r="A141">
        <f>INDEX(resultados!$A$2:$ZZ$148, 135, MATCH($B$1, resultados!$A$1:$ZZ$1, 0))</f>
        <v/>
      </c>
      <c r="B141">
        <f>INDEX(resultados!$A$2:$ZZ$148, 135, MATCH($B$2, resultados!$A$1:$ZZ$1, 0))</f>
        <v/>
      </c>
      <c r="C141">
        <f>INDEX(resultados!$A$2:$ZZ$148, 135, MATCH($B$3, resultados!$A$1:$ZZ$1, 0))</f>
        <v/>
      </c>
    </row>
    <row r="142">
      <c r="A142">
        <f>INDEX(resultados!$A$2:$ZZ$148, 136, MATCH($B$1, resultados!$A$1:$ZZ$1, 0))</f>
        <v/>
      </c>
      <c r="B142">
        <f>INDEX(resultados!$A$2:$ZZ$148, 136, MATCH($B$2, resultados!$A$1:$ZZ$1, 0))</f>
        <v/>
      </c>
      <c r="C142">
        <f>INDEX(resultados!$A$2:$ZZ$148, 136, MATCH($B$3, resultados!$A$1:$ZZ$1, 0))</f>
        <v/>
      </c>
    </row>
    <row r="143">
      <c r="A143">
        <f>INDEX(resultados!$A$2:$ZZ$148, 137, MATCH($B$1, resultados!$A$1:$ZZ$1, 0))</f>
        <v/>
      </c>
      <c r="B143">
        <f>INDEX(resultados!$A$2:$ZZ$148, 137, MATCH($B$2, resultados!$A$1:$ZZ$1, 0))</f>
        <v/>
      </c>
      <c r="C143">
        <f>INDEX(resultados!$A$2:$ZZ$148, 137, MATCH($B$3, resultados!$A$1:$ZZ$1, 0))</f>
        <v/>
      </c>
    </row>
    <row r="144">
      <c r="A144">
        <f>INDEX(resultados!$A$2:$ZZ$148, 138, MATCH($B$1, resultados!$A$1:$ZZ$1, 0))</f>
        <v/>
      </c>
      <c r="B144">
        <f>INDEX(resultados!$A$2:$ZZ$148, 138, MATCH($B$2, resultados!$A$1:$ZZ$1, 0))</f>
        <v/>
      </c>
      <c r="C144">
        <f>INDEX(resultados!$A$2:$ZZ$148, 138, MATCH($B$3, resultados!$A$1:$ZZ$1, 0))</f>
        <v/>
      </c>
    </row>
    <row r="145">
      <c r="A145">
        <f>INDEX(resultados!$A$2:$ZZ$148, 139, MATCH($B$1, resultados!$A$1:$ZZ$1, 0))</f>
        <v/>
      </c>
      <c r="B145">
        <f>INDEX(resultados!$A$2:$ZZ$148, 139, MATCH($B$2, resultados!$A$1:$ZZ$1, 0))</f>
        <v/>
      </c>
      <c r="C145">
        <f>INDEX(resultados!$A$2:$ZZ$148, 139, MATCH($B$3, resultados!$A$1:$ZZ$1, 0))</f>
        <v/>
      </c>
    </row>
    <row r="146">
      <c r="A146">
        <f>INDEX(resultados!$A$2:$ZZ$148, 140, MATCH($B$1, resultados!$A$1:$ZZ$1, 0))</f>
        <v/>
      </c>
      <c r="B146">
        <f>INDEX(resultados!$A$2:$ZZ$148, 140, MATCH($B$2, resultados!$A$1:$ZZ$1, 0))</f>
        <v/>
      </c>
      <c r="C146">
        <f>INDEX(resultados!$A$2:$ZZ$148, 140, MATCH($B$3, resultados!$A$1:$ZZ$1, 0))</f>
        <v/>
      </c>
    </row>
    <row r="147">
      <c r="A147">
        <f>INDEX(resultados!$A$2:$ZZ$148, 141, MATCH($B$1, resultados!$A$1:$ZZ$1, 0))</f>
        <v/>
      </c>
      <c r="B147">
        <f>INDEX(resultados!$A$2:$ZZ$148, 141, MATCH($B$2, resultados!$A$1:$ZZ$1, 0))</f>
        <v/>
      </c>
      <c r="C147">
        <f>INDEX(resultados!$A$2:$ZZ$148, 141, MATCH($B$3, resultados!$A$1:$ZZ$1, 0))</f>
        <v/>
      </c>
    </row>
    <row r="148">
      <c r="A148">
        <f>INDEX(resultados!$A$2:$ZZ$148, 142, MATCH($B$1, resultados!$A$1:$ZZ$1, 0))</f>
        <v/>
      </c>
      <c r="B148">
        <f>INDEX(resultados!$A$2:$ZZ$148, 142, MATCH($B$2, resultados!$A$1:$ZZ$1, 0))</f>
        <v/>
      </c>
      <c r="C148">
        <f>INDEX(resultados!$A$2:$ZZ$148, 142, MATCH($B$3, resultados!$A$1:$ZZ$1, 0))</f>
        <v/>
      </c>
    </row>
    <row r="149">
      <c r="A149">
        <f>INDEX(resultados!$A$2:$ZZ$148, 143, MATCH($B$1, resultados!$A$1:$ZZ$1, 0))</f>
        <v/>
      </c>
      <c r="B149">
        <f>INDEX(resultados!$A$2:$ZZ$148, 143, MATCH($B$2, resultados!$A$1:$ZZ$1, 0))</f>
        <v/>
      </c>
      <c r="C149">
        <f>INDEX(resultados!$A$2:$ZZ$148, 143, MATCH($B$3, resultados!$A$1:$ZZ$1, 0))</f>
        <v/>
      </c>
    </row>
    <row r="150">
      <c r="A150">
        <f>INDEX(resultados!$A$2:$ZZ$148, 144, MATCH($B$1, resultados!$A$1:$ZZ$1, 0))</f>
        <v/>
      </c>
      <c r="B150">
        <f>INDEX(resultados!$A$2:$ZZ$148, 144, MATCH($B$2, resultados!$A$1:$ZZ$1, 0))</f>
        <v/>
      </c>
      <c r="C150">
        <f>INDEX(resultados!$A$2:$ZZ$148, 144, MATCH($B$3, resultados!$A$1:$ZZ$1, 0))</f>
        <v/>
      </c>
    </row>
    <row r="151">
      <c r="A151">
        <f>INDEX(resultados!$A$2:$ZZ$148, 145, MATCH($B$1, resultados!$A$1:$ZZ$1, 0))</f>
        <v/>
      </c>
      <c r="B151">
        <f>INDEX(resultados!$A$2:$ZZ$148, 145, MATCH($B$2, resultados!$A$1:$ZZ$1, 0))</f>
        <v/>
      </c>
      <c r="C151">
        <f>INDEX(resultados!$A$2:$ZZ$148, 145, MATCH($B$3, resultados!$A$1:$ZZ$1, 0))</f>
        <v/>
      </c>
    </row>
    <row r="152">
      <c r="A152">
        <f>INDEX(resultados!$A$2:$ZZ$148, 146, MATCH($B$1, resultados!$A$1:$ZZ$1, 0))</f>
        <v/>
      </c>
      <c r="B152">
        <f>INDEX(resultados!$A$2:$ZZ$148, 146, MATCH($B$2, resultados!$A$1:$ZZ$1, 0))</f>
        <v/>
      </c>
      <c r="C152">
        <f>INDEX(resultados!$A$2:$ZZ$148, 146, MATCH($B$3, resultados!$A$1:$ZZ$1, 0))</f>
        <v/>
      </c>
    </row>
    <row r="153">
      <c r="A153">
        <f>INDEX(resultados!$A$2:$ZZ$148, 147, MATCH($B$1, resultados!$A$1:$ZZ$1, 0))</f>
        <v/>
      </c>
      <c r="B153">
        <f>INDEX(resultados!$A$2:$ZZ$148, 147, MATCH($B$2, resultados!$A$1:$ZZ$1, 0))</f>
        <v/>
      </c>
      <c r="C153">
        <f>INDEX(resultados!$A$2:$ZZ$148, 147,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2024-09-25T23:05:07Z</dcterms:created>
  <dcterms:modified xmlns:dcterms="http://purl.org/dc/terms/" xmlns:xsi="http://www.w3.org/2001/XMLSchema-instance" xsi:type="dcterms:W3CDTF">2024-09-25T23:05:07Z</dcterms:modified>
</cp:coreProperties>
</file>