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<sst xmlns="http://schemas.openxmlformats.org/spreadsheetml/2006/main" count="676" uniqueCount="33">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</sst>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DFF00"/>
                </a:solidFill>
              </c:spPr>
            </c:marker>
          </c:dPt>
          <c:dPt>
            <c:idx val="13"/>
            <c:marker>
              <c:spPr>
                <a:solidFill>
                  <a:srgbClr val="C9FF00"/>
                </a:solidFill>
              </c:spPr>
            </c:marker>
          </c:dPt>
          <c:dPt>
            <c:idx val="14"/>
            <c:marker>
              <c:spPr>
                <a:solidFill>
                  <a:srgbClr val="C5FF00"/>
                </a:solidFill>
              </c:spPr>
            </c:marker>
          </c:dPt>
          <c:dPt>
            <c:idx val="15"/>
            <c:marker>
              <c:spPr>
                <a:solidFill>
                  <a:srgbClr val="C1FF00"/>
                </a:solidFill>
              </c:spPr>
            </c:marker>
          </c:dPt>
          <c:dPt>
            <c:idx val="16"/>
            <c:marker>
              <c:spPr>
                <a:solidFill>
                  <a:srgbClr val="BDFF00"/>
                </a:solidFill>
              </c:spPr>
            </c:marker>
          </c:dPt>
          <c:dPt>
            <c:idx val="17"/>
            <c:marker>
              <c:spPr>
                <a:solidFill>
                  <a:srgbClr val="B9FF00"/>
                </a:solidFill>
              </c:spPr>
            </c:marker>
          </c:dPt>
          <c:dPt>
            <c:idx val="18"/>
            <c:marker>
              <c:spPr>
                <a:solidFill>
                  <a:srgbClr val="B4FF00"/>
                </a:solidFill>
              </c:spPr>
            </c:marker>
          </c:dPt>
          <c:dPt>
            <c:idx val="19"/>
            <c:marker>
              <c:spPr>
                <a:solidFill>
                  <a:srgbClr val="B0FF00"/>
                </a:solidFill>
              </c:spPr>
            </c:marker>
          </c:dPt>
          <c:dPt>
            <c:idx val="20"/>
            <c:marker>
              <c:spPr>
                <a:solidFill>
                  <a:srgbClr val="ACFF00"/>
                </a:solidFill>
              </c:spPr>
            </c:marker>
          </c:dPt>
          <c:dPt>
            <c:idx val="21"/>
            <c:marker>
              <c:spPr>
                <a:solidFill>
                  <a:srgbClr val="A8FF00"/>
                </a:solidFill>
              </c:spPr>
            </c:marker>
          </c:dPt>
          <c:dPt>
            <c:idx val="22"/>
            <c:marker>
              <c:spPr>
                <a:solidFill>
                  <a:srgbClr val="A4FF00"/>
                </a:solidFill>
              </c:spPr>
            </c:marker>
          </c:dPt>
          <c:dPt>
            <c:idx val="23"/>
            <c:marker>
              <c:spPr>
                <a:solidFill>
                  <a:srgbClr val="A0FF00"/>
                </a:solidFill>
              </c:spPr>
            </c:marker>
          </c:dPt>
          <c:dPt>
            <c:idx val="24"/>
            <c:marker>
              <c:spPr>
                <a:solidFill>
                  <a:srgbClr val="9CFF00"/>
                </a:solidFill>
              </c:spPr>
            </c:marker>
          </c:dPt>
          <c:dPt>
            <c:idx val="25"/>
            <c:marker>
              <c:spPr>
                <a:solidFill>
                  <a:srgbClr val="98FF00"/>
                </a:solidFill>
              </c:spPr>
            </c:marker>
          </c:dPt>
          <c:dPt>
            <c:idx val="26"/>
            <c:marker>
              <c:spPr>
                <a:solidFill>
                  <a:srgbClr val="94FF00"/>
                </a:solidFill>
              </c:spPr>
            </c:marker>
          </c:dPt>
          <c:dPt>
            <c:idx val="27"/>
            <c:marker>
              <c:spPr>
                <a:solidFill>
                  <a:srgbClr val="8FFF00"/>
                </a:solidFill>
              </c:spPr>
            </c:marker>
          </c:dPt>
          <c:dPt>
            <c:idx val="28"/>
            <c:marker>
              <c:spPr>
                <a:solidFill>
                  <a:srgbClr val="8BFF00"/>
                </a:solidFill>
              </c:spPr>
            </c:marker>
          </c:dPt>
          <c:dPt>
            <c:idx val="29"/>
            <c:marker>
              <c:spPr>
                <a:solidFill>
                  <a:srgbClr val="87FF00"/>
                </a:solidFill>
              </c:spPr>
            </c:marker>
          </c:dPt>
          <c:dPt>
            <c:idx val="30"/>
            <c:marker>
              <c:spPr>
                <a:solidFill>
                  <a:srgbClr val="83FF00"/>
                </a:solidFill>
              </c:spPr>
            </c:marker>
          </c:dPt>
          <c:dPt>
            <c:idx val="31"/>
            <c:marker>
              <c:spPr>
                <a:solidFill>
                  <a:srgbClr val="7FFF00"/>
                </a:solidFill>
              </c:spPr>
            </c:marker>
          </c:dPt>
          <c:dPt>
            <c:idx val="32"/>
            <c:marker>
              <c:spPr>
                <a:solidFill>
                  <a:srgbClr val="7BFF00"/>
                </a:solidFill>
              </c:spPr>
            </c:marker>
          </c:dPt>
          <c:dPt>
            <c:idx val="33"/>
            <c:marker>
              <c:spPr>
                <a:solidFill>
                  <a:srgbClr val="77FF00"/>
                </a:solidFill>
              </c:spPr>
            </c:marker>
          </c:dPt>
          <c:dPt>
            <c:idx val="34"/>
            <c:marker>
              <c:spPr>
                <a:solidFill>
                  <a:srgbClr val="73FF00"/>
                </a:solidFill>
              </c:spPr>
            </c:marker>
          </c:dPt>
          <c:dPt>
            <c:idx val="35"/>
            <c:marker>
              <c:spPr>
                <a:solidFill>
                  <a:srgbClr val="6FFF00"/>
                </a:solidFill>
              </c:spPr>
            </c:marker>
          </c:dPt>
          <c:dPt>
            <c:idx val="36"/>
            <c:marker>
              <c:spPr>
                <a:solidFill>
                  <a:srgbClr val="6AFF00"/>
                </a:solidFill>
              </c:spPr>
            </c:marker>
          </c:dPt>
          <c:dPt>
            <c:idx val="37"/>
            <c:marker>
              <c:spPr>
                <a:solidFill>
                  <a:srgbClr val="66FF00"/>
                </a:solidFill>
              </c:spPr>
            </c:marker>
          </c:dPt>
          <c:dPt>
            <c:idx val="38"/>
            <c:marker>
              <c:spPr>
                <a:solidFill>
                  <a:srgbClr val="62FF00"/>
                </a:solidFill>
              </c:spPr>
            </c:marker>
          </c:dPt>
          <c:dPt>
            <c:idx val="39"/>
            <c:marker>
              <c:spPr>
                <a:solidFill>
                  <a:srgbClr val="5EFF00"/>
                </a:solidFill>
              </c:spPr>
            </c:marker>
          </c:dPt>
          <c:dPt>
            <c:idx val="40"/>
            <c:marker>
              <c:spPr>
                <a:solidFill>
                  <a:srgbClr val="5AFF00"/>
                </a:solidFill>
              </c:spPr>
            </c:marker>
          </c:dPt>
          <c:dPt>
            <c:idx val="41"/>
            <c:marker>
              <c:spPr>
                <a:solidFill>
                  <a:srgbClr val="56FF00"/>
                </a:solidFill>
              </c:spPr>
            </c:marker>
          </c:dPt>
          <c:dPt>
            <c:idx val="42"/>
            <c:marker>
              <c:spPr>
                <a:solidFill>
                  <a:srgbClr val="52FF00"/>
                </a:solidFill>
              </c:spPr>
            </c:marker>
          </c:dPt>
          <c:dPt>
            <c:idx val="43"/>
            <c:marker>
              <c:spPr>
                <a:solidFill>
                  <a:srgbClr val="4EFF00"/>
                </a:solidFill>
              </c:spPr>
            </c:marker>
          </c:dPt>
          <c:dPt>
            <c:idx val="44"/>
            <c:marker>
              <c:spPr>
                <a:solidFill>
                  <a:srgbClr val="4AFF00"/>
                </a:solidFill>
              </c:spPr>
            </c:marker>
          </c:dPt>
          <c:dPt>
            <c:idx val="45"/>
            <c:marker>
              <c:spPr>
                <a:solidFill>
                  <a:srgbClr val="45FF00"/>
                </a:solidFill>
              </c:spPr>
            </c:marker>
          </c:dPt>
          <c:dPt>
            <c:idx val="46"/>
            <c:marker>
              <c:spPr>
                <a:solidFill>
                  <a:srgbClr val="41FF00"/>
                </a:solidFill>
              </c:spPr>
            </c:marker>
          </c:dPt>
          <c:dPt>
            <c:idx val="47"/>
            <c:marker>
              <c:spPr>
                <a:solidFill>
                  <a:srgbClr val="3DFF00"/>
                </a:solidFill>
              </c:spPr>
            </c:marker>
          </c:dPt>
          <c:dPt>
            <c:idx val="48"/>
            <c:marker>
              <c:spPr>
                <a:solidFill>
                  <a:srgbClr val="39FF00"/>
                </a:solidFill>
              </c:spPr>
            </c:marker>
          </c:dPt>
          <c:dPt>
            <c:idx val="49"/>
            <c:marker>
              <c:spPr>
                <a:solidFill>
                  <a:srgbClr val="35FF00"/>
                </a:solidFill>
              </c:spPr>
            </c:marker>
          </c:dPt>
          <c:dPt>
            <c:idx val="50"/>
            <c:marker>
              <c:spPr>
                <a:solidFill>
                  <a:srgbClr val="31FF00"/>
                </a:solidFill>
              </c:spPr>
            </c:marker>
          </c:dPt>
          <c:dPt>
            <c:idx val="51"/>
            <c:marker>
              <c:spPr>
                <a:solidFill>
                  <a:srgbClr val="2DFF00"/>
                </a:solidFill>
              </c:spPr>
            </c:marker>
          </c:dPt>
          <c:dPt>
            <c:idx val="52"/>
            <c:marker>
              <c:spPr>
                <a:solidFill>
                  <a:srgbClr val="29FF00"/>
                </a:solidFill>
              </c:spPr>
            </c:marker>
          </c:dPt>
          <c:dPt>
            <c:idx val="53"/>
            <c:marker>
              <c:spPr>
                <a:solidFill>
                  <a:srgbClr val="25FF00"/>
                </a:solidFill>
              </c:spPr>
            </c:marker>
          </c:dPt>
          <c:dPt>
            <c:idx val="54"/>
            <c:marker>
              <c:spPr>
                <a:solidFill>
                  <a:srgbClr val="20FF00"/>
                </a:solidFill>
              </c:spPr>
            </c:marker>
          </c:dPt>
          <c:dPt>
            <c:idx val="55"/>
            <c:marker>
              <c:spPr>
                <a:solidFill>
                  <a:srgbClr val="1CFF00"/>
                </a:solidFill>
              </c:spPr>
            </c:marker>
          </c:dPt>
          <c:dPt>
            <c:idx val="56"/>
            <c:marker>
              <c:spPr>
                <a:solidFill>
                  <a:srgbClr val="18FF00"/>
                </a:solidFill>
              </c:spPr>
            </c:marker>
          </c:dPt>
          <c:dPt>
            <c:idx val="57"/>
            <c:marker>
              <c:spPr>
                <a:solidFill>
                  <a:srgbClr val="14FF00"/>
                </a:solidFill>
              </c:spPr>
            </c:marker>
          </c:dPt>
          <c:dPt>
            <c:idx val="58"/>
            <c:marker>
              <c:spPr>
                <a:solidFill>
                  <a:srgbClr val="10FF00"/>
                </a:solidFill>
              </c:spPr>
            </c:marker>
          </c:dPt>
          <c:dPt>
            <c:idx val="59"/>
            <c:marker>
              <c:spPr>
                <a:solidFill>
                  <a:srgbClr val="0CFF00"/>
                </a:solidFill>
              </c:spPr>
            </c:marker>
          </c:dPt>
          <c:dPt>
            <c:idx val="60"/>
            <c:marker>
              <c:spPr>
                <a:solidFill>
                  <a:srgbClr val="08FF00"/>
                </a:solidFill>
              </c:spPr>
            </c:marker>
          </c:dPt>
          <c:dPt>
            <c:idx val="6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2.4514</v>
      </c>
      <c r="E2">
        <v>40.79</v>
      </c>
      <c r="F2">
        <v>27.5</v>
      </c>
      <c r="G2">
        <v>5.96</v>
      </c>
      <c r="H2">
        <v>0.09</v>
      </c>
      <c r="I2">
        <v>277</v>
      </c>
      <c r="J2">
        <v>194.77</v>
      </c>
      <c r="K2">
        <v>54.38</v>
      </c>
      <c r="L2">
        <v>1</v>
      </c>
      <c r="M2">
        <v>275</v>
      </c>
      <c r="N2">
        <v>39.4</v>
      </c>
      <c r="O2">
        <v>24256.19</v>
      </c>
      <c r="P2">
        <v>378.11</v>
      </c>
      <c r="Q2">
        <v>2477.66</v>
      </c>
      <c r="R2">
        <v>462.39</v>
      </c>
      <c r="S2">
        <v>83.64</v>
      </c>
      <c r="T2">
        <v>183819.57</v>
      </c>
      <c r="U2">
        <v>0.18</v>
      </c>
      <c r="V2">
        <v>0.51</v>
      </c>
      <c r="W2">
        <v>4.42</v>
      </c>
      <c r="X2">
        <v>11.03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3.7861</v>
      </c>
      <c r="E3">
        <v>26.41</v>
      </c>
      <c r="F3">
        <v>20.12</v>
      </c>
      <c r="G3">
        <v>12.45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264.94</v>
      </c>
      <c r="Q3">
        <v>2475.56</v>
      </c>
      <c r="R3">
        <v>215</v>
      </c>
      <c r="S3">
        <v>83.64</v>
      </c>
      <c r="T3">
        <v>61027.65</v>
      </c>
      <c r="U3">
        <v>0.39</v>
      </c>
      <c r="V3">
        <v>0.7</v>
      </c>
      <c r="W3">
        <v>4.13</v>
      </c>
      <c r="X3">
        <v>3.66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4.2887</v>
      </c>
      <c r="E4">
        <v>23.32</v>
      </c>
      <c r="F4">
        <v>18.58</v>
      </c>
      <c r="G4">
        <v>19.56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231.88</v>
      </c>
      <c r="Q4">
        <v>2475.51</v>
      </c>
      <c r="R4">
        <v>163.26</v>
      </c>
      <c r="S4">
        <v>83.64</v>
      </c>
      <c r="T4">
        <v>35355.23</v>
      </c>
      <c r="U4">
        <v>0.51</v>
      </c>
      <c r="V4">
        <v>0.76</v>
      </c>
      <c r="W4">
        <v>4.07</v>
      </c>
      <c r="X4">
        <v>2.12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4.5642</v>
      </c>
      <c r="E5">
        <v>21.91</v>
      </c>
      <c r="F5">
        <v>17.88</v>
      </c>
      <c r="G5">
        <v>27.5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</v>
      </c>
      <c r="Q5">
        <v>2475.29</v>
      </c>
      <c r="R5">
        <v>139.96</v>
      </c>
      <c r="S5">
        <v>83.64</v>
      </c>
      <c r="T5">
        <v>23798.89</v>
      </c>
      <c r="U5">
        <v>0.6</v>
      </c>
      <c r="V5">
        <v>0.79</v>
      </c>
      <c r="W5">
        <v>4.03</v>
      </c>
      <c r="X5">
        <v>1.41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4.73</v>
      </c>
      <c r="E6">
        <v>21.14</v>
      </c>
      <c r="F6">
        <v>17.5</v>
      </c>
      <c r="G6">
        <v>36.2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191.09</v>
      </c>
      <c r="Q6">
        <v>2475.02</v>
      </c>
      <c r="R6">
        <v>127.23</v>
      </c>
      <c r="S6">
        <v>83.64</v>
      </c>
      <c r="T6">
        <v>17481.46</v>
      </c>
      <c r="U6">
        <v>0.66</v>
      </c>
      <c r="V6">
        <v>0.8</v>
      </c>
      <c r="W6">
        <v>4.02</v>
      </c>
      <c r="X6">
        <v>1.04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4.7735</v>
      </c>
      <c r="E7">
        <v>20.95</v>
      </c>
      <c r="F7">
        <v>17.42</v>
      </c>
      <c r="G7">
        <v>40.2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185.78</v>
      </c>
      <c r="Q7">
        <v>2475.26</v>
      </c>
      <c r="R7">
        <v>123.68</v>
      </c>
      <c r="S7">
        <v>83.64</v>
      </c>
      <c r="T7">
        <v>15720.47</v>
      </c>
      <c r="U7">
        <v>0.68</v>
      </c>
      <c r="V7">
        <v>0.8100000000000001</v>
      </c>
      <c r="W7">
        <v>4.04</v>
      </c>
      <c r="X7">
        <v>0.96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2.9122</v>
      </c>
      <c r="E2">
        <v>34.34</v>
      </c>
      <c r="F2">
        <v>24.99</v>
      </c>
      <c r="G2">
        <v>6.88</v>
      </c>
      <c r="H2">
        <v>0.11</v>
      </c>
      <c r="I2">
        <v>218</v>
      </c>
      <c r="J2">
        <v>159.12</v>
      </c>
      <c r="K2">
        <v>50.28</v>
      </c>
      <c r="L2">
        <v>1</v>
      </c>
      <c r="M2">
        <v>216</v>
      </c>
      <c r="N2">
        <v>27.84</v>
      </c>
      <c r="O2">
        <v>19859.16</v>
      </c>
      <c r="P2">
        <v>298.22</v>
      </c>
      <c r="Q2">
        <v>2477.28</v>
      </c>
      <c r="R2">
        <v>377.44</v>
      </c>
      <c r="S2">
        <v>83.64</v>
      </c>
      <c r="T2">
        <v>141641.78</v>
      </c>
      <c r="U2">
        <v>0.22</v>
      </c>
      <c r="V2">
        <v>0.5600000000000001</v>
      </c>
      <c r="W2">
        <v>4.34</v>
      </c>
      <c r="X2">
        <v>8.52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4.1194</v>
      </c>
      <c r="E3">
        <v>24.28</v>
      </c>
      <c r="F3">
        <v>19.41</v>
      </c>
      <c r="G3">
        <v>14.74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</v>
      </c>
      <c r="P3">
        <v>216.3</v>
      </c>
      <c r="Q3">
        <v>2475.78</v>
      </c>
      <c r="R3">
        <v>191</v>
      </c>
      <c r="S3">
        <v>83.64</v>
      </c>
      <c r="T3">
        <v>49118.07</v>
      </c>
      <c r="U3">
        <v>0.44</v>
      </c>
      <c r="V3">
        <v>0.72</v>
      </c>
      <c r="W3">
        <v>4.1</v>
      </c>
      <c r="X3">
        <v>2.94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4.5548</v>
      </c>
      <c r="E4">
        <v>21.96</v>
      </c>
      <c r="F4">
        <v>18.15</v>
      </c>
      <c r="G4">
        <v>23.67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186.22</v>
      </c>
      <c r="Q4">
        <v>2475.41</v>
      </c>
      <c r="R4">
        <v>149.15</v>
      </c>
      <c r="S4">
        <v>83.64</v>
      </c>
      <c r="T4">
        <v>28355.69</v>
      </c>
      <c r="U4">
        <v>0.5600000000000001</v>
      </c>
      <c r="V4">
        <v>0.77</v>
      </c>
      <c r="W4">
        <v>4.04</v>
      </c>
      <c r="X4">
        <v>1.69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4.744</v>
      </c>
      <c r="E5">
        <v>21.08</v>
      </c>
      <c r="F5">
        <v>17.69</v>
      </c>
      <c r="G5">
        <v>32.17</v>
      </c>
      <c r="H5">
        <v>0.43</v>
      </c>
      <c r="I5">
        <v>33</v>
      </c>
      <c r="J5">
        <v>163.4</v>
      </c>
      <c r="K5">
        <v>50.28</v>
      </c>
      <c r="L5">
        <v>4</v>
      </c>
      <c r="M5">
        <v>9</v>
      </c>
      <c r="N5">
        <v>29.12</v>
      </c>
      <c r="O5">
        <v>20386.62</v>
      </c>
      <c r="P5">
        <v>167.34</v>
      </c>
      <c r="Q5">
        <v>2475.4</v>
      </c>
      <c r="R5">
        <v>132.99</v>
      </c>
      <c r="S5">
        <v>83.64</v>
      </c>
      <c r="T5">
        <v>20339.21</v>
      </c>
      <c r="U5">
        <v>0.63</v>
      </c>
      <c r="V5">
        <v>0.79</v>
      </c>
      <c r="W5">
        <v>4.05</v>
      </c>
      <c r="X5">
        <v>1.23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4.7573</v>
      </c>
      <c r="E6">
        <v>21.02</v>
      </c>
      <c r="F6">
        <v>17.66</v>
      </c>
      <c r="G6">
        <v>33.12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166.41</v>
      </c>
      <c r="Q6">
        <v>2475.2</v>
      </c>
      <c r="R6">
        <v>131.72</v>
      </c>
      <c r="S6">
        <v>83.64</v>
      </c>
      <c r="T6">
        <v>19710.05</v>
      </c>
      <c r="U6">
        <v>0.63</v>
      </c>
      <c r="V6">
        <v>0.8</v>
      </c>
      <c r="W6">
        <v>4.06</v>
      </c>
      <c r="X6">
        <v>1.2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4.196</v>
      </c>
      <c r="E2">
        <v>23.83</v>
      </c>
      <c r="F2">
        <v>20.24</v>
      </c>
      <c r="G2">
        <v>12.26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93</v>
      </c>
      <c r="N2">
        <v>9.74</v>
      </c>
      <c r="O2">
        <v>10204.21</v>
      </c>
      <c r="P2">
        <v>135.3</v>
      </c>
      <c r="Q2">
        <v>2475.66</v>
      </c>
      <c r="R2">
        <v>218.34</v>
      </c>
      <c r="S2">
        <v>83.64</v>
      </c>
      <c r="T2">
        <v>62686.65</v>
      </c>
      <c r="U2">
        <v>0.38</v>
      </c>
      <c r="V2">
        <v>0.7</v>
      </c>
      <c r="W2">
        <v>4.14</v>
      </c>
      <c r="X2">
        <v>3.77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4.4827</v>
      </c>
      <c r="E3">
        <v>22.31</v>
      </c>
      <c r="F3">
        <v>19.18</v>
      </c>
      <c r="G3">
        <v>15.98</v>
      </c>
      <c r="H3">
        <v>0.43</v>
      </c>
      <c r="I3">
        <v>72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121</v>
      </c>
      <c r="Q3">
        <v>2476.39</v>
      </c>
      <c r="R3">
        <v>180.11</v>
      </c>
      <c r="S3">
        <v>83.64</v>
      </c>
      <c r="T3">
        <v>43704.54</v>
      </c>
      <c r="U3">
        <v>0.46</v>
      </c>
      <c r="V3">
        <v>0.73</v>
      </c>
      <c r="W3">
        <v>4.17</v>
      </c>
      <c r="X3">
        <v>2.71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3.7059</v>
      </c>
      <c r="E2">
        <v>26.98</v>
      </c>
      <c r="F2">
        <v>21.84</v>
      </c>
      <c r="G2">
        <v>9.359999999999999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191.67</v>
      </c>
      <c r="Q2">
        <v>2476.06</v>
      </c>
      <c r="R2">
        <v>272.4</v>
      </c>
      <c r="S2">
        <v>83.64</v>
      </c>
      <c r="T2">
        <v>89513.14999999999</v>
      </c>
      <c r="U2">
        <v>0.31</v>
      </c>
      <c r="V2">
        <v>0.64</v>
      </c>
      <c r="W2">
        <v>4.2</v>
      </c>
      <c r="X2">
        <v>5.37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4.618</v>
      </c>
      <c r="E3">
        <v>21.65</v>
      </c>
      <c r="F3">
        <v>18.44</v>
      </c>
      <c r="G3">
        <v>20.88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19</v>
      </c>
      <c r="N3">
        <v>15.03</v>
      </c>
      <c r="O3">
        <v>13638.32</v>
      </c>
      <c r="P3">
        <v>137.52</v>
      </c>
      <c r="Q3">
        <v>2475.55</v>
      </c>
      <c r="R3">
        <v>157.35</v>
      </c>
      <c r="S3">
        <v>83.64</v>
      </c>
      <c r="T3">
        <v>32419.78</v>
      </c>
      <c r="U3">
        <v>0.53</v>
      </c>
      <c r="V3">
        <v>0.76</v>
      </c>
      <c r="W3">
        <v>4.1</v>
      </c>
      <c r="X3">
        <v>1.98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4.6391</v>
      </c>
      <c r="E4">
        <v>21.56</v>
      </c>
      <c r="F4">
        <v>18.39</v>
      </c>
      <c r="G4">
        <v>21.63</v>
      </c>
      <c r="H4">
        <v>0.48</v>
      </c>
      <c r="I4">
        <v>51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137.64</v>
      </c>
      <c r="Q4">
        <v>2475.82</v>
      </c>
      <c r="R4">
        <v>154.59</v>
      </c>
      <c r="S4">
        <v>83.64</v>
      </c>
      <c r="T4">
        <v>31051.93</v>
      </c>
      <c r="U4">
        <v>0.54</v>
      </c>
      <c r="V4">
        <v>0.76</v>
      </c>
      <c r="W4">
        <v>4.12</v>
      </c>
      <c r="X4">
        <v>1.92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4.2629</v>
      </c>
      <c r="E2">
        <v>23.46</v>
      </c>
      <c r="F2">
        <v>20.27</v>
      </c>
      <c r="G2">
        <v>12.16</v>
      </c>
      <c r="H2">
        <v>0.28</v>
      </c>
      <c r="I2">
        <v>100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106.95</v>
      </c>
      <c r="Q2">
        <v>2476.73</v>
      </c>
      <c r="R2">
        <v>215.69</v>
      </c>
      <c r="S2">
        <v>83.64</v>
      </c>
      <c r="T2">
        <v>61356.1</v>
      </c>
      <c r="U2">
        <v>0.39</v>
      </c>
      <c r="V2">
        <v>0.6899999999999999</v>
      </c>
      <c r="W2">
        <v>4.25</v>
      </c>
      <c r="X2">
        <v>3.81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2.7902</v>
      </c>
      <c r="E2">
        <v>35.84</v>
      </c>
      <c r="F2">
        <v>25.6</v>
      </c>
      <c r="G2">
        <v>6.62</v>
      </c>
      <c r="H2">
        <v>0.11</v>
      </c>
      <c r="I2">
        <v>232</v>
      </c>
      <c r="J2">
        <v>167.88</v>
      </c>
      <c r="K2">
        <v>51.39</v>
      </c>
      <c r="L2">
        <v>1</v>
      </c>
      <c r="M2">
        <v>230</v>
      </c>
      <c r="N2">
        <v>30.49</v>
      </c>
      <c r="O2">
        <v>20939.59</v>
      </c>
      <c r="P2">
        <v>317.46</v>
      </c>
      <c r="Q2">
        <v>2477.46</v>
      </c>
      <c r="R2">
        <v>398.5</v>
      </c>
      <c r="S2">
        <v>83.64</v>
      </c>
      <c r="T2">
        <v>152102.01</v>
      </c>
      <c r="U2">
        <v>0.21</v>
      </c>
      <c r="V2">
        <v>0.55</v>
      </c>
      <c r="W2">
        <v>4.36</v>
      </c>
      <c r="X2">
        <v>9.130000000000001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4.0278</v>
      </c>
      <c r="E3">
        <v>24.83</v>
      </c>
      <c r="F3">
        <v>19.61</v>
      </c>
      <c r="G3">
        <v>14.01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228.99</v>
      </c>
      <c r="Q3">
        <v>2475.83</v>
      </c>
      <c r="R3">
        <v>197.61</v>
      </c>
      <c r="S3">
        <v>83.64</v>
      </c>
      <c r="T3">
        <v>52397.23</v>
      </c>
      <c r="U3">
        <v>0.42</v>
      </c>
      <c r="V3">
        <v>0.72</v>
      </c>
      <c r="W3">
        <v>4.11</v>
      </c>
      <c r="X3">
        <v>3.14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4.4848</v>
      </c>
      <c r="E4">
        <v>22.3</v>
      </c>
      <c r="F4">
        <v>18.26</v>
      </c>
      <c r="G4">
        <v>22.36</v>
      </c>
      <c r="H4">
        <v>0.31</v>
      </c>
      <c r="I4">
        <v>49</v>
      </c>
      <c r="J4">
        <v>170.79</v>
      </c>
      <c r="K4">
        <v>51.39</v>
      </c>
      <c r="L4">
        <v>3</v>
      </c>
      <c r="M4">
        <v>47</v>
      </c>
      <c r="N4">
        <v>31.4</v>
      </c>
      <c r="O4">
        <v>21297.94</v>
      </c>
      <c r="P4">
        <v>198.15</v>
      </c>
      <c r="Q4">
        <v>2475.37</v>
      </c>
      <c r="R4">
        <v>152.83</v>
      </c>
      <c r="S4">
        <v>83.64</v>
      </c>
      <c r="T4">
        <v>30181.81</v>
      </c>
      <c r="U4">
        <v>0.55</v>
      </c>
      <c r="V4">
        <v>0.77</v>
      </c>
      <c r="W4">
        <v>4.05</v>
      </c>
      <c r="X4">
        <v>1.8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4.7267</v>
      </c>
      <c r="E5">
        <v>21.16</v>
      </c>
      <c r="F5">
        <v>17.67</v>
      </c>
      <c r="G5">
        <v>32.12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22</v>
      </c>
      <c r="N5">
        <v>31.86</v>
      </c>
      <c r="O5">
        <v>21478.05</v>
      </c>
      <c r="P5">
        <v>174.63</v>
      </c>
      <c r="Q5">
        <v>2475.57</v>
      </c>
      <c r="R5">
        <v>132.64</v>
      </c>
      <c r="S5">
        <v>83.64</v>
      </c>
      <c r="T5">
        <v>20168.43</v>
      </c>
      <c r="U5">
        <v>0.63</v>
      </c>
      <c r="V5">
        <v>0.8</v>
      </c>
      <c r="W5">
        <v>4.03</v>
      </c>
      <c r="X5">
        <v>1.2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4.7525</v>
      </c>
      <c r="E6">
        <v>21.04</v>
      </c>
      <c r="F6">
        <v>17.62</v>
      </c>
      <c r="G6">
        <v>34.1</v>
      </c>
      <c r="H6">
        <v>0.51</v>
      </c>
      <c r="I6">
        <v>31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171.84</v>
      </c>
      <c r="Q6">
        <v>2475.49</v>
      </c>
      <c r="R6">
        <v>130.06</v>
      </c>
      <c r="S6">
        <v>83.64</v>
      </c>
      <c r="T6">
        <v>18888.09</v>
      </c>
      <c r="U6">
        <v>0.64</v>
      </c>
      <c r="V6">
        <v>0.8</v>
      </c>
      <c r="W6">
        <v>4.06</v>
      </c>
      <c r="X6">
        <v>1.16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4.0784</v>
      </c>
      <c r="E2">
        <v>24.52</v>
      </c>
      <c r="F2">
        <v>21.24</v>
      </c>
      <c r="G2">
        <v>10.2</v>
      </c>
      <c r="H2">
        <v>0.34</v>
      </c>
      <c r="I2">
        <v>125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99.84999999999999</v>
      </c>
      <c r="Q2">
        <v>2476.94</v>
      </c>
      <c r="R2">
        <v>246.7</v>
      </c>
      <c r="S2">
        <v>83.64</v>
      </c>
      <c r="T2">
        <v>76737.92999999999</v>
      </c>
      <c r="U2">
        <v>0.34</v>
      </c>
      <c r="V2">
        <v>0.66</v>
      </c>
      <c r="W2">
        <v>4.33</v>
      </c>
      <c r="X2">
        <v>4.78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3.295</v>
      </c>
      <c r="E2">
        <v>30.35</v>
      </c>
      <c r="F2">
        <v>23.32</v>
      </c>
      <c r="G2">
        <v>7.86</v>
      </c>
      <c r="H2">
        <v>0.13</v>
      </c>
      <c r="I2">
        <v>178</v>
      </c>
      <c r="J2">
        <v>133.21</v>
      </c>
      <c r="K2">
        <v>46.47</v>
      </c>
      <c r="L2">
        <v>1</v>
      </c>
      <c r="M2">
        <v>176</v>
      </c>
      <c r="N2">
        <v>20.75</v>
      </c>
      <c r="O2">
        <v>16663.42</v>
      </c>
      <c r="P2">
        <v>243.96</v>
      </c>
      <c r="Q2">
        <v>2476.43</v>
      </c>
      <c r="R2">
        <v>322.3</v>
      </c>
      <c r="S2">
        <v>83.64</v>
      </c>
      <c r="T2">
        <v>114270.93</v>
      </c>
      <c r="U2">
        <v>0.26</v>
      </c>
      <c r="V2">
        <v>0.6</v>
      </c>
      <c r="W2">
        <v>4.25</v>
      </c>
      <c r="X2">
        <v>6.85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4.3704</v>
      </c>
      <c r="E3">
        <v>22.88</v>
      </c>
      <c r="F3">
        <v>18.9</v>
      </c>
      <c r="G3">
        <v>17.19</v>
      </c>
      <c r="H3">
        <v>0.26</v>
      </c>
      <c r="I3">
        <v>66</v>
      </c>
      <c r="J3">
        <v>134.55</v>
      </c>
      <c r="K3">
        <v>46.47</v>
      </c>
      <c r="L3">
        <v>2</v>
      </c>
      <c r="M3">
        <v>64</v>
      </c>
      <c r="N3">
        <v>21.09</v>
      </c>
      <c r="O3">
        <v>16828.84</v>
      </c>
      <c r="P3">
        <v>178.78</v>
      </c>
      <c r="Q3">
        <v>2475.22</v>
      </c>
      <c r="R3">
        <v>174.19</v>
      </c>
      <c r="S3">
        <v>83.64</v>
      </c>
      <c r="T3">
        <v>40774.05</v>
      </c>
      <c r="U3">
        <v>0.48</v>
      </c>
      <c r="V3">
        <v>0.74</v>
      </c>
      <c r="W3">
        <v>4.08</v>
      </c>
      <c r="X3">
        <v>2.44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4.7052</v>
      </c>
      <c r="E4">
        <v>21.25</v>
      </c>
      <c r="F4">
        <v>17.98</v>
      </c>
      <c r="G4">
        <v>26.98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9</v>
      </c>
      <c r="N4">
        <v>21.43</v>
      </c>
      <c r="O4">
        <v>16994.64</v>
      </c>
      <c r="P4">
        <v>152.66</v>
      </c>
      <c r="Q4">
        <v>2475.64</v>
      </c>
      <c r="R4">
        <v>141.95</v>
      </c>
      <c r="S4">
        <v>83.64</v>
      </c>
      <c r="T4">
        <v>24786.61</v>
      </c>
      <c r="U4">
        <v>0.59</v>
      </c>
      <c r="V4">
        <v>0.78</v>
      </c>
      <c r="W4">
        <v>4.08</v>
      </c>
      <c r="X4">
        <v>1.52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4.7067</v>
      </c>
      <c r="E5">
        <v>21.25</v>
      </c>
      <c r="F5">
        <v>17.98</v>
      </c>
      <c r="G5">
        <v>26.97</v>
      </c>
      <c r="H5">
        <v>0.52</v>
      </c>
      <c r="I5">
        <v>40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153.35</v>
      </c>
      <c r="Q5">
        <v>2476.06</v>
      </c>
      <c r="R5">
        <v>141.57</v>
      </c>
      <c r="S5">
        <v>83.64</v>
      </c>
      <c r="T5">
        <v>24598.99</v>
      </c>
      <c r="U5">
        <v>0.59</v>
      </c>
      <c r="V5">
        <v>0.78</v>
      </c>
      <c r="W5">
        <v>4.09</v>
      </c>
      <c r="X5">
        <v>1.51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3.0371</v>
      </c>
      <c r="E2">
        <v>32.93</v>
      </c>
      <c r="F2">
        <v>24.42</v>
      </c>
      <c r="G2">
        <v>7.18</v>
      </c>
      <c r="H2">
        <v>0.12</v>
      </c>
      <c r="I2">
        <v>204</v>
      </c>
      <c r="J2">
        <v>150.44</v>
      </c>
      <c r="K2">
        <v>49.1</v>
      </c>
      <c r="L2">
        <v>1</v>
      </c>
      <c r="M2">
        <v>202</v>
      </c>
      <c r="N2">
        <v>25.34</v>
      </c>
      <c r="O2">
        <v>18787.76</v>
      </c>
      <c r="P2">
        <v>279.69</v>
      </c>
      <c r="Q2">
        <v>2477.73</v>
      </c>
      <c r="R2">
        <v>358.45</v>
      </c>
      <c r="S2">
        <v>83.64</v>
      </c>
      <c r="T2">
        <v>132216.92</v>
      </c>
      <c r="U2">
        <v>0.23</v>
      </c>
      <c r="V2">
        <v>0.58</v>
      </c>
      <c r="W2">
        <v>4.31</v>
      </c>
      <c r="X2">
        <v>7.95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4.1957</v>
      </c>
      <c r="E3">
        <v>23.83</v>
      </c>
      <c r="F3">
        <v>19.27</v>
      </c>
      <c r="G3">
        <v>15.41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204.59</v>
      </c>
      <c r="Q3">
        <v>2475.64</v>
      </c>
      <c r="R3">
        <v>186.37</v>
      </c>
      <c r="S3">
        <v>83.64</v>
      </c>
      <c r="T3">
        <v>46819.58</v>
      </c>
      <c r="U3">
        <v>0.45</v>
      </c>
      <c r="V3">
        <v>0.73</v>
      </c>
      <c r="W3">
        <v>4.09</v>
      </c>
      <c r="X3">
        <v>2.8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4.6248</v>
      </c>
      <c r="E4">
        <v>21.62</v>
      </c>
      <c r="F4">
        <v>18.03</v>
      </c>
      <c r="G4">
        <v>25.16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40</v>
      </c>
      <c r="N4">
        <v>26.13</v>
      </c>
      <c r="O4">
        <v>19131.85</v>
      </c>
      <c r="P4">
        <v>172.91</v>
      </c>
      <c r="Q4">
        <v>2475.99</v>
      </c>
      <c r="R4">
        <v>144.86</v>
      </c>
      <c r="S4">
        <v>83.64</v>
      </c>
      <c r="T4">
        <v>26227.06</v>
      </c>
      <c r="U4">
        <v>0.58</v>
      </c>
      <c r="V4">
        <v>0.78</v>
      </c>
      <c r="W4">
        <v>4.05</v>
      </c>
      <c r="X4">
        <v>1.57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4.7331</v>
      </c>
      <c r="E5">
        <v>21.13</v>
      </c>
      <c r="F5">
        <v>17.78</v>
      </c>
      <c r="G5">
        <v>30.48</v>
      </c>
      <c r="H5">
        <v>0.46</v>
      </c>
      <c r="I5">
        <v>35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161.08</v>
      </c>
      <c r="Q5">
        <v>2475.5</v>
      </c>
      <c r="R5">
        <v>135.48</v>
      </c>
      <c r="S5">
        <v>83.64</v>
      </c>
      <c r="T5">
        <v>21575.27</v>
      </c>
      <c r="U5">
        <v>0.62</v>
      </c>
      <c r="V5">
        <v>0.79</v>
      </c>
      <c r="W5">
        <v>4.06</v>
      </c>
      <c r="X5">
        <v>1.32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4.7495</v>
      </c>
      <c r="E6">
        <v>21.06</v>
      </c>
      <c r="F6">
        <v>17.74</v>
      </c>
      <c r="G6">
        <v>31.31</v>
      </c>
      <c r="H6">
        <v>0.57</v>
      </c>
      <c r="I6">
        <v>34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161.88</v>
      </c>
      <c r="Q6">
        <v>2475.5</v>
      </c>
      <c r="R6">
        <v>134.04</v>
      </c>
      <c r="S6">
        <v>83.64</v>
      </c>
      <c r="T6">
        <v>20862.76</v>
      </c>
      <c r="U6">
        <v>0.62</v>
      </c>
      <c r="V6">
        <v>0.79</v>
      </c>
      <c r="W6">
        <v>4.06</v>
      </c>
      <c r="X6">
        <v>1.28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2.5655</v>
      </c>
      <c r="E2">
        <v>38.98</v>
      </c>
      <c r="F2">
        <v>26.8</v>
      </c>
      <c r="G2">
        <v>6.16</v>
      </c>
      <c r="H2">
        <v>0.1</v>
      </c>
      <c r="I2">
        <v>261</v>
      </c>
      <c r="J2">
        <v>185.69</v>
      </c>
      <c r="K2">
        <v>53.44</v>
      </c>
      <c r="L2">
        <v>1</v>
      </c>
      <c r="M2">
        <v>259</v>
      </c>
      <c r="N2">
        <v>36.26</v>
      </c>
      <c r="O2">
        <v>23136.14</v>
      </c>
      <c r="P2">
        <v>356.57</v>
      </c>
      <c r="Q2">
        <v>2477.5</v>
      </c>
      <c r="R2">
        <v>437.99</v>
      </c>
      <c r="S2">
        <v>83.64</v>
      </c>
      <c r="T2">
        <v>171703.93</v>
      </c>
      <c r="U2">
        <v>0.19</v>
      </c>
      <c r="V2">
        <v>0.53</v>
      </c>
      <c r="W2">
        <v>4.41</v>
      </c>
      <c r="X2">
        <v>10.32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3.8768</v>
      </c>
      <c r="E3">
        <v>25.79</v>
      </c>
      <c r="F3">
        <v>19.9</v>
      </c>
      <c r="G3">
        <v>12.98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252.36</v>
      </c>
      <c r="Q3">
        <v>2475.85</v>
      </c>
      <c r="R3">
        <v>207.73</v>
      </c>
      <c r="S3">
        <v>83.64</v>
      </c>
      <c r="T3">
        <v>57414.52</v>
      </c>
      <c r="U3">
        <v>0.4</v>
      </c>
      <c r="V3">
        <v>0.71</v>
      </c>
      <c r="W3">
        <v>4.11</v>
      </c>
      <c r="X3">
        <v>3.44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4.3634</v>
      </c>
      <c r="E4">
        <v>22.92</v>
      </c>
      <c r="F4">
        <v>18.44</v>
      </c>
      <c r="G4">
        <v>20.49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220.49</v>
      </c>
      <c r="Q4">
        <v>2475.72</v>
      </c>
      <c r="R4">
        <v>158.44</v>
      </c>
      <c r="S4">
        <v>83.64</v>
      </c>
      <c r="T4">
        <v>32960.54</v>
      </c>
      <c r="U4">
        <v>0.53</v>
      </c>
      <c r="V4">
        <v>0.76</v>
      </c>
      <c r="W4">
        <v>4.06</v>
      </c>
      <c r="X4">
        <v>1.98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4.622</v>
      </c>
      <c r="E5">
        <v>21.64</v>
      </c>
      <c r="F5">
        <v>17.79</v>
      </c>
      <c r="G5">
        <v>28.85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198.04</v>
      </c>
      <c r="Q5">
        <v>2475.17</v>
      </c>
      <c r="R5">
        <v>136.9</v>
      </c>
      <c r="S5">
        <v>83.64</v>
      </c>
      <c r="T5">
        <v>22278.52</v>
      </c>
      <c r="U5">
        <v>0.61</v>
      </c>
      <c r="V5">
        <v>0.79</v>
      </c>
      <c r="W5">
        <v>4.03</v>
      </c>
      <c r="X5">
        <v>1.33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4.7622</v>
      </c>
      <c r="E6">
        <v>21</v>
      </c>
      <c r="F6">
        <v>17.49</v>
      </c>
      <c r="G6">
        <v>37.47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9</v>
      </c>
      <c r="N6">
        <v>38.35</v>
      </c>
      <c r="O6">
        <v>23887.36</v>
      </c>
      <c r="P6">
        <v>180.81</v>
      </c>
      <c r="Q6">
        <v>2475.45</v>
      </c>
      <c r="R6">
        <v>126.33</v>
      </c>
      <c r="S6">
        <v>83.64</v>
      </c>
      <c r="T6">
        <v>17034.43</v>
      </c>
      <c r="U6">
        <v>0.66</v>
      </c>
      <c r="V6">
        <v>0.8</v>
      </c>
      <c r="W6">
        <v>4.03</v>
      </c>
      <c r="X6">
        <v>1.03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4.758</v>
      </c>
      <c r="E7">
        <v>21.02</v>
      </c>
      <c r="F7">
        <v>17.51</v>
      </c>
      <c r="G7">
        <v>37.51</v>
      </c>
      <c r="H7">
        <v>0.55</v>
      </c>
      <c r="I7">
        <v>28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181.22</v>
      </c>
      <c r="Q7">
        <v>2475.14</v>
      </c>
      <c r="R7">
        <v>126.28</v>
      </c>
      <c r="S7">
        <v>83.64</v>
      </c>
      <c r="T7">
        <v>17009.41</v>
      </c>
      <c r="U7">
        <v>0.66</v>
      </c>
      <c r="V7">
        <v>0.8</v>
      </c>
      <c r="W7">
        <v>4.05</v>
      </c>
      <c r="X7">
        <v>1.05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3.5602</v>
      </c>
      <c r="E2">
        <v>28.09</v>
      </c>
      <c r="F2">
        <v>22.35</v>
      </c>
      <c r="G2">
        <v>8.76</v>
      </c>
      <c r="H2">
        <v>0.15</v>
      </c>
      <c r="I2">
        <v>153</v>
      </c>
      <c r="J2">
        <v>116.05</v>
      </c>
      <c r="K2">
        <v>43.4</v>
      </c>
      <c r="L2">
        <v>1</v>
      </c>
      <c r="M2">
        <v>151</v>
      </c>
      <c r="N2">
        <v>16.65</v>
      </c>
      <c r="O2">
        <v>14546.17</v>
      </c>
      <c r="P2">
        <v>209.54</v>
      </c>
      <c r="Q2">
        <v>2476.14</v>
      </c>
      <c r="R2">
        <v>289.81</v>
      </c>
      <c r="S2">
        <v>83.64</v>
      </c>
      <c r="T2">
        <v>98153.37</v>
      </c>
      <c r="U2">
        <v>0.29</v>
      </c>
      <c r="V2">
        <v>0.63</v>
      </c>
      <c r="W2">
        <v>4.21</v>
      </c>
      <c r="X2">
        <v>5.88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4.5548</v>
      </c>
      <c r="E3">
        <v>21.95</v>
      </c>
      <c r="F3">
        <v>18.53</v>
      </c>
      <c r="G3">
        <v>19.86</v>
      </c>
      <c r="H3">
        <v>0.3</v>
      </c>
      <c r="I3">
        <v>56</v>
      </c>
      <c r="J3">
        <v>117.34</v>
      </c>
      <c r="K3">
        <v>43.4</v>
      </c>
      <c r="L3">
        <v>2</v>
      </c>
      <c r="M3">
        <v>49</v>
      </c>
      <c r="N3">
        <v>16.94</v>
      </c>
      <c r="O3">
        <v>14705.49</v>
      </c>
      <c r="P3">
        <v>150.52</v>
      </c>
      <c r="Q3">
        <v>2475.47</v>
      </c>
      <c r="R3">
        <v>161.48</v>
      </c>
      <c r="S3">
        <v>83.64</v>
      </c>
      <c r="T3">
        <v>34470.25</v>
      </c>
      <c r="U3">
        <v>0.52</v>
      </c>
      <c r="V3">
        <v>0.76</v>
      </c>
      <c r="W3">
        <v>4.07</v>
      </c>
      <c r="X3">
        <v>2.07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4.6792</v>
      </c>
      <c r="E4">
        <v>21.37</v>
      </c>
      <c r="F4">
        <v>18.19</v>
      </c>
      <c r="G4">
        <v>23.72</v>
      </c>
      <c r="H4">
        <v>0.45</v>
      </c>
      <c r="I4">
        <v>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141.6</v>
      </c>
      <c r="Q4">
        <v>2476.07</v>
      </c>
      <c r="R4">
        <v>148.08</v>
      </c>
      <c r="S4">
        <v>83.64</v>
      </c>
      <c r="T4">
        <v>27821.53</v>
      </c>
      <c r="U4">
        <v>0.5600000000000001</v>
      </c>
      <c r="V4">
        <v>0.77</v>
      </c>
      <c r="W4">
        <v>4.11</v>
      </c>
      <c r="X4">
        <v>1.72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4.0281</v>
      </c>
      <c r="E2">
        <v>24.83</v>
      </c>
      <c r="F2">
        <v>20.75</v>
      </c>
      <c r="G2">
        <v>11.02</v>
      </c>
      <c r="H2">
        <v>0.2</v>
      </c>
      <c r="I2">
        <v>113</v>
      </c>
      <c r="J2">
        <v>89.87</v>
      </c>
      <c r="K2">
        <v>37.55</v>
      </c>
      <c r="L2">
        <v>1</v>
      </c>
      <c r="M2">
        <v>111</v>
      </c>
      <c r="N2">
        <v>11.32</v>
      </c>
      <c r="O2">
        <v>11317.98</v>
      </c>
      <c r="P2">
        <v>154.61</v>
      </c>
      <c r="Q2">
        <v>2475.93</v>
      </c>
      <c r="R2">
        <v>236.33</v>
      </c>
      <c r="S2">
        <v>83.64</v>
      </c>
      <c r="T2">
        <v>71611.61</v>
      </c>
      <c r="U2">
        <v>0.35</v>
      </c>
      <c r="V2">
        <v>0.68</v>
      </c>
      <c r="W2">
        <v>4.14</v>
      </c>
      <c r="X2">
        <v>4.29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4.5452</v>
      </c>
      <c r="E3">
        <v>22</v>
      </c>
      <c r="F3">
        <v>18.87</v>
      </c>
      <c r="G3">
        <v>17.97</v>
      </c>
      <c r="H3">
        <v>0.39</v>
      </c>
      <c r="I3">
        <v>63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126.21</v>
      </c>
      <c r="Q3">
        <v>2476.76</v>
      </c>
      <c r="R3">
        <v>170.07</v>
      </c>
      <c r="S3">
        <v>83.64</v>
      </c>
      <c r="T3">
        <v>38732.69</v>
      </c>
      <c r="U3">
        <v>0.49</v>
      </c>
      <c r="V3">
        <v>0.75</v>
      </c>
      <c r="W3">
        <v>4.16</v>
      </c>
      <c r="X3">
        <v>2.41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2.4514</v>
      </c>
      <c r="E2">
        <v>40.79</v>
      </c>
      <c r="F2">
        <v>27.5</v>
      </c>
      <c r="G2">
        <v>5.96</v>
      </c>
      <c r="H2">
        <v>0.09</v>
      </c>
      <c r="I2">
        <v>277</v>
      </c>
      <c r="J2">
        <v>194.77</v>
      </c>
      <c r="K2">
        <v>54.38</v>
      </c>
      <c r="L2">
        <v>1</v>
      </c>
      <c r="M2">
        <v>275</v>
      </c>
      <c r="N2">
        <v>39.4</v>
      </c>
      <c r="O2">
        <v>24256.19</v>
      </c>
      <c r="P2">
        <v>378.11</v>
      </c>
      <c r="Q2">
        <v>2477.66</v>
      </c>
      <c r="R2">
        <v>462.39</v>
      </c>
      <c r="S2">
        <v>83.64</v>
      </c>
      <c r="T2">
        <v>183819.57</v>
      </c>
      <c r="U2">
        <v>0.18</v>
      </c>
      <c r="V2">
        <v>0.51</v>
      </c>
      <c r="W2">
        <v>4.42</v>
      </c>
      <c r="X2">
        <v>11.03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3.7861</v>
      </c>
      <c r="E3">
        <v>26.41</v>
      </c>
      <c r="F3">
        <v>20.12</v>
      </c>
      <c r="G3">
        <v>12.45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264.94</v>
      </c>
      <c r="Q3">
        <v>2475.56</v>
      </c>
      <c r="R3">
        <v>215</v>
      </c>
      <c r="S3">
        <v>83.64</v>
      </c>
      <c r="T3">
        <v>61027.65</v>
      </c>
      <c r="U3">
        <v>0.39</v>
      </c>
      <c r="V3">
        <v>0.7</v>
      </c>
      <c r="W3">
        <v>4.13</v>
      </c>
      <c r="X3">
        <v>3.66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4.2887</v>
      </c>
      <c r="E4">
        <v>23.32</v>
      </c>
      <c r="F4">
        <v>18.58</v>
      </c>
      <c r="G4">
        <v>19.56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231.88</v>
      </c>
      <c r="Q4">
        <v>2475.51</v>
      </c>
      <c r="R4">
        <v>163.26</v>
      </c>
      <c r="S4">
        <v>83.64</v>
      </c>
      <c r="T4">
        <v>35355.23</v>
      </c>
      <c r="U4">
        <v>0.51</v>
      </c>
      <c r="V4">
        <v>0.76</v>
      </c>
      <c r="W4">
        <v>4.07</v>
      </c>
      <c r="X4">
        <v>2.12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4.5642</v>
      </c>
      <c r="E5">
        <v>21.91</v>
      </c>
      <c r="F5">
        <v>17.88</v>
      </c>
      <c r="G5">
        <v>27.5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</v>
      </c>
      <c r="Q5">
        <v>2475.29</v>
      </c>
      <c r="R5">
        <v>139.96</v>
      </c>
      <c r="S5">
        <v>83.64</v>
      </c>
      <c r="T5">
        <v>23798.89</v>
      </c>
      <c r="U5">
        <v>0.6</v>
      </c>
      <c r="V5">
        <v>0.79</v>
      </c>
      <c r="W5">
        <v>4.03</v>
      </c>
      <c r="X5">
        <v>1.41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4.73</v>
      </c>
      <c r="E6">
        <v>21.14</v>
      </c>
      <c r="F6">
        <v>17.5</v>
      </c>
      <c r="G6">
        <v>36.2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23</v>
      </c>
      <c r="N6">
        <v>41.63</v>
      </c>
      <c r="O6">
        <v>25024.84</v>
      </c>
      <c r="P6">
        <v>191.09</v>
      </c>
      <c r="Q6">
        <v>2475.02</v>
      </c>
      <c r="R6">
        <v>127.23</v>
      </c>
      <c r="S6">
        <v>83.64</v>
      </c>
      <c r="T6">
        <v>17481.46</v>
      </c>
      <c r="U6">
        <v>0.66</v>
      </c>
      <c r="V6">
        <v>0.8</v>
      </c>
      <c r="W6">
        <v>4.02</v>
      </c>
      <c r="X6">
        <v>1.04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4.7735</v>
      </c>
      <c r="E7">
        <v>20.95</v>
      </c>
      <c r="F7">
        <v>17.42</v>
      </c>
      <c r="G7">
        <v>40.2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185.78</v>
      </c>
      <c r="Q7">
        <v>2475.26</v>
      </c>
      <c r="R7">
        <v>123.68</v>
      </c>
      <c r="S7">
        <v>83.64</v>
      </c>
      <c r="T7">
        <v>15720.47</v>
      </c>
      <c r="U7">
        <v>0.68</v>
      </c>
      <c r="V7">
        <v>0.8100000000000001</v>
      </c>
      <c r="W7">
        <v>4.04</v>
      </c>
      <c r="X7">
        <v>0.96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4.0281</v>
      </c>
      <c r="E8">
        <v>24.83</v>
      </c>
      <c r="F8">
        <v>20.75</v>
      </c>
      <c r="G8">
        <v>11.02</v>
      </c>
      <c r="H8">
        <v>0.2</v>
      </c>
      <c r="I8">
        <v>113</v>
      </c>
      <c r="J8">
        <v>89.87</v>
      </c>
      <c r="K8">
        <v>37.55</v>
      </c>
      <c r="L8">
        <v>1</v>
      </c>
      <c r="M8">
        <v>111</v>
      </c>
      <c r="N8">
        <v>11.32</v>
      </c>
      <c r="O8">
        <v>11317.98</v>
      </c>
      <c r="P8">
        <v>154.61</v>
      </c>
      <c r="Q8">
        <v>2475.93</v>
      </c>
      <c r="R8">
        <v>236.33</v>
      </c>
      <c r="S8">
        <v>83.64</v>
      </c>
      <c r="T8">
        <v>71611.61</v>
      </c>
      <c r="U8">
        <v>0.35</v>
      </c>
      <c r="V8">
        <v>0.68</v>
      </c>
      <c r="W8">
        <v>4.14</v>
      </c>
      <c r="X8">
        <v>4.29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4.5452</v>
      </c>
      <c r="E9">
        <v>22</v>
      </c>
      <c r="F9">
        <v>18.87</v>
      </c>
      <c r="G9">
        <v>17.97</v>
      </c>
      <c r="H9">
        <v>0.39</v>
      </c>
      <c r="I9">
        <v>63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126.21</v>
      </c>
      <c r="Q9">
        <v>2476.76</v>
      </c>
      <c r="R9">
        <v>170.07</v>
      </c>
      <c r="S9">
        <v>83.64</v>
      </c>
      <c r="T9">
        <v>38732.69</v>
      </c>
      <c r="U9">
        <v>0.49</v>
      </c>
      <c r="V9">
        <v>0.75</v>
      </c>
      <c r="W9">
        <v>4.16</v>
      </c>
      <c r="X9">
        <v>2.41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4.3361</v>
      </c>
      <c r="E10">
        <v>23.06</v>
      </c>
      <c r="F10">
        <v>19.83</v>
      </c>
      <c r="G10">
        <v>13.37</v>
      </c>
      <c r="H10">
        <v>0.24</v>
      </c>
      <c r="I10">
        <v>89</v>
      </c>
      <c r="J10">
        <v>71.52</v>
      </c>
      <c r="K10">
        <v>32.27</v>
      </c>
      <c r="L10">
        <v>1</v>
      </c>
      <c r="M10">
        <v>37</v>
      </c>
      <c r="N10">
        <v>8.25</v>
      </c>
      <c r="O10">
        <v>9054.6</v>
      </c>
      <c r="P10">
        <v>116.37</v>
      </c>
      <c r="Q10">
        <v>2476.01</v>
      </c>
      <c r="R10">
        <v>203.01</v>
      </c>
      <c r="S10">
        <v>83.64</v>
      </c>
      <c r="T10">
        <v>55073.94</v>
      </c>
      <c r="U10">
        <v>0.41</v>
      </c>
      <c r="V10">
        <v>0.71</v>
      </c>
      <c r="W10">
        <v>4.18</v>
      </c>
      <c r="X10">
        <v>3.37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4.3855</v>
      </c>
      <c r="E11">
        <v>22.8</v>
      </c>
      <c r="F11">
        <v>19.65</v>
      </c>
      <c r="G11">
        <v>14.04</v>
      </c>
      <c r="H11">
        <v>0.48</v>
      </c>
      <c r="I11">
        <v>84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115.86</v>
      </c>
      <c r="Q11">
        <v>2476.29</v>
      </c>
      <c r="R11">
        <v>195.67</v>
      </c>
      <c r="S11">
        <v>83.64</v>
      </c>
      <c r="T11">
        <v>51425.06</v>
      </c>
      <c r="U11">
        <v>0.43</v>
      </c>
      <c r="V11">
        <v>0.72</v>
      </c>
      <c r="W11">
        <v>4.21</v>
      </c>
      <c r="X11">
        <v>3.19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3.7877</v>
      </c>
      <c r="E12">
        <v>26.4</v>
      </c>
      <c r="F12">
        <v>22.86</v>
      </c>
      <c r="G12">
        <v>8.26</v>
      </c>
      <c r="H12">
        <v>0.43</v>
      </c>
      <c r="I12">
        <v>166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90.53</v>
      </c>
      <c r="Q12">
        <v>2477.64</v>
      </c>
      <c r="R12">
        <v>298.62</v>
      </c>
      <c r="S12">
        <v>83.64</v>
      </c>
      <c r="T12">
        <v>102489.26</v>
      </c>
      <c r="U12">
        <v>0.28</v>
      </c>
      <c r="V12">
        <v>0.62</v>
      </c>
      <c r="W12">
        <v>4.46</v>
      </c>
      <c r="X12">
        <v>6.39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3.16</v>
      </c>
      <c r="E13">
        <v>31.65</v>
      </c>
      <c r="F13">
        <v>23.9</v>
      </c>
      <c r="G13">
        <v>7.51</v>
      </c>
      <c r="H13">
        <v>0.12</v>
      </c>
      <c r="I13">
        <v>191</v>
      </c>
      <c r="J13">
        <v>141.81</v>
      </c>
      <c r="K13">
        <v>47.83</v>
      </c>
      <c r="L13">
        <v>1</v>
      </c>
      <c r="M13">
        <v>189</v>
      </c>
      <c r="N13">
        <v>22.98</v>
      </c>
      <c r="O13">
        <v>17723.39</v>
      </c>
      <c r="P13">
        <v>262.01</v>
      </c>
      <c r="Q13">
        <v>2476.59</v>
      </c>
      <c r="R13">
        <v>341.32</v>
      </c>
      <c r="S13">
        <v>83.64</v>
      </c>
      <c r="T13">
        <v>123717.57</v>
      </c>
      <c r="U13">
        <v>0.25</v>
      </c>
      <c r="V13">
        <v>0.59</v>
      </c>
      <c r="W13">
        <v>4.28</v>
      </c>
      <c r="X13">
        <v>7.43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4.274</v>
      </c>
      <c r="E14">
        <v>23.4</v>
      </c>
      <c r="F14">
        <v>19.12</v>
      </c>
      <c r="G14">
        <v>16.16</v>
      </c>
      <c r="H14">
        <v>0.25</v>
      </c>
      <c r="I14">
        <v>71</v>
      </c>
      <c r="J14">
        <v>143.17</v>
      </c>
      <c r="K14">
        <v>47.83</v>
      </c>
      <c r="L14">
        <v>2</v>
      </c>
      <c r="M14">
        <v>69</v>
      </c>
      <c r="N14">
        <v>23.34</v>
      </c>
      <c r="O14">
        <v>17891.86</v>
      </c>
      <c r="P14">
        <v>192.66</v>
      </c>
      <c r="Q14">
        <v>2475.61</v>
      </c>
      <c r="R14">
        <v>181.58</v>
      </c>
      <c r="S14">
        <v>83.64</v>
      </c>
      <c r="T14">
        <v>44446.18</v>
      </c>
      <c r="U14">
        <v>0.46</v>
      </c>
      <c r="V14">
        <v>0.74</v>
      </c>
      <c r="W14">
        <v>4.08</v>
      </c>
      <c r="X14">
        <v>2.65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4.6891</v>
      </c>
      <c r="E15">
        <v>21.33</v>
      </c>
      <c r="F15">
        <v>17.94</v>
      </c>
      <c r="G15">
        <v>26.91</v>
      </c>
      <c r="H15">
        <v>0.37</v>
      </c>
      <c r="I15">
        <v>40</v>
      </c>
      <c r="J15">
        <v>144.54</v>
      </c>
      <c r="K15">
        <v>47.83</v>
      </c>
      <c r="L15">
        <v>3</v>
      </c>
      <c r="M15">
        <v>29</v>
      </c>
      <c r="N15">
        <v>23.71</v>
      </c>
      <c r="O15">
        <v>18060.85</v>
      </c>
      <c r="P15">
        <v>160.88</v>
      </c>
      <c r="Q15">
        <v>2475.36</v>
      </c>
      <c r="R15">
        <v>141.69</v>
      </c>
      <c r="S15">
        <v>83.64</v>
      </c>
      <c r="T15">
        <v>24657.87</v>
      </c>
      <c r="U15">
        <v>0.59</v>
      </c>
      <c r="V15">
        <v>0.78</v>
      </c>
      <c r="W15">
        <v>4.05</v>
      </c>
      <c r="X15">
        <v>1.48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4.7291</v>
      </c>
      <c r="E16">
        <v>21.15</v>
      </c>
      <c r="F16">
        <v>17.85</v>
      </c>
      <c r="G16">
        <v>28.94</v>
      </c>
      <c r="H16">
        <v>0.49</v>
      </c>
      <c r="I16">
        <v>37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157.77</v>
      </c>
      <c r="Q16">
        <v>2475.92</v>
      </c>
      <c r="R16">
        <v>137.35</v>
      </c>
      <c r="S16">
        <v>83.64</v>
      </c>
      <c r="T16">
        <v>22503.92</v>
      </c>
      <c r="U16">
        <v>0.61</v>
      </c>
      <c r="V16">
        <v>0.79</v>
      </c>
      <c r="W16">
        <v>4.08</v>
      </c>
      <c r="X16">
        <v>1.39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2.6763</v>
      </c>
      <c r="E17">
        <v>37.36</v>
      </c>
      <c r="F17">
        <v>26.2</v>
      </c>
      <c r="G17">
        <v>6.39</v>
      </c>
      <c r="H17">
        <v>0.1</v>
      </c>
      <c r="I17">
        <v>246</v>
      </c>
      <c r="J17">
        <v>176.73</v>
      </c>
      <c r="K17">
        <v>52.44</v>
      </c>
      <c r="L17">
        <v>1</v>
      </c>
      <c r="M17">
        <v>244</v>
      </c>
      <c r="N17">
        <v>33.29</v>
      </c>
      <c r="O17">
        <v>22031.19</v>
      </c>
      <c r="P17">
        <v>336.72</v>
      </c>
      <c r="Q17">
        <v>2477.53</v>
      </c>
      <c r="R17">
        <v>417.47</v>
      </c>
      <c r="S17">
        <v>83.64</v>
      </c>
      <c r="T17">
        <v>161518.35</v>
      </c>
      <c r="U17">
        <v>0.2</v>
      </c>
      <c r="V17">
        <v>0.54</v>
      </c>
      <c r="W17">
        <v>4.4</v>
      </c>
      <c r="X17">
        <v>9.720000000000001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3.9501</v>
      </c>
      <c r="E18">
        <v>25.32</v>
      </c>
      <c r="F18">
        <v>19.77</v>
      </c>
      <c r="G18">
        <v>13.48</v>
      </c>
      <c r="H18">
        <v>0.2</v>
      </c>
      <c r="I18">
        <v>88</v>
      </c>
      <c r="J18">
        <v>178.21</v>
      </c>
      <c r="K18">
        <v>52.44</v>
      </c>
      <c r="L18">
        <v>2</v>
      </c>
      <c r="M18">
        <v>86</v>
      </c>
      <c r="N18">
        <v>33.77</v>
      </c>
      <c r="O18">
        <v>22213.89</v>
      </c>
      <c r="P18">
        <v>240.78</v>
      </c>
      <c r="Q18">
        <v>2475.43</v>
      </c>
      <c r="R18">
        <v>202.68</v>
      </c>
      <c r="S18">
        <v>83.64</v>
      </c>
      <c r="T18">
        <v>54913.98</v>
      </c>
      <c r="U18">
        <v>0.41</v>
      </c>
      <c r="V18">
        <v>0.71</v>
      </c>
      <c r="W18">
        <v>4.12</v>
      </c>
      <c r="X18">
        <v>3.3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4.4147</v>
      </c>
      <c r="E19">
        <v>22.65</v>
      </c>
      <c r="F19">
        <v>18.38</v>
      </c>
      <c r="G19">
        <v>21.21</v>
      </c>
      <c r="H19">
        <v>0.3</v>
      </c>
      <c r="I19">
        <v>52</v>
      </c>
      <c r="J19">
        <v>179.7</v>
      </c>
      <c r="K19">
        <v>52.44</v>
      </c>
      <c r="L19">
        <v>3</v>
      </c>
      <c r="M19">
        <v>50</v>
      </c>
      <c r="N19">
        <v>34.26</v>
      </c>
      <c r="O19">
        <v>22397.24</v>
      </c>
      <c r="P19">
        <v>209.7</v>
      </c>
      <c r="Q19">
        <v>2475.18</v>
      </c>
      <c r="R19">
        <v>156.6</v>
      </c>
      <c r="S19">
        <v>83.64</v>
      </c>
      <c r="T19">
        <v>32052.03</v>
      </c>
      <c r="U19">
        <v>0.53</v>
      </c>
      <c r="V19">
        <v>0.77</v>
      </c>
      <c r="W19">
        <v>4.06</v>
      </c>
      <c r="X19">
        <v>1.92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4.6691</v>
      </c>
      <c r="E20">
        <v>21.42</v>
      </c>
      <c r="F20">
        <v>17.75</v>
      </c>
      <c r="G20">
        <v>30.43</v>
      </c>
      <c r="H20">
        <v>0.39</v>
      </c>
      <c r="I20">
        <v>35</v>
      </c>
      <c r="J20">
        <v>181.19</v>
      </c>
      <c r="K20">
        <v>52.44</v>
      </c>
      <c r="L20">
        <v>4</v>
      </c>
      <c r="M20">
        <v>31</v>
      </c>
      <c r="N20">
        <v>34.75</v>
      </c>
      <c r="O20">
        <v>22581.25</v>
      </c>
      <c r="P20">
        <v>186.55</v>
      </c>
      <c r="Q20">
        <v>2475.37</v>
      </c>
      <c r="R20">
        <v>135.73</v>
      </c>
      <c r="S20">
        <v>83.64</v>
      </c>
      <c r="T20">
        <v>21699.53</v>
      </c>
      <c r="U20">
        <v>0.62</v>
      </c>
      <c r="V20">
        <v>0.79</v>
      </c>
      <c r="W20">
        <v>4.03</v>
      </c>
      <c r="X20">
        <v>1.29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4.7642</v>
      </c>
      <c r="E21">
        <v>20.99</v>
      </c>
      <c r="F21">
        <v>17.54</v>
      </c>
      <c r="G21">
        <v>36.29</v>
      </c>
      <c r="H21">
        <v>0.49</v>
      </c>
      <c r="I21">
        <v>29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175.9</v>
      </c>
      <c r="Q21">
        <v>2475.29</v>
      </c>
      <c r="R21">
        <v>127.53</v>
      </c>
      <c r="S21">
        <v>83.64</v>
      </c>
      <c r="T21">
        <v>17629.31</v>
      </c>
      <c r="U21">
        <v>0.66</v>
      </c>
      <c r="V21">
        <v>0.8</v>
      </c>
      <c r="W21">
        <v>4.05</v>
      </c>
      <c r="X21">
        <v>1.08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3.2898</v>
      </c>
      <c r="E22">
        <v>30.4</v>
      </c>
      <c r="F22">
        <v>25.99</v>
      </c>
      <c r="G22">
        <v>6.29</v>
      </c>
      <c r="H22">
        <v>0.64</v>
      </c>
      <c r="I22">
        <v>248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75.53</v>
      </c>
      <c r="Q22">
        <v>2480.33</v>
      </c>
      <c r="R22">
        <v>399.16</v>
      </c>
      <c r="S22">
        <v>83.64</v>
      </c>
      <c r="T22">
        <v>152352.33</v>
      </c>
      <c r="U22">
        <v>0.21</v>
      </c>
      <c r="V22">
        <v>0.54</v>
      </c>
      <c r="W22">
        <v>4.7</v>
      </c>
      <c r="X22">
        <v>9.52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3.8726</v>
      </c>
      <c r="E23">
        <v>25.82</v>
      </c>
      <c r="F23">
        <v>21.24</v>
      </c>
      <c r="G23">
        <v>10.12</v>
      </c>
      <c r="H23">
        <v>0.18</v>
      </c>
      <c r="I23">
        <v>126</v>
      </c>
      <c r="J23">
        <v>98.70999999999999</v>
      </c>
      <c r="K23">
        <v>39.72</v>
      </c>
      <c r="L23">
        <v>1</v>
      </c>
      <c r="M23">
        <v>124</v>
      </c>
      <c r="N23">
        <v>12.99</v>
      </c>
      <c r="O23">
        <v>12407.75</v>
      </c>
      <c r="P23">
        <v>173.21</v>
      </c>
      <c r="Q23">
        <v>2475.92</v>
      </c>
      <c r="R23">
        <v>251.89</v>
      </c>
      <c r="S23">
        <v>83.64</v>
      </c>
      <c r="T23">
        <v>79324.28999999999</v>
      </c>
      <c r="U23">
        <v>0.33</v>
      </c>
      <c r="V23">
        <v>0.66</v>
      </c>
      <c r="W23">
        <v>4.19</v>
      </c>
      <c r="X23">
        <v>4.78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4.5888</v>
      </c>
      <c r="E24">
        <v>21.79</v>
      </c>
      <c r="F24">
        <v>18.63</v>
      </c>
      <c r="G24">
        <v>19.61</v>
      </c>
      <c r="H24">
        <v>0.35</v>
      </c>
      <c r="I24">
        <v>57</v>
      </c>
      <c r="J24">
        <v>99.95</v>
      </c>
      <c r="K24">
        <v>39.72</v>
      </c>
      <c r="L24">
        <v>2</v>
      </c>
      <c r="M24">
        <v>2</v>
      </c>
      <c r="N24">
        <v>13.24</v>
      </c>
      <c r="O24">
        <v>12561.45</v>
      </c>
      <c r="P24">
        <v>131.5</v>
      </c>
      <c r="Q24">
        <v>2476.4</v>
      </c>
      <c r="R24">
        <v>162.5</v>
      </c>
      <c r="S24">
        <v>83.64</v>
      </c>
      <c r="T24">
        <v>34976.9</v>
      </c>
      <c r="U24">
        <v>0.51</v>
      </c>
      <c r="V24">
        <v>0.75</v>
      </c>
      <c r="W24">
        <v>4.14</v>
      </c>
      <c r="X24">
        <v>2.17</v>
      </c>
      <c r="Y24">
        <v>2</v>
      </c>
      <c r="Z24">
        <v>10</v>
      </c>
    </row>
    <row r="25" spans="1:26">
      <c r="A25">
        <v>2</v>
      </c>
      <c r="B25">
        <v>45</v>
      </c>
      <c r="C25" t="s">
        <v>26</v>
      </c>
      <c r="D25">
        <v>4.6031</v>
      </c>
      <c r="E25">
        <v>21.72</v>
      </c>
      <c r="F25">
        <v>18.59</v>
      </c>
      <c r="G25">
        <v>19.91</v>
      </c>
      <c r="H25">
        <v>0.52</v>
      </c>
      <c r="I25">
        <v>56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132.46</v>
      </c>
      <c r="Q25">
        <v>2476.4</v>
      </c>
      <c r="R25">
        <v>160.9</v>
      </c>
      <c r="S25">
        <v>83.64</v>
      </c>
      <c r="T25">
        <v>34181.14</v>
      </c>
      <c r="U25">
        <v>0.52</v>
      </c>
      <c r="V25">
        <v>0.76</v>
      </c>
      <c r="W25">
        <v>4.14</v>
      </c>
      <c r="X25">
        <v>2.12</v>
      </c>
      <c r="Y25">
        <v>2</v>
      </c>
      <c r="Z25">
        <v>10</v>
      </c>
    </row>
    <row r="26" spans="1:26">
      <c r="A26">
        <v>0</v>
      </c>
      <c r="B26">
        <v>60</v>
      </c>
      <c r="C26" t="s">
        <v>26</v>
      </c>
      <c r="D26">
        <v>3.4202</v>
      </c>
      <c r="E26">
        <v>29.24</v>
      </c>
      <c r="F26">
        <v>22.86</v>
      </c>
      <c r="G26">
        <v>8.26</v>
      </c>
      <c r="H26">
        <v>0.14</v>
      </c>
      <c r="I26">
        <v>166</v>
      </c>
      <c r="J26">
        <v>124.63</v>
      </c>
      <c r="K26">
        <v>45</v>
      </c>
      <c r="L26">
        <v>1</v>
      </c>
      <c r="M26">
        <v>164</v>
      </c>
      <c r="N26">
        <v>18.64</v>
      </c>
      <c r="O26">
        <v>15605.44</v>
      </c>
      <c r="P26">
        <v>227.03</v>
      </c>
      <c r="Q26">
        <v>2476.21</v>
      </c>
      <c r="R26">
        <v>306.47</v>
      </c>
      <c r="S26">
        <v>83.64</v>
      </c>
      <c r="T26">
        <v>106418.68</v>
      </c>
      <c r="U26">
        <v>0.27</v>
      </c>
      <c r="V26">
        <v>0.62</v>
      </c>
      <c r="W26">
        <v>4.25</v>
      </c>
      <c r="X26">
        <v>6.4</v>
      </c>
      <c r="Y26">
        <v>2</v>
      </c>
      <c r="Z26">
        <v>10</v>
      </c>
    </row>
    <row r="27" spans="1:26">
      <c r="A27">
        <v>1</v>
      </c>
      <c r="B27">
        <v>60</v>
      </c>
      <c r="C27" t="s">
        <v>26</v>
      </c>
      <c r="D27">
        <v>4.4735</v>
      </c>
      <c r="E27">
        <v>22.35</v>
      </c>
      <c r="F27">
        <v>18.69</v>
      </c>
      <c r="G27">
        <v>18.69</v>
      </c>
      <c r="H27">
        <v>0.28</v>
      </c>
      <c r="I27">
        <v>60</v>
      </c>
      <c r="J27">
        <v>125.95</v>
      </c>
      <c r="K27">
        <v>45</v>
      </c>
      <c r="L27">
        <v>2</v>
      </c>
      <c r="M27">
        <v>58</v>
      </c>
      <c r="N27">
        <v>18.95</v>
      </c>
      <c r="O27">
        <v>15767.7</v>
      </c>
      <c r="P27">
        <v>164.2</v>
      </c>
      <c r="Q27">
        <v>2475.38</v>
      </c>
      <c r="R27">
        <v>167</v>
      </c>
      <c r="S27">
        <v>83.64</v>
      </c>
      <c r="T27">
        <v>37209.51</v>
      </c>
      <c r="U27">
        <v>0.5</v>
      </c>
      <c r="V27">
        <v>0.75</v>
      </c>
      <c r="W27">
        <v>4.07</v>
      </c>
      <c r="X27">
        <v>2.23</v>
      </c>
      <c r="Y27">
        <v>2</v>
      </c>
      <c r="Z27">
        <v>10</v>
      </c>
    </row>
    <row r="28" spans="1:26">
      <c r="A28">
        <v>2</v>
      </c>
      <c r="B28">
        <v>60</v>
      </c>
      <c r="C28" t="s">
        <v>26</v>
      </c>
      <c r="D28">
        <v>4.6899</v>
      </c>
      <c r="E28">
        <v>21.32</v>
      </c>
      <c r="F28">
        <v>18.09</v>
      </c>
      <c r="G28">
        <v>25.24</v>
      </c>
      <c r="H28">
        <v>0.42</v>
      </c>
      <c r="I28">
        <v>43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146.97</v>
      </c>
      <c r="Q28">
        <v>2475.97</v>
      </c>
      <c r="R28">
        <v>145.18</v>
      </c>
      <c r="S28">
        <v>83.64</v>
      </c>
      <c r="T28">
        <v>26388.12</v>
      </c>
      <c r="U28">
        <v>0.58</v>
      </c>
      <c r="V28">
        <v>0.78</v>
      </c>
      <c r="W28">
        <v>4.1</v>
      </c>
      <c r="X28">
        <v>1.63</v>
      </c>
      <c r="Y28">
        <v>2</v>
      </c>
      <c r="Z28">
        <v>10</v>
      </c>
    </row>
    <row r="29" spans="1:26">
      <c r="A29">
        <v>0</v>
      </c>
      <c r="B29">
        <v>80</v>
      </c>
      <c r="C29" t="s">
        <v>26</v>
      </c>
      <c r="D29">
        <v>2.9122</v>
      </c>
      <c r="E29">
        <v>34.34</v>
      </c>
      <c r="F29">
        <v>24.99</v>
      </c>
      <c r="G29">
        <v>6.88</v>
      </c>
      <c r="H29">
        <v>0.11</v>
      </c>
      <c r="I29">
        <v>218</v>
      </c>
      <c r="J29">
        <v>159.12</v>
      </c>
      <c r="K29">
        <v>50.28</v>
      </c>
      <c r="L29">
        <v>1</v>
      </c>
      <c r="M29">
        <v>216</v>
      </c>
      <c r="N29">
        <v>27.84</v>
      </c>
      <c r="O29">
        <v>19859.16</v>
      </c>
      <c r="P29">
        <v>298.22</v>
      </c>
      <c r="Q29">
        <v>2477.28</v>
      </c>
      <c r="R29">
        <v>377.44</v>
      </c>
      <c r="S29">
        <v>83.64</v>
      </c>
      <c r="T29">
        <v>141641.78</v>
      </c>
      <c r="U29">
        <v>0.22</v>
      </c>
      <c r="V29">
        <v>0.5600000000000001</v>
      </c>
      <c r="W29">
        <v>4.34</v>
      </c>
      <c r="X29">
        <v>8.52</v>
      </c>
      <c r="Y29">
        <v>2</v>
      </c>
      <c r="Z29">
        <v>10</v>
      </c>
    </row>
    <row r="30" spans="1:26">
      <c r="A30">
        <v>1</v>
      </c>
      <c r="B30">
        <v>80</v>
      </c>
      <c r="C30" t="s">
        <v>26</v>
      </c>
      <c r="D30">
        <v>4.1194</v>
      </c>
      <c r="E30">
        <v>24.28</v>
      </c>
      <c r="F30">
        <v>19.41</v>
      </c>
      <c r="G30">
        <v>14.74</v>
      </c>
      <c r="H30">
        <v>0.22</v>
      </c>
      <c r="I30">
        <v>79</v>
      </c>
      <c r="J30">
        <v>160.54</v>
      </c>
      <c r="K30">
        <v>50.28</v>
      </c>
      <c r="L30">
        <v>2</v>
      </c>
      <c r="M30">
        <v>77</v>
      </c>
      <c r="N30">
        <v>28.26</v>
      </c>
      <c r="O30">
        <v>20034.4</v>
      </c>
      <c r="P30">
        <v>216.3</v>
      </c>
      <c r="Q30">
        <v>2475.78</v>
      </c>
      <c r="R30">
        <v>191</v>
      </c>
      <c r="S30">
        <v>83.64</v>
      </c>
      <c r="T30">
        <v>49118.07</v>
      </c>
      <c r="U30">
        <v>0.44</v>
      </c>
      <c r="V30">
        <v>0.72</v>
      </c>
      <c r="W30">
        <v>4.1</v>
      </c>
      <c r="X30">
        <v>2.94</v>
      </c>
      <c r="Y30">
        <v>2</v>
      </c>
      <c r="Z30">
        <v>10</v>
      </c>
    </row>
    <row r="31" spans="1:26">
      <c r="A31">
        <v>2</v>
      </c>
      <c r="B31">
        <v>80</v>
      </c>
      <c r="C31" t="s">
        <v>26</v>
      </c>
      <c r="D31">
        <v>4.5548</v>
      </c>
      <c r="E31">
        <v>21.96</v>
      </c>
      <c r="F31">
        <v>18.15</v>
      </c>
      <c r="G31">
        <v>23.67</v>
      </c>
      <c r="H31">
        <v>0.33</v>
      </c>
      <c r="I31">
        <v>46</v>
      </c>
      <c r="J31">
        <v>161.97</v>
      </c>
      <c r="K31">
        <v>50.28</v>
      </c>
      <c r="L31">
        <v>3</v>
      </c>
      <c r="M31">
        <v>44</v>
      </c>
      <c r="N31">
        <v>28.69</v>
      </c>
      <c r="O31">
        <v>20210.21</v>
      </c>
      <c r="P31">
        <v>186.22</v>
      </c>
      <c r="Q31">
        <v>2475.41</v>
      </c>
      <c r="R31">
        <v>149.15</v>
      </c>
      <c r="S31">
        <v>83.64</v>
      </c>
      <c r="T31">
        <v>28355.69</v>
      </c>
      <c r="U31">
        <v>0.5600000000000001</v>
      </c>
      <c r="V31">
        <v>0.77</v>
      </c>
      <c r="W31">
        <v>4.04</v>
      </c>
      <c r="X31">
        <v>1.69</v>
      </c>
      <c r="Y31">
        <v>2</v>
      </c>
      <c r="Z31">
        <v>10</v>
      </c>
    </row>
    <row r="32" spans="1:26">
      <c r="A32">
        <v>3</v>
      </c>
      <c r="B32">
        <v>80</v>
      </c>
      <c r="C32" t="s">
        <v>26</v>
      </c>
      <c r="D32">
        <v>4.744</v>
      </c>
      <c r="E32">
        <v>21.08</v>
      </c>
      <c r="F32">
        <v>17.69</v>
      </c>
      <c r="G32">
        <v>32.17</v>
      </c>
      <c r="H32">
        <v>0.43</v>
      </c>
      <c r="I32">
        <v>33</v>
      </c>
      <c r="J32">
        <v>163.4</v>
      </c>
      <c r="K32">
        <v>50.28</v>
      </c>
      <c r="L32">
        <v>4</v>
      </c>
      <c r="M32">
        <v>9</v>
      </c>
      <c r="N32">
        <v>29.12</v>
      </c>
      <c r="O32">
        <v>20386.62</v>
      </c>
      <c r="P32">
        <v>167.34</v>
      </c>
      <c r="Q32">
        <v>2475.4</v>
      </c>
      <c r="R32">
        <v>132.99</v>
      </c>
      <c r="S32">
        <v>83.64</v>
      </c>
      <c r="T32">
        <v>20339.21</v>
      </c>
      <c r="U32">
        <v>0.63</v>
      </c>
      <c r="V32">
        <v>0.79</v>
      </c>
      <c r="W32">
        <v>4.05</v>
      </c>
      <c r="X32">
        <v>1.23</v>
      </c>
      <c r="Y32">
        <v>2</v>
      </c>
      <c r="Z32">
        <v>10</v>
      </c>
    </row>
    <row r="33" spans="1:26">
      <c r="A33">
        <v>4</v>
      </c>
      <c r="B33">
        <v>80</v>
      </c>
      <c r="C33" t="s">
        <v>26</v>
      </c>
      <c r="D33">
        <v>4.7573</v>
      </c>
      <c r="E33">
        <v>21.02</v>
      </c>
      <c r="F33">
        <v>17.66</v>
      </c>
      <c r="G33">
        <v>33.12</v>
      </c>
      <c r="H33">
        <v>0.54</v>
      </c>
      <c r="I33">
        <v>32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166.41</v>
      </c>
      <c r="Q33">
        <v>2475.2</v>
      </c>
      <c r="R33">
        <v>131.72</v>
      </c>
      <c r="S33">
        <v>83.64</v>
      </c>
      <c r="T33">
        <v>19710.05</v>
      </c>
      <c r="U33">
        <v>0.63</v>
      </c>
      <c r="V33">
        <v>0.8</v>
      </c>
      <c r="W33">
        <v>4.06</v>
      </c>
      <c r="X33">
        <v>1.2</v>
      </c>
      <c r="Y33">
        <v>2</v>
      </c>
      <c r="Z33">
        <v>10</v>
      </c>
    </row>
    <row r="34" spans="1:26">
      <c r="A34">
        <v>0</v>
      </c>
      <c r="B34">
        <v>35</v>
      </c>
      <c r="C34" t="s">
        <v>26</v>
      </c>
      <c r="D34">
        <v>4.196</v>
      </c>
      <c r="E34">
        <v>23.83</v>
      </c>
      <c r="F34">
        <v>20.24</v>
      </c>
      <c r="G34">
        <v>12.26</v>
      </c>
      <c r="H34">
        <v>0.22</v>
      </c>
      <c r="I34">
        <v>99</v>
      </c>
      <c r="J34">
        <v>80.84</v>
      </c>
      <c r="K34">
        <v>35.1</v>
      </c>
      <c r="L34">
        <v>1</v>
      </c>
      <c r="M34">
        <v>93</v>
      </c>
      <c r="N34">
        <v>9.74</v>
      </c>
      <c r="O34">
        <v>10204.21</v>
      </c>
      <c r="P34">
        <v>135.3</v>
      </c>
      <c r="Q34">
        <v>2475.66</v>
      </c>
      <c r="R34">
        <v>218.34</v>
      </c>
      <c r="S34">
        <v>83.64</v>
      </c>
      <c r="T34">
        <v>62686.65</v>
      </c>
      <c r="U34">
        <v>0.38</v>
      </c>
      <c r="V34">
        <v>0.7</v>
      </c>
      <c r="W34">
        <v>4.14</v>
      </c>
      <c r="X34">
        <v>3.77</v>
      </c>
      <c r="Y34">
        <v>2</v>
      </c>
      <c r="Z34">
        <v>10</v>
      </c>
    </row>
    <row r="35" spans="1:26">
      <c r="A35">
        <v>1</v>
      </c>
      <c r="B35">
        <v>35</v>
      </c>
      <c r="C35" t="s">
        <v>26</v>
      </c>
      <c r="D35">
        <v>4.4827</v>
      </c>
      <c r="E35">
        <v>22.31</v>
      </c>
      <c r="F35">
        <v>19.18</v>
      </c>
      <c r="G35">
        <v>15.98</v>
      </c>
      <c r="H35">
        <v>0.43</v>
      </c>
      <c r="I35">
        <v>72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121</v>
      </c>
      <c r="Q35">
        <v>2476.39</v>
      </c>
      <c r="R35">
        <v>180.11</v>
      </c>
      <c r="S35">
        <v>83.64</v>
      </c>
      <c r="T35">
        <v>43704.54</v>
      </c>
      <c r="U35">
        <v>0.46</v>
      </c>
      <c r="V35">
        <v>0.73</v>
      </c>
      <c r="W35">
        <v>4.17</v>
      </c>
      <c r="X35">
        <v>2.71</v>
      </c>
      <c r="Y35">
        <v>2</v>
      </c>
      <c r="Z35">
        <v>10</v>
      </c>
    </row>
    <row r="36" spans="1:26">
      <c r="A36">
        <v>0</v>
      </c>
      <c r="B36">
        <v>50</v>
      </c>
      <c r="C36" t="s">
        <v>26</v>
      </c>
      <c r="D36">
        <v>3.7059</v>
      </c>
      <c r="E36">
        <v>26.98</v>
      </c>
      <c r="F36">
        <v>21.84</v>
      </c>
      <c r="G36">
        <v>9.359999999999999</v>
      </c>
      <c r="H36">
        <v>0.16</v>
      </c>
      <c r="I36">
        <v>140</v>
      </c>
      <c r="J36">
        <v>107.41</v>
      </c>
      <c r="K36">
        <v>41.65</v>
      </c>
      <c r="L36">
        <v>1</v>
      </c>
      <c r="M36">
        <v>138</v>
      </c>
      <c r="N36">
        <v>14.77</v>
      </c>
      <c r="O36">
        <v>13481.73</v>
      </c>
      <c r="P36">
        <v>191.67</v>
      </c>
      <c r="Q36">
        <v>2476.06</v>
      </c>
      <c r="R36">
        <v>272.4</v>
      </c>
      <c r="S36">
        <v>83.64</v>
      </c>
      <c r="T36">
        <v>89513.14999999999</v>
      </c>
      <c r="U36">
        <v>0.31</v>
      </c>
      <c r="V36">
        <v>0.64</v>
      </c>
      <c r="W36">
        <v>4.2</v>
      </c>
      <c r="X36">
        <v>5.37</v>
      </c>
      <c r="Y36">
        <v>2</v>
      </c>
      <c r="Z36">
        <v>10</v>
      </c>
    </row>
    <row r="37" spans="1:26">
      <c r="A37">
        <v>1</v>
      </c>
      <c r="B37">
        <v>50</v>
      </c>
      <c r="C37" t="s">
        <v>26</v>
      </c>
      <c r="D37">
        <v>4.618</v>
      </c>
      <c r="E37">
        <v>21.65</v>
      </c>
      <c r="F37">
        <v>18.44</v>
      </c>
      <c r="G37">
        <v>20.88</v>
      </c>
      <c r="H37">
        <v>0.32</v>
      </c>
      <c r="I37">
        <v>53</v>
      </c>
      <c r="J37">
        <v>108.68</v>
      </c>
      <c r="K37">
        <v>41.65</v>
      </c>
      <c r="L37">
        <v>2</v>
      </c>
      <c r="M37">
        <v>19</v>
      </c>
      <c r="N37">
        <v>15.03</v>
      </c>
      <c r="O37">
        <v>13638.32</v>
      </c>
      <c r="P37">
        <v>137.52</v>
      </c>
      <c r="Q37">
        <v>2475.55</v>
      </c>
      <c r="R37">
        <v>157.35</v>
      </c>
      <c r="S37">
        <v>83.64</v>
      </c>
      <c r="T37">
        <v>32419.78</v>
      </c>
      <c r="U37">
        <v>0.53</v>
      </c>
      <c r="V37">
        <v>0.76</v>
      </c>
      <c r="W37">
        <v>4.1</v>
      </c>
      <c r="X37">
        <v>1.98</v>
      </c>
      <c r="Y37">
        <v>2</v>
      </c>
      <c r="Z37">
        <v>10</v>
      </c>
    </row>
    <row r="38" spans="1:26">
      <c r="A38">
        <v>2</v>
      </c>
      <c r="B38">
        <v>50</v>
      </c>
      <c r="C38" t="s">
        <v>26</v>
      </c>
      <c r="D38">
        <v>4.6391</v>
      </c>
      <c r="E38">
        <v>21.56</v>
      </c>
      <c r="F38">
        <v>18.39</v>
      </c>
      <c r="G38">
        <v>21.63</v>
      </c>
      <c r="H38">
        <v>0.48</v>
      </c>
      <c r="I38">
        <v>51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137.64</v>
      </c>
      <c r="Q38">
        <v>2475.82</v>
      </c>
      <c r="R38">
        <v>154.59</v>
      </c>
      <c r="S38">
        <v>83.64</v>
      </c>
      <c r="T38">
        <v>31051.93</v>
      </c>
      <c r="U38">
        <v>0.54</v>
      </c>
      <c r="V38">
        <v>0.76</v>
      </c>
      <c r="W38">
        <v>4.12</v>
      </c>
      <c r="X38">
        <v>1.92</v>
      </c>
      <c r="Y38">
        <v>2</v>
      </c>
      <c r="Z38">
        <v>10</v>
      </c>
    </row>
    <row r="39" spans="1:26">
      <c r="A39">
        <v>0</v>
      </c>
      <c r="B39">
        <v>25</v>
      </c>
      <c r="C39" t="s">
        <v>26</v>
      </c>
      <c r="D39">
        <v>4.2629</v>
      </c>
      <c r="E39">
        <v>23.46</v>
      </c>
      <c r="F39">
        <v>20.27</v>
      </c>
      <c r="G39">
        <v>12.16</v>
      </c>
      <c r="H39">
        <v>0.28</v>
      </c>
      <c r="I39">
        <v>100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106.95</v>
      </c>
      <c r="Q39">
        <v>2476.73</v>
      </c>
      <c r="R39">
        <v>215.69</v>
      </c>
      <c r="S39">
        <v>83.64</v>
      </c>
      <c r="T39">
        <v>61356.1</v>
      </c>
      <c r="U39">
        <v>0.39</v>
      </c>
      <c r="V39">
        <v>0.6899999999999999</v>
      </c>
      <c r="W39">
        <v>4.25</v>
      </c>
      <c r="X39">
        <v>3.81</v>
      </c>
      <c r="Y39">
        <v>2</v>
      </c>
      <c r="Z39">
        <v>10</v>
      </c>
    </row>
    <row r="40" spans="1:26">
      <c r="A40">
        <v>0</v>
      </c>
      <c r="B40">
        <v>85</v>
      </c>
      <c r="C40" t="s">
        <v>26</v>
      </c>
      <c r="D40">
        <v>2.7902</v>
      </c>
      <c r="E40">
        <v>35.84</v>
      </c>
      <c r="F40">
        <v>25.6</v>
      </c>
      <c r="G40">
        <v>6.62</v>
      </c>
      <c r="H40">
        <v>0.11</v>
      </c>
      <c r="I40">
        <v>232</v>
      </c>
      <c r="J40">
        <v>167.88</v>
      </c>
      <c r="K40">
        <v>51.39</v>
      </c>
      <c r="L40">
        <v>1</v>
      </c>
      <c r="M40">
        <v>230</v>
      </c>
      <c r="N40">
        <v>30.49</v>
      </c>
      <c r="O40">
        <v>20939.59</v>
      </c>
      <c r="P40">
        <v>317.46</v>
      </c>
      <c r="Q40">
        <v>2477.46</v>
      </c>
      <c r="R40">
        <v>398.5</v>
      </c>
      <c r="S40">
        <v>83.64</v>
      </c>
      <c r="T40">
        <v>152102.01</v>
      </c>
      <c r="U40">
        <v>0.21</v>
      </c>
      <c r="V40">
        <v>0.55</v>
      </c>
      <c r="W40">
        <v>4.36</v>
      </c>
      <c r="X40">
        <v>9.130000000000001</v>
      </c>
      <c r="Y40">
        <v>2</v>
      </c>
      <c r="Z40">
        <v>10</v>
      </c>
    </row>
    <row r="41" spans="1:26">
      <c r="A41">
        <v>1</v>
      </c>
      <c r="B41">
        <v>85</v>
      </c>
      <c r="C41" t="s">
        <v>26</v>
      </c>
      <c r="D41">
        <v>4.0278</v>
      </c>
      <c r="E41">
        <v>24.83</v>
      </c>
      <c r="F41">
        <v>19.61</v>
      </c>
      <c r="G41">
        <v>14.01</v>
      </c>
      <c r="H41">
        <v>0.21</v>
      </c>
      <c r="I41">
        <v>84</v>
      </c>
      <c r="J41">
        <v>169.33</v>
      </c>
      <c r="K41">
        <v>51.39</v>
      </c>
      <c r="L41">
        <v>2</v>
      </c>
      <c r="M41">
        <v>82</v>
      </c>
      <c r="N41">
        <v>30.94</v>
      </c>
      <c r="O41">
        <v>21118.46</v>
      </c>
      <c r="P41">
        <v>228.99</v>
      </c>
      <c r="Q41">
        <v>2475.83</v>
      </c>
      <c r="R41">
        <v>197.61</v>
      </c>
      <c r="S41">
        <v>83.64</v>
      </c>
      <c r="T41">
        <v>52397.23</v>
      </c>
      <c r="U41">
        <v>0.42</v>
      </c>
      <c r="V41">
        <v>0.72</v>
      </c>
      <c r="W41">
        <v>4.11</v>
      </c>
      <c r="X41">
        <v>3.14</v>
      </c>
      <c r="Y41">
        <v>2</v>
      </c>
      <c r="Z41">
        <v>10</v>
      </c>
    </row>
    <row r="42" spans="1:26">
      <c r="A42">
        <v>2</v>
      </c>
      <c r="B42">
        <v>85</v>
      </c>
      <c r="C42" t="s">
        <v>26</v>
      </c>
      <c r="D42">
        <v>4.4848</v>
      </c>
      <c r="E42">
        <v>22.3</v>
      </c>
      <c r="F42">
        <v>18.26</v>
      </c>
      <c r="G42">
        <v>22.36</v>
      </c>
      <c r="H42">
        <v>0.31</v>
      </c>
      <c r="I42">
        <v>49</v>
      </c>
      <c r="J42">
        <v>170.79</v>
      </c>
      <c r="K42">
        <v>51.39</v>
      </c>
      <c r="L42">
        <v>3</v>
      </c>
      <c r="M42">
        <v>47</v>
      </c>
      <c r="N42">
        <v>31.4</v>
      </c>
      <c r="O42">
        <v>21297.94</v>
      </c>
      <c r="P42">
        <v>198.15</v>
      </c>
      <c r="Q42">
        <v>2475.37</v>
      </c>
      <c r="R42">
        <v>152.83</v>
      </c>
      <c r="S42">
        <v>83.64</v>
      </c>
      <c r="T42">
        <v>30181.81</v>
      </c>
      <c r="U42">
        <v>0.55</v>
      </c>
      <c r="V42">
        <v>0.77</v>
      </c>
      <c r="W42">
        <v>4.05</v>
      </c>
      <c r="X42">
        <v>1.8</v>
      </c>
      <c r="Y42">
        <v>2</v>
      </c>
      <c r="Z42">
        <v>10</v>
      </c>
    </row>
    <row r="43" spans="1:26">
      <c r="A43">
        <v>3</v>
      </c>
      <c r="B43">
        <v>85</v>
      </c>
      <c r="C43" t="s">
        <v>26</v>
      </c>
      <c r="D43">
        <v>4.7267</v>
      </c>
      <c r="E43">
        <v>21.16</v>
      </c>
      <c r="F43">
        <v>17.67</v>
      </c>
      <c r="G43">
        <v>32.12</v>
      </c>
      <c r="H43">
        <v>0.41</v>
      </c>
      <c r="I43">
        <v>33</v>
      </c>
      <c r="J43">
        <v>172.25</v>
      </c>
      <c r="K43">
        <v>51.39</v>
      </c>
      <c r="L43">
        <v>4</v>
      </c>
      <c r="M43">
        <v>22</v>
      </c>
      <c r="N43">
        <v>31.86</v>
      </c>
      <c r="O43">
        <v>21478.05</v>
      </c>
      <c r="P43">
        <v>174.63</v>
      </c>
      <c r="Q43">
        <v>2475.57</v>
      </c>
      <c r="R43">
        <v>132.64</v>
      </c>
      <c r="S43">
        <v>83.64</v>
      </c>
      <c r="T43">
        <v>20168.43</v>
      </c>
      <c r="U43">
        <v>0.63</v>
      </c>
      <c r="V43">
        <v>0.8</v>
      </c>
      <c r="W43">
        <v>4.03</v>
      </c>
      <c r="X43">
        <v>1.2</v>
      </c>
      <c r="Y43">
        <v>2</v>
      </c>
      <c r="Z43">
        <v>10</v>
      </c>
    </row>
    <row r="44" spans="1:26">
      <c r="A44">
        <v>4</v>
      </c>
      <c r="B44">
        <v>85</v>
      </c>
      <c r="C44" t="s">
        <v>26</v>
      </c>
      <c r="D44">
        <v>4.7525</v>
      </c>
      <c r="E44">
        <v>21.04</v>
      </c>
      <c r="F44">
        <v>17.62</v>
      </c>
      <c r="G44">
        <v>34.1</v>
      </c>
      <c r="H44">
        <v>0.51</v>
      </c>
      <c r="I44">
        <v>31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171.84</v>
      </c>
      <c r="Q44">
        <v>2475.49</v>
      </c>
      <c r="R44">
        <v>130.06</v>
      </c>
      <c r="S44">
        <v>83.64</v>
      </c>
      <c r="T44">
        <v>18888.09</v>
      </c>
      <c r="U44">
        <v>0.64</v>
      </c>
      <c r="V44">
        <v>0.8</v>
      </c>
      <c r="W44">
        <v>4.06</v>
      </c>
      <c r="X44">
        <v>1.16</v>
      </c>
      <c r="Y44">
        <v>2</v>
      </c>
      <c r="Z44">
        <v>10</v>
      </c>
    </row>
    <row r="45" spans="1:26">
      <c r="A45">
        <v>0</v>
      </c>
      <c r="B45">
        <v>20</v>
      </c>
      <c r="C45" t="s">
        <v>26</v>
      </c>
      <c r="D45">
        <v>4.0784</v>
      </c>
      <c r="E45">
        <v>24.52</v>
      </c>
      <c r="F45">
        <v>21.24</v>
      </c>
      <c r="G45">
        <v>10.2</v>
      </c>
      <c r="H45">
        <v>0.34</v>
      </c>
      <c r="I45">
        <v>125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99.84999999999999</v>
      </c>
      <c r="Q45">
        <v>2476.94</v>
      </c>
      <c r="R45">
        <v>246.7</v>
      </c>
      <c r="S45">
        <v>83.64</v>
      </c>
      <c r="T45">
        <v>76737.92999999999</v>
      </c>
      <c r="U45">
        <v>0.34</v>
      </c>
      <c r="V45">
        <v>0.66</v>
      </c>
      <c r="W45">
        <v>4.33</v>
      </c>
      <c r="X45">
        <v>4.78</v>
      </c>
      <c r="Y45">
        <v>2</v>
      </c>
      <c r="Z45">
        <v>10</v>
      </c>
    </row>
    <row r="46" spans="1:26">
      <c r="A46">
        <v>0</v>
      </c>
      <c r="B46">
        <v>65</v>
      </c>
      <c r="C46" t="s">
        <v>26</v>
      </c>
      <c r="D46">
        <v>3.295</v>
      </c>
      <c r="E46">
        <v>30.35</v>
      </c>
      <c r="F46">
        <v>23.32</v>
      </c>
      <c r="G46">
        <v>7.86</v>
      </c>
      <c r="H46">
        <v>0.13</v>
      </c>
      <c r="I46">
        <v>178</v>
      </c>
      <c r="J46">
        <v>133.21</v>
      </c>
      <c r="K46">
        <v>46.47</v>
      </c>
      <c r="L46">
        <v>1</v>
      </c>
      <c r="M46">
        <v>176</v>
      </c>
      <c r="N46">
        <v>20.75</v>
      </c>
      <c r="O46">
        <v>16663.42</v>
      </c>
      <c r="P46">
        <v>243.96</v>
      </c>
      <c r="Q46">
        <v>2476.43</v>
      </c>
      <c r="R46">
        <v>322.3</v>
      </c>
      <c r="S46">
        <v>83.64</v>
      </c>
      <c r="T46">
        <v>114270.93</v>
      </c>
      <c r="U46">
        <v>0.26</v>
      </c>
      <c r="V46">
        <v>0.6</v>
      </c>
      <c r="W46">
        <v>4.25</v>
      </c>
      <c r="X46">
        <v>6.85</v>
      </c>
      <c r="Y46">
        <v>2</v>
      </c>
      <c r="Z46">
        <v>10</v>
      </c>
    </row>
    <row r="47" spans="1:26">
      <c r="A47">
        <v>1</v>
      </c>
      <c r="B47">
        <v>65</v>
      </c>
      <c r="C47" t="s">
        <v>26</v>
      </c>
      <c r="D47">
        <v>4.3704</v>
      </c>
      <c r="E47">
        <v>22.88</v>
      </c>
      <c r="F47">
        <v>18.9</v>
      </c>
      <c r="G47">
        <v>17.19</v>
      </c>
      <c r="H47">
        <v>0.26</v>
      </c>
      <c r="I47">
        <v>66</v>
      </c>
      <c r="J47">
        <v>134.55</v>
      </c>
      <c r="K47">
        <v>46.47</v>
      </c>
      <c r="L47">
        <v>2</v>
      </c>
      <c r="M47">
        <v>64</v>
      </c>
      <c r="N47">
        <v>21.09</v>
      </c>
      <c r="O47">
        <v>16828.84</v>
      </c>
      <c r="P47">
        <v>178.78</v>
      </c>
      <c r="Q47">
        <v>2475.22</v>
      </c>
      <c r="R47">
        <v>174.19</v>
      </c>
      <c r="S47">
        <v>83.64</v>
      </c>
      <c r="T47">
        <v>40774.05</v>
      </c>
      <c r="U47">
        <v>0.48</v>
      </c>
      <c r="V47">
        <v>0.74</v>
      </c>
      <c r="W47">
        <v>4.08</v>
      </c>
      <c r="X47">
        <v>2.44</v>
      </c>
      <c r="Y47">
        <v>2</v>
      </c>
      <c r="Z47">
        <v>10</v>
      </c>
    </row>
    <row r="48" spans="1:26">
      <c r="A48">
        <v>2</v>
      </c>
      <c r="B48">
        <v>65</v>
      </c>
      <c r="C48" t="s">
        <v>26</v>
      </c>
      <c r="D48">
        <v>4.7052</v>
      </c>
      <c r="E48">
        <v>21.25</v>
      </c>
      <c r="F48">
        <v>17.98</v>
      </c>
      <c r="G48">
        <v>26.98</v>
      </c>
      <c r="H48">
        <v>0.39</v>
      </c>
      <c r="I48">
        <v>40</v>
      </c>
      <c r="J48">
        <v>135.9</v>
      </c>
      <c r="K48">
        <v>46.47</v>
      </c>
      <c r="L48">
        <v>3</v>
      </c>
      <c r="M48">
        <v>9</v>
      </c>
      <c r="N48">
        <v>21.43</v>
      </c>
      <c r="O48">
        <v>16994.64</v>
      </c>
      <c r="P48">
        <v>152.66</v>
      </c>
      <c r="Q48">
        <v>2475.64</v>
      </c>
      <c r="R48">
        <v>141.95</v>
      </c>
      <c r="S48">
        <v>83.64</v>
      </c>
      <c r="T48">
        <v>24786.61</v>
      </c>
      <c r="U48">
        <v>0.59</v>
      </c>
      <c r="V48">
        <v>0.78</v>
      </c>
      <c r="W48">
        <v>4.08</v>
      </c>
      <c r="X48">
        <v>1.52</v>
      </c>
      <c r="Y48">
        <v>2</v>
      </c>
      <c r="Z48">
        <v>10</v>
      </c>
    </row>
    <row r="49" spans="1:26">
      <c r="A49">
        <v>3</v>
      </c>
      <c r="B49">
        <v>65</v>
      </c>
      <c r="C49" t="s">
        <v>26</v>
      </c>
      <c r="D49">
        <v>4.7067</v>
      </c>
      <c r="E49">
        <v>21.25</v>
      </c>
      <c r="F49">
        <v>17.98</v>
      </c>
      <c r="G49">
        <v>26.97</v>
      </c>
      <c r="H49">
        <v>0.52</v>
      </c>
      <c r="I49">
        <v>40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153.35</v>
      </c>
      <c r="Q49">
        <v>2476.06</v>
      </c>
      <c r="R49">
        <v>141.57</v>
      </c>
      <c r="S49">
        <v>83.64</v>
      </c>
      <c r="T49">
        <v>24598.99</v>
      </c>
      <c r="U49">
        <v>0.59</v>
      </c>
      <c r="V49">
        <v>0.78</v>
      </c>
      <c r="W49">
        <v>4.09</v>
      </c>
      <c r="X49">
        <v>1.51</v>
      </c>
      <c r="Y49">
        <v>2</v>
      </c>
      <c r="Z49">
        <v>10</v>
      </c>
    </row>
    <row r="50" spans="1:26">
      <c r="A50">
        <v>0</v>
      </c>
      <c r="B50">
        <v>75</v>
      </c>
      <c r="C50" t="s">
        <v>26</v>
      </c>
      <c r="D50">
        <v>3.0371</v>
      </c>
      <c r="E50">
        <v>32.93</v>
      </c>
      <c r="F50">
        <v>24.42</v>
      </c>
      <c r="G50">
        <v>7.18</v>
      </c>
      <c r="H50">
        <v>0.12</v>
      </c>
      <c r="I50">
        <v>204</v>
      </c>
      <c r="J50">
        <v>150.44</v>
      </c>
      <c r="K50">
        <v>49.1</v>
      </c>
      <c r="L50">
        <v>1</v>
      </c>
      <c r="M50">
        <v>202</v>
      </c>
      <c r="N50">
        <v>25.34</v>
      </c>
      <c r="O50">
        <v>18787.76</v>
      </c>
      <c r="P50">
        <v>279.69</v>
      </c>
      <c r="Q50">
        <v>2477.73</v>
      </c>
      <c r="R50">
        <v>358.45</v>
      </c>
      <c r="S50">
        <v>83.64</v>
      </c>
      <c r="T50">
        <v>132216.92</v>
      </c>
      <c r="U50">
        <v>0.23</v>
      </c>
      <c r="V50">
        <v>0.58</v>
      </c>
      <c r="W50">
        <v>4.31</v>
      </c>
      <c r="X50">
        <v>7.95</v>
      </c>
      <c r="Y50">
        <v>2</v>
      </c>
      <c r="Z50">
        <v>10</v>
      </c>
    </row>
    <row r="51" spans="1:26">
      <c r="A51">
        <v>1</v>
      </c>
      <c r="B51">
        <v>75</v>
      </c>
      <c r="C51" t="s">
        <v>26</v>
      </c>
      <c r="D51">
        <v>4.1957</v>
      </c>
      <c r="E51">
        <v>23.83</v>
      </c>
      <c r="F51">
        <v>19.27</v>
      </c>
      <c r="G51">
        <v>15.41</v>
      </c>
      <c r="H51">
        <v>0.23</v>
      </c>
      <c r="I51">
        <v>75</v>
      </c>
      <c r="J51">
        <v>151.83</v>
      </c>
      <c r="K51">
        <v>49.1</v>
      </c>
      <c r="L51">
        <v>2</v>
      </c>
      <c r="M51">
        <v>73</v>
      </c>
      <c r="N51">
        <v>25.73</v>
      </c>
      <c r="O51">
        <v>18959.54</v>
      </c>
      <c r="P51">
        <v>204.59</v>
      </c>
      <c r="Q51">
        <v>2475.64</v>
      </c>
      <c r="R51">
        <v>186.37</v>
      </c>
      <c r="S51">
        <v>83.64</v>
      </c>
      <c r="T51">
        <v>46819.58</v>
      </c>
      <c r="U51">
        <v>0.45</v>
      </c>
      <c r="V51">
        <v>0.73</v>
      </c>
      <c r="W51">
        <v>4.09</v>
      </c>
      <c r="X51">
        <v>2.8</v>
      </c>
      <c r="Y51">
        <v>2</v>
      </c>
      <c r="Z51">
        <v>10</v>
      </c>
    </row>
    <row r="52" spans="1:26">
      <c r="A52">
        <v>2</v>
      </c>
      <c r="B52">
        <v>75</v>
      </c>
      <c r="C52" t="s">
        <v>26</v>
      </c>
      <c r="D52">
        <v>4.6248</v>
      </c>
      <c r="E52">
        <v>21.62</v>
      </c>
      <c r="F52">
        <v>18.03</v>
      </c>
      <c r="G52">
        <v>25.16</v>
      </c>
      <c r="H52">
        <v>0.35</v>
      </c>
      <c r="I52">
        <v>43</v>
      </c>
      <c r="J52">
        <v>153.23</v>
      </c>
      <c r="K52">
        <v>49.1</v>
      </c>
      <c r="L52">
        <v>3</v>
      </c>
      <c r="M52">
        <v>40</v>
      </c>
      <c r="N52">
        <v>26.13</v>
      </c>
      <c r="O52">
        <v>19131.85</v>
      </c>
      <c r="P52">
        <v>172.91</v>
      </c>
      <c r="Q52">
        <v>2475.99</v>
      </c>
      <c r="R52">
        <v>144.86</v>
      </c>
      <c r="S52">
        <v>83.64</v>
      </c>
      <c r="T52">
        <v>26227.06</v>
      </c>
      <c r="U52">
        <v>0.58</v>
      </c>
      <c r="V52">
        <v>0.78</v>
      </c>
      <c r="W52">
        <v>4.05</v>
      </c>
      <c r="X52">
        <v>1.57</v>
      </c>
      <c r="Y52">
        <v>2</v>
      </c>
      <c r="Z52">
        <v>10</v>
      </c>
    </row>
    <row r="53" spans="1:26">
      <c r="A53">
        <v>3</v>
      </c>
      <c r="B53">
        <v>75</v>
      </c>
      <c r="C53" t="s">
        <v>26</v>
      </c>
      <c r="D53">
        <v>4.7331</v>
      </c>
      <c r="E53">
        <v>21.13</v>
      </c>
      <c r="F53">
        <v>17.78</v>
      </c>
      <c r="G53">
        <v>30.48</v>
      </c>
      <c r="H53">
        <v>0.46</v>
      </c>
      <c r="I53">
        <v>35</v>
      </c>
      <c r="J53">
        <v>154.63</v>
      </c>
      <c r="K53">
        <v>49.1</v>
      </c>
      <c r="L53">
        <v>4</v>
      </c>
      <c r="M53">
        <v>1</v>
      </c>
      <c r="N53">
        <v>26.53</v>
      </c>
      <c r="O53">
        <v>19304.72</v>
      </c>
      <c r="P53">
        <v>161.08</v>
      </c>
      <c r="Q53">
        <v>2475.5</v>
      </c>
      <c r="R53">
        <v>135.48</v>
      </c>
      <c r="S53">
        <v>83.64</v>
      </c>
      <c r="T53">
        <v>21575.27</v>
      </c>
      <c r="U53">
        <v>0.62</v>
      </c>
      <c r="V53">
        <v>0.79</v>
      </c>
      <c r="W53">
        <v>4.06</v>
      </c>
      <c r="X53">
        <v>1.32</v>
      </c>
      <c r="Y53">
        <v>2</v>
      </c>
      <c r="Z53">
        <v>10</v>
      </c>
    </row>
    <row r="54" spans="1:26">
      <c r="A54">
        <v>4</v>
      </c>
      <c r="B54">
        <v>75</v>
      </c>
      <c r="C54" t="s">
        <v>26</v>
      </c>
      <c r="D54">
        <v>4.7495</v>
      </c>
      <c r="E54">
        <v>21.06</v>
      </c>
      <c r="F54">
        <v>17.74</v>
      </c>
      <c r="G54">
        <v>31.31</v>
      </c>
      <c r="H54">
        <v>0.57</v>
      </c>
      <c r="I54">
        <v>34</v>
      </c>
      <c r="J54">
        <v>156.03</v>
      </c>
      <c r="K54">
        <v>49.1</v>
      </c>
      <c r="L54">
        <v>5</v>
      </c>
      <c r="M54">
        <v>0</v>
      </c>
      <c r="N54">
        <v>26.94</v>
      </c>
      <c r="O54">
        <v>19478.15</v>
      </c>
      <c r="P54">
        <v>161.88</v>
      </c>
      <c r="Q54">
        <v>2475.5</v>
      </c>
      <c r="R54">
        <v>134.04</v>
      </c>
      <c r="S54">
        <v>83.64</v>
      </c>
      <c r="T54">
        <v>20862.76</v>
      </c>
      <c r="U54">
        <v>0.62</v>
      </c>
      <c r="V54">
        <v>0.79</v>
      </c>
      <c r="W54">
        <v>4.06</v>
      </c>
      <c r="X54">
        <v>1.28</v>
      </c>
      <c r="Y54">
        <v>2</v>
      </c>
      <c r="Z54">
        <v>10</v>
      </c>
    </row>
    <row r="55" spans="1:26">
      <c r="A55">
        <v>0</v>
      </c>
      <c r="B55">
        <v>95</v>
      </c>
      <c r="C55" t="s">
        <v>26</v>
      </c>
      <c r="D55">
        <v>2.5655</v>
      </c>
      <c r="E55">
        <v>38.98</v>
      </c>
      <c r="F55">
        <v>26.8</v>
      </c>
      <c r="G55">
        <v>6.16</v>
      </c>
      <c r="H55">
        <v>0.1</v>
      </c>
      <c r="I55">
        <v>261</v>
      </c>
      <c r="J55">
        <v>185.69</v>
      </c>
      <c r="K55">
        <v>53.44</v>
      </c>
      <c r="L55">
        <v>1</v>
      </c>
      <c r="M55">
        <v>259</v>
      </c>
      <c r="N55">
        <v>36.26</v>
      </c>
      <c r="O55">
        <v>23136.14</v>
      </c>
      <c r="P55">
        <v>356.57</v>
      </c>
      <c r="Q55">
        <v>2477.5</v>
      </c>
      <c r="R55">
        <v>437.99</v>
      </c>
      <c r="S55">
        <v>83.64</v>
      </c>
      <c r="T55">
        <v>171703.93</v>
      </c>
      <c r="U55">
        <v>0.19</v>
      </c>
      <c r="V55">
        <v>0.53</v>
      </c>
      <c r="W55">
        <v>4.41</v>
      </c>
      <c r="X55">
        <v>10.32</v>
      </c>
      <c r="Y55">
        <v>2</v>
      </c>
      <c r="Z55">
        <v>10</v>
      </c>
    </row>
    <row r="56" spans="1:26">
      <c r="A56">
        <v>1</v>
      </c>
      <c r="B56">
        <v>95</v>
      </c>
      <c r="C56" t="s">
        <v>26</v>
      </c>
      <c r="D56">
        <v>3.8768</v>
      </c>
      <c r="E56">
        <v>25.79</v>
      </c>
      <c r="F56">
        <v>19.9</v>
      </c>
      <c r="G56">
        <v>12.98</v>
      </c>
      <c r="H56">
        <v>0.19</v>
      </c>
      <c r="I56">
        <v>92</v>
      </c>
      <c r="J56">
        <v>187.21</v>
      </c>
      <c r="K56">
        <v>53.44</v>
      </c>
      <c r="L56">
        <v>2</v>
      </c>
      <c r="M56">
        <v>90</v>
      </c>
      <c r="N56">
        <v>36.77</v>
      </c>
      <c r="O56">
        <v>23322.88</v>
      </c>
      <c r="P56">
        <v>252.36</v>
      </c>
      <c r="Q56">
        <v>2475.85</v>
      </c>
      <c r="R56">
        <v>207.73</v>
      </c>
      <c r="S56">
        <v>83.64</v>
      </c>
      <c r="T56">
        <v>57414.52</v>
      </c>
      <c r="U56">
        <v>0.4</v>
      </c>
      <c r="V56">
        <v>0.71</v>
      </c>
      <c r="W56">
        <v>4.11</v>
      </c>
      <c r="X56">
        <v>3.44</v>
      </c>
      <c r="Y56">
        <v>2</v>
      </c>
      <c r="Z56">
        <v>10</v>
      </c>
    </row>
    <row r="57" spans="1:26">
      <c r="A57">
        <v>2</v>
      </c>
      <c r="B57">
        <v>95</v>
      </c>
      <c r="C57" t="s">
        <v>26</v>
      </c>
      <c r="D57">
        <v>4.3634</v>
      </c>
      <c r="E57">
        <v>22.92</v>
      </c>
      <c r="F57">
        <v>18.44</v>
      </c>
      <c r="G57">
        <v>20.49</v>
      </c>
      <c r="H57">
        <v>0.28</v>
      </c>
      <c r="I57">
        <v>54</v>
      </c>
      <c r="J57">
        <v>188.73</v>
      </c>
      <c r="K57">
        <v>53.44</v>
      </c>
      <c r="L57">
        <v>3</v>
      </c>
      <c r="M57">
        <v>52</v>
      </c>
      <c r="N57">
        <v>37.29</v>
      </c>
      <c r="O57">
        <v>23510.33</v>
      </c>
      <c r="P57">
        <v>220.49</v>
      </c>
      <c r="Q57">
        <v>2475.72</v>
      </c>
      <c r="R57">
        <v>158.44</v>
      </c>
      <c r="S57">
        <v>83.64</v>
      </c>
      <c r="T57">
        <v>32960.54</v>
      </c>
      <c r="U57">
        <v>0.53</v>
      </c>
      <c r="V57">
        <v>0.76</v>
      </c>
      <c r="W57">
        <v>4.06</v>
      </c>
      <c r="X57">
        <v>1.98</v>
      </c>
      <c r="Y57">
        <v>2</v>
      </c>
      <c r="Z57">
        <v>10</v>
      </c>
    </row>
    <row r="58" spans="1:26">
      <c r="A58">
        <v>3</v>
      </c>
      <c r="B58">
        <v>95</v>
      </c>
      <c r="C58" t="s">
        <v>26</v>
      </c>
      <c r="D58">
        <v>4.622</v>
      </c>
      <c r="E58">
        <v>21.64</v>
      </c>
      <c r="F58">
        <v>17.79</v>
      </c>
      <c r="G58">
        <v>28.85</v>
      </c>
      <c r="H58">
        <v>0.37</v>
      </c>
      <c r="I58">
        <v>37</v>
      </c>
      <c r="J58">
        <v>190.25</v>
      </c>
      <c r="K58">
        <v>53.44</v>
      </c>
      <c r="L58">
        <v>4</v>
      </c>
      <c r="M58">
        <v>35</v>
      </c>
      <c r="N58">
        <v>37.82</v>
      </c>
      <c r="O58">
        <v>23698.48</v>
      </c>
      <c r="P58">
        <v>198.04</v>
      </c>
      <c r="Q58">
        <v>2475.17</v>
      </c>
      <c r="R58">
        <v>136.9</v>
      </c>
      <c r="S58">
        <v>83.64</v>
      </c>
      <c r="T58">
        <v>22278.52</v>
      </c>
      <c r="U58">
        <v>0.61</v>
      </c>
      <c r="V58">
        <v>0.79</v>
      </c>
      <c r="W58">
        <v>4.03</v>
      </c>
      <c r="X58">
        <v>1.33</v>
      </c>
      <c r="Y58">
        <v>2</v>
      </c>
      <c r="Z58">
        <v>10</v>
      </c>
    </row>
    <row r="59" spans="1:26">
      <c r="A59">
        <v>4</v>
      </c>
      <c r="B59">
        <v>95</v>
      </c>
      <c r="C59" t="s">
        <v>26</v>
      </c>
      <c r="D59">
        <v>4.7622</v>
      </c>
      <c r="E59">
        <v>21</v>
      </c>
      <c r="F59">
        <v>17.49</v>
      </c>
      <c r="G59">
        <v>37.47</v>
      </c>
      <c r="H59">
        <v>0.46</v>
      </c>
      <c r="I59">
        <v>28</v>
      </c>
      <c r="J59">
        <v>191.78</v>
      </c>
      <c r="K59">
        <v>53.44</v>
      </c>
      <c r="L59">
        <v>5</v>
      </c>
      <c r="M59">
        <v>9</v>
      </c>
      <c r="N59">
        <v>38.35</v>
      </c>
      <c r="O59">
        <v>23887.36</v>
      </c>
      <c r="P59">
        <v>180.81</v>
      </c>
      <c r="Q59">
        <v>2475.45</v>
      </c>
      <c r="R59">
        <v>126.33</v>
      </c>
      <c r="S59">
        <v>83.64</v>
      </c>
      <c r="T59">
        <v>17034.43</v>
      </c>
      <c r="U59">
        <v>0.66</v>
      </c>
      <c r="V59">
        <v>0.8</v>
      </c>
      <c r="W59">
        <v>4.03</v>
      </c>
      <c r="X59">
        <v>1.03</v>
      </c>
      <c r="Y59">
        <v>2</v>
      </c>
      <c r="Z59">
        <v>10</v>
      </c>
    </row>
    <row r="60" spans="1:26">
      <c r="A60">
        <v>5</v>
      </c>
      <c r="B60">
        <v>95</v>
      </c>
      <c r="C60" t="s">
        <v>26</v>
      </c>
      <c r="D60">
        <v>4.758</v>
      </c>
      <c r="E60">
        <v>21.02</v>
      </c>
      <c r="F60">
        <v>17.51</v>
      </c>
      <c r="G60">
        <v>37.51</v>
      </c>
      <c r="H60">
        <v>0.55</v>
      </c>
      <c r="I60">
        <v>28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181.22</v>
      </c>
      <c r="Q60">
        <v>2475.14</v>
      </c>
      <c r="R60">
        <v>126.28</v>
      </c>
      <c r="S60">
        <v>83.64</v>
      </c>
      <c r="T60">
        <v>17009.41</v>
      </c>
      <c r="U60">
        <v>0.66</v>
      </c>
      <c r="V60">
        <v>0.8</v>
      </c>
      <c r="W60">
        <v>4.05</v>
      </c>
      <c r="X60">
        <v>1.05</v>
      </c>
      <c r="Y60">
        <v>2</v>
      </c>
      <c r="Z60">
        <v>10</v>
      </c>
    </row>
    <row r="61" spans="1:26">
      <c r="A61">
        <v>0</v>
      </c>
      <c r="B61">
        <v>55</v>
      </c>
      <c r="C61" t="s">
        <v>26</v>
      </c>
      <c r="D61">
        <v>3.5602</v>
      </c>
      <c r="E61">
        <v>28.09</v>
      </c>
      <c r="F61">
        <v>22.35</v>
      </c>
      <c r="G61">
        <v>8.76</v>
      </c>
      <c r="H61">
        <v>0.15</v>
      </c>
      <c r="I61">
        <v>153</v>
      </c>
      <c r="J61">
        <v>116.05</v>
      </c>
      <c r="K61">
        <v>43.4</v>
      </c>
      <c r="L61">
        <v>1</v>
      </c>
      <c r="M61">
        <v>151</v>
      </c>
      <c r="N61">
        <v>16.65</v>
      </c>
      <c r="O61">
        <v>14546.17</v>
      </c>
      <c r="P61">
        <v>209.54</v>
      </c>
      <c r="Q61">
        <v>2476.14</v>
      </c>
      <c r="R61">
        <v>289.81</v>
      </c>
      <c r="S61">
        <v>83.64</v>
      </c>
      <c r="T61">
        <v>98153.37</v>
      </c>
      <c r="U61">
        <v>0.29</v>
      </c>
      <c r="V61">
        <v>0.63</v>
      </c>
      <c r="W61">
        <v>4.21</v>
      </c>
      <c r="X61">
        <v>5.88</v>
      </c>
      <c r="Y61">
        <v>2</v>
      </c>
      <c r="Z61">
        <v>10</v>
      </c>
    </row>
    <row r="62" spans="1:26">
      <c r="A62">
        <v>1</v>
      </c>
      <c r="B62">
        <v>55</v>
      </c>
      <c r="C62" t="s">
        <v>26</v>
      </c>
      <c r="D62">
        <v>4.5548</v>
      </c>
      <c r="E62">
        <v>21.95</v>
      </c>
      <c r="F62">
        <v>18.53</v>
      </c>
      <c r="G62">
        <v>19.86</v>
      </c>
      <c r="H62">
        <v>0.3</v>
      </c>
      <c r="I62">
        <v>56</v>
      </c>
      <c r="J62">
        <v>117.34</v>
      </c>
      <c r="K62">
        <v>43.4</v>
      </c>
      <c r="L62">
        <v>2</v>
      </c>
      <c r="M62">
        <v>49</v>
      </c>
      <c r="N62">
        <v>16.94</v>
      </c>
      <c r="O62">
        <v>14705.49</v>
      </c>
      <c r="P62">
        <v>150.52</v>
      </c>
      <c r="Q62">
        <v>2475.47</v>
      </c>
      <c r="R62">
        <v>161.48</v>
      </c>
      <c r="S62">
        <v>83.64</v>
      </c>
      <c r="T62">
        <v>34470.25</v>
      </c>
      <c r="U62">
        <v>0.52</v>
      </c>
      <c r="V62">
        <v>0.76</v>
      </c>
      <c r="W62">
        <v>4.07</v>
      </c>
      <c r="X62">
        <v>2.07</v>
      </c>
      <c r="Y62">
        <v>2</v>
      </c>
      <c r="Z62">
        <v>10</v>
      </c>
    </row>
    <row r="63" spans="1:26">
      <c r="A63">
        <v>2</v>
      </c>
      <c r="B63">
        <v>55</v>
      </c>
      <c r="C63" t="s">
        <v>26</v>
      </c>
      <c r="D63">
        <v>4.6792</v>
      </c>
      <c r="E63">
        <v>21.37</v>
      </c>
      <c r="F63">
        <v>18.19</v>
      </c>
      <c r="G63">
        <v>23.72</v>
      </c>
      <c r="H63">
        <v>0.45</v>
      </c>
      <c r="I63">
        <v>46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141.6</v>
      </c>
      <c r="Q63">
        <v>2476.07</v>
      </c>
      <c r="R63">
        <v>148.08</v>
      </c>
      <c r="S63">
        <v>83.64</v>
      </c>
      <c r="T63">
        <v>27821.53</v>
      </c>
      <c r="U63">
        <v>0.5600000000000001</v>
      </c>
      <c r="V63">
        <v>0.77</v>
      </c>
      <c r="W63">
        <v>4.11</v>
      </c>
      <c r="X63">
        <v>1.72</v>
      </c>
      <c r="Y63">
        <v>2</v>
      </c>
      <c r="Z6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INDEX(resultados!$A$2:$ZZ$63, 1, MATCH($B$1, resultados!$A$1:$ZZ$1, 0))</f>
        <v>0</v>
      </c>
      <c r="B7">
        <f>INDEX(resultados!$A$2:$ZZ$63, 1, MATCH($B$2, resultados!$A$1:$ZZ$1, 0))</f>
        <v>0</v>
      </c>
      <c r="C7">
        <f>INDEX(resultados!$A$2:$ZZ$63, 1, MATCH($B$3, resultados!$A$1:$ZZ$1, 0))</f>
        <v>0</v>
      </c>
    </row>
    <row r="8" spans="1:3">
      <c r="A8">
        <f>INDEX(resultados!$A$2:$ZZ$63, 2, MATCH($B$1, resultados!$A$1:$ZZ$1, 0))</f>
        <v>0</v>
      </c>
      <c r="B8">
        <f>INDEX(resultados!$A$2:$ZZ$63, 2, MATCH($B$2, resultados!$A$1:$ZZ$1, 0))</f>
        <v>0</v>
      </c>
      <c r="C8">
        <f>INDEX(resultados!$A$2:$ZZ$63, 2, MATCH($B$3, resultados!$A$1:$ZZ$1, 0))</f>
        <v>0</v>
      </c>
    </row>
    <row r="9" spans="1:3">
      <c r="A9">
        <f>INDEX(resultados!$A$2:$ZZ$63, 3, MATCH($B$1, resultados!$A$1:$ZZ$1, 0))</f>
        <v>0</v>
      </c>
      <c r="B9">
        <f>INDEX(resultados!$A$2:$ZZ$63, 3, MATCH($B$2, resultados!$A$1:$ZZ$1, 0))</f>
        <v>0</v>
      </c>
      <c r="C9">
        <f>INDEX(resultados!$A$2:$ZZ$63, 3, MATCH($B$3, resultados!$A$1:$ZZ$1, 0))</f>
        <v>0</v>
      </c>
    </row>
    <row r="10" spans="1:3">
      <c r="A10">
        <f>INDEX(resultados!$A$2:$ZZ$63, 4, MATCH($B$1, resultados!$A$1:$ZZ$1, 0))</f>
        <v>0</v>
      </c>
      <c r="B10">
        <f>INDEX(resultados!$A$2:$ZZ$63, 4, MATCH($B$2, resultados!$A$1:$ZZ$1, 0))</f>
        <v>0</v>
      </c>
      <c r="C10">
        <f>INDEX(resultados!$A$2:$ZZ$63, 4, MATCH($B$3, resultados!$A$1:$ZZ$1, 0))</f>
        <v>0</v>
      </c>
    </row>
    <row r="11" spans="1:3">
      <c r="A11">
        <f>INDEX(resultados!$A$2:$ZZ$63, 5, MATCH($B$1, resultados!$A$1:$ZZ$1, 0))</f>
        <v>0</v>
      </c>
      <c r="B11">
        <f>INDEX(resultados!$A$2:$ZZ$63, 5, MATCH($B$2, resultados!$A$1:$ZZ$1, 0))</f>
        <v>0</v>
      </c>
      <c r="C11">
        <f>INDEX(resultados!$A$2:$ZZ$63, 5, MATCH($B$3, resultados!$A$1:$ZZ$1, 0))</f>
        <v>0</v>
      </c>
    </row>
    <row r="12" spans="1:3">
      <c r="A12">
        <f>INDEX(resultados!$A$2:$ZZ$63, 6, MATCH($B$1, resultados!$A$1:$ZZ$1, 0))</f>
        <v>0</v>
      </c>
      <c r="B12">
        <f>INDEX(resultados!$A$2:$ZZ$63, 6, MATCH($B$2, resultados!$A$1:$ZZ$1, 0))</f>
        <v>0</v>
      </c>
      <c r="C12">
        <f>INDEX(resultados!$A$2:$ZZ$63, 6, MATCH($B$3, resultados!$A$1:$ZZ$1, 0))</f>
        <v>0</v>
      </c>
    </row>
    <row r="13" spans="1:3">
      <c r="A13">
        <f>INDEX(resultados!$A$2:$ZZ$63, 7, MATCH($B$1, resultados!$A$1:$ZZ$1, 0))</f>
        <v>0</v>
      </c>
      <c r="B13">
        <f>INDEX(resultados!$A$2:$ZZ$63, 7, MATCH($B$2, resultados!$A$1:$ZZ$1, 0))</f>
        <v>0</v>
      </c>
      <c r="C13">
        <f>INDEX(resultados!$A$2:$ZZ$63, 7, MATCH($B$3, resultados!$A$1:$ZZ$1, 0))</f>
        <v>0</v>
      </c>
    </row>
    <row r="14" spans="1:3">
      <c r="A14">
        <f>INDEX(resultados!$A$2:$ZZ$63, 8, MATCH($B$1, resultados!$A$1:$ZZ$1, 0))</f>
        <v>0</v>
      </c>
      <c r="B14">
        <f>INDEX(resultados!$A$2:$ZZ$63, 8, MATCH($B$2, resultados!$A$1:$ZZ$1, 0))</f>
        <v>0</v>
      </c>
      <c r="C14">
        <f>INDEX(resultados!$A$2:$ZZ$63, 8, MATCH($B$3, resultados!$A$1:$ZZ$1, 0))</f>
        <v>0</v>
      </c>
    </row>
    <row r="15" spans="1:3">
      <c r="A15">
        <f>INDEX(resultados!$A$2:$ZZ$63, 9, MATCH($B$1, resultados!$A$1:$ZZ$1, 0))</f>
        <v>0</v>
      </c>
      <c r="B15">
        <f>INDEX(resultados!$A$2:$ZZ$63, 9, MATCH($B$2, resultados!$A$1:$ZZ$1, 0))</f>
        <v>0</v>
      </c>
      <c r="C15">
        <f>INDEX(resultados!$A$2:$ZZ$63, 9, MATCH($B$3, resultados!$A$1:$ZZ$1, 0))</f>
        <v>0</v>
      </c>
    </row>
    <row r="16" spans="1:3">
      <c r="A16">
        <f>INDEX(resultados!$A$2:$ZZ$63, 10, MATCH($B$1, resultados!$A$1:$ZZ$1, 0))</f>
        <v>0</v>
      </c>
      <c r="B16">
        <f>INDEX(resultados!$A$2:$ZZ$63, 10, MATCH($B$2, resultados!$A$1:$ZZ$1, 0))</f>
        <v>0</v>
      </c>
      <c r="C16">
        <f>INDEX(resultados!$A$2:$ZZ$63, 10, MATCH($B$3, resultados!$A$1:$ZZ$1, 0))</f>
        <v>0</v>
      </c>
    </row>
    <row r="17" spans="1:3">
      <c r="A17">
        <f>INDEX(resultados!$A$2:$ZZ$63, 11, MATCH($B$1, resultados!$A$1:$ZZ$1, 0))</f>
        <v>0</v>
      </c>
      <c r="B17">
        <f>INDEX(resultados!$A$2:$ZZ$63, 11, MATCH($B$2, resultados!$A$1:$ZZ$1, 0))</f>
        <v>0</v>
      </c>
      <c r="C17">
        <f>INDEX(resultados!$A$2:$ZZ$63, 11, MATCH($B$3, resultados!$A$1:$ZZ$1, 0))</f>
        <v>0</v>
      </c>
    </row>
    <row r="18" spans="1:3">
      <c r="A18">
        <f>INDEX(resultados!$A$2:$ZZ$63, 12, MATCH($B$1, resultados!$A$1:$ZZ$1, 0))</f>
        <v>0</v>
      </c>
      <c r="B18">
        <f>INDEX(resultados!$A$2:$ZZ$63, 12, MATCH($B$2, resultados!$A$1:$ZZ$1, 0))</f>
        <v>0</v>
      </c>
      <c r="C18">
        <f>INDEX(resultados!$A$2:$ZZ$63, 12, MATCH($B$3, resultados!$A$1:$ZZ$1, 0))</f>
        <v>0</v>
      </c>
    </row>
    <row r="19" spans="1:3">
      <c r="A19">
        <f>INDEX(resultados!$A$2:$ZZ$63, 13, MATCH($B$1, resultados!$A$1:$ZZ$1, 0))</f>
        <v>0</v>
      </c>
      <c r="B19">
        <f>INDEX(resultados!$A$2:$ZZ$63, 13, MATCH($B$2, resultados!$A$1:$ZZ$1, 0))</f>
        <v>0</v>
      </c>
      <c r="C19">
        <f>INDEX(resultados!$A$2:$ZZ$63, 13, MATCH($B$3, resultados!$A$1:$ZZ$1, 0))</f>
        <v>0</v>
      </c>
    </row>
    <row r="20" spans="1:3">
      <c r="A20">
        <f>INDEX(resultados!$A$2:$ZZ$63, 14, MATCH($B$1, resultados!$A$1:$ZZ$1, 0))</f>
        <v>0</v>
      </c>
      <c r="B20">
        <f>INDEX(resultados!$A$2:$ZZ$63, 14, MATCH($B$2, resultados!$A$1:$ZZ$1, 0))</f>
        <v>0</v>
      </c>
      <c r="C20">
        <f>INDEX(resultados!$A$2:$ZZ$63, 14, MATCH($B$3, resultados!$A$1:$ZZ$1, 0))</f>
        <v>0</v>
      </c>
    </row>
    <row r="21" spans="1:3">
      <c r="A21">
        <f>INDEX(resultados!$A$2:$ZZ$63, 15, MATCH($B$1, resultados!$A$1:$ZZ$1, 0))</f>
        <v>0</v>
      </c>
      <c r="B21">
        <f>INDEX(resultados!$A$2:$ZZ$63, 15, MATCH($B$2, resultados!$A$1:$ZZ$1, 0))</f>
        <v>0</v>
      </c>
      <c r="C21">
        <f>INDEX(resultados!$A$2:$ZZ$63, 15, MATCH($B$3, resultados!$A$1:$ZZ$1, 0))</f>
        <v>0</v>
      </c>
    </row>
    <row r="22" spans="1:3">
      <c r="A22">
        <f>INDEX(resultados!$A$2:$ZZ$63, 16, MATCH($B$1, resultados!$A$1:$ZZ$1, 0))</f>
        <v>0</v>
      </c>
      <c r="B22">
        <f>INDEX(resultados!$A$2:$ZZ$63, 16, MATCH($B$2, resultados!$A$1:$ZZ$1, 0))</f>
        <v>0</v>
      </c>
      <c r="C22">
        <f>INDEX(resultados!$A$2:$ZZ$63, 16, MATCH($B$3, resultados!$A$1:$ZZ$1, 0))</f>
        <v>0</v>
      </c>
    </row>
    <row r="23" spans="1:3">
      <c r="A23">
        <f>INDEX(resultados!$A$2:$ZZ$63, 17, MATCH($B$1, resultados!$A$1:$ZZ$1, 0))</f>
        <v>0</v>
      </c>
      <c r="B23">
        <f>INDEX(resultados!$A$2:$ZZ$63, 17, MATCH($B$2, resultados!$A$1:$ZZ$1, 0))</f>
        <v>0</v>
      </c>
      <c r="C23">
        <f>INDEX(resultados!$A$2:$ZZ$63, 17, MATCH($B$3, resultados!$A$1:$ZZ$1, 0))</f>
        <v>0</v>
      </c>
    </row>
    <row r="24" spans="1:3">
      <c r="A24">
        <f>INDEX(resultados!$A$2:$ZZ$63, 18, MATCH($B$1, resultados!$A$1:$ZZ$1, 0))</f>
        <v>0</v>
      </c>
      <c r="B24">
        <f>INDEX(resultados!$A$2:$ZZ$63, 18, MATCH($B$2, resultados!$A$1:$ZZ$1, 0))</f>
        <v>0</v>
      </c>
      <c r="C24">
        <f>INDEX(resultados!$A$2:$ZZ$63, 18, MATCH($B$3, resultados!$A$1:$ZZ$1, 0))</f>
        <v>0</v>
      </c>
    </row>
    <row r="25" spans="1:3">
      <c r="A25">
        <f>INDEX(resultados!$A$2:$ZZ$63, 19, MATCH($B$1, resultados!$A$1:$ZZ$1, 0))</f>
        <v>0</v>
      </c>
      <c r="B25">
        <f>INDEX(resultados!$A$2:$ZZ$63, 19, MATCH($B$2, resultados!$A$1:$ZZ$1, 0))</f>
        <v>0</v>
      </c>
      <c r="C25">
        <f>INDEX(resultados!$A$2:$ZZ$63, 19, MATCH($B$3, resultados!$A$1:$ZZ$1, 0))</f>
        <v>0</v>
      </c>
    </row>
    <row r="26" spans="1:3">
      <c r="A26">
        <f>INDEX(resultados!$A$2:$ZZ$63, 20, MATCH($B$1, resultados!$A$1:$ZZ$1, 0))</f>
        <v>0</v>
      </c>
      <c r="B26">
        <f>INDEX(resultados!$A$2:$ZZ$63, 20, MATCH($B$2, resultados!$A$1:$ZZ$1, 0))</f>
        <v>0</v>
      </c>
      <c r="C26">
        <f>INDEX(resultados!$A$2:$ZZ$63, 20, MATCH($B$3, resultados!$A$1:$ZZ$1, 0))</f>
        <v>0</v>
      </c>
    </row>
    <row r="27" spans="1:3">
      <c r="A27">
        <f>INDEX(resultados!$A$2:$ZZ$63, 21, MATCH($B$1, resultados!$A$1:$ZZ$1, 0))</f>
        <v>0</v>
      </c>
      <c r="B27">
        <f>INDEX(resultados!$A$2:$ZZ$63, 21, MATCH($B$2, resultados!$A$1:$ZZ$1, 0))</f>
        <v>0</v>
      </c>
      <c r="C27">
        <f>INDEX(resultados!$A$2:$ZZ$63, 21, MATCH($B$3, resultados!$A$1:$ZZ$1, 0))</f>
        <v>0</v>
      </c>
    </row>
    <row r="28" spans="1:3">
      <c r="A28">
        <f>INDEX(resultados!$A$2:$ZZ$63, 22, MATCH($B$1, resultados!$A$1:$ZZ$1, 0))</f>
        <v>0</v>
      </c>
      <c r="B28">
        <f>INDEX(resultados!$A$2:$ZZ$63, 22, MATCH($B$2, resultados!$A$1:$ZZ$1, 0))</f>
        <v>0</v>
      </c>
      <c r="C28">
        <f>INDEX(resultados!$A$2:$ZZ$63, 22, MATCH($B$3, resultados!$A$1:$ZZ$1, 0))</f>
        <v>0</v>
      </c>
    </row>
    <row r="29" spans="1:3">
      <c r="A29">
        <f>INDEX(resultados!$A$2:$ZZ$63, 23, MATCH($B$1, resultados!$A$1:$ZZ$1, 0))</f>
        <v>0</v>
      </c>
      <c r="B29">
        <f>INDEX(resultados!$A$2:$ZZ$63, 23, MATCH($B$2, resultados!$A$1:$ZZ$1, 0))</f>
        <v>0</v>
      </c>
      <c r="C29">
        <f>INDEX(resultados!$A$2:$ZZ$63, 23, MATCH($B$3, resultados!$A$1:$ZZ$1, 0))</f>
        <v>0</v>
      </c>
    </row>
    <row r="30" spans="1:3">
      <c r="A30">
        <f>INDEX(resultados!$A$2:$ZZ$63, 24, MATCH($B$1, resultados!$A$1:$ZZ$1, 0))</f>
        <v>0</v>
      </c>
      <c r="B30">
        <f>INDEX(resultados!$A$2:$ZZ$63, 24, MATCH($B$2, resultados!$A$1:$ZZ$1, 0))</f>
        <v>0</v>
      </c>
      <c r="C30">
        <f>INDEX(resultados!$A$2:$ZZ$63, 24, MATCH($B$3, resultados!$A$1:$ZZ$1, 0))</f>
        <v>0</v>
      </c>
    </row>
    <row r="31" spans="1:3">
      <c r="A31">
        <f>INDEX(resultados!$A$2:$ZZ$63, 25, MATCH($B$1, resultados!$A$1:$ZZ$1, 0))</f>
        <v>0</v>
      </c>
      <c r="B31">
        <f>INDEX(resultados!$A$2:$ZZ$63, 25, MATCH($B$2, resultados!$A$1:$ZZ$1, 0))</f>
        <v>0</v>
      </c>
      <c r="C31">
        <f>INDEX(resultados!$A$2:$ZZ$63, 25, MATCH($B$3, resultados!$A$1:$ZZ$1, 0))</f>
        <v>0</v>
      </c>
    </row>
    <row r="32" spans="1:3">
      <c r="A32">
        <f>INDEX(resultados!$A$2:$ZZ$63, 26, MATCH($B$1, resultados!$A$1:$ZZ$1, 0))</f>
        <v>0</v>
      </c>
      <c r="B32">
        <f>INDEX(resultados!$A$2:$ZZ$63, 26, MATCH($B$2, resultados!$A$1:$ZZ$1, 0))</f>
        <v>0</v>
      </c>
      <c r="C32">
        <f>INDEX(resultados!$A$2:$ZZ$63, 26, MATCH($B$3, resultados!$A$1:$ZZ$1, 0))</f>
        <v>0</v>
      </c>
    </row>
    <row r="33" spans="1:3">
      <c r="A33">
        <f>INDEX(resultados!$A$2:$ZZ$63, 27, MATCH($B$1, resultados!$A$1:$ZZ$1, 0))</f>
        <v>0</v>
      </c>
      <c r="B33">
        <f>INDEX(resultados!$A$2:$ZZ$63, 27, MATCH($B$2, resultados!$A$1:$ZZ$1, 0))</f>
        <v>0</v>
      </c>
      <c r="C33">
        <f>INDEX(resultados!$A$2:$ZZ$63, 27, MATCH($B$3, resultados!$A$1:$ZZ$1, 0))</f>
        <v>0</v>
      </c>
    </row>
    <row r="34" spans="1:3">
      <c r="A34">
        <f>INDEX(resultados!$A$2:$ZZ$63, 28, MATCH($B$1, resultados!$A$1:$ZZ$1, 0))</f>
        <v>0</v>
      </c>
      <c r="B34">
        <f>INDEX(resultados!$A$2:$ZZ$63, 28, MATCH($B$2, resultados!$A$1:$ZZ$1, 0))</f>
        <v>0</v>
      </c>
      <c r="C34">
        <f>INDEX(resultados!$A$2:$ZZ$63, 28, MATCH($B$3, resultados!$A$1:$ZZ$1, 0))</f>
        <v>0</v>
      </c>
    </row>
    <row r="35" spans="1:3">
      <c r="A35">
        <f>INDEX(resultados!$A$2:$ZZ$63, 29, MATCH($B$1, resultados!$A$1:$ZZ$1, 0))</f>
        <v>0</v>
      </c>
      <c r="B35">
        <f>INDEX(resultados!$A$2:$ZZ$63, 29, MATCH($B$2, resultados!$A$1:$ZZ$1, 0))</f>
        <v>0</v>
      </c>
      <c r="C35">
        <f>INDEX(resultados!$A$2:$ZZ$63, 29, MATCH($B$3, resultados!$A$1:$ZZ$1, 0))</f>
        <v>0</v>
      </c>
    </row>
    <row r="36" spans="1:3">
      <c r="A36">
        <f>INDEX(resultados!$A$2:$ZZ$63, 30, MATCH($B$1, resultados!$A$1:$ZZ$1, 0))</f>
        <v>0</v>
      </c>
      <c r="B36">
        <f>INDEX(resultados!$A$2:$ZZ$63, 30, MATCH($B$2, resultados!$A$1:$ZZ$1, 0))</f>
        <v>0</v>
      </c>
      <c r="C36">
        <f>INDEX(resultados!$A$2:$ZZ$63, 30, MATCH($B$3, resultados!$A$1:$ZZ$1, 0))</f>
        <v>0</v>
      </c>
    </row>
    <row r="37" spans="1:3">
      <c r="A37">
        <f>INDEX(resultados!$A$2:$ZZ$63, 31, MATCH($B$1, resultados!$A$1:$ZZ$1, 0))</f>
        <v>0</v>
      </c>
      <c r="B37">
        <f>INDEX(resultados!$A$2:$ZZ$63, 31, MATCH($B$2, resultados!$A$1:$ZZ$1, 0))</f>
        <v>0</v>
      </c>
      <c r="C37">
        <f>INDEX(resultados!$A$2:$ZZ$63, 31, MATCH($B$3, resultados!$A$1:$ZZ$1, 0))</f>
        <v>0</v>
      </c>
    </row>
    <row r="38" spans="1:3">
      <c r="A38">
        <f>INDEX(resultados!$A$2:$ZZ$63, 32, MATCH($B$1, resultados!$A$1:$ZZ$1, 0))</f>
        <v>0</v>
      </c>
      <c r="B38">
        <f>INDEX(resultados!$A$2:$ZZ$63, 32, MATCH($B$2, resultados!$A$1:$ZZ$1, 0))</f>
        <v>0</v>
      </c>
      <c r="C38">
        <f>INDEX(resultados!$A$2:$ZZ$63, 32, MATCH($B$3, resultados!$A$1:$ZZ$1, 0))</f>
        <v>0</v>
      </c>
    </row>
    <row r="39" spans="1:3">
      <c r="A39">
        <f>INDEX(resultados!$A$2:$ZZ$63, 33, MATCH($B$1, resultados!$A$1:$ZZ$1, 0))</f>
        <v>0</v>
      </c>
      <c r="B39">
        <f>INDEX(resultados!$A$2:$ZZ$63, 33, MATCH($B$2, resultados!$A$1:$ZZ$1, 0))</f>
        <v>0</v>
      </c>
      <c r="C39">
        <f>INDEX(resultados!$A$2:$ZZ$63, 33, MATCH($B$3, resultados!$A$1:$ZZ$1, 0))</f>
        <v>0</v>
      </c>
    </row>
    <row r="40" spans="1:3">
      <c r="A40">
        <f>INDEX(resultados!$A$2:$ZZ$63, 34, MATCH($B$1, resultados!$A$1:$ZZ$1, 0))</f>
        <v>0</v>
      </c>
      <c r="B40">
        <f>INDEX(resultados!$A$2:$ZZ$63, 34, MATCH($B$2, resultados!$A$1:$ZZ$1, 0))</f>
        <v>0</v>
      </c>
      <c r="C40">
        <f>INDEX(resultados!$A$2:$ZZ$63, 34, MATCH($B$3, resultados!$A$1:$ZZ$1, 0))</f>
        <v>0</v>
      </c>
    </row>
    <row r="41" spans="1:3">
      <c r="A41">
        <f>INDEX(resultados!$A$2:$ZZ$63, 35, MATCH($B$1, resultados!$A$1:$ZZ$1, 0))</f>
        <v>0</v>
      </c>
      <c r="B41">
        <f>INDEX(resultados!$A$2:$ZZ$63, 35, MATCH($B$2, resultados!$A$1:$ZZ$1, 0))</f>
        <v>0</v>
      </c>
      <c r="C41">
        <f>INDEX(resultados!$A$2:$ZZ$63, 35, MATCH($B$3, resultados!$A$1:$ZZ$1, 0))</f>
        <v>0</v>
      </c>
    </row>
    <row r="42" spans="1:3">
      <c r="A42">
        <f>INDEX(resultados!$A$2:$ZZ$63, 36, MATCH($B$1, resultados!$A$1:$ZZ$1, 0))</f>
        <v>0</v>
      </c>
      <c r="B42">
        <f>INDEX(resultados!$A$2:$ZZ$63, 36, MATCH($B$2, resultados!$A$1:$ZZ$1, 0))</f>
        <v>0</v>
      </c>
      <c r="C42">
        <f>INDEX(resultados!$A$2:$ZZ$63, 36, MATCH($B$3, resultados!$A$1:$ZZ$1, 0))</f>
        <v>0</v>
      </c>
    </row>
    <row r="43" spans="1:3">
      <c r="A43">
        <f>INDEX(resultados!$A$2:$ZZ$63, 37, MATCH($B$1, resultados!$A$1:$ZZ$1, 0))</f>
        <v>0</v>
      </c>
      <c r="B43">
        <f>INDEX(resultados!$A$2:$ZZ$63, 37, MATCH($B$2, resultados!$A$1:$ZZ$1, 0))</f>
        <v>0</v>
      </c>
      <c r="C43">
        <f>INDEX(resultados!$A$2:$ZZ$63, 37, MATCH($B$3, resultados!$A$1:$ZZ$1, 0))</f>
        <v>0</v>
      </c>
    </row>
    <row r="44" spans="1:3">
      <c r="A44">
        <f>INDEX(resultados!$A$2:$ZZ$63, 38, MATCH($B$1, resultados!$A$1:$ZZ$1, 0))</f>
        <v>0</v>
      </c>
      <c r="B44">
        <f>INDEX(resultados!$A$2:$ZZ$63, 38, MATCH($B$2, resultados!$A$1:$ZZ$1, 0))</f>
        <v>0</v>
      </c>
      <c r="C44">
        <f>INDEX(resultados!$A$2:$ZZ$63, 38, MATCH($B$3, resultados!$A$1:$ZZ$1, 0))</f>
        <v>0</v>
      </c>
    </row>
    <row r="45" spans="1:3">
      <c r="A45">
        <f>INDEX(resultados!$A$2:$ZZ$63, 39, MATCH($B$1, resultados!$A$1:$ZZ$1, 0))</f>
        <v>0</v>
      </c>
      <c r="B45">
        <f>INDEX(resultados!$A$2:$ZZ$63, 39, MATCH($B$2, resultados!$A$1:$ZZ$1, 0))</f>
        <v>0</v>
      </c>
      <c r="C45">
        <f>INDEX(resultados!$A$2:$ZZ$63, 39, MATCH($B$3, resultados!$A$1:$ZZ$1, 0))</f>
        <v>0</v>
      </c>
    </row>
    <row r="46" spans="1:3">
      <c r="A46">
        <f>INDEX(resultados!$A$2:$ZZ$63, 40, MATCH($B$1, resultados!$A$1:$ZZ$1, 0))</f>
        <v>0</v>
      </c>
      <c r="B46">
        <f>INDEX(resultados!$A$2:$ZZ$63, 40, MATCH($B$2, resultados!$A$1:$ZZ$1, 0))</f>
        <v>0</v>
      </c>
      <c r="C46">
        <f>INDEX(resultados!$A$2:$ZZ$63, 40, MATCH($B$3, resultados!$A$1:$ZZ$1, 0))</f>
        <v>0</v>
      </c>
    </row>
    <row r="47" spans="1:3">
      <c r="A47">
        <f>INDEX(resultados!$A$2:$ZZ$63, 41, MATCH($B$1, resultados!$A$1:$ZZ$1, 0))</f>
        <v>0</v>
      </c>
      <c r="B47">
        <f>INDEX(resultados!$A$2:$ZZ$63, 41, MATCH($B$2, resultados!$A$1:$ZZ$1, 0))</f>
        <v>0</v>
      </c>
      <c r="C47">
        <f>INDEX(resultados!$A$2:$ZZ$63, 41, MATCH($B$3, resultados!$A$1:$ZZ$1, 0))</f>
        <v>0</v>
      </c>
    </row>
    <row r="48" spans="1:3">
      <c r="A48">
        <f>INDEX(resultados!$A$2:$ZZ$63, 42, MATCH($B$1, resultados!$A$1:$ZZ$1, 0))</f>
        <v>0</v>
      </c>
      <c r="B48">
        <f>INDEX(resultados!$A$2:$ZZ$63, 42, MATCH($B$2, resultados!$A$1:$ZZ$1, 0))</f>
        <v>0</v>
      </c>
      <c r="C48">
        <f>INDEX(resultados!$A$2:$ZZ$63, 42, MATCH($B$3, resultados!$A$1:$ZZ$1, 0))</f>
        <v>0</v>
      </c>
    </row>
    <row r="49" spans="1:3">
      <c r="A49">
        <f>INDEX(resultados!$A$2:$ZZ$63, 43, MATCH($B$1, resultados!$A$1:$ZZ$1, 0))</f>
        <v>0</v>
      </c>
      <c r="B49">
        <f>INDEX(resultados!$A$2:$ZZ$63, 43, MATCH($B$2, resultados!$A$1:$ZZ$1, 0))</f>
        <v>0</v>
      </c>
      <c r="C49">
        <f>INDEX(resultados!$A$2:$ZZ$63, 43, MATCH($B$3, resultados!$A$1:$ZZ$1, 0))</f>
        <v>0</v>
      </c>
    </row>
    <row r="50" spans="1:3">
      <c r="A50">
        <f>INDEX(resultados!$A$2:$ZZ$63, 44, MATCH($B$1, resultados!$A$1:$ZZ$1, 0))</f>
        <v>0</v>
      </c>
      <c r="B50">
        <f>INDEX(resultados!$A$2:$ZZ$63, 44, MATCH($B$2, resultados!$A$1:$ZZ$1, 0))</f>
        <v>0</v>
      </c>
      <c r="C50">
        <f>INDEX(resultados!$A$2:$ZZ$63, 44, MATCH($B$3, resultados!$A$1:$ZZ$1, 0))</f>
        <v>0</v>
      </c>
    </row>
    <row r="51" spans="1:3">
      <c r="A51">
        <f>INDEX(resultados!$A$2:$ZZ$63, 45, MATCH($B$1, resultados!$A$1:$ZZ$1, 0))</f>
        <v>0</v>
      </c>
      <c r="B51">
        <f>INDEX(resultados!$A$2:$ZZ$63, 45, MATCH($B$2, resultados!$A$1:$ZZ$1, 0))</f>
        <v>0</v>
      </c>
      <c r="C51">
        <f>INDEX(resultados!$A$2:$ZZ$63, 45, MATCH($B$3, resultados!$A$1:$ZZ$1, 0))</f>
        <v>0</v>
      </c>
    </row>
    <row r="52" spans="1:3">
      <c r="A52">
        <f>INDEX(resultados!$A$2:$ZZ$63, 46, MATCH($B$1, resultados!$A$1:$ZZ$1, 0))</f>
        <v>0</v>
      </c>
      <c r="B52">
        <f>INDEX(resultados!$A$2:$ZZ$63, 46, MATCH($B$2, resultados!$A$1:$ZZ$1, 0))</f>
        <v>0</v>
      </c>
      <c r="C52">
        <f>INDEX(resultados!$A$2:$ZZ$63, 46, MATCH($B$3, resultados!$A$1:$ZZ$1, 0))</f>
        <v>0</v>
      </c>
    </row>
    <row r="53" spans="1:3">
      <c r="A53">
        <f>INDEX(resultados!$A$2:$ZZ$63, 47, MATCH($B$1, resultados!$A$1:$ZZ$1, 0))</f>
        <v>0</v>
      </c>
      <c r="B53">
        <f>INDEX(resultados!$A$2:$ZZ$63, 47, MATCH($B$2, resultados!$A$1:$ZZ$1, 0))</f>
        <v>0</v>
      </c>
      <c r="C53">
        <f>INDEX(resultados!$A$2:$ZZ$63, 47, MATCH($B$3, resultados!$A$1:$ZZ$1, 0))</f>
        <v>0</v>
      </c>
    </row>
    <row r="54" spans="1:3">
      <c r="A54">
        <f>INDEX(resultados!$A$2:$ZZ$63, 48, MATCH($B$1, resultados!$A$1:$ZZ$1, 0))</f>
        <v>0</v>
      </c>
      <c r="B54">
        <f>INDEX(resultados!$A$2:$ZZ$63, 48, MATCH($B$2, resultados!$A$1:$ZZ$1, 0))</f>
        <v>0</v>
      </c>
      <c r="C54">
        <f>INDEX(resultados!$A$2:$ZZ$63, 48, MATCH($B$3, resultados!$A$1:$ZZ$1, 0))</f>
        <v>0</v>
      </c>
    </row>
    <row r="55" spans="1:3">
      <c r="A55">
        <f>INDEX(resultados!$A$2:$ZZ$63, 49, MATCH($B$1, resultados!$A$1:$ZZ$1, 0))</f>
        <v>0</v>
      </c>
      <c r="B55">
        <f>INDEX(resultados!$A$2:$ZZ$63, 49, MATCH($B$2, resultados!$A$1:$ZZ$1, 0))</f>
        <v>0</v>
      </c>
      <c r="C55">
        <f>INDEX(resultados!$A$2:$ZZ$63, 49, MATCH($B$3, resultados!$A$1:$ZZ$1, 0))</f>
        <v>0</v>
      </c>
    </row>
    <row r="56" spans="1:3">
      <c r="A56">
        <f>INDEX(resultados!$A$2:$ZZ$63, 50, MATCH($B$1, resultados!$A$1:$ZZ$1, 0))</f>
        <v>0</v>
      </c>
      <c r="B56">
        <f>INDEX(resultados!$A$2:$ZZ$63, 50, MATCH($B$2, resultados!$A$1:$ZZ$1, 0))</f>
        <v>0</v>
      </c>
      <c r="C56">
        <f>INDEX(resultados!$A$2:$ZZ$63, 50, MATCH($B$3, resultados!$A$1:$ZZ$1, 0))</f>
        <v>0</v>
      </c>
    </row>
    <row r="57" spans="1:3">
      <c r="A57">
        <f>INDEX(resultados!$A$2:$ZZ$63, 51, MATCH($B$1, resultados!$A$1:$ZZ$1, 0))</f>
        <v>0</v>
      </c>
      <c r="B57">
        <f>INDEX(resultados!$A$2:$ZZ$63, 51, MATCH($B$2, resultados!$A$1:$ZZ$1, 0))</f>
        <v>0</v>
      </c>
      <c r="C57">
        <f>INDEX(resultados!$A$2:$ZZ$63, 51, MATCH($B$3, resultados!$A$1:$ZZ$1, 0))</f>
        <v>0</v>
      </c>
    </row>
    <row r="58" spans="1:3">
      <c r="A58">
        <f>INDEX(resultados!$A$2:$ZZ$63, 52, MATCH($B$1, resultados!$A$1:$ZZ$1, 0))</f>
        <v>0</v>
      </c>
      <c r="B58">
        <f>INDEX(resultados!$A$2:$ZZ$63, 52, MATCH($B$2, resultados!$A$1:$ZZ$1, 0))</f>
        <v>0</v>
      </c>
      <c r="C58">
        <f>INDEX(resultados!$A$2:$ZZ$63, 52, MATCH($B$3, resultados!$A$1:$ZZ$1, 0))</f>
        <v>0</v>
      </c>
    </row>
    <row r="59" spans="1:3">
      <c r="A59">
        <f>INDEX(resultados!$A$2:$ZZ$63, 53, MATCH($B$1, resultados!$A$1:$ZZ$1, 0))</f>
        <v>0</v>
      </c>
      <c r="B59">
        <f>INDEX(resultados!$A$2:$ZZ$63, 53, MATCH($B$2, resultados!$A$1:$ZZ$1, 0))</f>
        <v>0</v>
      </c>
      <c r="C59">
        <f>INDEX(resultados!$A$2:$ZZ$63, 53, MATCH($B$3, resultados!$A$1:$ZZ$1, 0))</f>
        <v>0</v>
      </c>
    </row>
    <row r="60" spans="1:3">
      <c r="A60">
        <f>INDEX(resultados!$A$2:$ZZ$63, 54, MATCH($B$1, resultados!$A$1:$ZZ$1, 0))</f>
        <v>0</v>
      </c>
      <c r="B60">
        <f>INDEX(resultados!$A$2:$ZZ$63, 54, MATCH($B$2, resultados!$A$1:$ZZ$1, 0))</f>
        <v>0</v>
      </c>
      <c r="C60">
        <f>INDEX(resultados!$A$2:$ZZ$63, 54, MATCH($B$3, resultados!$A$1:$ZZ$1, 0))</f>
        <v>0</v>
      </c>
    </row>
    <row r="61" spans="1:3">
      <c r="A61">
        <f>INDEX(resultados!$A$2:$ZZ$63, 55, MATCH($B$1, resultados!$A$1:$ZZ$1, 0))</f>
        <v>0</v>
      </c>
      <c r="B61">
        <f>INDEX(resultados!$A$2:$ZZ$63, 55, MATCH($B$2, resultados!$A$1:$ZZ$1, 0))</f>
        <v>0</v>
      </c>
      <c r="C61">
        <f>INDEX(resultados!$A$2:$ZZ$63, 55, MATCH($B$3, resultados!$A$1:$ZZ$1, 0))</f>
        <v>0</v>
      </c>
    </row>
    <row r="62" spans="1:3">
      <c r="A62">
        <f>INDEX(resultados!$A$2:$ZZ$63, 56, MATCH($B$1, resultados!$A$1:$ZZ$1, 0))</f>
        <v>0</v>
      </c>
      <c r="B62">
        <f>INDEX(resultados!$A$2:$ZZ$63, 56, MATCH($B$2, resultados!$A$1:$ZZ$1, 0))</f>
        <v>0</v>
      </c>
      <c r="C62">
        <f>INDEX(resultados!$A$2:$ZZ$63, 56, MATCH($B$3, resultados!$A$1:$ZZ$1, 0))</f>
        <v>0</v>
      </c>
    </row>
    <row r="63" spans="1:3">
      <c r="A63">
        <f>INDEX(resultados!$A$2:$ZZ$63, 57, MATCH($B$1, resultados!$A$1:$ZZ$1, 0))</f>
        <v>0</v>
      </c>
      <c r="B63">
        <f>INDEX(resultados!$A$2:$ZZ$63, 57, MATCH($B$2, resultados!$A$1:$ZZ$1, 0))</f>
        <v>0</v>
      </c>
      <c r="C63">
        <f>INDEX(resultados!$A$2:$ZZ$63, 57, MATCH($B$3, resultados!$A$1:$ZZ$1, 0))</f>
        <v>0</v>
      </c>
    </row>
    <row r="64" spans="1:3">
      <c r="A64">
        <f>INDEX(resultados!$A$2:$ZZ$63, 58, MATCH($B$1, resultados!$A$1:$ZZ$1, 0))</f>
        <v>0</v>
      </c>
      <c r="B64">
        <f>INDEX(resultados!$A$2:$ZZ$63, 58, MATCH($B$2, resultados!$A$1:$ZZ$1, 0))</f>
        <v>0</v>
      </c>
      <c r="C64">
        <f>INDEX(resultados!$A$2:$ZZ$63, 58, MATCH($B$3, resultados!$A$1:$ZZ$1, 0))</f>
        <v>0</v>
      </c>
    </row>
    <row r="65" spans="1:3">
      <c r="A65">
        <f>INDEX(resultados!$A$2:$ZZ$63, 59, MATCH($B$1, resultados!$A$1:$ZZ$1, 0))</f>
        <v>0</v>
      </c>
      <c r="B65">
        <f>INDEX(resultados!$A$2:$ZZ$63, 59, MATCH($B$2, resultados!$A$1:$ZZ$1, 0))</f>
        <v>0</v>
      </c>
      <c r="C65">
        <f>INDEX(resultados!$A$2:$ZZ$63, 59, MATCH($B$3, resultados!$A$1:$ZZ$1, 0))</f>
        <v>0</v>
      </c>
    </row>
    <row r="66" spans="1:3">
      <c r="A66">
        <f>INDEX(resultados!$A$2:$ZZ$63, 60, MATCH($B$1, resultados!$A$1:$ZZ$1, 0))</f>
        <v>0</v>
      </c>
      <c r="B66">
        <f>INDEX(resultados!$A$2:$ZZ$63, 60, MATCH($B$2, resultados!$A$1:$ZZ$1, 0))</f>
        <v>0</v>
      </c>
      <c r="C66">
        <f>INDEX(resultados!$A$2:$ZZ$63, 60, MATCH($B$3, resultados!$A$1:$ZZ$1, 0))</f>
        <v>0</v>
      </c>
    </row>
    <row r="67" spans="1:3">
      <c r="A67">
        <f>INDEX(resultados!$A$2:$ZZ$63, 61, MATCH($B$1, resultados!$A$1:$ZZ$1, 0))</f>
        <v>0</v>
      </c>
      <c r="B67">
        <f>INDEX(resultados!$A$2:$ZZ$63, 61, MATCH($B$2, resultados!$A$1:$ZZ$1, 0))</f>
        <v>0</v>
      </c>
      <c r="C67">
        <f>INDEX(resultados!$A$2:$ZZ$63, 61, MATCH($B$3, resultados!$A$1:$ZZ$1, 0))</f>
        <v>0</v>
      </c>
    </row>
    <row r="68" spans="1:3">
      <c r="A68">
        <f>INDEX(resultados!$A$2:$ZZ$63, 62, MATCH($B$1, resultados!$A$1:$ZZ$1, 0))</f>
        <v>0</v>
      </c>
      <c r="B68">
        <f>INDEX(resultados!$A$2:$ZZ$63, 62, MATCH($B$2, resultados!$A$1:$ZZ$1, 0))</f>
        <v>0</v>
      </c>
      <c r="C68">
        <f>INDEX(resultados!$A$2:$ZZ$63, 62,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4.3361</v>
      </c>
      <c r="E2">
        <v>23.06</v>
      </c>
      <c r="F2">
        <v>19.83</v>
      </c>
      <c r="G2">
        <v>13.37</v>
      </c>
      <c r="H2">
        <v>0.24</v>
      </c>
      <c r="I2">
        <v>89</v>
      </c>
      <c r="J2">
        <v>71.52</v>
      </c>
      <c r="K2">
        <v>32.27</v>
      </c>
      <c r="L2">
        <v>1</v>
      </c>
      <c r="M2">
        <v>37</v>
      </c>
      <c r="N2">
        <v>8.25</v>
      </c>
      <c r="O2">
        <v>9054.6</v>
      </c>
      <c r="P2">
        <v>116.37</v>
      </c>
      <c r="Q2">
        <v>2476.01</v>
      </c>
      <c r="R2">
        <v>203.01</v>
      </c>
      <c r="S2">
        <v>83.64</v>
      </c>
      <c r="T2">
        <v>55073.94</v>
      </c>
      <c r="U2">
        <v>0.41</v>
      </c>
      <c r="V2">
        <v>0.71</v>
      </c>
      <c r="W2">
        <v>4.18</v>
      </c>
      <c r="X2">
        <v>3.37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4.3855</v>
      </c>
      <c r="E3">
        <v>22.8</v>
      </c>
      <c r="F3">
        <v>19.65</v>
      </c>
      <c r="G3">
        <v>14.04</v>
      </c>
      <c r="H3">
        <v>0.48</v>
      </c>
      <c r="I3">
        <v>84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115.86</v>
      </c>
      <c r="Q3">
        <v>2476.29</v>
      </c>
      <c r="R3">
        <v>195.67</v>
      </c>
      <c r="S3">
        <v>83.64</v>
      </c>
      <c r="T3">
        <v>51425.06</v>
      </c>
      <c r="U3">
        <v>0.43</v>
      </c>
      <c r="V3">
        <v>0.72</v>
      </c>
      <c r="W3">
        <v>4.21</v>
      </c>
      <c r="X3">
        <v>3.19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3.7877</v>
      </c>
      <c r="E2">
        <v>26.4</v>
      </c>
      <c r="F2">
        <v>22.86</v>
      </c>
      <c r="G2">
        <v>8.26</v>
      </c>
      <c r="H2">
        <v>0.43</v>
      </c>
      <c r="I2">
        <v>166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90.53</v>
      </c>
      <c r="Q2">
        <v>2477.64</v>
      </c>
      <c r="R2">
        <v>298.62</v>
      </c>
      <c r="S2">
        <v>83.64</v>
      </c>
      <c r="T2">
        <v>102489.26</v>
      </c>
      <c r="U2">
        <v>0.28</v>
      </c>
      <c r="V2">
        <v>0.62</v>
      </c>
      <c r="W2">
        <v>4.46</v>
      </c>
      <c r="X2">
        <v>6.39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3.16</v>
      </c>
      <c r="E2">
        <v>31.65</v>
      </c>
      <c r="F2">
        <v>23.9</v>
      </c>
      <c r="G2">
        <v>7.51</v>
      </c>
      <c r="H2">
        <v>0.12</v>
      </c>
      <c r="I2">
        <v>191</v>
      </c>
      <c r="J2">
        <v>141.81</v>
      </c>
      <c r="K2">
        <v>47.83</v>
      </c>
      <c r="L2">
        <v>1</v>
      </c>
      <c r="M2">
        <v>189</v>
      </c>
      <c r="N2">
        <v>22.98</v>
      </c>
      <c r="O2">
        <v>17723.39</v>
      </c>
      <c r="P2">
        <v>262.01</v>
      </c>
      <c r="Q2">
        <v>2476.59</v>
      </c>
      <c r="R2">
        <v>341.32</v>
      </c>
      <c r="S2">
        <v>83.64</v>
      </c>
      <c r="T2">
        <v>123717.57</v>
      </c>
      <c r="U2">
        <v>0.25</v>
      </c>
      <c r="V2">
        <v>0.59</v>
      </c>
      <c r="W2">
        <v>4.28</v>
      </c>
      <c r="X2">
        <v>7.43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4.274</v>
      </c>
      <c r="E3">
        <v>23.4</v>
      </c>
      <c r="F3">
        <v>19.12</v>
      </c>
      <c r="G3">
        <v>16.16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192.66</v>
      </c>
      <c r="Q3">
        <v>2475.61</v>
      </c>
      <c r="R3">
        <v>181.58</v>
      </c>
      <c r="S3">
        <v>83.64</v>
      </c>
      <c r="T3">
        <v>44446.18</v>
      </c>
      <c r="U3">
        <v>0.46</v>
      </c>
      <c r="V3">
        <v>0.74</v>
      </c>
      <c r="W3">
        <v>4.08</v>
      </c>
      <c r="X3">
        <v>2.65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4.6891</v>
      </c>
      <c r="E4">
        <v>21.33</v>
      </c>
      <c r="F4">
        <v>17.94</v>
      </c>
      <c r="G4">
        <v>26.91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29</v>
      </c>
      <c r="N4">
        <v>23.71</v>
      </c>
      <c r="O4">
        <v>18060.85</v>
      </c>
      <c r="P4">
        <v>160.88</v>
      </c>
      <c r="Q4">
        <v>2475.36</v>
      </c>
      <c r="R4">
        <v>141.69</v>
      </c>
      <c r="S4">
        <v>83.64</v>
      </c>
      <c r="T4">
        <v>24657.87</v>
      </c>
      <c r="U4">
        <v>0.59</v>
      </c>
      <c r="V4">
        <v>0.78</v>
      </c>
      <c r="W4">
        <v>4.05</v>
      </c>
      <c r="X4">
        <v>1.48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4.7291</v>
      </c>
      <c r="E5">
        <v>21.15</v>
      </c>
      <c r="F5">
        <v>17.85</v>
      </c>
      <c r="G5">
        <v>28.94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157.77</v>
      </c>
      <c r="Q5">
        <v>2475.92</v>
      </c>
      <c r="R5">
        <v>137.35</v>
      </c>
      <c r="S5">
        <v>83.64</v>
      </c>
      <c r="T5">
        <v>22503.92</v>
      </c>
      <c r="U5">
        <v>0.61</v>
      </c>
      <c r="V5">
        <v>0.79</v>
      </c>
      <c r="W5">
        <v>4.08</v>
      </c>
      <c r="X5">
        <v>1.39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2.6763</v>
      </c>
      <c r="E2">
        <v>37.36</v>
      </c>
      <c r="F2">
        <v>26.2</v>
      </c>
      <c r="G2">
        <v>6.39</v>
      </c>
      <c r="H2">
        <v>0.1</v>
      </c>
      <c r="I2">
        <v>246</v>
      </c>
      <c r="J2">
        <v>176.73</v>
      </c>
      <c r="K2">
        <v>52.44</v>
      </c>
      <c r="L2">
        <v>1</v>
      </c>
      <c r="M2">
        <v>244</v>
      </c>
      <c r="N2">
        <v>33.29</v>
      </c>
      <c r="O2">
        <v>22031.19</v>
      </c>
      <c r="P2">
        <v>336.72</v>
      </c>
      <c r="Q2">
        <v>2477.53</v>
      </c>
      <c r="R2">
        <v>417.47</v>
      </c>
      <c r="S2">
        <v>83.64</v>
      </c>
      <c r="T2">
        <v>161518.35</v>
      </c>
      <c r="U2">
        <v>0.2</v>
      </c>
      <c r="V2">
        <v>0.54</v>
      </c>
      <c r="W2">
        <v>4.4</v>
      </c>
      <c r="X2">
        <v>9.720000000000001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3.9501</v>
      </c>
      <c r="E3">
        <v>25.32</v>
      </c>
      <c r="F3">
        <v>19.77</v>
      </c>
      <c r="G3">
        <v>13.48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240.78</v>
      </c>
      <c r="Q3">
        <v>2475.43</v>
      </c>
      <c r="R3">
        <v>202.68</v>
      </c>
      <c r="S3">
        <v>83.64</v>
      </c>
      <c r="T3">
        <v>54913.98</v>
      </c>
      <c r="U3">
        <v>0.41</v>
      </c>
      <c r="V3">
        <v>0.71</v>
      </c>
      <c r="W3">
        <v>4.12</v>
      </c>
      <c r="X3">
        <v>3.3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4.4147</v>
      </c>
      <c r="E4">
        <v>22.65</v>
      </c>
      <c r="F4">
        <v>18.38</v>
      </c>
      <c r="G4">
        <v>21.21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209.7</v>
      </c>
      <c r="Q4">
        <v>2475.18</v>
      </c>
      <c r="R4">
        <v>156.6</v>
      </c>
      <c r="S4">
        <v>83.64</v>
      </c>
      <c r="T4">
        <v>32052.03</v>
      </c>
      <c r="U4">
        <v>0.53</v>
      </c>
      <c r="V4">
        <v>0.77</v>
      </c>
      <c r="W4">
        <v>4.06</v>
      </c>
      <c r="X4">
        <v>1.92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4.6691</v>
      </c>
      <c r="E5">
        <v>21.42</v>
      </c>
      <c r="F5">
        <v>17.75</v>
      </c>
      <c r="G5">
        <v>30.43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31</v>
      </c>
      <c r="N5">
        <v>34.75</v>
      </c>
      <c r="O5">
        <v>22581.25</v>
      </c>
      <c r="P5">
        <v>186.55</v>
      </c>
      <c r="Q5">
        <v>2475.37</v>
      </c>
      <c r="R5">
        <v>135.73</v>
      </c>
      <c r="S5">
        <v>83.64</v>
      </c>
      <c r="T5">
        <v>21699.53</v>
      </c>
      <c r="U5">
        <v>0.62</v>
      </c>
      <c r="V5">
        <v>0.79</v>
      </c>
      <c r="W5">
        <v>4.03</v>
      </c>
      <c r="X5">
        <v>1.29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4.7642</v>
      </c>
      <c r="E6">
        <v>20.99</v>
      </c>
      <c r="F6">
        <v>17.54</v>
      </c>
      <c r="G6">
        <v>36.29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175.9</v>
      </c>
      <c r="Q6">
        <v>2475.29</v>
      </c>
      <c r="R6">
        <v>127.53</v>
      </c>
      <c r="S6">
        <v>83.64</v>
      </c>
      <c r="T6">
        <v>17629.31</v>
      </c>
      <c r="U6">
        <v>0.66</v>
      </c>
      <c r="V6">
        <v>0.8</v>
      </c>
      <c r="W6">
        <v>4.05</v>
      </c>
      <c r="X6">
        <v>1.08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3.2898</v>
      </c>
      <c r="E2">
        <v>30.4</v>
      </c>
      <c r="F2">
        <v>25.99</v>
      </c>
      <c r="G2">
        <v>6.29</v>
      </c>
      <c r="H2">
        <v>0.64</v>
      </c>
      <c r="I2">
        <v>248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75.53</v>
      </c>
      <c r="Q2">
        <v>2480.33</v>
      </c>
      <c r="R2">
        <v>399.16</v>
      </c>
      <c r="S2">
        <v>83.64</v>
      </c>
      <c r="T2">
        <v>152352.33</v>
      </c>
      <c r="U2">
        <v>0.21</v>
      </c>
      <c r="V2">
        <v>0.54</v>
      </c>
      <c r="W2">
        <v>4.7</v>
      </c>
      <c r="X2">
        <v>9.52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3.8726</v>
      </c>
      <c r="E2">
        <v>25.82</v>
      </c>
      <c r="F2">
        <v>21.24</v>
      </c>
      <c r="G2">
        <v>10.12</v>
      </c>
      <c r="H2">
        <v>0.18</v>
      </c>
      <c r="I2">
        <v>126</v>
      </c>
      <c r="J2">
        <v>98.70999999999999</v>
      </c>
      <c r="K2">
        <v>39.72</v>
      </c>
      <c r="L2">
        <v>1</v>
      </c>
      <c r="M2">
        <v>124</v>
      </c>
      <c r="N2">
        <v>12.99</v>
      </c>
      <c r="O2">
        <v>12407.75</v>
      </c>
      <c r="P2">
        <v>173.21</v>
      </c>
      <c r="Q2">
        <v>2475.92</v>
      </c>
      <c r="R2">
        <v>251.89</v>
      </c>
      <c r="S2">
        <v>83.64</v>
      </c>
      <c r="T2">
        <v>79324.28999999999</v>
      </c>
      <c r="U2">
        <v>0.33</v>
      </c>
      <c r="V2">
        <v>0.66</v>
      </c>
      <c r="W2">
        <v>4.19</v>
      </c>
      <c r="X2">
        <v>4.78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4.5888</v>
      </c>
      <c r="E3">
        <v>21.79</v>
      </c>
      <c r="F3">
        <v>18.63</v>
      </c>
      <c r="G3">
        <v>19.61</v>
      </c>
      <c r="H3">
        <v>0.35</v>
      </c>
      <c r="I3">
        <v>57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131.5</v>
      </c>
      <c r="Q3">
        <v>2476.4</v>
      </c>
      <c r="R3">
        <v>162.5</v>
      </c>
      <c r="S3">
        <v>83.64</v>
      </c>
      <c r="T3">
        <v>34976.9</v>
      </c>
      <c r="U3">
        <v>0.51</v>
      </c>
      <c r="V3">
        <v>0.75</v>
      </c>
      <c r="W3">
        <v>4.14</v>
      </c>
      <c r="X3">
        <v>2.17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4.6031</v>
      </c>
      <c r="E4">
        <v>21.72</v>
      </c>
      <c r="F4">
        <v>18.59</v>
      </c>
      <c r="G4">
        <v>19.91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132.46</v>
      </c>
      <c r="Q4">
        <v>2476.4</v>
      </c>
      <c r="R4">
        <v>160.9</v>
      </c>
      <c r="S4">
        <v>83.64</v>
      </c>
      <c r="T4">
        <v>34181.14</v>
      </c>
      <c r="U4">
        <v>0.52</v>
      </c>
      <c r="V4">
        <v>0.76</v>
      </c>
      <c r="W4">
        <v>4.14</v>
      </c>
      <c r="X4">
        <v>2.12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3.4202</v>
      </c>
      <c r="E2">
        <v>29.24</v>
      </c>
      <c r="F2">
        <v>22.86</v>
      </c>
      <c r="G2">
        <v>8.26</v>
      </c>
      <c r="H2">
        <v>0.14</v>
      </c>
      <c r="I2">
        <v>166</v>
      </c>
      <c r="J2">
        <v>124.63</v>
      </c>
      <c r="K2">
        <v>45</v>
      </c>
      <c r="L2">
        <v>1</v>
      </c>
      <c r="M2">
        <v>164</v>
      </c>
      <c r="N2">
        <v>18.64</v>
      </c>
      <c r="O2">
        <v>15605.44</v>
      </c>
      <c r="P2">
        <v>227.03</v>
      </c>
      <c r="Q2">
        <v>2476.21</v>
      </c>
      <c r="R2">
        <v>306.47</v>
      </c>
      <c r="S2">
        <v>83.64</v>
      </c>
      <c r="T2">
        <v>106418.68</v>
      </c>
      <c r="U2">
        <v>0.27</v>
      </c>
      <c r="V2">
        <v>0.62</v>
      </c>
      <c r="W2">
        <v>4.25</v>
      </c>
      <c r="X2">
        <v>6.4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4.4735</v>
      </c>
      <c r="E3">
        <v>22.35</v>
      </c>
      <c r="F3">
        <v>18.69</v>
      </c>
      <c r="G3">
        <v>18.69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164.2</v>
      </c>
      <c r="Q3">
        <v>2475.38</v>
      </c>
      <c r="R3">
        <v>167</v>
      </c>
      <c r="S3">
        <v>83.64</v>
      </c>
      <c r="T3">
        <v>37209.51</v>
      </c>
      <c r="U3">
        <v>0.5</v>
      </c>
      <c r="V3">
        <v>0.75</v>
      </c>
      <c r="W3">
        <v>4.07</v>
      </c>
      <c r="X3">
        <v>2.23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4.6899</v>
      </c>
      <c r="E4">
        <v>21.32</v>
      </c>
      <c r="F4">
        <v>18.09</v>
      </c>
      <c r="G4">
        <v>25.24</v>
      </c>
      <c r="H4">
        <v>0.42</v>
      </c>
      <c r="I4">
        <v>43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146.97</v>
      </c>
      <c r="Q4">
        <v>2475.97</v>
      </c>
      <c r="R4">
        <v>145.18</v>
      </c>
      <c r="S4">
        <v>83.64</v>
      </c>
      <c r="T4">
        <v>26388.12</v>
      </c>
      <c r="U4">
        <v>0.58</v>
      </c>
      <c r="V4">
        <v>0.78</v>
      </c>
      <c r="W4">
        <v>4.1</v>
      </c>
      <c r="X4">
        <v>1.63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2024-09-25T23:51:48Z</dcterms:created>
  <dcterms:modified xsi:type="dcterms:W3CDTF">2024-09-25T23:51:48Z</dcterms:modified>
</cp:coreProperties>
</file>