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<sst xmlns="http://schemas.openxmlformats.org/spreadsheetml/2006/main" count="600" uniqueCount="33">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</sst>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9FF00"/>
                </a:solidFill>
              </c:spPr>
            </c:marker>
          </c:dPt>
          <c:dPt>
            <c:idx val="3"/>
            <c:marker>
              <c:spPr>
                <a:solidFill>
                  <a:srgbClr val="DFFF00"/>
                </a:solidFill>
              </c:spPr>
            </c:marker>
          </c:dPt>
          <c:dPt>
            <c:idx val="4"/>
            <c:marker>
              <c:spPr>
                <a:solidFill>
                  <a:srgbClr val="D4FF00"/>
                </a:solidFill>
              </c:spPr>
            </c:marker>
          </c:dPt>
          <c:dPt>
            <c:idx val="5"/>
            <c:marker>
              <c:spPr>
                <a:solidFill>
                  <a:srgbClr val="C9FF00"/>
                </a:solidFill>
              </c:spPr>
            </c:marker>
          </c:dPt>
          <c:dPt>
            <c:idx val="6"/>
            <c:marker>
              <c:spPr>
                <a:solidFill>
                  <a:srgbClr val="BFFF00"/>
                </a:solidFill>
              </c:spPr>
            </c:marker>
          </c:dPt>
          <c:dPt>
            <c:idx val="7"/>
            <c:marker>
              <c:spPr>
                <a:solidFill>
                  <a:srgbClr val="B4FF00"/>
                </a:solidFill>
              </c:spPr>
            </c:marker>
          </c:dPt>
          <c:dPt>
            <c:idx val="8"/>
            <c:marker>
              <c:spPr>
                <a:solidFill>
                  <a:srgbClr val="AAFF00"/>
                </a:solidFill>
              </c:spPr>
            </c:marker>
          </c:dPt>
          <c:dPt>
            <c:idx val="9"/>
            <c:marker>
              <c:spPr>
                <a:solidFill>
                  <a:srgbClr val="9FFF00"/>
                </a:solidFill>
              </c:spPr>
            </c:marker>
          </c:dPt>
          <c:dPt>
            <c:idx val="10"/>
            <c:marker>
              <c:spPr>
                <a:solidFill>
                  <a:srgbClr val="94FF00"/>
                </a:solidFill>
              </c:spPr>
            </c:marker>
          </c:dPt>
          <c:dPt>
            <c:idx val="11"/>
            <c:marker>
              <c:spPr>
                <a:solidFill>
                  <a:srgbClr val="8AFF00"/>
                </a:solidFill>
              </c:spPr>
            </c:marker>
          </c:dPt>
          <c:dPt>
            <c:idx val="12"/>
            <c:marker>
              <c:spPr>
                <a:solidFill>
                  <a:srgbClr val="7FFF00"/>
                </a:solidFill>
              </c:spPr>
            </c:marker>
          </c:dPt>
          <c:dPt>
            <c:idx val="13"/>
            <c:marker>
              <c:spPr>
                <a:solidFill>
                  <a:srgbClr val="74FF00"/>
                </a:solidFill>
              </c:spPr>
            </c:marker>
          </c:dPt>
          <c:dPt>
            <c:idx val="14"/>
            <c:marker>
              <c:spPr>
                <a:solidFill>
                  <a:srgbClr val="6AFF00"/>
                </a:solidFill>
              </c:spPr>
            </c:marker>
          </c:dPt>
          <c:dPt>
            <c:idx val="15"/>
            <c:marker>
              <c:spPr>
                <a:solidFill>
                  <a:srgbClr val="5FFF00"/>
                </a:solidFill>
              </c:spPr>
            </c:marker>
          </c:dPt>
          <c:dPt>
            <c:idx val="16"/>
            <c:marker>
              <c:spPr>
                <a:solidFill>
                  <a:srgbClr val="55FF00"/>
                </a:solidFill>
              </c:spPr>
            </c:marker>
          </c:dPt>
          <c:dPt>
            <c:idx val="17"/>
            <c:marker>
              <c:spPr>
                <a:solidFill>
                  <a:srgbClr val="4AFF00"/>
                </a:solidFill>
              </c:spPr>
            </c:marker>
          </c:dPt>
          <c:dPt>
            <c:idx val="18"/>
            <c:marker>
              <c:spPr>
                <a:solidFill>
                  <a:srgbClr val="3FFF00"/>
                </a:solidFill>
              </c:spPr>
            </c:marker>
          </c:dPt>
          <c:dPt>
            <c:idx val="19"/>
            <c:marker>
              <c:spPr>
                <a:solidFill>
                  <a:srgbClr val="35FF00"/>
                </a:solidFill>
              </c:spPr>
            </c:marker>
          </c:dPt>
          <c:dPt>
            <c:idx val="20"/>
            <c:marker>
              <c:spPr>
                <a:solidFill>
                  <a:srgbClr val="2AFF00"/>
                </a:solidFill>
              </c:spPr>
            </c:marker>
          </c:dPt>
          <c:dPt>
            <c:idx val="21"/>
            <c:marker>
              <c:spPr>
                <a:solidFill>
                  <a:srgbClr val="1FFF00"/>
                </a:solidFill>
              </c:spPr>
            </c:marker>
          </c:dPt>
          <c:dPt>
            <c:idx val="22"/>
            <c:marker>
              <c:spPr>
                <a:solidFill>
                  <a:srgbClr val="15FF00"/>
                </a:solidFill>
              </c:spPr>
            </c:marker>
          </c:dPt>
          <c:dPt>
            <c:idx val="23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gráficos!$B$7:$B$30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4.8943</v>
      </c>
      <c r="E2">
        <v>20.43</v>
      </c>
      <c r="F2">
        <v>13.56</v>
      </c>
      <c r="G2">
        <v>7.26</v>
      </c>
      <c r="H2">
        <v>0.09</v>
      </c>
      <c r="I2">
        <v>112</v>
      </c>
      <c r="J2">
        <v>194.77</v>
      </c>
      <c r="K2">
        <v>54.38</v>
      </c>
      <c r="L2">
        <v>1</v>
      </c>
      <c r="M2">
        <v>100</v>
      </c>
      <c r="N2">
        <v>39.4</v>
      </c>
      <c r="O2">
        <v>24256.19</v>
      </c>
      <c r="P2">
        <v>152.5</v>
      </c>
      <c r="Q2">
        <v>7866.42</v>
      </c>
      <c r="R2">
        <v>248.05</v>
      </c>
      <c r="S2">
        <v>107.94</v>
      </c>
      <c r="T2">
        <v>69869.69</v>
      </c>
      <c r="U2">
        <v>0.44</v>
      </c>
      <c r="V2">
        <v>0.68</v>
      </c>
      <c r="W2">
        <v>0.41</v>
      </c>
      <c r="X2">
        <v>4.21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5.5532</v>
      </c>
      <c r="E3">
        <v>18.01</v>
      </c>
      <c r="F3">
        <v>12.38</v>
      </c>
      <c r="G3">
        <v>9.289999999999999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127.82</v>
      </c>
      <c r="Q3">
        <v>7866.06</v>
      </c>
      <c r="R3">
        <v>205.75</v>
      </c>
      <c r="S3">
        <v>107.94</v>
      </c>
      <c r="T3">
        <v>48881.35</v>
      </c>
      <c r="U3">
        <v>0.52</v>
      </c>
      <c r="V3">
        <v>0.75</v>
      </c>
      <c r="W3">
        <v>0.45</v>
      </c>
      <c r="X3">
        <v>3.03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5.3447</v>
      </c>
      <c r="E2">
        <v>18.71</v>
      </c>
      <c r="F2">
        <v>13.16</v>
      </c>
      <c r="G2">
        <v>7.9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6</v>
      </c>
      <c r="N2">
        <v>27.84</v>
      </c>
      <c r="O2">
        <v>19859.16</v>
      </c>
      <c r="P2">
        <v>120</v>
      </c>
      <c r="Q2">
        <v>7865.85</v>
      </c>
      <c r="R2">
        <v>231.15</v>
      </c>
      <c r="S2">
        <v>107.94</v>
      </c>
      <c r="T2">
        <v>61482.11</v>
      </c>
      <c r="U2">
        <v>0.47</v>
      </c>
      <c r="V2">
        <v>0.7</v>
      </c>
      <c r="W2">
        <v>0.51</v>
      </c>
      <c r="X2">
        <v>3.81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5.3462</v>
      </c>
      <c r="E3">
        <v>18.7</v>
      </c>
      <c r="F3">
        <v>13.16</v>
      </c>
      <c r="G3">
        <v>7.89</v>
      </c>
      <c r="H3">
        <v>0.22</v>
      </c>
      <c r="I3">
        <v>100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120.85</v>
      </c>
      <c r="Q3">
        <v>7866.66</v>
      </c>
      <c r="R3">
        <v>230.81</v>
      </c>
      <c r="S3">
        <v>107.94</v>
      </c>
      <c r="T3">
        <v>61308.21</v>
      </c>
      <c r="U3">
        <v>0.47</v>
      </c>
      <c r="V3">
        <v>0.7</v>
      </c>
      <c r="W3">
        <v>0.51</v>
      </c>
      <c r="X3">
        <v>3.81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4.2057</v>
      </c>
      <c r="E2">
        <v>23.78</v>
      </c>
      <c r="F2">
        <v>17.99</v>
      </c>
      <c r="G2">
        <v>4.78</v>
      </c>
      <c r="H2">
        <v>0.22</v>
      </c>
      <c r="I2">
        <v>226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111.31</v>
      </c>
      <c r="Q2">
        <v>7878.64</v>
      </c>
      <c r="R2">
        <v>386.15</v>
      </c>
      <c r="S2">
        <v>107.94</v>
      </c>
      <c r="T2">
        <v>138348.12</v>
      </c>
      <c r="U2">
        <v>0.28</v>
      </c>
      <c r="V2">
        <v>0.52</v>
      </c>
      <c r="W2">
        <v>0.88</v>
      </c>
      <c r="X2">
        <v>8.630000000000001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4.7608</v>
      </c>
      <c r="E2">
        <v>21</v>
      </c>
      <c r="F2">
        <v>15.44</v>
      </c>
      <c r="G2">
        <v>5.82</v>
      </c>
      <c r="H2">
        <v>0.16</v>
      </c>
      <c r="I2">
        <v>159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112.44</v>
      </c>
      <c r="Q2">
        <v>7875.39</v>
      </c>
      <c r="R2">
        <v>304.15</v>
      </c>
      <c r="S2">
        <v>107.94</v>
      </c>
      <c r="T2">
        <v>97686.8</v>
      </c>
      <c r="U2">
        <v>0.35</v>
      </c>
      <c r="V2">
        <v>0.6</v>
      </c>
      <c r="W2">
        <v>0.68</v>
      </c>
      <c r="X2">
        <v>6.08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3.6197</v>
      </c>
      <c r="E2">
        <v>27.63</v>
      </c>
      <c r="F2">
        <v>21.46</v>
      </c>
      <c r="G2">
        <v>4.09</v>
      </c>
      <c r="H2">
        <v>0.28</v>
      </c>
      <c r="I2">
        <v>315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112.77</v>
      </c>
      <c r="Q2">
        <v>7884.05</v>
      </c>
      <c r="R2">
        <v>497.65</v>
      </c>
      <c r="S2">
        <v>107.94</v>
      </c>
      <c r="T2">
        <v>193654.88</v>
      </c>
      <c r="U2">
        <v>0.22</v>
      </c>
      <c r="V2">
        <v>0.43</v>
      </c>
      <c r="W2">
        <v>1.14</v>
      </c>
      <c r="X2">
        <v>12.09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5.3538</v>
      </c>
      <c r="E2">
        <v>18.68</v>
      </c>
      <c r="F2">
        <v>13.02</v>
      </c>
      <c r="G2">
        <v>8.050000000000001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20</v>
      </c>
      <c r="N2">
        <v>30.49</v>
      </c>
      <c r="O2">
        <v>20939.59</v>
      </c>
      <c r="P2">
        <v>123.43</v>
      </c>
      <c r="Q2">
        <v>7868.32</v>
      </c>
      <c r="R2">
        <v>227.18</v>
      </c>
      <c r="S2">
        <v>107.94</v>
      </c>
      <c r="T2">
        <v>59512.32</v>
      </c>
      <c r="U2">
        <v>0.48</v>
      </c>
      <c r="V2">
        <v>0.71</v>
      </c>
      <c r="W2">
        <v>0.47</v>
      </c>
      <c r="X2">
        <v>3.67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5.4098</v>
      </c>
      <c r="E3">
        <v>18.48</v>
      </c>
      <c r="F3">
        <v>12.93</v>
      </c>
      <c r="G3">
        <v>8.25</v>
      </c>
      <c r="H3">
        <v>0.21</v>
      </c>
      <c r="I3">
        <v>94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122.25</v>
      </c>
      <c r="Q3">
        <v>7865.71</v>
      </c>
      <c r="R3">
        <v>223.49</v>
      </c>
      <c r="S3">
        <v>107.94</v>
      </c>
      <c r="T3">
        <v>57681.71</v>
      </c>
      <c r="U3">
        <v>0.48</v>
      </c>
      <c r="V3">
        <v>0.72</v>
      </c>
      <c r="W3">
        <v>0.49</v>
      </c>
      <c r="X3">
        <v>3.58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3.2195</v>
      </c>
      <c r="E2">
        <v>31.06</v>
      </c>
      <c r="F2">
        <v>24.5</v>
      </c>
      <c r="G2">
        <v>3.73</v>
      </c>
      <c r="H2">
        <v>0.34</v>
      </c>
      <c r="I2">
        <v>394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114.45</v>
      </c>
      <c r="Q2">
        <v>7898.92</v>
      </c>
      <c r="R2">
        <v>595.12</v>
      </c>
      <c r="S2">
        <v>107.94</v>
      </c>
      <c r="T2">
        <v>241993.99</v>
      </c>
      <c r="U2">
        <v>0.18</v>
      </c>
      <c r="V2">
        <v>0.38</v>
      </c>
      <c r="W2">
        <v>1.37</v>
      </c>
      <c r="X2">
        <v>15.11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5.1269</v>
      </c>
      <c r="E2">
        <v>19.5</v>
      </c>
      <c r="F2">
        <v>14</v>
      </c>
      <c r="G2">
        <v>6.89</v>
      </c>
      <c r="H2">
        <v>0.13</v>
      </c>
      <c r="I2">
        <v>122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115.19</v>
      </c>
      <c r="Q2">
        <v>7867.79</v>
      </c>
      <c r="R2">
        <v>257.83</v>
      </c>
      <c r="S2">
        <v>107.94</v>
      </c>
      <c r="T2">
        <v>74709.69</v>
      </c>
      <c r="U2">
        <v>0.42</v>
      </c>
      <c r="V2">
        <v>0.66</v>
      </c>
      <c r="W2">
        <v>0.58</v>
      </c>
      <c r="X2">
        <v>4.65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5.2947</v>
      </c>
      <c r="E2">
        <v>18.89</v>
      </c>
      <c r="F2">
        <v>13.37</v>
      </c>
      <c r="G2">
        <v>7.57</v>
      </c>
      <c r="H2">
        <v>0.12</v>
      </c>
      <c r="I2">
        <v>106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117.72</v>
      </c>
      <c r="Q2">
        <v>7868.75</v>
      </c>
      <c r="R2">
        <v>237.65</v>
      </c>
      <c r="S2">
        <v>107.94</v>
      </c>
      <c r="T2">
        <v>64701.51</v>
      </c>
      <c r="U2">
        <v>0.45</v>
      </c>
      <c r="V2">
        <v>0.6899999999999999</v>
      </c>
      <c r="W2">
        <v>0.53</v>
      </c>
      <c r="X2">
        <v>4.02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5.1133</v>
      </c>
      <c r="E2">
        <v>19.56</v>
      </c>
      <c r="F2">
        <v>13.22</v>
      </c>
      <c r="G2">
        <v>7.63</v>
      </c>
      <c r="H2">
        <v>0.1</v>
      </c>
      <c r="I2">
        <v>104</v>
      </c>
      <c r="J2">
        <v>185.69</v>
      </c>
      <c r="K2">
        <v>53.44</v>
      </c>
      <c r="L2">
        <v>1</v>
      </c>
      <c r="M2">
        <v>75</v>
      </c>
      <c r="N2">
        <v>36.26</v>
      </c>
      <c r="O2">
        <v>23136.14</v>
      </c>
      <c r="P2">
        <v>139.95</v>
      </c>
      <c r="Q2">
        <v>7868.42</v>
      </c>
      <c r="R2">
        <v>235.78</v>
      </c>
      <c r="S2">
        <v>107.94</v>
      </c>
      <c r="T2">
        <v>63776.46</v>
      </c>
      <c r="U2">
        <v>0.46</v>
      </c>
      <c r="V2">
        <v>0.7</v>
      </c>
      <c r="W2">
        <v>0.42</v>
      </c>
      <c r="X2">
        <v>3.86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5.5216</v>
      </c>
      <c r="E3">
        <v>18.11</v>
      </c>
      <c r="F3">
        <v>12.52</v>
      </c>
      <c r="G3">
        <v>8.94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125.55</v>
      </c>
      <c r="Q3">
        <v>7867.21</v>
      </c>
      <c r="R3">
        <v>210.02</v>
      </c>
      <c r="S3">
        <v>107.94</v>
      </c>
      <c r="T3">
        <v>50993.63</v>
      </c>
      <c r="U3">
        <v>0.51</v>
      </c>
      <c r="V3">
        <v>0.74</v>
      </c>
      <c r="W3">
        <v>0.46</v>
      </c>
      <c r="X3">
        <v>3.17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4.9137</v>
      </c>
      <c r="E2">
        <v>20.35</v>
      </c>
      <c r="F2">
        <v>14.83</v>
      </c>
      <c r="G2">
        <v>6.18</v>
      </c>
      <c r="H2">
        <v>0.15</v>
      </c>
      <c r="I2">
        <v>144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112.83</v>
      </c>
      <c r="Q2">
        <v>7868.15</v>
      </c>
      <c r="R2">
        <v>284.31</v>
      </c>
      <c r="S2">
        <v>107.94</v>
      </c>
      <c r="T2">
        <v>87841.39999999999</v>
      </c>
      <c r="U2">
        <v>0.38</v>
      </c>
      <c r="V2">
        <v>0.63</v>
      </c>
      <c r="W2">
        <v>0.64</v>
      </c>
      <c r="X2">
        <v>5.48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4.4203</v>
      </c>
      <c r="E2">
        <v>22.62</v>
      </c>
      <c r="F2">
        <v>16.94</v>
      </c>
      <c r="G2">
        <v>5.13</v>
      </c>
      <c r="H2">
        <v>0.2</v>
      </c>
      <c r="I2">
        <v>198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111.42</v>
      </c>
      <c r="Q2">
        <v>7874.88</v>
      </c>
      <c r="R2">
        <v>352.63</v>
      </c>
      <c r="S2">
        <v>107.94</v>
      </c>
      <c r="T2">
        <v>121730.28</v>
      </c>
      <c r="U2">
        <v>0.31</v>
      </c>
      <c r="V2">
        <v>0.55</v>
      </c>
      <c r="W2">
        <v>0.8</v>
      </c>
      <c r="X2">
        <v>7.58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4.8943</v>
      </c>
      <c r="E2">
        <v>20.43</v>
      </c>
      <c r="F2">
        <v>13.56</v>
      </c>
      <c r="G2">
        <v>7.26</v>
      </c>
      <c r="H2">
        <v>0.09</v>
      </c>
      <c r="I2">
        <v>112</v>
      </c>
      <c r="J2">
        <v>194.77</v>
      </c>
      <c r="K2">
        <v>54.38</v>
      </c>
      <c r="L2">
        <v>1</v>
      </c>
      <c r="M2">
        <v>100</v>
      </c>
      <c r="N2">
        <v>39.4</v>
      </c>
      <c r="O2">
        <v>24256.19</v>
      </c>
      <c r="P2">
        <v>152.5</v>
      </c>
      <c r="Q2">
        <v>7866.42</v>
      </c>
      <c r="R2">
        <v>248.05</v>
      </c>
      <c r="S2">
        <v>107.94</v>
      </c>
      <c r="T2">
        <v>69869.69</v>
      </c>
      <c r="U2">
        <v>0.44</v>
      </c>
      <c r="V2">
        <v>0.68</v>
      </c>
      <c r="W2">
        <v>0.41</v>
      </c>
      <c r="X2">
        <v>4.21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5.5532</v>
      </c>
      <c r="E3">
        <v>18.01</v>
      </c>
      <c r="F3">
        <v>12.38</v>
      </c>
      <c r="G3">
        <v>9.289999999999999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127.82</v>
      </c>
      <c r="Q3">
        <v>7866.06</v>
      </c>
      <c r="R3">
        <v>205.75</v>
      </c>
      <c r="S3">
        <v>107.94</v>
      </c>
      <c r="T3">
        <v>48881.35</v>
      </c>
      <c r="U3">
        <v>0.52</v>
      </c>
      <c r="V3">
        <v>0.75</v>
      </c>
      <c r="W3">
        <v>0.45</v>
      </c>
      <c r="X3">
        <v>3.03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4.4203</v>
      </c>
      <c r="E4">
        <v>22.62</v>
      </c>
      <c r="F4">
        <v>16.94</v>
      </c>
      <c r="G4">
        <v>5.13</v>
      </c>
      <c r="H4">
        <v>0.2</v>
      </c>
      <c r="I4">
        <v>198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111.42</v>
      </c>
      <c r="Q4">
        <v>7874.88</v>
      </c>
      <c r="R4">
        <v>352.63</v>
      </c>
      <c r="S4">
        <v>107.94</v>
      </c>
      <c r="T4">
        <v>121730.28</v>
      </c>
      <c r="U4">
        <v>0.31</v>
      </c>
      <c r="V4">
        <v>0.55</v>
      </c>
      <c r="W4">
        <v>0.8</v>
      </c>
      <c r="X4">
        <v>7.58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3.9447</v>
      </c>
      <c r="E5">
        <v>25.35</v>
      </c>
      <c r="F5">
        <v>19.42</v>
      </c>
      <c r="G5">
        <v>4.43</v>
      </c>
      <c r="H5">
        <v>0.24</v>
      </c>
      <c r="I5">
        <v>263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111.58</v>
      </c>
      <c r="Q5">
        <v>7886.49</v>
      </c>
      <c r="R5">
        <v>431.69</v>
      </c>
      <c r="S5">
        <v>107.94</v>
      </c>
      <c r="T5">
        <v>160935.24</v>
      </c>
      <c r="U5">
        <v>0.25</v>
      </c>
      <c r="V5">
        <v>0.48</v>
      </c>
      <c r="W5">
        <v>0.99</v>
      </c>
      <c r="X5">
        <v>10.05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2.702</v>
      </c>
      <c r="E6">
        <v>37.01</v>
      </c>
      <c r="F6">
        <v>29.49</v>
      </c>
      <c r="G6">
        <v>3.38</v>
      </c>
      <c r="H6">
        <v>0.43</v>
      </c>
      <c r="I6">
        <v>524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115.88</v>
      </c>
      <c r="Q6">
        <v>7913.2</v>
      </c>
      <c r="R6">
        <v>755.61</v>
      </c>
      <c r="S6">
        <v>107.94</v>
      </c>
      <c r="T6">
        <v>321589.94</v>
      </c>
      <c r="U6">
        <v>0.14</v>
      </c>
      <c r="V6">
        <v>0.32</v>
      </c>
      <c r="W6">
        <v>1.75</v>
      </c>
      <c r="X6">
        <v>20.1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5.2016</v>
      </c>
      <c r="E7">
        <v>19.23</v>
      </c>
      <c r="F7">
        <v>13.7</v>
      </c>
      <c r="G7">
        <v>7.21</v>
      </c>
      <c r="H7">
        <v>0.12</v>
      </c>
      <c r="I7">
        <v>114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116.84</v>
      </c>
      <c r="Q7">
        <v>7868.77</v>
      </c>
      <c r="R7">
        <v>247.92</v>
      </c>
      <c r="S7">
        <v>107.94</v>
      </c>
      <c r="T7">
        <v>69793.3</v>
      </c>
      <c r="U7">
        <v>0.44</v>
      </c>
      <c r="V7">
        <v>0.68</v>
      </c>
      <c r="W7">
        <v>0.5600000000000001</v>
      </c>
      <c r="X7">
        <v>4.35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5.2791</v>
      </c>
      <c r="E8">
        <v>18.94</v>
      </c>
      <c r="F8">
        <v>13.04</v>
      </c>
      <c r="G8">
        <v>7.98</v>
      </c>
      <c r="H8">
        <v>0.1</v>
      </c>
      <c r="I8">
        <v>98</v>
      </c>
      <c r="J8">
        <v>176.73</v>
      </c>
      <c r="K8">
        <v>52.44</v>
      </c>
      <c r="L8">
        <v>1</v>
      </c>
      <c r="M8">
        <v>51</v>
      </c>
      <c r="N8">
        <v>33.29</v>
      </c>
      <c r="O8">
        <v>22031.19</v>
      </c>
      <c r="P8">
        <v>130.04</v>
      </c>
      <c r="Q8">
        <v>7869.83</v>
      </c>
      <c r="R8">
        <v>228.96</v>
      </c>
      <c r="S8">
        <v>107.94</v>
      </c>
      <c r="T8">
        <v>60393.78</v>
      </c>
      <c r="U8">
        <v>0.47</v>
      </c>
      <c r="V8">
        <v>0.71</v>
      </c>
      <c r="W8">
        <v>0.44</v>
      </c>
      <c r="X8">
        <v>3.68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5.4555</v>
      </c>
      <c r="E9">
        <v>18.33</v>
      </c>
      <c r="F9">
        <v>12.75</v>
      </c>
      <c r="G9">
        <v>8.59</v>
      </c>
      <c r="H9">
        <v>0.2</v>
      </c>
      <c r="I9">
        <v>89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124.2</v>
      </c>
      <c r="Q9">
        <v>7868.07</v>
      </c>
      <c r="R9">
        <v>217.49</v>
      </c>
      <c r="S9">
        <v>107.94</v>
      </c>
      <c r="T9">
        <v>54705.8</v>
      </c>
      <c r="U9">
        <v>0.5</v>
      </c>
      <c r="V9">
        <v>0.73</v>
      </c>
      <c r="W9">
        <v>0.48</v>
      </c>
      <c r="X9">
        <v>3.39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2.0077</v>
      </c>
      <c r="E10">
        <v>49.81</v>
      </c>
      <c r="F10">
        <v>39.46</v>
      </c>
      <c r="G10">
        <v>3.02</v>
      </c>
      <c r="H10">
        <v>0.64</v>
      </c>
      <c r="I10">
        <v>783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113.59</v>
      </c>
      <c r="Q10">
        <v>7934.09</v>
      </c>
      <c r="R10">
        <v>1076.02</v>
      </c>
      <c r="S10">
        <v>107.94</v>
      </c>
      <c r="T10">
        <v>480502.36</v>
      </c>
      <c r="U10">
        <v>0.1</v>
      </c>
      <c r="V10">
        <v>0.24</v>
      </c>
      <c r="W10">
        <v>2.51</v>
      </c>
      <c r="X10">
        <v>30.04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4.6102</v>
      </c>
      <c r="E11">
        <v>21.69</v>
      </c>
      <c r="F11">
        <v>16.09</v>
      </c>
      <c r="G11">
        <v>5.48</v>
      </c>
      <c r="H11">
        <v>0.18</v>
      </c>
      <c r="I11">
        <v>176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111.68</v>
      </c>
      <c r="Q11">
        <v>7873.01</v>
      </c>
      <c r="R11">
        <v>325.07</v>
      </c>
      <c r="S11">
        <v>107.94</v>
      </c>
      <c r="T11">
        <v>108061.05</v>
      </c>
      <c r="U11">
        <v>0.33</v>
      </c>
      <c r="V11">
        <v>0.58</v>
      </c>
      <c r="W11">
        <v>0.73</v>
      </c>
      <c r="X11">
        <v>6.73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5.0342</v>
      </c>
      <c r="E12">
        <v>19.86</v>
      </c>
      <c r="F12">
        <v>14.36</v>
      </c>
      <c r="G12">
        <v>6.53</v>
      </c>
      <c r="H12">
        <v>0.14</v>
      </c>
      <c r="I12">
        <v>132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113.66</v>
      </c>
      <c r="Q12">
        <v>7869.74</v>
      </c>
      <c r="R12">
        <v>269.22</v>
      </c>
      <c r="S12">
        <v>107.94</v>
      </c>
      <c r="T12">
        <v>80353.13</v>
      </c>
      <c r="U12">
        <v>0.4</v>
      </c>
      <c r="V12">
        <v>0.65</v>
      </c>
      <c r="W12">
        <v>0.61</v>
      </c>
      <c r="X12">
        <v>5.01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5.3447</v>
      </c>
      <c r="E13">
        <v>18.71</v>
      </c>
      <c r="F13">
        <v>13.16</v>
      </c>
      <c r="G13">
        <v>7.9</v>
      </c>
      <c r="H13">
        <v>0.11</v>
      </c>
      <c r="I13">
        <v>100</v>
      </c>
      <c r="J13">
        <v>159.12</v>
      </c>
      <c r="K13">
        <v>50.28</v>
      </c>
      <c r="L13">
        <v>1</v>
      </c>
      <c r="M13">
        <v>6</v>
      </c>
      <c r="N13">
        <v>27.84</v>
      </c>
      <c r="O13">
        <v>19859.16</v>
      </c>
      <c r="P13">
        <v>120</v>
      </c>
      <c r="Q13">
        <v>7865.85</v>
      </c>
      <c r="R13">
        <v>231.15</v>
      </c>
      <c r="S13">
        <v>107.94</v>
      </c>
      <c r="T13">
        <v>61482.11</v>
      </c>
      <c r="U13">
        <v>0.47</v>
      </c>
      <c r="V13">
        <v>0.7</v>
      </c>
      <c r="W13">
        <v>0.51</v>
      </c>
      <c r="X13">
        <v>3.81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5.3462</v>
      </c>
      <c r="E14">
        <v>18.7</v>
      </c>
      <c r="F14">
        <v>13.16</v>
      </c>
      <c r="G14">
        <v>7.89</v>
      </c>
      <c r="H14">
        <v>0.22</v>
      </c>
      <c r="I14">
        <v>100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120.85</v>
      </c>
      <c r="Q14">
        <v>7866.66</v>
      </c>
      <c r="R14">
        <v>230.81</v>
      </c>
      <c r="S14">
        <v>107.94</v>
      </c>
      <c r="T14">
        <v>61308.21</v>
      </c>
      <c r="U14">
        <v>0.47</v>
      </c>
      <c r="V14">
        <v>0.7</v>
      </c>
      <c r="W14">
        <v>0.51</v>
      </c>
      <c r="X14">
        <v>3.81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4.2057</v>
      </c>
      <c r="E15">
        <v>23.78</v>
      </c>
      <c r="F15">
        <v>17.99</v>
      </c>
      <c r="G15">
        <v>4.78</v>
      </c>
      <c r="H15">
        <v>0.22</v>
      </c>
      <c r="I15">
        <v>226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111.31</v>
      </c>
      <c r="Q15">
        <v>7878.64</v>
      </c>
      <c r="R15">
        <v>386.15</v>
      </c>
      <c r="S15">
        <v>107.94</v>
      </c>
      <c r="T15">
        <v>138348.12</v>
      </c>
      <c r="U15">
        <v>0.28</v>
      </c>
      <c r="V15">
        <v>0.52</v>
      </c>
      <c r="W15">
        <v>0.88</v>
      </c>
      <c r="X15">
        <v>8.630000000000001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4.7608</v>
      </c>
      <c r="E16">
        <v>21</v>
      </c>
      <c r="F16">
        <v>15.44</v>
      </c>
      <c r="G16">
        <v>5.82</v>
      </c>
      <c r="H16">
        <v>0.16</v>
      </c>
      <c r="I16">
        <v>159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112.44</v>
      </c>
      <c r="Q16">
        <v>7875.39</v>
      </c>
      <c r="R16">
        <v>304.15</v>
      </c>
      <c r="S16">
        <v>107.94</v>
      </c>
      <c r="T16">
        <v>97686.8</v>
      </c>
      <c r="U16">
        <v>0.35</v>
      </c>
      <c r="V16">
        <v>0.6</v>
      </c>
      <c r="W16">
        <v>0.68</v>
      </c>
      <c r="X16">
        <v>6.08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3.6197</v>
      </c>
      <c r="E17">
        <v>27.63</v>
      </c>
      <c r="F17">
        <v>21.46</v>
      </c>
      <c r="G17">
        <v>4.09</v>
      </c>
      <c r="H17">
        <v>0.28</v>
      </c>
      <c r="I17">
        <v>315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112.77</v>
      </c>
      <c r="Q17">
        <v>7884.05</v>
      </c>
      <c r="R17">
        <v>497.65</v>
      </c>
      <c r="S17">
        <v>107.94</v>
      </c>
      <c r="T17">
        <v>193654.88</v>
      </c>
      <c r="U17">
        <v>0.22</v>
      </c>
      <c r="V17">
        <v>0.43</v>
      </c>
      <c r="W17">
        <v>1.14</v>
      </c>
      <c r="X17">
        <v>12.09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5.3538</v>
      </c>
      <c r="E18">
        <v>18.68</v>
      </c>
      <c r="F18">
        <v>13.02</v>
      </c>
      <c r="G18">
        <v>8.050000000000001</v>
      </c>
      <c r="H18">
        <v>0.11</v>
      </c>
      <c r="I18">
        <v>97</v>
      </c>
      <c r="J18">
        <v>167.88</v>
      </c>
      <c r="K18">
        <v>51.39</v>
      </c>
      <c r="L18">
        <v>1</v>
      </c>
      <c r="M18">
        <v>20</v>
      </c>
      <c r="N18">
        <v>30.49</v>
      </c>
      <c r="O18">
        <v>20939.59</v>
      </c>
      <c r="P18">
        <v>123.43</v>
      </c>
      <c r="Q18">
        <v>7868.32</v>
      </c>
      <c r="R18">
        <v>227.18</v>
      </c>
      <c r="S18">
        <v>107.94</v>
      </c>
      <c r="T18">
        <v>59512.32</v>
      </c>
      <c r="U18">
        <v>0.48</v>
      </c>
      <c r="V18">
        <v>0.71</v>
      </c>
      <c r="W18">
        <v>0.47</v>
      </c>
      <c r="X18">
        <v>3.67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5.4098</v>
      </c>
      <c r="E19">
        <v>18.48</v>
      </c>
      <c r="F19">
        <v>12.93</v>
      </c>
      <c r="G19">
        <v>8.25</v>
      </c>
      <c r="H19">
        <v>0.21</v>
      </c>
      <c r="I19">
        <v>94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122.25</v>
      </c>
      <c r="Q19">
        <v>7865.71</v>
      </c>
      <c r="R19">
        <v>223.49</v>
      </c>
      <c r="S19">
        <v>107.94</v>
      </c>
      <c r="T19">
        <v>57681.71</v>
      </c>
      <c r="U19">
        <v>0.48</v>
      </c>
      <c r="V19">
        <v>0.72</v>
      </c>
      <c r="W19">
        <v>0.49</v>
      </c>
      <c r="X19">
        <v>3.58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3.2195</v>
      </c>
      <c r="E20">
        <v>31.06</v>
      </c>
      <c r="F20">
        <v>24.5</v>
      </c>
      <c r="G20">
        <v>3.73</v>
      </c>
      <c r="H20">
        <v>0.34</v>
      </c>
      <c r="I20">
        <v>394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114.45</v>
      </c>
      <c r="Q20">
        <v>7898.92</v>
      </c>
      <c r="R20">
        <v>595.12</v>
      </c>
      <c r="S20">
        <v>107.94</v>
      </c>
      <c r="T20">
        <v>241993.99</v>
      </c>
      <c r="U20">
        <v>0.18</v>
      </c>
      <c r="V20">
        <v>0.38</v>
      </c>
      <c r="W20">
        <v>1.37</v>
      </c>
      <c r="X20">
        <v>15.11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5.1269</v>
      </c>
      <c r="E21">
        <v>19.5</v>
      </c>
      <c r="F21">
        <v>14</v>
      </c>
      <c r="G21">
        <v>6.89</v>
      </c>
      <c r="H21">
        <v>0.13</v>
      </c>
      <c r="I21">
        <v>122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115.19</v>
      </c>
      <c r="Q21">
        <v>7867.79</v>
      </c>
      <c r="R21">
        <v>257.83</v>
      </c>
      <c r="S21">
        <v>107.94</v>
      </c>
      <c r="T21">
        <v>74709.69</v>
      </c>
      <c r="U21">
        <v>0.42</v>
      </c>
      <c r="V21">
        <v>0.66</v>
      </c>
      <c r="W21">
        <v>0.58</v>
      </c>
      <c r="X21">
        <v>4.65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5.2947</v>
      </c>
      <c r="E22">
        <v>18.89</v>
      </c>
      <c r="F22">
        <v>13.37</v>
      </c>
      <c r="G22">
        <v>7.57</v>
      </c>
      <c r="H22">
        <v>0.12</v>
      </c>
      <c r="I22">
        <v>106</v>
      </c>
      <c r="J22">
        <v>150.44</v>
      </c>
      <c r="K22">
        <v>49.1</v>
      </c>
      <c r="L22">
        <v>1</v>
      </c>
      <c r="M22">
        <v>0</v>
      </c>
      <c r="N22">
        <v>25.34</v>
      </c>
      <c r="O22">
        <v>18787.76</v>
      </c>
      <c r="P22">
        <v>117.72</v>
      </c>
      <c r="Q22">
        <v>7868.75</v>
      </c>
      <c r="R22">
        <v>237.65</v>
      </c>
      <c r="S22">
        <v>107.94</v>
      </c>
      <c r="T22">
        <v>64701.51</v>
      </c>
      <c r="U22">
        <v>0.45</v>
      </c>
      <c r="V22">
        <v>0.6899999999999999</v>
      </c>
      <c r="W22">
        <v>0.53</v>
      </c>
      <c r="X22">
        <v>4.02</v>
      </c>
      <c r="Y22">
        <v>4</v>
      </c>
      <c r="Z22">
        <v>10</v>
      </c>
    </row>
    <row r="23" spans="1:26">
      <c r="A23">
        <v>0</v>
      </c>
      <c r="B23">
        <v>95</v>
      </c>
      <c r="C23" t="s">
        <v>26</v>
      </c>
      <c r="D23">
        <v>5.1133</v>
      </c>
      <c r="E23">
        <v>19.56</v>
      </c>
      <c r="F23">
        <v>13.22</v>
      </c>
      <c r="G23">
        <v>7.63</v>
      </c>
      <c r="H23">
        <v>0.1</v>
      </c>
      <c r="I23">
        <v>104</v>
      </c>
      <c r="J23">
        <v>185.69</v>
      </c>
      <c r="K23">
        <v>53.44</v>
      </c>
      <c r="L23">
        <v>1</v>
      </c>
      <c r="M23">
        <v>75</v>
      </c>
      <c r="N23">
        <v>36.26</v>
      </c>
      <c r="O23">
        <v>23136.14</v>
      </c>
      <c r="P23">
        <v>139.95</v>
      </c>
      <c r="Q23">
        <v>7868.42</v>
      </c>
      <c r="R23">
        <v>235.78</v>
      </c>
      <c r="S23">
        <v>107.94</v>
      </c>
      <c r="T23">
        <v>63776.46</v>
      </c>
      <c r="U23">
        <v>0.46</v>
      </c>
      <c r="V23">
        <v>0.7</v>
      </c>
      <c r="W23">
        <v>0.42</v>
      </c>
      <c r="X23">
        <v>3.86</v>
      </c>
      <c r="Y23">
        <v>4</v>
      </c>
      <c r="Z23">
        <v>10</v>
      </c>
    </row>
    <row r="24" spans="1:26">
      <c r="A24">
        <v>1</v>
      </c>
      <c r="B24">
        <v>95</v>
      </c>
      <c r="C24" t="s">
        <v>26</v>
      </c>
      <c r="D24">
        <v>5.5216</v>
      </c>
      <c r="E24">
        <v>18.11</v>
      </c>
      <c r="F24">
        <v>12.52</v>
      </c>
      <c r="G24">
        <v>8.94</v>
      </c>
      <c r="H24">
        <v>0.19</v>
      </c>
      <c r="I24">
        <v>84</v>
      </c>
      <c r="J24">
        <v>187.21</v>
      </c>
      <c r="K24">
        <v>53.44</v>
      </c>
      <c r="L24">
        <v>2</v>
      </c>
      <c r="M24">
        <v>0</v>
      </c>
      <c r="N24">
        <v>36.77</v>
      </c>
      <c r="O24">
        <v>23322.88</v>
      </c>
      <c r="P24">
        <v>125.55</v>
      </c>
      <c r="Q24">
        <v>7867.21</v>
      </c>
      <c r="R24">
        <v>210.02</v>
      </c>
      <c r="S24">
        <v>107.94</v>
      </c>
      <c r="T24">
        <v>50993.63</v>
      </c>
      <c r="U24">
        <v>0.51</v>
      </c>
      <c r="V24">
        <v>0.74</v>
      </c>
      <c r="W24">
        <v>0.46</v>
      </c>
      <c r="X24">
        <v>3.17</v>
      </c>
      <c r="Y24">
        <v>4</v>
      </c>
      <c r="Z24">
        <v>10</v>
      </c>
    </row>
    <row r="25" spans="1:26">
      <c r="A25">
        <v>0</v>
      </c>
      <c r="B25">
        <v>55</v>
      </c>
      <c r="C25" t="s">
        <v>26</v>
      </c>
      <c r="D25">
        <v>4.9137</v>
      </c>
      <c r="E25">
        <v>20.35</v>
      </c>
      <c r="F25">
        <v>14.83</v>
      </c>
      <c r="G25">
        <v>6.18</v>
      </c>
      <c r="H25">
        <v>0.15</v>
      </c>
      <c r="I25">
        <v>144</v>
      </c>
      <c r="J25">
        <v>116.05</v>
      </c>
      <c r="K25">
        <v>43.4</v>
      </c>
      <c r="L25">
        <v>1</v>
      </c>
      <c r="M25">
        <v>0</v>
      </c>
      <c r="N25">
        <v>16.65</v>
      </c>
      <c r="O25">
        <v>14546.17</v>
      </c>
      <c r="P25">
        <v>112.83</v>
      </c>
      <c r="Q25">
        <v>7868.15</v>
      </c>
      <c r="R25">
        <v>284.31</v>
      </c>
      <c r="S25">
        <v>107.94</v>
      </c>
      <c r="T25">
        <v>87841.39999999999</v>
      </c>
      <c r="U25">
        <v>0.38</v>
      </c>
      <c r="V25">
        <v>0.63</v>
      </c>
      <c r="W25">
        <v>0.64</v>
      </c>
      <c r="X25">
        <v>5.48</v>
      </c>
      <c r="Y25">
        <v>4</v>
      </c>
      <c r="Z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INDEX(resultados!$A$2:$ZZ$25, 1, MATCH($B$1, resultados!$A$1:$ZZ$1, 0))</f>
        <v>0</v>
      </c>
      <c r="B7">
        <f>INDEX(resultados!$A$2:$ZZ$25, 1, MATCH($B$2, resultados!$A$1:$ZZ$1, 0))</f>
        <v>0</v>
      </c>
      <c r="C7">
        <f>INDEX(resultados!$A$2:$ZZ$25, 1, MATCH($B$3, resultados!$A$1:$ZZ$1, 0))</f>
        <v>0</v>
      </c>
    </row>
    <row r="8" spans="1:3">
      <c r="A8">
        <f>INDEX(resultados!$A$2:$ZZ$25, 2, MATCH($B$1, resultados!$A$1:$ZZ$1, 0))</f>
        <v>0</v>
      </c>
      <c r="B8">
        <f>INDEX(resultados!$A$2:$ZZ$25, 2, MATCH($B$2, resultados!$A$1:$ZZ$1, 0))</f>
        <v>0</v>
      </c>
      <c r="C8">
        <f>INDEX(resultados!$A$2:$ZZ$25, 2, MATCH($B$3, resultados!$A$1:$ZZ$1, 0))</f>
        <v>0</v>
      </c>
    </row>
    <row r="9" spans="1:3">
      <c r="A9">
        <f>INDEX(resultados!$A$2:$ZZ$25, 3, MATCH($B$1, resultados!$A$1:$ZZ$1, 0))</f>
        <v>0</v>
      </c>
      <c r="B9">
        <f>INDEX(resultados!$A$2:$ZZ$25, 3, MATCH($B$2, resultados!$A$1:$ZZ$1, 0))</f>
        <v>0</v>
      </c>
      <c r="C9">
        <f>INDEX(resultados!$A$2:$ZZ$25, 3, MATCH($B$3, resultados!$A$1:$ZZ$1, 0))</f>
        <v>0</v>
      </c>
    </row>
    <row r="10" spans="1:3">
      <c r="A10">
        <f>INDEX(resultados!$A$2:$ZZ$25, 4, MATCH($B$1, resultados!$A$1:$ZZ$1, 0))</f>
        <v>0</v>
      </c>
      <c r="B10">
        <f>INDEX(resultados!$A$2:$ZZ$25, 4, MATCH($B$2, resultados!$A$1:$ZZ$1, 0))</f>
        <v>0</v>
      </c>
      <c r="C10">
        <f>INDEX(resultados!$A$2:$ZZ$25, 4, MATCH($B$3, resultados!$A$1:$ZZ$1, 0))</f>
        <v>0</v>
      </c>
    </row>
    <row r="11" spans="1:3">
      <c r="A11">
        <f>INDEX(resultados!$A$2:$ZZ$25, 5, MATCH($B$1, resultados!$A$1:$ZZ$1, 0))</f>
        <v>0</v>
      </c>
      <c r="B11">
        <f>INDEX(resultados!$A$2:$ZZ$25, 5, MATCH($B$2, resultados!$A$1:$ZZ$1, 0))</f>
        <v>0</v>
      </c>
      <c r="C11">
        <f>INDEX(resultados!$A$2:$ZZ$25, 5, MATCH($B$3, resultados!$A$1:$ZZ$1, 0))</f>
        <v>0</v>
      </c>
    </row>
    <row r="12" spans="1:3">
      <c r="A12">
        <f>INDEX(resultados!$A$2:$ZZ$25, 6, MATCH($B$1, resultados!$A$1:$ZZ$1, 0))</f>
        <v>0</v>
      </c>
      <c r="B12">
        <f>INDEX(resultados!$A$2:$ZZ$25, 6, MATCH($B$2, resultados!$A$1:$ZZ$1, 0))</f>
        <v>0</v>
      </c>
      <c r="C12">
        <f>INDEX(resultados!$A$2:$ZZ$25, 6, MATCH($B$3, resultados!$A$1:$ZZ$1, 0))</f>
        <v>0</v>
      </c>
    </row>
    <row r="13" spans="1:3">
      <c r="A13">
        <f>INDEX(resultados!$A$2:$ZZ$25, 7, MATCH($B$1, resultados!$A$1:$ZZ$1, 0))</f>
        <v>0</v>
      </c>
      <c r="B13">
        <f>INDEX(resultados!$A$2:$ZZ$25, 7, MATCH($B$2, resultados!$A$1:$ZZ$1, 0))</f>
        <v>0</v>
      </c>
      <c r="C13">
        <f>INDEX(resultados!$A$2:$ZZ$25, 7, MATCH($B$3, resultados!$A$1:$ZZ$1, 0))</f>
        <v>0</v>
      </c>
    </row>
    <row r="14" spans="1:3">
      <c r="A14">
        <f>INDEX(resultados!$A$2:$ZZ$25, 8, MATCH($B$1, resultados!$A$1:$ZZ$1, 0))</f>
        <v>0</v>
      </c>
      <c r="B14">
        <f>INDEX(resultados!$A$2:$ZZ$25, 8, MATCH($B$2, resultados!$A$1:$ZZ$1, 0))</f>
        <v>0</v>
      </c>
      <c r="C14">
        <f>INDEX(resultados!$A$2:$ZZ$25, 8, MATCH($B$3, resultados!$A$1:$ZZ$1, 0))</f>
        <v>0</v>
      </c>
    </row>
    <row r="15" spans="1:3">
      <c r="A15">
        <f>INDEX(resultados!$A$2:$ZZ$25, 9, MATCH($B$1, resultados!$A$1:$ZZ$1, 0))</f>
        <v>0</v>
      </c>
      <c r="B15">
        <f>INDEX(resultados!$A$2:$ZZ$25, 9, MATCH($B$2, resultados!$A$1:$ZZ$1, 0))</f>
        <v>0</v>
      </c>
      <c r="C15">
        <f>INDEX(resultados!$A$2:$ZZ$25, 9, MATCH($B$3, resultados!$A$1:$ZZ$1, 0))</f>
        <v>0</v>
      </c>
    </row>
    <row r="16" spans="1:3">
      <c r="A16">
        <f>INDEX(resultados!$A$2:$ZZ$25, 10, MATCH($B$1, resultados!$A$1:$ZZ$1, 0))</f>
        <v>0</v>
      </c>
      <c r="B16">
        <f>INDEX(resultados!$A$2:$ZZ$25, 10, MATCH($B$2, resultados!$A$1:$ZZ$1, 0))</f>
        <v>0</v>
      </c>
      <c r="C16">
        <f>INDEX(resultados!$A$2:$ZZ$25, 10, MATCH($B$3, resultados!$A$1:$ZZ$1, 0))</f>
        <v>0</v>
      </c>
    </row>
    <row r="17" spans="1:3">
      <c r="A17">
        <f>INDEX(resultados!$A$2:$ZZ$25, 11, MATCH($B$1, resultados!$A$1:$ZZ$1, 0))</f>
        <v>0</v>
      </c>
      <c r="B17">
        <f>INDEX(resultados!$A$2:$ZZ$25, 11, MATCH($B$2, resultados!$A$1:$ZZ$1, 0))</f>
        <v>0</v>
      </c>
      <c r="C17">
        <f>INDEX(resultados!$A$2:$ZZ$25, 11, MATCH($B$3, resultados!$A$1:$ZZ$1, 0))</f>
        <v>0</v>
      </c>
    </row>
    <row r="18" spans="1:3">
      <c r="A18">
        <f>INDEX(resultados!$A$2:$ZZ$25, 12, MATCH($B$1, resultados!$A$1:$ZZ$1, 0))</f>
        <v>0</v>
      </c>
      <c r="B18">
        <f>INDEX(resultados!$A$2:$ZZ$25, 12, MATCH($B$2, resultados!$A$1:$ZZ$1, 0))</f>
        <v>0</v>
      </c>
      <c r="C18">
        <f>INDEX(resultados!$A$2:$ZZ$25, 12, MATCH($B$3, resultados!$A$1:$ZZ$1, 0))</f>
        <v>0</v>
      </c>
    </row>
    <row r="19" spans="1:3">
      <c r="A19">
        <f>INDEX(resultados!$A$2:$ZZ$25, 13, MATCH($B$1, resultados!$A$1:$ZZ$1, 0))</f>
        <v>0</v>
      </c>
      <c r="B19">
        <f>INDEX(resultados!$A$2:$ZZ$25, 13, MATCH($B$2, resultados!$A$1:$ZZ$1, 0))</f>
        <v>0</v>
      </c>
      <c r="C19">
        <f>INDEX(resultados!$A$2:$ZZ$25, 13, MATCH($B$3, resultados!$A$1:$ZZ$1, 0))</f>
        <v>0</v>
      </c>
    </row>
    <row r="20" spans="1:3">
      <c r="A20">
        <f>INDEX(resultados!$A$2:$ZZ$25, 14, MATCH($B$1, resultados!$A$1:$ZZ$1, 0))</f>
        <v>0</v>
      </c>
      <c r="B20">
        <f>INDEX(resultados!$A$2:$ZZ$25, 14, MATCH($B$2, resultados!$A$1:$ZZ$1, 0))</f>
        <v>0</v>
      </c>
      <c r="C20">
        <f>INDEX(resultados!$A$2:$ZZ$25, 14, MATCH($B$3, resultados!$A$1:$ZZ$1, 0))</f>
        <v>0</v>
      </c>
    </row>
    <row r="21" spans="1:3">
      <c r="A21">
        <f>INDEX(resultados!$A$2:$ZZ$25, 15, MATCH($B$1, resultados!$A$1:$ZZ$1, 0))</f>
        <v>0</v>
      </c>
      <c r="B21">
        <f>INDEX(resultados!$A$2:$ZZ$25, 15, MATCH($B$2, resultados!$A$1:$ZZ$1, 0))</f>
        <v>0</v>
      </c>
      <c r="C21">
        <f>INDEX(resultados!$A$2:$ZZ$25, 15, MATCH($B$3, resultados!$A$1:$ZZ$1, 0))</f>
        <v>0</v>
      </c>
    </row>
    <row r="22" spans="1:3">
      <c r="A22">
        <f>INDEX(resultados!$A$2:$ZZ$25, 16, MATCH($B$1, resultados!$A$1:$ZZ$1, 0))</f>
        <v>0</v>
      </c>
      <c r="B22">
        <f>INDEX(resultados!$A$2:$ZZ$25, 16, MATCH($B$2, resultados!$A$1:$ZZ$1, 0))</f>
        <v>0</v>
      </c>
      <c r="C22">
        <f>INDEX(resultados!$A$2:$ZZ$25, 16, MATCH($B$3, resultados!$A$1:$ZZ$1, 0))</f>
        <v>0</v>
      </c>
    </row>
    <row r="23" spans="1:3">
      <c r="A23">
        <f>INDEX(resultados!$A$2:$ZZ$25, 17, MATCH($B$1, resultados!$A$1:$ZZ$1, 0))</f>
        <v>0</v>
      </c>
      <c r="B23">
        <f>INDEX(resultados!$A$2:$ZZ$25, 17, MATCH($B$2, resultados!$A$1:$ZZ$1, 0))</f>
        <v>0</v>
      </c>
      <c r="C23">
        <f>INDEX(resultados!$A$2:$ZZ$25, 17, MATCH($B$3, resultados!$A$1:$ZZ$1, 0))</f>
        <v>0</v>
      </c>
    </row>
    <row r="24" spans="1:3">
      <c r="A24">
        <f>INDEX(resultados!$A$2:$ZZ$25, 18, MATCH($B$1, resultados!$A$1:$ZZ$1, 0))</f>
        <v>0</v>
      </c>
      <c r="B24">
        <f>INDEX(resultados!$A$2:$ZZ$25, 18, MATCH($B$2, resultados!$A$1:$ZZ$1, 0))</f>
        <v>0</v>
      </c>
      <c r="C24">
        <f>INDEX(resultados!$A$2:$ZZ$25, 18, MATCH($B$3, resultados!$A$1:$ZZ$1, 0))</f>
        <v>0</v>
      </c>
    </row>
    <row r="25" spans="1:3">
      <c r="A25">
        <f>INDEX(resultados!$A$2:$ZZ$25, 19, MATCH($B$1, resultados!$A$1:$ZZ$1, 0))</f>
        <v>0</v>
      </c>
      <c r="B25">
        <f>INDEX(resultados!$A$2:$ZZ$25, 19, MATCH($B$2, resultados!$A$1:$ZZ$1, 0))</f>
        <v>0</v>
      </c>
      <c r="C25">
        <f>INDEX(resultados!$A$2:$ZZ$25, 19, MATCH($B$3, resultados!$A$1:$ZZ$1, 0))</f>
        <v>0</v>
      </c>
    </row>
    <row r="26" spans="1:3">
      <c r="A26">
        <f>INDEX(resultados!$A$2:$ZZ$25, 20, MATCH($B$1, resultados!$A$1:$ZZ$1, 0))</f>
        <v>0</v>
      </c>
      <c r="B26">
        <f>INDEX(resultados!$A$2:$ZZ$25, 20, MATCH($B$2, resultados!$A$1:$ZZ$1, 0))</f>
        <v>0</v>
      </c>
      <c r="C26">
        <f>INDEX(resultados!$A$2:$ZZ$25, 20, MATCH($B$3, resultados!$A$1:$ZZ$1, 0))</f>
        <v>0</v>
      </c>
    </row>
    <row r="27" spans="1:3">
      <c r="A27">
        <f>INDEX(resultados!$A$2:$ZZ$25, 21, MATCH($B$1, resultados!$A$1:$ZZ$1, 0))</f>
        <v>0</v>
      </c>
      <c r="B27">
        <f>INDEX(resultados!$A$2:$ZZ$25, 21, MATCH($B$2, resultados!$A$1:$ZZ$1, 0))</f>
        <v>0</v>
      </c>
      <c r="C27">
        <f>INDEX(resultados!$A$2:$ZZ$25, 21, MATCH($B$3, resultados!$A$1:$ZZ$1, 0))</f>
        <v>0</v>
      </c>
    </row>
    <row r="28" spans="1:3">
      <c r="A28">
        <f>INDEX(resultados!$A$2:$ZZ$25, 22, MATCH($B$1, resultados!$A$1:$ZZ$1, 0))</f>
        <v>0</v>
      </c>
      <c r="B28">
        <f>INDEX(resultados!$A$2:$ZZ$25, 22, MATCH($B$2, resultados!$A$1:$ZZ$1, 0))</f>
        <v>0</v>
      </c>
      <c r="C28">
        <f>INDEX(resultados!$A$2:$ZZ$25, 22, MATCH($B$3, resultados!$A$1:$ZZ$1, 0))</f>
        <v>0</v>
      </c>
    </row>
    <row r="29" spans="1:3">
      <c r="A29">
        <f>INDEX(resultados!$A$2:$ZZ$25, 23, MATCH($B$1, resultados!$A$1:$ZZ$1, 0))</f>
        <v>0</v>
      </c>
      <c r="B29">
        <f>INDEX(resultados!$A$2:$ZZ$25, 23, MATCH($B$2, resultados!$A$1:$ZZ$1, 0))</f>
        <v>0</v>
      </c>
      <c r="C29">
        <f>INDEX(resultados!$A$2:$ZZ$25, 23, MATCH($B$3, resultados!$A$1:$ZZ$1, 0))</f>
        <v>0</v>
      </c>
    </row>
    <row r="30" spans="1:3">
      <c r="A30">
        <f>INDEX(resultados!$A$2:$ZZ$25, 24, MATCH($B$1, resultados!$A$1:$ZZ$1, 0))</f>
        <v>0</v>
      </c>
      <c r="B30">
        <f>INDEX(resultados!$A$2:$ZZ$25, 24, MATCH($B$2, resultados!$A$1:$ZZ$1, 0))</f>
        <v>0</v>
      </c>
      <c r="C30">
        <f>INDEX(resultados!$A$2:$ZZ$25, 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3.9447</v>
      </c>
      <c r="E2">
        <v>25.35</v>
      </c>
      <c r="F2">
        <v>19.42</v>
      </c>
      <c r="G2">
        <v>4.43</v>
      </c>
      <c r="H2">
        <v>0.24</v>
      </c>
      <c r="I2">
        <v>263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111.58</v>
      </c>
      <c r="Q2">
        <v>7886.49</v>
      </c>
      <c r="R2">
        <v>431.69</v>
      </c>
      <c r="S2">
        <v>107.94</v>
      </c>
      <c r="T2">
        <v>160935.24</v>
      </c>
      <c r="U2">
        <v>0.25</v>
      </c>
      <c r="V2">
        <v>0.48</v>
      </c>
      <c r="W2">
        <v>0.99</v>
      </c>
      <c r="X2">
        <v>10.05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2.702</v>
      </c>
      <c r="E2">
        <v>37.01</v>
      </c>
      <c r="F2">
        <v>29.49</v>
      </c>
      <c r="G2">
        <v>3.38</v>
      </c>
      <c r="H2">
        <v>0.43</v>
      </c>
      <c r="I2">
        <v>524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115.88</v>
      </c>
      <c r="Q2">
        <v>7913.2</v>
      </c>
      <c r="R2">
        <v>755.61</v>
      </c>
      <c r="S2">
        <v>107.94</v>
      </c>
      <c r="T2">
        <v>321589.94</v>
      </c>
      <c r="U2">
        <v>0.14</v>
      </c>
      <c r="V2">
        <v>0.32</v>
      </c>
      <c r="W2">
        <v>1.75</v>
      </c>
      <c r="X2">
        <v>20.1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5.2016</v>
      </c>
      <c r="E2">
        <v>19.23</v>
      </c>
      <c r="F2">
        <v>13.7</v>
      </c>
      <c r="G2">
        <v>7.21</v>
      </c>
      <c r="H2">
        <v>0.12</v>
      </c>
      <c r="I2">
        <v>114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116.84</v>
      </c>
      <c r="Q2">
        <v>7868.77</v>
      </c>
      <c r="R2">
        <v>247.92</v>
      </c>
      <c r="S2">
        <v>107.94</v>
      </c>
      <c r="T2">
        <v>69793.3</v>
      </c>
      <c r="U2">
        <v>0.44</v>
      </c>
      <c r="V2">
        <v>0.68</v>
      </c>
      <c r="W2">
        <v>0.5600000000000001</v>
      </c>
      <c r="X2">
        <v>4.35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5.2791</v>
      </c>
      <c r="E2">
        <v>18.94</v>
      </c>
      <c r="F2">
        <v>13.04</v>
      </c>
      <c r="G2">
        <v>7.98</v>
      </c>
      <c r="H2">
        <v>0.1</v>
      </c>
      <c r="I2">
        <v>98</v>
      </c>
      <c r="J2">
        <v>176.73</v>
      </c>
      <c r="K2">
        <v>52.44</v>
      </c>
      <c r="L2">
        <v>1</v>
      </c>
      <c r="M2">
        <v>51</v>
      </c>
      <c r="N2">
        <v>33.29</v>
      </c>
      <c r="O2">
        <v>22031.19</v>
      </c>
      <c r="P2">
        <v>130.04</v>
      </c>
      <c r="Q2">
        <v>7869.83</v>
      </c>
      <c r="R2">
        <v>228.96</v>
      </c>
      <c r="S2">
        <v>107.94</v>
      </c>
      <c r="T2">
        <v>60393.78</v>
      </c>
      <c r="U2">
        <v>0.47</v>
      </c>
      <c r="V2">
        <v>0.71</v>
      </c>
      <c r="W2">
        <v>0.44</v>
      </c>
      <c r="X2">
        <v>3.68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5.4555</v>
      </c>
      <c r="E3">
        <v>18.33</v>
      </c>
      <c r="F3">
        <v>12.75</v>
      </c>
      <c r="G3">
        <v>8.59</v>
      </c>
      <c r="H3">
        <v>0.2</v>
      </c>
      <c r="I3">
        <v>89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124.2</v>
      </c>
      <c r="Q3">
        <v>7868.07</v>
      </c>
      <c r="R3">
        <v>217.49</v>
      </c>
      <c r="S3">
        <v>107.94</v>
      </c>
      <c r="T3">
        <v>54705.8</v>
      </c>
      <c r="U3">
        <v>0.5</v>
      </c>
      <c r="V3">
        <v>0.73</v>
      </c>
      <c r="W3">
        <v>0.48</v>
      </c>
      <c r="X3">
        <v>3.39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2.0077</v>
      </c>
      <c r="E2">
        <v>49.81</v>
      </c>
      <c r="F2">
        <v>39.46</v>
      </c>
      <c r="G2">
        <v>3.02</v>
      </c>
      <c r="H2">
        <v>0.64</v>
      </c>
      <c r="I2">
        <v>783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113.59</v>
      </c>
      <c r="Q2">
        <v>7934.09</v>
      </c>
      <c r="R2">
        <v>1076.02</v>
      </c>
      <c r="S2">
        <v>107.94</v>
      </c>
      <c r="T2">
        <v>480502.36</v>
      </c>
      <c r="U2">
        <v>0.1</v>
      </c>
      <c r="V2">
        <v>0.24</v>
      </c>
      <c r="W2">
        <v>2.51</v>
      </c>
      <c r="X2">
        <v>30.04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4.6102</v>
      </c>
      <c r="E2">
        <v>21.69</v>
      </c>
      <c r="F2">
        <v>16.09</v>
      </c>
      <c r="G2">
        <v>5.48</v>
      </c>
      <c r="H2">
        <v>0.18</v>
      </c>
      <c r="I2">
        <v>176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111.68</v>
      </c>
      <c r="Q2">
        <v>7873.01</v>
      </c>
      <c r="R2">
        <v>325.07</v>
      </c>
      <c r="S2">
        <v>107.94</v>
      </c>
      <c r="T2">
        <v>108061.05</v>
      </c>
      <c r="U2">
        <v>0.33</v>
      </c>
      <c r="V2">
        <v>0.58</v>
      </c>
      <c r="W2">
        <v>0.73</v>
      </c>
      <c r="X2">
        <v>6.73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5.0342</v>
      </c>
      <c r="E2">
        <v>19.86</v>
      </c>
      <c r="F2">
        <v>14.36</v>
      </c>
      <c r="G2">
        <v>6.53</v>
      </c>
      <c r="H2">
        <v>0.14</v>
      </c>
      <c r="I2">
        <v>132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113.66</v>
      </c>
      <c r="Q2">
        <v>7869.74</v>
      </c>
      <c r="R2">
        <v>269.22</v>
      </c>
      <c r="S2">
        <v>107.94</v>
      </c>
      <c r="T2">
        <v>80353.13</v>
      </c>
      <c r="U2">
        <v>0.4</v>
      </c>
      <c r="V2">
        <v>0.65</v>
      </c>
      <c r="W2">
        <v>0.61</v>
      </c>
      <c r="X2">
        <v>5.01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2024-09-26T13:17:42Z</dcterms:created>
  <dcterms:modified xsi:type="dcterms:W3CDTF">2024-09-26T13:17:42Z</dcterms:modified>
</cp:coreProperties>
</file>