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gráficos!$A$7:$A$192</f>
              <numCache>
                <formatCode>General</formatCode>
                <ptCount val="18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</numCache>
            </numRef>
          </xVal>
          <yVal>
            <numRef>
              <f>gráficos!$B$7:$B$192</f>
              <numCache>
                <formatCode>General</formatCode>
                <ptCount val="18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0.4911</v>
      </c>
      <c r="E2" t="n">
        <v>203.62</v>
      </c>
      <c r="F2" t="n">
        <v>144.05</v>
      </c>
      <c r="G2" t="n">
        <v>5.89</v>
      </c>
      <c r="H2" t="n">
        <v>0.09</v>
      </c>
      <c r="I2" t="n">
        <v>1467</v>
      </c>
      <c r="J2" t="n">
        <v>194.77</v>
      </c>
      <c r="K2" t="n">
        <v>54.38</v>
      </c>
      <c r="L2" t="n">
        <v>1</v>
      </c>
      <c r="M2" t="n">
        <v>1465</v>
      </c>
      <c r="N2" t="n">
        <v>39.4</v>
      </c>
      <c r="O2" t="n">
        <v>24256.19</v>
      </c>
      <c r="P2" t="n">
        <v>2008.48</v>
      </c>
      <c r="Q2" t="n">
        <v>3778.75</v>
      </c>
      <c r="R2" t="n">
        <v>2117.75</v>
      </c>
      <c r="S2" t="n">
        <v>146.75</v>
      </c>
      <c r="T2" t="n">
        <v>974530.7</v>
      </c>
      <c r="U2" t="n">
        <v>0.07000000000000001</v>
      </c>
      <c r="V2" t="n">
        <v>0.54</v>
      </c>
      <c r="W2" t="n">
        <v>14.31</v>
      </c>
      <c r="X2" t="n">
        <v>58.59</v>
      </c>
      <c r="Y2" t="n">
        <v>0.5</v>
      </c>
      <c r="Z2" t="n">
        <v>10</v>
      </c>
      <c r="AA2" t="n">
        <v>7775.496734729581</v>
      </c>
      <c r="AB2" t="n">
        <v>10638.77766316366</v>
      </c>
      <c r="AC2" t="n">
        <v>9623.427654609151</v>
      </c>
      <c r="AD2" t="n">
        <v>7775496.734729581</v>
      </c>
      <c r="AE2" t="n">
        <v>10638777.66316366</v>
      </c>
      <c r="AF2" t="n">
        <v>4.585205910265527e-07</v>
      </c>
      <c r="AG2" t="n">
        <v>4.242083333333333</v>
      </c>
      <c r="AH2" t="n">
        <v>9623427.654609151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0.7788</v>
      </c>
      <c r="E3" t="n">
        <v>128.4</v>
      </c>
      <c r="F3" t="n">
        <v>105.43</v>
      </c>
      <c r="G3" t="n">
        <v>12.03</v>
      </c>
      <c r="H3" t="n">
        <v>0.18</v>
      </c>
      <c r="I3" t="n">
        <v>526</v>
      </c>
      <c r="J3" t="n">
        <v>196.32</v>
      </c>
      <c r="K3" t="n">
        <v>54.38</v>
      </c>
      <c r="L3" t="n">
        <v>2</v>
      </c>
      <c r="M3" t="n">
        <v>524</v>
      </c>
      <c r="N3" t="n">
        <v>39.95</v>
      </c>
      <c r="O3" t="n">
        <v>24447.22</v>
      </c>
      <c r="P3" t="n">
        <v>1454.89</v>
      </c>
      <c r="Q3" t="n">
        <v>3777.65</v>
      </c>
      <c r="R3" t="n">
        <v>822.29</v>
      </c>
      <c r="S3" t="n">
        <v>146.75</v>
      </c>
      <c r="T3" t="n">
        <v>331505.33</v>
      </c>
      <c r="U3" t="n">
        <v>0.18</v>
      </c>
      <c r="V3" t="n">
        <v>0.74</v>
      </c>
      <c r="W3" t="n">
        <v>12.73</v>
      </c>
      <c r="X3" t="n">
        <v>19.99</v>
      </c>
      <c r="Y3" t="n">
        <v>0.5</v>
      </c>
      <c r="Z3" t="n">
        <v>10</v>
      </c>
      <c r="AA3" t="n">
        <v>3566.090814258205</v>
      </c>
      <c r="AB3" t="n">
        <v>4879.28277689165</v>
      </c>
      <c r="AC3" t="n">
        <v>4413.610876781315</v>
      </c>
      <c r="AD3" t="n">
        <v>3566090.814258205</v>
      </c>
      <c r="AE3" t="n">
        <v>4879282.776891651</v>
      </c>
      <c r="AF3" t="n">
        <v>7.271346697036842e-07</v>
      </c>
      <c r="AG3" t="n">
        <v>2.675</v>
      </c>
      <c r="AH3" t="n">
        <v>4413610.876781315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0.8887</v>
      </c>
      <c r="E4" t="n">
        <v>112.53</v>
      </c>
      <c r="F4" t="n">
        <v>97.53</v>
      </c>
      <c r="G4" t="n">
        <v>18.23</v>
      </c>
      <c r="H4" t="n">
        <v>0.27</v>
      </c>
      <c r="I4" t="n">
        <v>321</v>
      </c>
      <c r="J4" t="n">
        <v>197.88</v>
      </c>
      <c r="K4" t="n">
        <v>54.38</v>
      </c>
      <c r="L4" t="n">
        <v>3</v>
      </c>
      <c r="M4" t="n">
        <v>319</v>
      </c>
      <c r="N4" t="n">
        <v>40.5</v>
      </c>
      <c r="O4" t="n">
        <v>24639</v>
      </c>
      <c r="P4" t="n">
        <v>1332.01</v>
      </c>
      <c r="Q4" t="n">
        <v>3777.54</v>
      </c>
      <c r="R4" t="n">
        <v>558.66</v>
      </c>
      <c r="S4" t="n">
        <v>146.75</v>
      </c>
      <c r="T4" t="n">
        <v>200712</v>
      </c>
      <c r="U4" t="n">
        <v>0.26</v>
      </c>
      <c r="V4" t="n">
        <v>0.8</v>
      </c>
      <c r="W4" t="n">
        <v>12.39</v>
      </c>
      <c r="X4" t="n">
        <v>12.09</v>
      </c>
      <c r="Y4" t="n">
        <v>0.5</v>
      </c>
      <c r="Z4" t="n">
        <v>10</v>
      </c>
      <c r="AA4" t="n">
        <v>2870.814593439236</v>
      </c>
      <c r="AB4" t="n">
        <v>3927.975178145043</v>
      </c>
      <c r="AC4" t="n">
        <v>3553.094740090519</v>
      </c>
      <c r="AD4" t="n">
        <v>2870814.593439236</v>
      </c>
      <c r="AE4" t="n">
        <v>3927975.178145043</v>
      </c>
      <c r="AF4" t="n">
        <v>8.29743940633878e-07</v>
      </c>
      <c r="AG4" t="n">
        <v>2.344375</v>
      </c>
      <c r="AH4" t="n">
        <v>3553094.740090519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0.9487</v>
      </c>
      <c r="E5" t="n">
        <v>105.41</v>
      </c>
      <c r="F5" t="n">
        <v>93.98999999999999</v>
      </c>
      <c r="G5" t="n">
        <v>24.63</v>
      </c>
      <c r="H5" t="n">
        <v>0.36</v>
      </c>
      <c r="I5" t="n">
        <v>229</v>
      </c>
      <c r="J5" t="n">
        <v>199.44</v>
      </c>
      <c r="K5" t="n">
        <v>54.38</v>
      </c>
      <c r="L5" t="n">
        <v>4</v>
      </c>
      <c r="M5" t="n">
        <v>227</v>
      </c>
      <c r="N5" t="n">
        <v>41.06</v>
      </c>
      <c r="O5" t="n">
        <v>24831.54</v>
      </c>
      <c r="P5" t="n">
        <v>1269.51</v>
      </c>
      <c r="Q5" t="n">
        <v>3777.58</v>
      </c>
      <c r="R5" t="n">
        <v>439.87</v>
      </c>
      <c r="S5" t="n">
        <v>146.75</v>
      </c>
      <c r="T5" t="n">
        <v>141780.09</v>
      </c>
      <c r="U5" t="n">
        <v>0.33</v>
      </c>
      <c r="V5" t="n">
        <v>0.83</v>
      </c>
      <c r="W5" t="n">
        <v>12.25</v>
      </c>
      <c r="X5" t="n">
        <v>8.550000000000001</v>
      </c>
      <c r="Y5" t="n">
        <v>0.5</v>
      </c>
      <c r="Z5" t="n">
        <v>10</v>
      </c>
      <c r="AA5" t="n">
        <v>2571.870896717276</v>
      </c>
      <c r="AB5" t="n">
        <v>3518.947223824928</v>
      </c>
      <c r="AC5" t="n">
        <v>3183.103839656392</v>
      </c>
      <c r="AD5" t="n">
        <v>2571870.896717276</v>
      </c>
      <c r="AE5" t="n">
        <v>3518947.223824928</v>
      </c>
      <c r="AF5" t="n">
        <v>8.857635607959491e-07</v>
      </c>
      <c r="AG5" t="n">
        <v>2.196041666666666</v>
      </c>
      <c r="AH5" t="n">
        <v>3183103.839656392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0.9851</v>
      </c>
      <c r="E6" t="n">
        <v>101.52</v>
      </c>
      <c r="F6" t="n">
        <v>92.08</v>
      </c>
      <c r="G6" t="n">
        <v>31.04</v>
      </c>
      <c r="H6" t="n">
        <v>0.44</v>
      </c>
      <c r="I6" t="n">
        <v>178</v>
      </c>
      <c r="J6" t="n">
        <v>201.01</v>
      </c>
      <c r="K6" t="n">
        <v>54.38</v>
      </c>
      <c r="L6" t="n">
        <v>5</v>
      </c>
      <c r="M6" t="n">
        <v>176</v>
      </c>
      <c r="N6" t="n">
        <v>41.63</v>
      </c>
      <c r="O6" t="n">
        <v>25024.84</v>
      </c>
      <c r="P6" t="n">
        <v>1229.56</v>
      </c>
      <c r="Q6" t="n">
        <v>3777.58</v>
      </c>
      <c r="R6" t="n">
        <v>375.87</v>
      </c>
      <c r="S6" t="n">
        <v>146.75</v>
      </c>
      <c r="T6" t="n">
        <v>110032.27</v>
      </c>
      <c r="U6" t="n">
        <v>0.39</v>
      </c>
      <c r="V6" t="n">
        <v>0.85</v>
      </c>
      <c r="W6" t="n">
        <v>12.18</v>
      </c>
      <c r="X6" t="n">
        <v>6.64</v>
      </c>
      <c r="Y6" t="n">
        <v>0.5</v>
      </c>
      <c r="Z6" t="n">
        <v>10</v>
      </c>
      <c r="AA6" t="n">
        <v>2407.253510382021</v>
      </c>
      <c r="AB6" t="n">
        <v>3293.71045343449</v>
      </c>
      <c r="AC6" t="n">
        <v>2979.363350510233</v>
      </c>
      <c r="AD6" t="n">
        <v>2407253.510382021</v>
      </c>
      <c r="AE6" t="n">
        <v>3293710.45343449</v>
      </c>
      <c r="AF6" t="n">
        <v>9.197487970276057e-07</v>
      </c>
      <c r="AG6" t="n">
        <v>2.115</v>
      </c>
      <c r="AH6" t="n">
        <v>2979363.350510233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1.0105</v>
      </c>
      <c r="E7" t="n">
        <v>98.95999999999999</v>
      </c>
      <c r="F7" t="n">
        <v>90.8</v>
      </c>
      <c r="G7" t="n">
        <v>37.57</v>
      </c>
      <c r="H7" t="n">
        <v>0.53</v>
      </c>
      <c r="I7" t="n">
        <v>145</v>
      </c>
      <c r="J7" t="n">
        <v>202.58</v>
      </c>
      <c r="K7" t="n">
        <v>54.38</v>
      </c>
      <c r="L7" t="n">
        <v>6</v>
      </c>
      <c r="M7" t="n">
        <v>143</v>
      </c>
      <c r="N7" t="n">
        <v>42.2</v>
      </c>
      <c r="O7" t="n">
        <v>25218.93</v>
      </c>
      <c r="P7" t="n">
        <v>1199.22</v>
      </c>
      <c r="Q7" t="n">
        <v>3777.54</v>
      </c>
      <c r="R7" t="n">
        <v>333.67</v>
      </c>
      <c r="S7" t="n">
        <v>146.75</v>
      </c>
      <c r="T7" t="n">
        <v>89097.35000000001</v>
      </c>
      <c r="U7" t="n">
        <v>0.44</v>
      </c>
      <c r="V7" t="n">
        <v>0.86</v>
      </c>
      <c r="W7" t="n">
        <v>12.11</v>
      </c>
      <c r="X7" t="n">
        <v>5.37</v>
      </c>
      <c r="Y7" t="n">
        <v>0.5</v>
      </c>
      <c r="Z7" t="n">
        <v>10</v>
      </c>
      <c r="AA7" t="n">
        <v>2296.481926059583</v>
      </c>
      <c r="AB7" t="n">
        <v>3142.147884867121</v>
      </c>
      <c r="AC7" t="n">
        <v>2842.265700767538</v>
      </c>
      <c r="AD7" t="n">
        <v>2296481.926059583</v>
      </c>
      <c r="AE7" t="n">
        <v>3142147.884867121</v>
      </c>
      <c r="AF7" t="n">
        <v>9.434637695628823e-07</v>
      </c>
      <c r="AG7" t="n">
        <v>2.061666666666667</v>
      </c>
      <c r="AH7" t="n">
        <v>2842265.700767539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1.0288</v>
      </c>
      <c r="E8" t="n">
        <v>97.2</v>
      </c>
      <c r="F8" t="n">
        <v>89.94</v>
      </c>
      <c r="G8" t="n">
        <v>44.23</v>
      </c>
      <c r="H8" t="n">
        <v>0.61</v>
      </c>
      <c r="I8" t="n">
        <v>122</v>
      </c>
      <c r="J8" t="n">
        <v>204.16</v>
      </c>
      <c r="K8" t="n">
        <v>54.38</v>
      </c>
      <c r="L8" t="n">
        <v>7</v>
      </c>
      <c r="M8" t="n">
        <v>120</v>
      </c>
      <c r="N8" t="n">
        <v>42.78</v>
      </c>
      <c r="O8" t="n">
        <v>25413.94</v>
      </c>
      <c r="P8" t="n">
        <v>1174.03</v>
      </c>
      <c r="Q8" t="n">
        <v>3777.43</v>
      </c>
      <c r="R8" t="n">
        <v>304.93</v>
      </c>
      <c r="S8" t="n">
        <v>146.75</v>
      </c>
      <c r="T8" t="n">
        <v>74844.08</v>
      </c>
      <c r="U8" t="n">
        <v>0.48</v>
      </c>
      <c r="V8" t="n">
        <v>0.87</v>
      </c>
      <c r="W8" t="n">
        <v>12.07</v>
      </c>
      <c r="X8" t="n">
        <v>4.5</v>
      </c>
      <c r="Y8" t="n">
        <v>0.5</v>
      </c>
      <c r="Z8" t="n">
        <v>10</v>
      </c>
      <c r="AA8" t="n">
        <v>2216.111511506588</v>
      </c>
      <c r="AB8" t="n">
        <v>3032.181537983259</v>
      </c>
      <c r="AC8" t="n">
        <v>2742.794387691539</v>
      </c>
      <c r="AD8" t="n">
        <v>2216111.511506588</v>
      </c>
      <c r="AE8" t="n">
        <v>3032181.537983259</v>
      </c>
      <c r="AF8" t="n">
        <v>9.605497537123142e-07</v>
      </c>
      <c r="AG8" t="n">
        <v>2.025</v>
      </c>
      <c r="AH8" t="n">
        <v>2742794.387691539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1.0436</v>
      </c>
      <c r="E9" t="n">
        <v>95.83</v>
      </c>
      <c r="F9" t="n">
        <v>89.26000000000001</v>
      </c>
      <c r="G9" t="n">
        <v>51.5</v>
      </c>
      <c r="H9" t="n">
        <v>0.6899999999999999</v>
      </c>
      <c r="I9" t="n">
        <v>104</v>
      </c>
      <c r="J9" t="n">
        <v>205.75</v>
      </c>
      <c r="K9" t="n">
        <v>54.38</v>
      </c>
      <c r="L9" t="n">
        <v>8</v>
      </c>
      <c r="M9" t="n">
        <v>102</v>
      </c>
      <c r="N9" t="n">
        <v>43.37</v>
      </c>
      <c r="O9" t="n">
        <v>25609.61</v>
      </c>
      <c r="P9" t="n">
        <v>1150.09</v>
      </c>
      <c r="Q9" t="n">
        <v>3777.38</v>
      </c>
      <c r="R9" t="n">
        <v>282.89</v>
      </c>
      <c r="S9" t="n">
        <v>146.75</v>
      </c>
      <c r="T9" t="n">
        <v>63915.75</v>
      </c>
      <c r="U9" t="n">
        <v>0.52</v>
      </c>
      <c r="V9" t="n">
        <v>0.88</v>
      </c>
      <c r="W9" t="n">
        <v>12.04</v>
      </c>
      <c r="X9" t="n">
        <v>3.83</v>
      </c>
      <c r="Y9" t="n">
        <v>0.5</v>
      </c>
      <c r="Z9" t="n">
        <v>10</v>
      </c>
      <c r="AA9" t="n">
        <v>2148.464182274399</v>
      </c>
      <c r="AB9" t="n">
        <v>2939.623477738066</v>
      </c>
      <c r="AC9" t="n">
        <v>2659.069938810208</v>
      </c>
      <c r="AD9" t="n">
        <v>2148464.182274399</v>
      </c>
      <c r="AE9" t="n">
        <v>2939623.477738067</v>
      </c>
      <c r="AF9" t="n">
        <v>9.743679266856252e-07</v>
      </c>
      <c r="AG9" t="n">
        <v>1.996458333333333</v>
      </c>
      <c r="AH9" t="n">
        <v>2659069.938810208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1.0545</v>
      </c>
      <c r="E10" t="n">
        <v>94.83</v>
      </c>
      <c r="F10" t="n">
        <v>88.78</v>
      </c>
      <c r="G10" t="n">
        <v>58.53</v>
      </c>
      <c r="H10" t="n">
        <v>0.77</v>
      </c>
      <c r="I10" t="n">
        <v>91</v>
      </c>
      <c r="J10" t="n">
        <v>207.34</v>
      </c>
      <c r="K10" t="n">
        <v>54.38</v>
      </c>
      <c r="L10" t="n">
        <v>9</v>
      </c>
      <c r="M10" t="n">
        <v>89</v>
      </c>
      <c r="N10" t="n">
        <v>43.96</v>
      </c>
      <c r="O10" t="n">
        <v>25806.1</v>
      </c>
      <c r="P10" t="n">
        <v>1129.2</v>
      </c>
      <c r="Q10" t="n">
        <v>3777.36</v>
      </c>
      <c r="R10" t="n">
        <v>266.24</v>
      </c>
      <c r="S10" t="n">
        <v>146.75</v>
      </c>
      <c r="T10" t="n">
        <v>55651.45</v>
      </c>
      <c r="U10" t="n">
        <v>0.55</v>
      </c>
      <c r="V10" t="n">
        <v>0.88</v>
      </c>
      <c r="W10" t="n">
        <v>12.02</v>
      </c>
      <c r="X10" t="n">
        <v>3.34</v>
      </c>
      <c r="Y10" t="n">
        <v>0.5</v>
      </c>
      <c r="Z10" t="n">
        <v>10</v>
      </c>
      <c r="AA10" t="n">
        <v>2095.921671218344</v>
      </c>
      <c r="AB10" t="n">
        <v>2867.732496099182</v>
      </c>
      <c r="AC10" t="n">
        <v>2594.040131559313</v>
      </c>
      <c r="AD10" t="n">
        <v>2095921.671218344</v>
      </c>
      <c r="AE10" t="n">
        <v>2867732.496099182</v>
      </c>
      <c r="AF10" t="n">
        <v>9.845448243484014e-07</v>
      </c>
      <c r="AG10" t="n">
        <v>1.975625</v>
      </c>
      <c r="AH10" t="n">
        <v>2594040.131559313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1.0629</v>
      </c>
      <c r="E11" t="n">
        <v>94.08</v>
      </c>
      <c r="F11" t="n">
        <v>88.41</v>
      </c>
      <c r="G11" t="n">
        <v>65.48999999999999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79</v>
      </c>
      <c r="N11" t="n">
        <v>44.56</v>
      </c>
      <c r="O11" t="n">
        <v>26003.41</v>
      </c>
      <c r="P11" t="n">
        <v>1110.75</v>
      </c>
      <c r="Q11" t="n">
        <v>3777.42</v>
      </c>
      <c r="R11" t="n">
        <v>253.85</v>
      </c>
      <c r="S11" t="n">
        <v>146.75</v>
      </c>
      <c r="T11" t="n">
        <v>49509.4</v>
      </c>
      <c r="U11" t="n">
        <v>0.58</v>
      </c>
      <c r="V11" t="n">
        <v>0.89</v>
      </c>
      <c r="W11" t="n">
        <v>12.02</v>
      </c>
      <c r="X11" t="n">
        <v>2.98</v>
      </c>
      <c r="Y11" t="n">
        <v>0.5</v>
      </c>
      <c r="Z11" t="n">
        <v>10</v>
      </c>
      <c r="AA11" t="n">
        <v>2053.155774578361</v>
      </c>
      <c r="AB11" t="n">
        <v>2809.218309618153</v>
      </c>
      <c r="AC11" t="n">
        <v>2541.110456910857</v>
      </c>
      <c r="AD11" t="n">
        <v>2053155.774578361</v>
      </c>
      <c r="AE11" t="n">
        <v>2809218.309618154</v>
      </c>
      <c r="AF11" t="n">
        <v>9.923875711710913e-07</v>
      </c>
      <c r="AG11" t="n">
        <v>1.96</v>
      </c>
      <c r="AH11" t="n">
        <v>2541110.456910857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1.071</v>
      </c>
      <c r="E12" t="n">
        <v>93.38</v>
      </c>
      <c r="F12" t="n">
        <v>88.06</v>
      </c>
      <c r="G12" t="n">
        <v>73.38</v>
      </c>
      <c r="H12" t="n">
        <v>0.93</v>
      </c>
      <c r="I12" t="n">
        <v>72</v>
      </c>
      <c r="J12" t="n">
        <v>210.55</v>
      </c>
      <c r="K12" t="n">
        <v>54.38</v>
      </c>
      <c r="L12" t="n">
        <v>11</v>
      </c>
      <c r="M12" t="n">
        <v>70</v>
      </c>
      <c r="N12" t="n">
        <v>45.17</v>
      </c>
      <c r="O12" t="n">
        <v>26201.54</v>
      </c>
      <c r="P12" t="n">
        <v>1089.73</v>
      </c>
      <c r="Q12" t="n">
        <v>3777.51</v>
      </c>
      <c r="R12" t="n">
        <v>242.28</v>
      </c>
      <c r="S12" t="n">
        <v>146.75</v>
      </c>
      <c r="T12" t="n">
        <v>43769.54</v>
      </c>
      <c r="U12" t="n">
        <v>0.61</v>
      </c>
      <c r="V12" t="n">
        <v>0.89</v>
      </c>
      <c r="W12" t="n">
        <v>11.99</v>
      </c>
      <c r="X12" t="n">
        <v>2.62</v>
      </c>
      <c r="Y12" t="n">
        <v>0.5</v>
      </c>
      <c r="Z12" t="n">
        <v>10</v>
      </c>
      <c r="AA12" t="n">
        <v>2008.499243525549</v>
      </c>
      <c r="AB12" t="n">
        <v>2748.117273724591</v>
      </c>
      <c r="AC12" t="n">
        <v>2485.840818127132</v>
      </c>
      <c r="AD12" t="n">
        <v>2008499.243525549</v>
      </c>
      <c r="AE12" t="n">
        <v>2748117.27372459</v>
      </c>
      <c r="AF12" t="n">
        <v>9.999502198929708e-07</v>
      </c>
      <c r="AG12" t="n">
        <v>1.945416666666667</v>
      </c>
      <c r="AH12" t="n">
        <v>2485840.818127132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1.0767</v>
      </c>
      <c r="E13" t="n">
        <v>92.87</v>
      </c>
      <c r="F13" t="n">
        <v>87.83</v>
      </c>
      <c r="G13" t="n">
        <v>81.06999999999999</v>
      </c>
      <c r="H13" t="n">
        <v>1</v>
      </c>
      <c r="I13" t="n">
        <v>65</v>
      </c>
      <c r="J13" t="n">
        <v>212.16</v>
      </c>
      <c r="K13" t="n">
        <v>54.38</v>
      </c>
      <c r="L13" t="n">
        <v>12</v>
      </c>
      <c r="M13" t="n">
        <v>63</v>
      </c>
      <c r="N13" t="n">
        <v>45.78</v>
      </c>
      <c r="O13" t="n">
        <v>26400.51</v>
      </c>
      <c r="P13" t="n">
        <v>1070.53</v>
      </c>
      <c r="Q13" t="n">
        <v>3777.4</v>
      </c>
      <c r="R13" t="n">
        <v>234.59</v>
      </c>
      <c r="S13" t="n">
        <v>146.75</v>
      </c>
      <c r="T13" t="n">
        <v>39957.87</v>
      </c>
      <c r="U13" t="n">
        <v>0.63</v>
      </c>
      <c r="V13" t="n">
        <v>0.89</v>
      </c>
      <c r="W13" t="n">
        <v>11.98</v>
      </c>
      <c r="X13" t="n">
        <v>2.4</v>
      </c>
      <c r="Y13" t="n">
        <v>0.5</v>
      </c>
      <c r="Z13" t="n">
        <v>10</v>
      </c>
      <c r="AA13" t="n">
        <v>1972.01803320915</v>
      </c>
      <c r="AB13" t="n">
        <v>2698.202072332282</v>
      </c>
      <c r="AC13" t="n">
        <v>2440.689453499281</v>
      </c>
      <c r="AD13" t="n">
        <v>1972018.03320915</v>
      </c>
      <c r="AE13" t="n">
        <v>2698202.072332282</v>
      </c>
      <c r="AF13" t="n">
        <v>1.005272083808368e-06</v>
      </c>
      <c r="AG13" t="n">
        <v>1.934791666666667</v>
      </c>
      <c r="AH13" t="n">
        <v>2440689.453499281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1.0823</v>
      </c>
      <c r="E14" t="n">
        <v>92.40000000000001</v>
      </c>
      <c r="F14" t="n">
        <v>87.58</v>
      </c>
      <c r="G14" t="n">
        <v>89.06999999999999</v>
      </c>
      <c r="H14" t="n">
        <v>1.08</v>
      </c>
      <c r="I14" t="n">
        <v>59</v>
      </c>
      <c r="J14" t="n">
        <v>213.78</v>
      </c>
      <c r="K14" t="n">
        <v>54.38</v>
      </c>
      <c r="L14" t="n">
        <v>13</v>
      </c>
      <c r="M14" t="n">
        <v>57</v>
      </c>
      <c r="N14" t="n">
        <v>46.4</v>
      </c>
      <c r="O14" t="n">
        <v>26600.32</v>
      </c>
      <c r="P14" t="n">
        <v>1053.38</v>
      </c>
      <c r="Q14" t="n">
        <v>3777.37</v>
      </c>
      <c r="R14" t="n">
        <v>226.56</v>
      </c>
      <c r="S14" t="n">
        <v>146.75</v>
      </c>
      <c r="T14" t="n">
        <v>35975.33</v>
      </c>
      <c r="U14" t="n">
        <v>0.65</v>
      </c>
      <c r="V14" t="n">
        <v>0.9</v>
      </c>
      <c r="W14" t="n">
        <v>11.97</v>
      </c>
      <c r="X14" t="n">
        <v>2.15</v>
      </c>
      <c r="Y14" t="n">
        <v>0.5</v>
      </c>
      <c r="Z14" t="n">
        <v>10</v>
      </c>
      <c r="AA14" t="n">
        <v>1938.54089907721</v>
      </c>
      <c r="AB14" t="n">
        <v>2652.397180506039</v>
      </c>
      <c r="AC14" t="n">
        <v>2399.256116261365</v>
      </c>
      <c r="AD14" t="n">
        <v>1938540.89907721</v>
      </c>
      <c r="AE14" t="n">
        <v>2652397.180506038</v>
      </c>
      <c r="AF14" t="n">
        <v>1.010500581690161e-06</v>
      </c>
      <c r="AG14" t="n">
        <v>1.925</v>
      </c>
      <c r="AH14" t="n">
        <v>2399256.116261365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1.0869</v>
      </c>
      <c r="E15" t="n">
        <v>92</v>
      </c>
      <c r="F15" t="n">
        <v>87.39</v>
      </c>
      <c r="G15" t="n">
        <v>97.09999999999999</v>
      </c>
      <c r="H15" t="n">
        <v>1.15</v>
      </c>
      <c r="I15" t="n">
        <v>54</v>
      </c>
      <c r="J15" t="n">
        <v>215.41</v>
      </c>
      <c r="K15" t="n">
        <v>54.38</v>
      </c>
      <c r="L15" t="n">
        <v>14</v>
      </c>
      <c r="M15" t="n">
        <v>52</v>
      </c>
      <c r="N15" t="n">
        <v>47.03</v>
      </c>
      <c r="O15" t="n">
        <v>26801</v>
      </c>
      <c r="P15" t="n">
        <v>1034.71</v>
      </c>
      <c r="Q15" t="n">
        <v>3777.47</v>
      </c>
      <c r="R15" t="n">
        <v>219.7</v>
      </c>
      <c r="S15" t="n">
        <v>146.75</v>
      </c>
      <c r="T15" t="n">
        <v>32568.83</v>
      </c>
      <c r="U15" t="n">
        <v>0.67</v>
      </c>
      <c r="V15" t="n">
        <v>0.9</v>
      </c>
      <c r="W15" t="n">
        <v>11.97</v>
      </c>
      <c r="X15" t="n">
        <v>1.95</v>
      </c>
      <c r="Y15" t="n">
        <v>0.5</v>
      </c>
      <c r="Z15" t="n">
        <v>10</v>
      </c>
      <c r="AA15" t="n">
        <v>1905.667928217679</v>
      </c>
      <c r="AB15" t="n">
        <v>2607.418931522907</v>
      </c>
      <c r="AC15" t="n">
        <v>2358.570528233815</v>
      </c>
      <c r="AD15" t="n">
        <v>1905667.928217679</v>
      </c>
      <c r="AE15" t="n">
        <v>2607418.931522907</v>
      </c>
      <c r="AF15" t="n">
        <v>1.01479541923592e-06</v>
      </c>
      <c r="AG15" t="n">
        <v>1.916666666666667</v>
      </c>
      <c r="AH15" t="n">
        <v>2358570.528233815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1.0905</v>
      </c>
      <c r="E16" t="n">
        <v>91.7</v>
      </c>
      <c r="F16" t="n">
        <v>87.23999999999999</v>
      </c>
      <c r="G16" t="n">
        <v>104.69</v>
      </c>
      <c r="H16" t="n">
        <v>1.23</v>
      </c>
      <c r="I16" t="n">
        <v>50</v>
      </c>
      <c r="J16" t="n">
        <v>217.04</v>
      </c>
      <c r="K16" t="n">
        <v>54.38</v>
      </c>
      <c r="L16" t="n">
        <v>15</v>
      </c>
      <c r="M16" t="n">
        <v>48</v>
      </c>
      <c r="N16" t="n">
        <v>47.66</v>
      </c>
      <c r="O16" t="n">
        <v>27002.55</v>
      </c>
      <c r="P16" t="n">
        <v>1015.31</v>
      </c>
      <c r="Q16" t="n">
        <v>3777.35</v>
      </c>
      <c r="R16" t="n">
        <v>214.85</v>
      </c>
      <c r="S16" t="n">
        <v>146.75</v>
      </c>
      <c r="T16" t="n">
        <v>30163.21</v>
      </c>
      <c r="U16" t="n">
        <v>0.68</v>
      </c>
      <c r="V16" t="n">
        <v>0.9</v>
      </c>
      <c r="W16" t="n">
        <v>11.96</v>
      </c>
      <c r="X16" t="n">
        <v>1.81</v>
      </c>
      <c r="Y16" t="n">
        <v>0.5</v>
      </c>
      <c r="Z16" t="n">
        <v>10</v>
      </c>
      <c r="AA16" t="n">
        <v>1874.152406780324</v>
      </c>
      <c r="AB16" t="n">
        <v>2564.29800472564</v>
      </c>
      <c r="AC16" t="n">
        <v>2319.565002169478</v>
      </c>
      <c r="AD16" t="n">
        <v>1874152.406780324</v>
      </c>
      <c r="AE16" t="n">
        <v>2564298.00472564</v>
      </c>
      <c r="AF16" t="n">
        <v>1.018156596445644e-06</v>
      </c>
      <c r="AG16" t="n">
        <v>1.910416666666667</v>
      </c>
      <c r="AH16" t="n">
        <v>2319565.002169478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1.094</v>
      </c>
      <c r="E17" t="n">
        <v>91.41</v>
      </c>
      <c r="F17" t="n">
        <v>87.09999999999999</v>
      </c>
      <c r="G17" t="n">
        <v>113.61</v>
      </c>
      <c r="H17" t="n">
        <v>1.3</v>
      </c>
      <c r="I17" t="n">
        <v>46</v>
      </c>
      <c r="J17" t="n">
        <v>218.68</v>
      </c>
      <c r="K17" t="n">
        <v>54.38</v>
      </c>
      <c r="L17" t="n">
        <v>16</v>
      </c>
      <c r="M17" t="n">
        <v>44</v>
      </c>
      <c r="N17" t="n">
        <v>48.31</v>
      </c>
      <c r="O17" t="n">
        <v>27204.98</v>
      </c>
      <c r="P17" t="n">
        <v>997.7</v>
      </c>
      <c r="Q17" t="n">
        <v>3777.34</v>
      </c>
      <c r="R17" t="n">
        <v>210.13</v>
      </c>
      <c r="S17" t="n">
        <v>146.75</v>
      </c>
      <c r="T17" t="n">
        <v>27823.87</v>
      </c>
      <c r="U17" t="n">
        <v>0.7</v>
      </c>
      <c r="V17" t="n">
        <v>0.9</v>
      </c>
      <c r="W17" t="n">
        <v>11.95</v>
      </c>
      <c r="X17" t="n">
        <v>1.67</v>
      </c>
      <c r="Y17" t="n">
        <v>0.5</v>
      </c>
      <c r="Z17" t="n">
        <v>10</v>
      </c>
      <c r="AA17" t="n">
        <v>1845.306856116918</v>
      </c>
      <c r="AB17" t="n">
        <v>2524.830249732086</v>
      </c>
      <c r="AC17" t="n">
        <v>2283.863994319167</v>
      </c>
      <c r="AD17" t="n">
        <v>1845306.856116918</v>
      </c>
      <c r="AE17" t="n">
        <v>2524830.249732086</v>
      </c>
      <c r="AF17" t="n">
        <v>1.021424407621765e-06</v>
      </c>
      <c r="AG17" t="n">
        <v>1.904375</v>
      </c>
      <c r="AH17" t="n">
        <v>2283863.994319167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1.0966</v>
      </c>
      <c r="E18" t="n">
        <v>91.19</v>
      </c>
      <c r="F18" t="n">
        <v>87</v>
      </c>
      <c r="G18" t="n">
        <v>121.39</v>
      </c>
      <c r="H18" t="n">
        <v>1.37</v>
      </c>
      <c r="I18" t="n">
        <v>43</v>
      </c>
      <c r="J18" t="n">
        <v>220.33</v>
      </c>
      <c r="K18" t="n">
        <v>54.38</v>
      </c>
      <c r="L18" t="n">
        <v>17</v>
      </c>
      <c r="M18" t="n">
        <v>34</v>
      </c>
      <c r="N18" t="n">
        <v>48.95</v>
      </c>
      <c r="O18" t="n">
        <v>27408.3</v>
      </c>
      <c r="P18" t="n">
        <v>977.86</v>
      </c>
      <c r="Q18" t="n">
        <v>3777.37</v>
      </c>
      <c r="R18" t="n">
        <v>206.56</v>
      </c>
      <c r="S18" t="n">
        <v>146.75</v>
      </c>
      <c r="T18" t="n">
        <v>26054.68</v>
      </c>
      <c r="U18" t="n">
        <v>0.71</v>
      </c>
      <c r="V18" t="n">
        <v>0.9</v>
      </c>
      <c r="W18" t="n">
        <v>11.96</v>
      </c>
      <c r="X18" t="n">
        <v>1.57</v>
      </c>
      <c r="Y18" t="n">
        <v>0.5</v>
      </c>
      <c r="Z18" t="n">
        <v>10</v>
      </c>
      <c r="AA18" t="n">
        <v>1815.640053998535</v>
      </c>
      <c r="AB18" t="n">
        <v>2484.238822266776</v>
      </c>
      <c r="AC18" t="n">
        <v>2247.14655572072</v>
      </c>
      <c r="AD18" t="n">
        <v>1815640.053998535</v>
      </c>
      <c r="AE18" t="n">
        <v>2484238.822266776</v>
      </c>
      <c r="AF18" t="n">
        <v>1.023851924495454e-06</v>
      </c>
      <c r="AG18" t="n">
        <v>1.899791666666667</v>
      </c>
      <c r="AH18" t="n">
        <v>2247146.55572072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1.0983</v>
      </c>
      <c r="E19" t="n">
        <v>91.05</v>
      </c>
      <c r="F19" t="n">
        <v>86.94</v>
      </c>
      <c r="G19" t="n">
        <v>127.23</v>
      </c>
      <c r="H19" t="n">
        <v>1.44</v>
      </c>
      <c r="I19" t="n">
        <v>41</v>
      </c>
      <c r="J19" t="n">
        <v>221.99</v>
      </c>
      <c r="K19" t="n">
        <v>54.38</v>
      </c>
      <c r="L19" t="n">
        <v>18</v>
      </c>
      <c r="M19" t="n">
        <v>17</v>
      </c>
      <c r="N19" t="n">
        <v>49.61</v>
      </c>
      <c r="O19" t="n">
        <v>27612.53</v>
      </c>
      <c r="P19" t="n">
        <v>966.83</v>
      </c>
      <c r="Q19" t="n">
        <v>3777.39</v>
      </c>
      <c r="R19" t="n">
        <v>204.2</v>
      </c>
      <c r="S19" t="n">
        <v>146.75</v>
      </c>
      <c r="T19" t="n">
        <v>24882.79</v>
      </c>
      <c r="U19" t="n">
        <v>0.72</v>
      </c>
      <c r="V19" t="n">
        <v>0.9</v>
      </c>
      <c r="W19" t="n">
        <v>11.97</v>
      </c>
      <c r="X19" t="n">
        <v>1.51</v>
      </c>
      <c r="Y19" t="n">
        <v>0.5</v>
      </c>
      <c r="Z19" t="n">
        <v>10</v>
      </c>
      <c r="AA19" t="n">
        <v>1798.761368486781</v>
      </c>
      <c r="AB19" t="n">
        <v>2461.144660114544</v>
      </c>
      <c r="AC19" t="n">
        <v>2226.256467991436</v>
      </c>
      <c r="AD19" t="n">
        <v>1798761.368486781</v>
      </c>
      <c r="AE19" t="n">
        <v>2461144.660114544</v>
      </c>
      <c r="AF19" t="n">
        <v>1.025439147066713e-06</v>
      </c>
      <c r="AG19" t="n">
        <v>1.896875</v>
      </c>
      <c r="AH19" t="n">
        <v>2226256.467991436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1.0992</v>
      </c>
      <c r="E20" t="n">
        <v>90.98</v>
      </c>
      <c r="F20" t="n">
        <v>86.90000000000001</v>
      </c>
      <c r="G20" t="n">
        <v>130.36</v>
      </c>
      <c r="H20" t="n">
        <v>1.51</v>
      </c>
      <c r="I20" t="n">
        <v>40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960.79</v>
      </c>
      <c r="Q20" t="n">
        <v>3777.38</v>
      </c>
      <c r="R20" t="n">
        <v>202.63</v>
      </c>
      <c r="S20" t="n">
        <v>146.75</v>
      </c>
      <c r="T20" t="n">
        <v>24101.46</v>
      </c>
      <c r="U20" t="n">
        <v>0.72</v>
      </c>
      <c r="V20" t="n">
        <v>0.9</v>
      </c>
      <c r="W20" t="n">
        <v>11.98</v>
      </c>
      <c r="X20" t="n">
        <v>1.47</v>
      </c>
      <c r="Y20" t="n">
        <v>0.5</v>
      </c>
      <c r="Z20" t="n">
        <v>10</v>
      </c>
      <c r="AA20" t="n">
        <v>1789.54283253393</v>
      </c>
      <c r="AB20" t="n">
        <v>2448.531452530749</v>
      </c>
      <c r="AC20" t="n">
        <v>2214.847047236691</v>
      </c>
      <c r="AD20" t="n">
        <v>1789542.83253393</v>
      </c>
      <c r="AE20" t="n">
        <v>2448531.452530749</v>
      </c>
      <c r="AF20" t="n">
        <v>1.026279441369144e-06</v>
      </c>
      <c r="AG20" t="n">
        <v>1.895416666666667</v>
      </c>
      <c r="AH20" t="n">
        <v>2214847.047236691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1.0997</v>
      </c>
      <c r="E21" t="n">
        <v>90.94</v>
      </c>
      <c r="F21" t="n">
        <v>86.90000000000001</v>
      </c>
      <c r="G21" t="n">
        <v>133.7</v>
      </c>
      <c r="H21" t="n">
        <v>1.58</v>
      </c>
      <c r="I21" t="n">
        <v>39</v>
      </c>
      <c r="J21" t="n">
        <v>225.32</v>
      </c>
      <c r="K21" t="n">
        <v>54.38</v>
      </c>
      <c r="L21" t="n">
        <v>20</v>
      </c>
      <c r="M21" t="n">
        <v>2</v>
      </c>
      <c r="N21" t="n">
        <v>50.95</v>
      </c>
      <c r="O21" t="n">
        <v>28023.89</v>
      </c>
      <c r="P21" t="n">
        <v>967.48</v>
      </c>
      <c r="Q21" t="n">
        <v>3777.45</v>
      </c>
      <c r="R21" t="n">
        <v>202.32</v>
      </c>
      <c r="S21" t="n">
        <v>146.75</v>
      </c>
      <c r="T21" t="n">
        <v>23952.87</v>
      </c>
      <c r="U21" t="n">
        <v>0.73</v>
      </c>
      <c r="V21" t="n">
        <v>0.9</v>
      </c>
      <c r="W21" t="n">
        <v>11.98</v>
      </c>
      <c r="X21" t="n">
        <v>1.47</v>
      </c>
      <c r="Y21" t="n">
        <v>0.5</v>
      </c>
      <c r="Z21" t="n">
        <v>10</v>
      </c>
      <c r="AA21" t="n">
        <v>1797.006629077669</v>
      </c>
      <c r="AB21" t="n">
        <v>2458.743748241357</v>
      </c>
      <c r="AC21" t="n">
        <v>2224.084695777726</v>
      </c>
      <c r="AD21" t="n">
        <v>1797006.629077669</v>
      </c>
      <c r="AE21" t="n">
        <v>2458743.748241357</v>
      </c>
      <c r="AF21" t="n">
        <v>1.026746271537161e-06</v>
      </c>
      <c r="AG21" t="n">
        <v>1.894583333333333</v>
      </c>
      <c r="AH21" t="n">
        <v>2224084.695777726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1.0997</v>
      </c>
      <c r="E22" t="n">
        <v>90.94</v>
      </c>
      <c r="F22" t="n">
        <v>86.90000000000001</v>
      </c>
      <c r="G22" t="n">
        <v>133.7</v>
      </c>
      <c r="H22" t="n">
        <v>1.64</v>
      </c>
      <c r="I22" t="n">
        <v>39</v>
      </c>
      <c r="J22" t="n">
        <v>227</v>
      </c>
      <c r="K22" t="n">
        <v>54.38</v>
      </c>
      <c r="L22" t="n">
        <v>21</v>
      </c>
      <c r="M22" t="n">
        <v>0</v>
      </c>
      <c r="N22" t="n">
        <v>51.62</v>
      </c>
      <c r="O22" t="n">
        <v>28230.92</v>
      </c>
      <c r="P22" t="n">
        <v>974.5599999999999</v>
      </c>
      <c r="Q22" t="n">
        <v>3777.34</v>
      </c>
      <c r="R22" t="n">
        <v>202.37</v>
      </c>
      <c r="S22" t="n">
        <v>146.75</v>
      </c>
      <c r="T22" t="n">
        <v>23980.09</v>
      </c>
      <c r="U22" t="n">
        <v>0.73</v>
      </c>
      <c r="V22" t="n">
        <v>0.9</v>
      </c>
      <c r="W22" t="n">
        <v>11.99</v>
      </c>
      <c r="X22" t="n">
        <v>1.47</v>
      </c>
      <c r="Y22" t="n">
        <v>0.5</v>
      </c>
      <c r="Z22" t="n">
        <v>10</v>
      </c>
      <c r="AA22" t="n">
        <v>1805.765623952195</v>
      </c>
      <c r="AB22" t="n">
        <v>2470.728191448266</v>
      </c>
      <c r="AC22" t="n">
        <v>2234.925360545239</v>
      </c>
      <c r="AD22" t="n">
        <v>1805765.623952196</v>
      </c>
      <c r="AE22" t="n">
        <v>2470728.191448266</v>
      </c>
      <c r="AF22" t="n">
        <v>1.026746271537161e-06</v>
      </c>
      <c r="AG22" t="n">
        <v>1.894583333333333</v>
      </c>
      <c r="AH22" t="n">
        <v>2234925.360545239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0.5829</v>
      </c>
      <c r="E2" t="n">
        <v>171.55</v>
      </c>
      <c r="F2" t="n">
        <v>131.52</v>
      </c>
      <c r="G2" t="n">
        <v>6.74</v>
      </c>
      <c r="H2" t="n">
        <v>0.11</v>
      </c>
      <c r="I2" t="n">
        <v>1170</v>
      </c>
      <c r="J2" t="n">
        <v>159.12</v>
      </c>
      <c r="K2" t="n">
        <v>50.28</v>
      </c>
      <c r="L2" t="n">
        <v>1</v>
      </c>
      <c r="M2" t="n">
        <v>1168</v>
      </c>
      <c r="N2" t="n">
        <v>27.84</v>
      </c>
      <c r="O2" t="n">
        <v>19859.16</v>
      </c>
      <c r="P2" t="n">
        <v>1606.82</v>
      </c>
      <c r="Q2" t="n">
        <v>3778.47</v>
      </c>
      <c r="R2" t="n">
        <v>1696.69</v>
      </c>
      <c r="S2" t="n">
        <v>146.75</v>
      </c>
      <c r="T2" t="n">
        <v>765485.48</v>
      </c>
      <c r="U2" t="n">
        <v>0.09</v>
      </c>
      <c r="V2" t="n">
        <v>0.6</v>
      </c>
      <c r="W2" t="n">
        <v>13.81</v>
      </c>
      <c r="X2" t="n">
        <v>46.07</v>
      </c>
      <c r="Y2" t="n">
        <v>0.5</v>
      </c>
      <c r="Z2" t="n">
        <v>10</v>
      </c>
      <c r="AA2" t="n">
        <v>5307.592366044209</v>
      </c>
      <c r="AB2" t="n">
        <v>7262.0820296715</v>
      </c>
      <c r="AC2" t="n">
        <v>6568.999113155523</v>
      </c>
      <c r="AD2" t="n">
        <v>5307592.366044209</v>
      </c>
      <c r="AE2" t="n">
        <v>7262082.0296715</v>
      </c>
      <c r="AF2" t="n">
        <v>5.629989516797937e-07</v>
      </c>
      <c r="AG2" t="n">
        <v>3.573958333333334</v>
      </c>
      <c r="AH2" t="n">
        <v>6568999.113155522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0.8407</v>
      </c>
      <c r="E3" t="n">
        <v>118.95</v>
      </c>
      <c r="F3" t="n">
        <v>102.29</v>
      </c>
      <c r="G3" t="n">
        <v>13.79</v>
      </c>
      <c r="H3" t="n">
        <v>0.22</v>
      </c>
      <c r="I3" t="n">
        <v>445</v>
      </c>
      <c r="J3" t="n">
        <v>160.54</v>
      </c>
      <c r="K3" t="n">
        <v>50.28</v>
      </c>
      <c r="L3" t="n">
        <v>2</v>
      </c>
      <c r="M3" t="n">
        <v>443</v>
      </c>
      <c r="N3" t="n">
        <v>28.26</v>
      </c>
      <c r="O3" t="n">
        <v>20034.4</v>
      </c>
      <c r="P3" t="n">
        <v>1230.5</v>
      </c>
      <c r="Q3" t="n">
        <v>3777.85</v>
      </c>
      <c r="R3" t="n">
        <v>717.0599999999999</v>
      </c>
      <c r="S3" t="n">
        <v>146.75</v>
      </c>
      <c r="T3" t="n">
        <v>279295.5</v>
      </c>
      <c r="U3" t="n">
        <v>0.2</v>
      </c>
      <c r="V3" t="n">
        <v>0.77</v>
      </c>
      <c r="W3" t="n">
        <v>12.61</v>
      </c>
      <c r="X3" t="n">
        <v>16.85</v>
      </c>
      <c r="Y3" t="n">
        <v>0.5</v>
      </c>
      <c r="Z3" t="n">
        <v>10</v>
      </c>
      <c r="AA3" t="n">
        <v>2834.128216853</v>
      </c>
      <c r="AB3" t="n">
        <v>3877.779259211043</v>
      </c>
      <c r="AC3" t="n">
        <v>3507.689449209168</v>
      </c>
      <c r="AD3" t="n">
        <v>2834128.216853</v>
      </c>
      <c r="AE3" t="n">
        <v>3877779.259211043</v>
      </c>
      <c r="AF3" t="n">
        <v>8.119972871456554e-07</v>
      </c>
      <c r="AG3" t="n">
        <v>2.478125</v>
      </c>
      <c r="AH3" t="n">
        <v>3507689.449209168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0.9367</v>
      </c>
      <c r="E4" t="n">
        <v>106.76</v>
      </c>
      <c r="F4" t="n">
        <v>95.64</v>
      </c>
      <c r="G4" t="n">
        <v>21.02</v>
      </c>
      <c r="H4" t="n">
        <v>0.33</v>
      </c>
      <c r="I4" t="n">
        <v>273</v>
      </c>
      <c r="J4" t="n">
        <v>161.97</v>
      </c>
      <c r="K4" t="n">
        <v>50.28</v>
      </c>
      <c r="L4" t="n">
        <v>3</v>
      </c>
      <c r="M4" t="n">
        <v>271</v>
      </c>
      <c r="N4" t="n">
        <v>28.69</v>
      </c>
      <c r="O4" t="n">
        <v>20210.21</v>
      </c>
      <c r="P4" t="n">
        <v>1132.36</v>
      </c>
      <c r="Q4" t="n">
        <v>3777.58</v>
      </c>
      <c r="R4" t="n">
        <v>495.42</v>
      </c>
      <c r="S4" t="n">
        <v>146.75</v>
      </c>
      <c r="T4" t="n">
        <v>169334.16</v>
      </c>
      <c r="U4" t="n">
        <v>0.3</v>
      </c>
      <c r="V4" t="n">
        <v>0.82</v>
      </c>
      <c r="W4" t="n">
        <v>12.31</v>
      </c>
      <c r="X4" t="n">
        <v>10.2</v>
      </c>
      <c r="Y4" t="n">
        <v>0.5</v>
      </c>
      <c r="Z4" t="n">
        <v>10</v>
      </c>
      <c r="AA4" t="n">
        <v>2352.853999755068</v>
      </c>
      <c r="AB4" t="n">
        <v>3219.278643057659</v>
      </c>
      <c r="AC4" t="n">
        <v>2912.035207650067</v>
      </c>
      <c r="AD4" t="n">
        <v>2352853.999755068</v>
      </c>
      <c r="AE4" t="n">
        <v>3219278.643057659</v>
      </c>
      <c r="AF4" t="n">
        <v>9.04719708420763e-07</v>
      </c>
      <c r="AG4" t="n">
        <v>2.224166666666667</v>
      </c>
      <c r="AH4" t="n">
        <v>2912035.207650067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0.9872</v>
      </c>
      <c r="E5" t="n">
        <v>101.3</v>
      </c>
      <c r="F5" t="n">
        <v>92.69</v>
      </c>
      <c r="G5" t="n">
        <v>28.52</v>
      </c>
      <c r="H5" t="n">
        <v>0.43</v>
      </c>
      <c r="I5" t="n">
        <v>195</v>
      </c>
      <c r="J5" t="n">
        <v>163.4</v>
      </c>
      <c r="K5" t="n">
        <v>50.28</v>
      </c>
      <c r="L5" t="n">
        <v>4</v>
      </c>
      <c r="M5" t="n">
        <v>193</v>
      </c>
      <c r="N5" t="n">
        <v>29.12</v>
      </c>
      <c r="O5" t="n">
        <v>20386.62</v>
      </c>
      <c r="P5" t="n">
        <v>1079.17</v>
      </c>
      <c r="Q5" t="n">
        <v>3777.49</v>
      </c>
      <c r="R5" t="n">
        <v>396.81</v>
      </c>
      <c r="S5" t="n">
        <v>146.75</v>
      </c>
      <c r="T5" t="n">
        <v>120417.52</v>
      </c>
      <c r="U5" t="n">
        <v>0.37</v>
      </c>
      <c r="V5" t="n">
        <v>0.85</v>
      </c>
      <c r="W5" t="n">
        <v>12.19</v>
      </c>
      <c r="X5" t="n">
        <v>7.26</v>
      </c>
      <c r="Y5" t="n">
        <v>0.5</v>
      </c>
      <c r="Z5" t="n">
        <v>10</v>
      </c>
      <c r="AA5" t="n">
        <v>2138.88969161187</v>
      </c>
      <c r="AB5" t="n">
        <v>2926.523237216878</v>
      </c>
      <c r="AC5" t="n">
        <v>2647.219966858059</v>
      </c>
      <c r="AD5" t="n">
        <v>2138889.69161187</v>
      </c>
      <c r="AE5" t="n">
        <v>2926523.237216878</v>
      </c>
      <c r="AF5" t="n">
        <v>9.534955654456894e-07</v>
      </c>
      <c r="AG5" t="n">
        <v>2.110416666666667</v>
      </c>
      <c r="AH5" t="n">
        <v>2647219.966858059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1.0181</v>
      </c>
      <c r="E6" t="n">
        <v>98.23</v>
      </c>
      <c r="F6" t="n">
        <v>91.04000000000001</v>
      </c>
      <c r="G6" t="n">
        <v>36.17</v>
      </c>
      <c r="H6" t="n">
        <v>0.54</v>
      </c>
      <c r="I6" t="n">
        <v>151</v>
      </c>
      <c r="J6" t="n">
        <v>164.83</v>
      </c>
      <c r="K6" t="n">
        <v>50.28</v>
      </c>
      <c r="L6" t="n">
        <v>5</v>
      </c>
      <c r="M6" t="n">
        <v>149</v>
      </c>
      <c r="N6" t="n">
        <v>29.55</v>
      </c>
      <c r="O6" t="n">
        <v>20563.61</v>
      </c>
      <c r="P6" t="n">
        <v>1041.88</v>
      </c>
      <c r="Q6" t="n">
        <v>3777.44</v>
      </c>
      <c r="R6" t="n">
        <v>341.74</v>
      </c>
      <c r="S6" t="n">
        <v>146.75</v>
      </c>
      <c r="T6" t="n">
        <v>93105.14999999999</v>
      </c>
      <c r="U6" t="n">
        <v>0.43</v>
      </c>
      <c r="V6" t="n">
        <v>0.86</v>
      </c>
      <c r="W6" t="n">
        <v>12.12</v>
      </c>
      <c r="X6" t="n">
        <v>5.6</v>
      </c>
      <c r="Y6" t="n">
        <v>0.5</v>
      </c>
      <c r="Z6" t="n">
        <v>10</v>
      </c>
      <c r="AA6" t="n">
        <v>2013.137104871936</v>
      </c>
      <c r="AB6" t="n">
        <v>2754.463000226719</v>
      </c>
      <c r="AC6" t="n">
        <v>2491.58091739818</v>
      </c>
      <c r="AD6" t="n">
        <v>2013137.104871936</v>
      </c>
      <c r="AE6" t="n">
        <v>2754463.000226718</v>
      </c>
      <c r="AF6" t="n">
        <v>9.833405947936147e-07</v>
      </c>
      <c r="AG6" t="n">
        <v>2.046458333333333</v>
      </c>
      <c r="AH6" t="n">
        <v>2491580.91739818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1.0394</v>
      </c>
      <c r="E7" t="n">
        <v>96.20999999999999</v>
      </c>
      <c r="F7" t="n">
        <v>89.95999999999999</v>
      </c>
      <c r="G7" t="n">
        <v>44.24</v>
      </c>
      <c r="H7" t="n">
        <v>0.64</v>
      </c>
      <c r="I7" t="n">
        <v>122</v>
      </c>
      <c r="J7" t="n">
        <v>166.27</v>
      </c>
      <c r="K7" t="n">
        <v>50.28</v>
      </c>
      <c r="L7" t="n">
        <v>6</v>
      </c>
      <c r="M7" t="n">
        <v>120</v>
      </c>
      <c r="N7" t="n">
        <v>29.99</v>
      </c>
      <c r="O7" t="n">
        <v>20741.2</v>
      </c>
      <c r="P7" t="n">
        <v>1009.53</v>
      </c>
      <c r="Q7" t="n">
        <v>3777.45</v>
      </c>
      <c r="R7" t="n">
        <v>305.93</v>
      </c>
      <c r="S7" t="n">
        <v>146.75</v>
      </c>
      <c r="T7" t="n">
        <v>75343.03</v>
      </c>
      <c r="U7" t="n">
        <v>0.48</v>
      </c>
      <c r="V7" t="n">
        <v>0.87</v>
      </c>
      <c r="W7" t="n">
        <v>12.07</v>
      </c>
      <c r="X7" t="n">
        <v>4.52</v>
      </c>
      <c r="Y7" t="n">
        <v>0.5</v>
      </c>
      <c r="Z7" t="n">
        <v>10</v>
      </c>
      <c r="AA7" t="n">
        <v>1922.484635433868</v>
      </c>
      <c r="AB7" t="n">
        <v>2630.428292236859</v>
      </c>
      <c r="AC7" t="n">
        <v>2379.383907855068</v>
      </c>
      <c r="AD7" t="n">
        <v>1922484.635433868</v>
      </c>
      <c r="AE7" t="n">
        <v>2630428.292236859</v>
      </c>
      <c r="AF7" t="n">
        <v>1.003913382014029e-06</v>
      </c>
      <c r="AG7" t="n">
        <v>2.004375</v>
      </c>
      <c r="AH7" t="n">
        <v>2379383.907855068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1.0545</v>
      </c>
      <c r="E8" t="n">
        <v>94.84</v>
      </c>
      <c r="F8" t="n">
        <v>89.22</v>
      </c>
      <c r="G8" t="n">
        <v>52.48</v>
      </c>
      <c r="H8" t="n">
        <v>0.74</v>
      </c>
      <c r="I8" t="n">
        <v>102</v>
      </c>
      <c r="J8" t="n">
        <v>167.72</v>
      </c>
      <c r="K8" t="n">
        <v>50.28</v>
      </c>
      <c r="L8" t="n">
        <v>7</v>
      </c>
      <c r="M8" t="n">
        <v>100</v>
      </c>
      <c r="N8" t="n">
        <v>30.44</v>
      </c>
      <c r="O8" t="n">
        <v>20919.39</v>
      </c>
      <c r="P8" t="n">
        <v>982.42</v>
      </c>
      <c r="Q8" t="n">
        <v>3777.53</v>
      </c>
      <c r="R8" t="n">
        <v>281.08</v>
      </c>
      <c r="S8" t="n">
        <v>146.75</v>
      </c>
      <c r="T8" t="n">
        <v>63018.3</v>
      </c>
      <c r="U8" t="n">
        <v>0.52</v>
      </c>
      <c r="V8" t="n">
        <v>0.88</v>
      </c>
      <c r="W8" t="n">
        <v>12.04</v>
      </c>
      <c r="X8" t="n">
        <v>3.79</v>
      </c>
      <c r="Y8" t="n">
        <v>0.5</v>
      </c>
      <c r="Z8" t="n">
        <v>10</v>
      </c>
      <c r="AA8" t="n">
        <v>1855.045752887815</v>
      </c>
      <c r="AB8" t="n">
        <v>2538.15543794383</v>
      </c>
      <c r="AC8" t="n">
        <v>2295.917445270001</v>
      </c>
      <c r="AD8" t="n">
        <v>1855045.752887815</v>
      </c>
      <c r="AE8" t="n">
        <v>2538155.43794383</v>
      </c>
      <c r="AF8" t="n">
        <v>1.01849784619376e-06</v>
      </c>
      <c r="AG8" t="n">
        <v>1.975833333333333</v>
      </c>
      <c r="AH8" t="n">
        <v>2295917.445270001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1.0667</v>
      </c>
      <c r="E9" t="n">
        <v>93.75</v>
      </c>
      <c r="F9" t="n">
        <v>88.62</v>
      </c>
      <c r="G9" t="n">
        <v>61.12</v>
      </c>
      <c r="H9" t="n">
        <v>0.84</v>
      </c>
      <c r="I9" t="n">
        <v>87</v>
      </c>
      <c r="J9" t="n">
        <v>169.17</v>
      </c>
      <c r="K9" t="n">
        <v>50.28</v>
      </c>
      <c r="L9" t="n">
        <v>8</v>
      </c>
      <c r="M9" t="n">
        <v>85</v>
      </c>
      <c r="N9" t="n">
        <v>30.89</v>
      </c>
      <c r="O9" t="n">
        <v>21098.19</v>
      </c>
      <c r="P9" t="n">
        <v>954.96</v>
      </c>
      <c r="Q9" t="n">
        <v>3777.4</v>
      </c>
      <c r="R9" t="n">
        <v>261</v>
      </c>
      <c r="S9" t="n">
        <v>146.75</v>
      </c>
      <c r="T9" t="n">
        <v>53052</v>
      </c>
      <c r="U9" t="n">
        <v>0.5600000000000001</v>
      </c>
      <c r="V9" t="n">
        <v>0.89</v>
      </c>
      <c r="W9" t="n">
        <v>12.01</v>
      </c>
      <c r="X9" t="n">
        <v>3.19</v>
      </c>
      <c r="Y9" t="n">
        <v>0.5</v>
      </c>
      <c r="Z9" t="n">
        <v>10</v>
      </c>
      <c r="AA9" t="n">
        <v>1794.986019184131</v>
      </c>
      <c r="AB9" t="n">
        <v>2455.979060642002</v>
      </c>
      <c r="AC9" t="n">
        <v>2221.583866082589</v>
      </c>
      <c r="AD9" t="n">
        <v>1794986.019184131</v>
      </c>
      <c r="AE9" t="n">
        <v>2455979.060642002</v>
      </c>
      <c r="AF9" t="n">
        <v>1.030281320564138e-06</v>
      </c>
      <c r="AG9" t="n">
        <v>1.953125</v>
      </c>
      <c r="AH9" t="n">
        <v>2221583.866082589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1.0764</v>
      </c>
      <c r="E10" t="n">
        <v>92.91</v>
      </c>
      <c r="F10" t="n">
        <v>88.17</v>
      </c>
      <c r="G10" t="n">
        <v>70.53</v>
      </c>
      <c r="H10" t="n">
        <v>0.9399999999999999</v>
      </c>
      <c r="I10" t="n">
        <v>75</v>
      </c>
      <c r="J10" t="n">
        <v>170.62</v>
      </c>
      <c r="K10" t="n">
        <v>50.28</v>
      </c>
      <c r="L10" t="n">
        <v>9</v>
      </c>
      <c r="M10" t="n">
        <v>73</v>
      </c>
      <c r="N10" t="n">
        <v>31.34</v>
      </c>
      <c r="O10" t="n">
        <v>21277.6</v>
      </c>
      <c r="P10" t="n">
        <v>928.3200000000001</v>
      </c>
      <c r="Q10" t="n">
        <v>3777.42</v>
      </c>
      <c r="R10" t="n">
        <v>246.22</v>
      </c>
      <c r="S10" t="n">
        <v>146.75</v>
      </c>
      <c r="T10" t="n">
        <v>45721.57</v>
      </c>
      <c r="U10" t="n">
        <v>0.6</v>
      </c>
      <c r="V10" t="n">
        <v>0.89</v>
      </c>
      <c r="W10" t="n">
        <v>11.99</v>
      </c>
      <c r="X10" t="n">
        <v>2.73</v>
      </c>
      <c r="Y10" t="n">
        <v>0.5</v>
      </c>
      <c r="Z10" t="n">
        <v>10</v>
      </c>
      <c r="AA10" t="n">
        <v>1742.301747856598</v>
      </c>
      <c r="AB10" t="n">
        <v>2383.894116345659</v>
      </c>
      <c r="AC10" t="n">
        <v>2156.378607698035</v>
      </c>
      <c r="AD10" t="n">
        <v>1742301.747856599</v>
      </c>
      <c r="AE10" t="n">
        <v>2383894.116345659</v>
      </c>
      <c r="AF10" t="n">
        <v>1.039650148547143e-06</v>
      </c>
      <c r="AG10" t="n">
        <v>1.935625</v>
      </c>
      <c r="AH10" t="n">
        <v>2156378.607698035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1.0833</v>
      </c>
      <c r="E11" t="n">
        <v>92.31</v>
      </c>
      <c r="F11" t="n">
        <v>87.86</v>
      </c>
      <c r="G11" t="n">
        <v>79.87</v>
      </c>
      <c r="H11" t="n">
        <v>1.03</v>
      </c>
      <c r="I11" t="n">
        <v>66</v>
      </c>
      <c r="J11" t="n">
        <v>172.08</v>
      </c>
      <c r="K11" t="n">
        <v>50.28</v>
      </c>
      <c r="L11" t="n">
        <v>10</v>
      </c>
      <c r="M11" t="n">
        <v>64</v>
      </c>
      <c r="N11" t="n">
        <v>31.8</v>
      </c>
      <c r="O11" t="n">
        <v>21457.64</v>
      </c>
      <c r="P11" t="n">
        <v>896.89</v>
      </c>
      <c r="Q11" t="n">
        <v>3777.33</v>
      </c>
      <c r="R11" t="n">
        <v>235.39</v>
      </c>
      <c r="S11" t="n">
        <v>146.75</v>
      </c>
      <c r="T11" t="n">
        <v>40354.82</v>
      </c>
      <c r="U11" t="n">
        <v>0.62</v>
      </c>
      <c r="V11" t="n">
        <v>0.89</v>
      </c>
      <c r="W11" t="n">
        <v>11.99</v>
      </c>
      <c r="X11" t="n">
        <v>2.43</v>
      </c>
      <c r="Y11" t="n">
        <v>0.5</v>
      </c>
      <c r="Z11" t="n">
        <v>10</v>
      </c>
      <c r="AA11" t="n">
        <v>1689.789074118902</v>
      </c>
      <c r="AB11" t="n">
        <v>2312.043959442082</v>
      </c>
      <c r="AC11" t="n">
        <v>2091.385728927006</v>
      </c>
      <c r="AD11" t="n">
        <v>1689789.074118902</v>
      </c>
      <c r="AE11" t="n">
        <v>2312043.959442082</v>
      </c>
      <c r="AF11" t="n">
        <v>1.046314572576292e-06</v>
      </c>
      <c r="AG11" t="n">
        <v>1.923125</v>
      </c>
      <c r="AH11" t="n">
        <v>2091385.728927006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1.0902</v>
      </c>
      <c r="E12" t="n">
        <v>91.72</v>
      </c>
      <c r="F12" t="n">
        <v>87.53</v>
      </c>
      <c r="G12" t="n">
        <v>90.55</v>
      </c>
      <c r="H12" t="n">
        <v>1.12</v>
      </c>
      <c r="I12" t="n">
        <v>58</v>
      </c>
      <c r="J12" t="n">
        <v>173.55</v>
      </c>
      <c r="K12" t="n">
        <v>50.28</v>
      </c>
      <c r="L12" t="n">
        <v>11</v>
      </c>
      <c r="M12" t="n">
        <v>56</v>
      </c>
      <c r="N12" t="n">
        <v>32.27</v>
      </c>
      <c r="O12" t="n">
        <v>21638.31</v>
      </c>
      <c r="P12" t="n">
        <v>875.04</v>
      </c>
      <c r="Q12" t="n">
        <v>3777.32</v>
      </c>
      <c r="R12" t="n">
        <v>224.85</v>
      </c>
      <c r="S12" t="n">
        <v>146.75</v>
      </c>
      <c r="T12" t="n">
        <v>35123.73</v>
      </c>
      <c r="U12" t="n">
        <v>0.65</v>
      </c>
      <c r="V12" t="n">
        <v>0.9</v>
      </c>
      <c r="W12" t="n">
        <v>11.96</v>
      </c>
      <c r="X12" t="n">
        <v>2.1</v>
      </c>
      <c r="Y12" t="n">
        <v>0.5</v>
      </c>
      <c r="Z12" t="n">
        <v>10</v>
      </c>
      <c r="AA12" t="n">
        <v>1649.771203238623</v>
      </c>
      <c r="AB12" t="n">
        <v>2257.289743039821</v>
      </c>
      <c r="AC12" t="n">
        <v>2041.857178090152</v>
      </c>
      <c r="AD12" t="n">
        <v>1649771.203238623</v>
      </c>
      <c r="AE12" t="n">
        <v>2257289.743039821</v>
      </c>
      <c r="AF12" t="n">
        <v>1.05297899660544e-06</v>
      </c>
      <c r="AG12" t="n">
        <v>1.910833333333333</v>
      </c>
      <c r="AH12" t="n">
        <v>2041857.178090152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1.095</v>
      </c>
      <c r="E13" t="n">
        <v>91.33</v>
      </c>
      <c r="F13" t="n">
        <v>87.33</v>
      </c>
      <c r="G13" t="n">
        <v>100.76</v>
      </c>
      <c r="H13" t="n">
        <v>1.22</v>
      </c>
      <c r="I13" t="n">
        <v>52</v>
      </c>
      <c r="J13" t="n">
        <v>175.02</v>
      </c>
      <c r="K13" t="n">
        <v>50.28</v>
      </c>
      <c r="L13" t="n">
        <v>12</v>
      </c>
      <c r="M13" t="n">
        <v>39</v>
      </c>
      <c r="N13" t="n">
        <v>32.74</v>
      </c>
      <c r="O13" t="n">
        <v>21819.6</v>
      </c>
      <c r="P13" t="n">
        <v>850.13</v>
      </c>
      <c r="Q13" t="n">
        <v>3777.36</v>
      </c>
      <c r="R13" t="n">
        <v>217.68</v>
      </c>
      <c r="S13" t="n">
        <v>146.75</v>
      </c>
      <c r="T13" t="n">
        <v>31569.74</v>
      </c>
      <c r="U13" t="n">
        <v>0.67</v>
      </c>
      <c r="V13" t="n">
        <v>0.9</v>
      </c>
      <c r="W13" t="n">
        <v>11.97</v>
      </c>
      <c r="X13" t="n">
        <v>1.9</v>
      </c>
      <c r="Y13" t="n">
        <v>0.5</v>
      </c>
      <c r="Z13" t="n">
        <v>10</v>
      </c>
      <c r="AA13" t="n">
        <v>1610.351600774307</v>
      </c>
      <c r="AB13" t="n">
        <v>2203.354103878021</v>
      </c>
      <c r="AC13" t="n">
        <v>1993.069080630809</v>
      </c>
      <c r="AD13" t="n">
        <v>1610351.600774307</v>
      </c>
      <c r="AE13" t="n">
        <v>2203354.103878021</v>
      </c>
      <c r="AF13" t="n">
        <v>1.057615117669196e-06</v>
      </c>
      <c r="AG13" t="n">
        <v>1.902708333333333</v>
      </c>
      <c r="AH13" t="n">
        <v>1993069.080630809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1.0968</v>
      </c>
      <c r="E14" t="n">
        <v>91.18000000000001</v>
      </c>
      <c r="F14" t="n">
        <v>87.27</v>
      </c>
      <c r="G14" t="n">
        <v>106.87</v>
      </c>
      <c r="H14" t="n">
        <v>1.31</v>
      </c>
      <c r="I14" t="n">
        <v>49</v>
      </c>
      <c r="J14" t="n">
        <v>176.49</v>
      </c>
      <c r="K14" t="n">
        <v>50.28</v>
      </c>
      <c r="L14" t="n">
        <v>13</v>
      </c>
      <c r="M14" t="n">
        <v>13</v>
      </c>
      <c r="N14" t="n">
        <v>33.21</v>
      </c>
      <c r="O14" t="n">
        <v>22001.54</v>
      </c>
      <c r="P14" t="n">
        <v>840.1900000000001</v>
      </c>
      <c r="Q14" t="n">
        <v>3777.35</v>
      </c>
      <c r="R14" t="n">
        <v>214.6</v>
      </c>
      <c r="S14" t="n">
        <v>146.75</v>
      </c>
      <c r="T14" t="n">
        <v>30045.8</v>
      </c>
      <c r="U14" t="n">
        <v>0.68</v>
      </c>
      <c r="V14" t="n">
        <v>0.9</v>
      </c>
      <c r="W14" t="n">
        <v>12</v>
      </c>
      <c r="X14" t="n">
        <v>1.84</v>
      </c>
      <c r="Y14" t="n">
        <v>0.5</v>
      </c>
      <c r="Z14" t="n">
        <v>10</v>
      </c>
      <c r="AA14" t="n">
        <v>1595.008486257612</v>
      </c>
      <c r="AB14" t="n">
        <v>2182.360977705838</v>
      </c>
      <c r="AC14" t="n">
        <v>1974.079508956462</v>
      </c>
      <c r="AD14" t="n">
        <v>1595008.486257612</v>
      </c>
      <c r="AE14" t="n">
        <v>2182360.977705838</v>
      </c>
      <c r="AF14" t="n">
        <v>1.059353663068104e-06</v>
      </c>
      <c r="AG14" t="n">
        <v>1.899583333333333</v>
      </c>
      <c r="AH14" t="n">
        <v>1974079.508956462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1.0967</v>
      </c>
      <c r="E15" t="n">
        <v>91.18000000000001</v>
      </c>
      <c r="F15" t="n">
        <v>87.28</v>
      </c>
      <c r="G15" t="n">
        <v>106.87</v>
      </c>
      <c r="H15" t="n">
        <v>1.4</v>
      </c>
      <c r="I15" t="n">
        <v>49</v>
      </c>
      <c r="J15" t="n">
        <v>177.97</v>
      </c>
      <c r="K15" t="n">
        <v>50.28</v>
      </c>
      <c r="L15" t="n">
        <v>14</v>
      </c>
      <c r="M15" t="n">
        <v>1</v>
      </c>
      <c r="N15" t="n">
        <v>33.69</v>
      </c>
      <c r="O15" t="n">
        <v>22184.13</v>
      </c>
      <c r="P15" t="n">
        <v>844.62</v>
      </c>
      <c r="Q15" t="n">
        <v>3777.37</v>
      </c>
      <c r="R15" t="n">
        <v>214.37</v>
      </c>
      <c r="S15" t="n">
        <v>146.75</v>
      </c>
      <c r="T15" t="n">
        <v>29926.71</v>
      </c>
      <c r="U15" t="n">
        <v>0.68</v>
      </c>
      <c r="V15" t="n">
        <v>0.9</v>
      </c>
      <c r="W15" t="n">
        <v>12.01</v>
      </c>
      <c r="X15" t="n">
        <v>1.85</v>
      </c>
      <c r="Y15" t="n">
        <v>0.5</v>
      </c>
      <c r="Z15" t="n">
        <v>10</v>
      </c>
      <c r="AA15" t="n">
        <v>1600.71085856309</v>
      </c>
      <c r="AB15" t="n">
        <v>2190.163215065104</v>
      </c>
      <c r="AC15" t="n">
        <v>1981.137111732669</v>
      </c>
      <c r="AD15" t="n">
        <v>1600710.85856309</v>
      </c>
      <c r="AE15" t="n">
        <v>2190163.215065104</v>
      </c>
      <c r="AF15" t="n">
        <v>1.059257077212609e-06</v>
      </c>
      <c r="AG15" t="n">
        <v>1.899583333333333</v>
      </c>
      <c r="AH15" t="n">
        <v>1981137.111732669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1.0967</v>
      </c>
      <c r="E16" t="n">
        <v>91.18000000000001</v>
      </c>
      <c r="F16" t="n">
        <v>87.28</v>
      </c>
      <c r="G16" t="n">
        <v>106.87</v>
      </c>
      <c r="H16" t="n">
        <v>1.48</v>
      </c>
      <c r="I16" t="n">
        <v>49</v>
      </c>
      <c r="J16" t="n">
        <v>179.46</v>
      </c>
      <c r="K16" t="n">
        <v>50.28</v>
      </c>
      <c r="L16" t="n">
        <v>15</v>
      </c>
      <c r="M16" t="n">
        <v>0</v>
      </c>
      <c r="N16" t="n">
        <v>34.18</v>
      </c>
      <c r="O16" t="n">
        <v>22367.38</v>
      </c>
      <c r="P16" t="n">
        <v>851.16</v>
      </c>
      <c r="Q16" t="n">
        <v>3777.36</v>
      </c>
      <c r="R16" t="n">
        <v>214.47</v>
      </c>
      <c r="S16" t="n">
        <v>146.75</v>
      </c>
      <c r="T16" t="n">
        <v>29980.43</v>
      </c>
      <c r="U16" t="n">
        <v>0.68</v>
      </c>
      <c r="V16" t="n">
        <v>0.9</v>
      </c>
      <c r="W16" t="n">
        <v>12.01</v>
      </c>
      <c r="X16" t="n">
        <v>1.85</v>
      </c>
      <c r="Y16" t="n">
        <v>0.5</v>
      </c>
      <c r="Z16" t="n">
        <v>10</v>
      </c>
      <c r="AA16" t="n">
        <v>1608.823927093205</v>
      </c>
      <c r="AB16" t="n">
        <v>2201.26387335133</v>
      </c>
      <c r="AC16" t="n">
        <v>1991.178338771929</v>
      </c>
      <c r="AD16" t="n">
        <v>1608823.927093205</v>
      </c>
      <c r="AE16" t="n">
        <v>2201263.87335133</v>
      </c>
      <c r="AF16" t="n">
        <v>1.059257077212609e-06</v>
      </c>
      <c r="AG16" t="n">
        <v>1.899583333333333</v>
      </c>
      <c r="AH16" t="n">
        <v>1991178.338771929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0.8308</v>
      </c>
      <c r="E2" t="n">
        <v>120.37</v>
      </c>
      <c r="F2" t="n">
        <v>108.23</v>
      </c>
      <c r="G2" t="n">
        <v>10.91</v>
      </c>
      <c r="H2" t="n">
        <v>0.22</v>
      </c>
      <c r="I2" t="n">
        <v>595</v>
      </c>
      <c r="J2" t="n">
        <v>80.84</v>
      </c>
      <c r="K2" t="n">
        <v>35.1</v>
      </c>
      <c r="L2" t="n">
        <v>1</v>
      </c>
      <c r="M2" t="n">
        <v>593</v>
      </c>
      <c r="N2" t="n">
        <v>9.74</v>
      </c>
      <c r="O2" t="n">
        <v>10204.21</v>
      </c>
      <c r="P2" t="n">
        <v>821.96</v>
      </c>
      <c r="Q2" t="n">
        <v>3778.06</v>
      </c>
      <c r="R2" t="n">
        <v>914.48</v>
      </c>
      <c r="S2" t="n">
        <v>146.75</v>
      </c>
      <c r="T2" t="n">
        <v>377252.6</v>
      </c>
      <c r="U2" t="n">
        <v>0.16</v>
      </c>
      <c r="V2" t="n">
        <v>0.73</v>
      </c>
      <c r="W2" t="n">
        <v>12.89</v>
      </c>
      <c r="X2" t="n">
        <v>22.78</v>
      </c>
      <c r="Y2" t="n">
        <v>0.5</v>
      </c>
      <c r="Z2" t="n">
        <v>10</v>
      </c>
      <c r="AA2" t="n">
        <v>1994.654672347951</v>
      </c>
      <c r="AB2" t="n">
        <v>2729.174520660026</v>
      </c>
      <c r="AC2" t="n">
        <v>2468.705934828729</v>
      </c>
      <c r="AD2" t="n">
        <v>1994654.672347951</v>
      </c>
      <c r="AE2" t="n">
        <v>2729174.520660026</v>
      </c>
      <c r="AF2" t="n">
        <v>8.954008839057955e-07</v>
      </c>
      <c r="AG2" t="n">
        <v>2.507708333333333</v>
      </c>
      <c r="AH2" t="n">
        <v>2468705.934828729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0.9929</v>
      </c>
      <c r="E3" t="n">
        <v>100.72</v>
      </c>
      <c r="F3" t="n">
        <v>94.61</v>
      </c>
      <c r="G3" t="n">
        <v>23.17</v>
      </c>
      <c r="H3" t="n">
        <v>0.43</v>
      </c>
      <c r="I3" t="n">
        <v>245</v>
      </c>
      <c r="J3" t="n">
        <v>82.04000000000001</v>
      </c>
      <c r="K3" t="n">
        <v>35.1</v>
      </c>
      <c r="L3" t="n">
        <v>2</v>
      </c>
      <c r="M3" t="n">
        <v>243</v>
      </c>
      <c r="N3" t="n">
        <v>9.94</v>
      </c>
      <c r="O3" t="n">
        <v>10352.53</v>
      </c>
      <c r="P3" t="n">
        <v>677.42</v>
      </c>
      <c r="Q3" t="n">
        <v>3777.65</v>
      </c>
      <c r="R3" t="n">
        <v>460.36</v>
      </c>
      <c r="S3" t="n">
        <v>146.75</v>
      </c>
      <c r="T3" t="n">
        <v>151944.05</v>
      </c>
      <c r="U3" t="n">
        <v>0.32</v>
      </c>
      <c r="V3" t="n">
        <v>0.83</v>
      </c>
      <c r="W3" t="n">
        <v>12.28</v>
      </c>
      <c r="X3" t="n">
        <v>9.17</v>
      </c>
      <c r="Y3" t="n">
        <v>0.5</v>
      </c>
      <c r="Z3" t="n">
        <v>10</v>
      </c>
      <c r="AA3" t="n">
        <v>1404.179018199735</v>
      </c>
      <c r="AB3" t="n">
        <v>1921.259680707089</v>
      </c>
      <c r="AC3" t="n">
        <v>1737.897353285302</v>
      </c>
      <c r="AD3" t="n">
        <v>1404179.018199735</v>
      </c>
      <c r="AE3" t="n">
        <v>1921259.680707089</v>
      </c>
      <c r="AF3" t="n">
        <v>1.070105365467097e-06</v>
      </c>
      <c r="AG3" t="n">
        <v>2.098333333333333</v>
      </c>
      <c r="AH3" t="n">
        <v>1737897.353285302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1.0497</v>
      </c>
      <c r="E4" t="n">
        <v>95.27</v>
      </c>
      <c r="F4" t="n">
        <v>90.86</v>
      </c>
      <c r="G4" t="n">
        <v>37.34</v>
      </c>
      <c r="H4" t="n">
        <v>0.63</v>
      </c>
      <c r="I4" t="n">
        <v>146</v>
      </c>
      <c r="J4" t="n">
        <v>83.25</v>
      </c>
      <c r="K4" t="n">
        <v>35.1</v>
      </c>
      <c r="L4" t="n">
        <v>3</v>
      </c>
      <c r="M4" t="n">
        <v>144</v>
      </c>
      <c r="N4" t="n">
        <v>10.15</v>
      </c>
      <c r="O4" t="n">
        <v>10501.19</v>
      </c>
      <c r="P4" t="n">
        <v>604.23</v>
      </c>
      <c r="Q4" t="n">
        <v>3777.68</v>
      </c>
      <c r="R4" t="n">
        <v>335.84</v>
      </c>
      <c r="S4" t="n">
        <v>146.75</v>
      </c>
      <c r="T4" t="n">
        <v>90179.66</v>
      </c>
      <c r="U4" t="n">
        <v>0.44</v>
      </c>
      <c r="V4" t="n">
        <v>0.86</v>
      </c>
      <c r="W4" t="n">
        <v>12.12</v>
      </c>
      <c r="X4" t="n">
        <v>5.43</v>
      </c>
      <c r="Y4" t="n">
        <v>0.5</v>
      </c>
      <c r="Z4" t="n">
        <v>10</v>
      </c>
      <c r="AA4" t="n">
        <v>1215.799146980641</v>
      </c>
      <c r="AB4" t="n">
        <v>1663.510030171749</v>
      </c>
      <c r="AC4" t="n">
        <v>1504.746967643148</v>
      </c>
      <c r="AD4" t="n">
        <v>1215799.146980641</v>
      </c>
      <c r="AE4" t="n">
        <v>1663510.030171749</v>
      </c>
      <c r="AF4" t="n">
        <v>1.131321988247368e-06</v>
      </c>
      <c r="AG4" t="n">
        <v>1.984791666666667</v>
      </c>
      <c r="AH4" t="n">
        <v>1504746.967643148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1.0699</v>
      </c>
      <c r="E5" t="n">
        <v>93.45999999999999</v>
      </c>
      <c r="F5" t="n">
        <v>89.66</v>
      </c>
      <c r="G5" t="n">
        <v>48.47</v>
      </c>
      <c r="H5" t="n">
        <v>0.83</v>
      </c>
      <c r="I5" t="n">
        <v>111</v>
      </c>
      <c r="J5" t="n">
        <v>84.45999999999999</v>
      </c>
      <c r="K5" t="n">
        <v>35.1</v>
      </c>
      <c r="L5" t="n">
        <v>4</v>
      </c>
      <c r="M5" t="n">
        <v>18</v>
      </c>
      <c r="N5" t="n">
        <v>10.36</v>
      </c>
      <c r="O5" t="n">
        <v>10650.22</v>
      </c>
      <c r="P5" t="n">
        <v>565.01</v>
      </c>
      <c r="Q5" t="n">
        <v>3777.45</v>
      </c>
      <c r="R5" t="n">
        <v>291.75</v>
      </c>
      <c r="S5" t="n">
        <v>146.75</v>
      </c>
      <c r="T5" t="n">
        <v>68310.92999999999</v>
      </c>
      <c r="U5" t="n">
        <v>0.5</v>
      </c>
      <c r="V5" t="n">
        <v>0.88</v>
      </c>
      <c r="W5" t="n">
        <v>12.17</v>
      </c>
      <c r="X5" t="n">
        <v>4.23</v>
      </c>
      <c r="Y5" t="n">
        <v>0.5</v>
      </c>
      <c r="Z5" t="n">
        <v>10</v>
      </c>
      <c r="AA5" t="n">
        <v>1137.518861059307</v>
      </c>
      <c r="AB5" t="n">
        <v>1556.403489491699</v>
      </c>
      <c r="AC5" t="n">
        <v>1407.862524880628</v>
      </c>
      <c r="AD5" t="n">
        <v>1137518.861059307</v>
      </c>
      <c r="AE5" t="n">
        <v>1556403.489491699</v>
      </c>
      <c r="AF5" t="n">
        <v>1.153092688602324e-06</v>
      </c>
      <c r="AG5" t="n">
        <v>1.947083333333333</v>
      </c>
      <c r="AH5" t="n">
        <v>1407862.524880628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1.0709</v>
      </c>
      <c r="E6" t="n">
        <v>93.38</v>
      </c>
      <c r="F6" t="n">
        <v>89.61</v>
      </c>
      <c r="G6" t="n">
        <v>49.33</v>
      </c>
      <c r="H6" t="n">
        <v>1.02</v>
      </c>
      <c r="I6" t="n">
        <v>109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570.25</v>
      </c>
      <c r="Q6" t="n">
        <v>3777.55</v>
      </c>
      <c r="R6" t="n">
        <v>288.89</v>
      </c>
      <c r="S6" t="n">
        <v>146.75</v>
      </c>
      <c r="T6" t="n">
        <v>66888.64999999999</v>
      </c>
      <c r="U6" t="n">
        <v>0.51</v>
      </c>
      <c r="V6" t="n">
        <v>0.88</v>
      </c>
      <c r="W6" t="n">
        <v>12.21</v>
      </c>
      <c r="X6" t="n">
        <v>4.18</v>
      </c>
      <c r="Y6" t="n">
        <v>0.5</v>
      </c>
      <c r="Z6" t="n">
        <v>10</v>
      </c>
      <c r="AA6" t="n">
        <v>1142.887500157737</v>
      </c>
      <c r="AB6" t="n">
        <v>1563.749098353813</v>
      </c>
      <c r="AC6" t="n">
        <v>1414.507079142568</v>
      </c>
      <c r="AD6" t="n">
        <v>1142887.500157737</v>
      </c>
      <c r="AE6" t="n">
        <v>1563749.098353813</v>
      </c>
      <c r="AF6" t="n">
        <v>1.154170446045638e-06</v>
      </c>
      <c r="AG6" t="n">
        <v>1.945416666666667</v>
      </c>
      <c r="AH6" t="n">
        <v>1414507.079142568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0.74</v>
      </c>
      <c r="E2" t="n">
        <v>135.14</v>
      </c>
      <c r="F2" t="n">
        <v>115.68</v>
      </c>
      <c r="G2" t="n">
        <v>8.85</v>
      </c>
      <c r="H2" t="n">
        <v>0.16</v>
      </c>
      <c r="I2" t="n">
        <v>784</v>
      </c>
      <c r="J2" t="n">
        <v>107.41</v>
      </c>
      <c r="K2" t="n">
        <v>41.65</v>
      </c>
      <c r="L2" t="n">
        <v>1</v>
      </c>
      <c r="M2" t="n">
        <v>782</v>
      </c>
      <c r="N2" t="n">
        <v>14.77</v>
      </c>
      <c r="O2" t="n">
        <v>13481.73</v>
      </c>
      <c r="P2" t="n">
        <v>1081.06</v>
      </c>
      <c r="Q2" t="n">
        <v>3778</v>
      </c>
      <c r="R2" t="n">
        <v>1166.44</v>
      </c>
      <c r="S2" t="n">
        <v>146.75</v>
      </c>
      <c r="T2" t="n">
        <v>502289.29</v>
      </c>
      <c r="U2" t="n">
        <v>0.13</v>
      </c>
      <c r="V2" t="n">
        <v>0.68</v>
      </c>
      <c r="W2" t="n">
        <v>13.15</v>
      </c>
      <c r="X2" t="n">
        <v>30.24</v>
      </c>
      <c r="Y2" t="n">
        <v>0.5</v>
      </c>
      <c r="Z2" t="n">
        <v>10</v>
      </c>
      <c r="AA2" t="n">
        <v>2883.446776284002</v>
      </c>
      <c r="AB2" t="n">
        <v>3945.259088005827</v>
      </c>
      <c r="AC2" t="n">
        <v>3568.72909785231</v>
      </c>
      <c r="AD2" t="n">
        <v>2883446.776284002</v>
      </c>
      <c r="AE2" t="n">
        <v>3945259.088005827</v>
      </c>
      <c r="AF2" t="n">
        <v>7.6298169619558e-07</v>
      </c>
      <c r="AG2" t="n">
        <v>2.815416666666666</v>
      </c>
      <c r="AH2" t="n">
        <v>3568729.09785231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0.9392</v>
      </c>
      <c r="E3" t="n">
        <v>106.47</v>
      </c>
      <c r="F3" t="n">
        <v>97.37</v>
      </c>
      <c r="G3" t="n">
        <v>18.37</v>
      </c>
      <c r="H3" t="n">
        <v>0.32</v>
      </c>
      <c r="I3" t="n">
        <v>318</v>
      </c>
      <c r="J3" t="n">
        <v>108.68</v>
      </c>
      <c r="K3" t="n">
        <v>41.65</v>
      </c>
      <c r="L3" t="n">
        <v>2</v>
      </c>
      <c r="M3" t="n">
        <v>316</v>
      </c>
      <c r="N3" t="n">
        <v>15.03</v>
      </c>
      <c r="O3" t="n">
        <v>13638.32</v>
      </c>
      <c r="P3" t="n">
        <v>880.35</v>
      </c>
      <c r="Q3" t="n">
        <v>3777.67</v>
      </c>
      <c r="R3" t="n">
        <v>552.77</v>
      </c>
      <c r="S3" t="n">
        <v>146.75</v>
      </c>
      <c r="T3" t="n">
        <v>197783.55</v>
      </c>
      <c r="U3" t="n">
        <v>0.27</v>
      </c>
      <c r="V3" t="n">
        <v>0.8100000000000001</v>
      </c>
      <c r="W3" t="n">
        <v>12.4</v>
      </c>
      <c r="X3" t="n">
        <v>11.93</v>
      </c>
      <c r="Y3" t="n">
        <v>0.5</v>
      </c>
      <c r="Z3" t="n">
        <v>10</v>
      </c>
      <c r="AA3" t="n">
        <v>1871.43696124259</v>
      </c>
      <c r="AB3" t="n">
        <v>2560.582612343911</v>
      </c>
      <c r="AC3" t="n">
        <v>2316.204201622074</v>
      </c>
      <c r="AD3" t="n">
        <v>1871436.96124259</v>
      </c>
      <c r="AE3" t="n">
        <v>2560582.612343911</v>
      </c>
      <c r="AF3" t="n">
        <v>9.683681203606606e-07</v>
      </c>
      <c r="AG3" t="n">
        <v>2.218125</v>
      </c>
      <c r="AH3" t="n">
        <v>2316204.201622074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1.0092</v>
      </c>
      <c r="E4" t="n">
        <v>99.08</v>
      </c>
      <c r="F4" t="n">
        <v>92.70999999999999</v>
      </c>
      <c r="G4" t="n">
        <v>28.53</v>
      </c>
      <c r="H4" t="n">
        <v>0.48</v>
      </c>
      <c r="I4" t="n">
        <v>195</v>
      </c>
      <c r="J4" t="n">
        <v>109.96</v>
      </c>
      <c r="K4" t="n">
        <v>41.65</v>
      </c>
      <c r="L4" t="n">
        <v>3</v>
      </c>
      <c r="M4" t="n">
        <v>193</v>
      </c>
      <c r="N4" t="n">
        <v>15.31</v>
      </c>
      <c r="O4" t="n">
        <v>13795.21</v>
      </c>
      <c r="P4" t="n">
        <v>808.79</v>
      </c>
      <c r="Q4" t="n">
        <v>3777.48</v>
      </c>
      <c r="R4" t="n">
        <v>397.09</v>
      </c>
      <c r="S4" t="n">
        <v>146.75</v>
      </c>
      <c r="T4" t="n">
        <v>120556.57</v>
      </c>
      <c r="U4" t="n">
        <v>0.37</v>
      </c>
      <c r="V4" t="n">
        <v>0.85</v>
      </c>
      <c r="W4" t="n">
        <v>12.21</v>
      </c>
      <c r="X4" t="n">
        <v>7.28</v>
      </c>
      <c r="Y4" t="n">
        <v>0.5</v>
      </c>
      <c r="Z4" t="n">
        <v>10</v>
      </c>
      <c r="AA4" t="n">
        <v>1619.215481699325</v>
      </c>
      <c r="AB4" t="n">
        <v>2215.482056806457</v>
      </c>
      <c r="AC4" t="n">
        <v>2004.039558753444</v>
      </c>
      <c r="AD4" t="n">
        <v>1619215.481699324</v>
      </c>
      <c r="AE4" t="n">
        <v>2215482.056806456</v>
      </c>
      <c r="AF4" t="n">
        <v>1.040542064595378e-06</v>
      </c>
      <c r="AG4" t="n">
        <v>2.064166666666666</v>
      </c>
      <c r="AH4" t="n">
        <v>2004039.558753444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1.0462</v>
      </c>
      <c r="E5" t="n">
        <v>95.58</v>
      </c>
      <c r="F5" t="n">
        <v>90.5</v>
      </c>
      <c r="G5" t="n">
        <v>39.63</v>
      </c>
      <c r="H5" t="n">
        <v>0.63</v>
      </c>
      <c r="I5" t="n">
        <v>137</v>
      </c>
      <c r="J5" t="n">
        <v>111.23</v>
      </c>
      <c r="K5" t="n">
        <v>41.65</v>
      </c>
      <c r="L5" t="n">
        <v>4</v>
      </c>
      <c r="M5" t="n">
        <v>135</v>
      </c>
      <c r="N5" t="n">
        <v>15.58</v>
      </c>
      <c r="O5" t="n">
        <v>13952.52</v>
      </c>
      <c r="P5" t="n">
        <v>756.95</v>
      </c>
      <c r="Q5" t="n">
        <v>3777.33</v>
      </c>
      <c r="R5" t="n">
        <v>323.95</v>
      </c>
      <c r="S5" t="n">
        <v>146.75</v>
      </c>
      <c r="T5" t="n">
        <v>84278.2</v>
      </c>
      <c r="U5" t="n">
        <v>0.45</v>
      </c>
      <c r="V5" t="n">
        <v>0.87</v>
      </c>
      <c r="W5" t="n">
        <v>12.09</v>
      </c>
      <c r="X5" t="n">
        <v>5.07</v>
      </c>
      <c r="Y5" t="n">
        <v>0.5</v>
      </c>
      <c r="Z5" t="n">
        <v>10</v>
      </c>
      <c r="AA5" t="n">
        <v>1482.504293562314</v>
      </c>
      <c r="AB5" t="n">
        <v>2028.427777925444</v>
      </c>
      <c r="AC5" t="n">
        <v>1834.837477716506</v>
      </c>
      <c r="AD5" t="n">
        <v>1482504.293562314</v>
      </c>
      <c r="AE5" t="n">
        <v>2028427.777925444</v>
      </c>
      <c r="AF5" t="n">
        <v>1.078691149405157e-06</v>
      </c>
      <c r="AG5" t="n">
        <v>1.99125</v>
      </c>
      <c r="AH5" t="n">
        <v>1834837.477716506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1.0685</v>
      </c>
      <c r="E6" t="n">
        <v>93.59</v>
      </c>
      <c r="F6" t="n">
        <v>89.26000000000001</v>
      </c>
      <c r="G6" t="n">
        <v>52</v>
      </c>
      <c r="H6" t="n">
        <v>0.78</v>
      </c>
      <c r="I6" t="n">
        <v>103</v>
      </c>
      <c r="J6" t="n">
        <v>112.51</v>
      </c>
      <c r="K6" t="n">
        <v>41.65</v>
      </c>
      <c r="L6" t="n">
        <v>5</v>
      </c>
      <c r="M6" t="n">
        <v>101</v>
      </c>
      <c r="N6" t="n">
        <v>15.86</v>
      </c>
      <c r="O6" t="n">
        <v>14110.24</v>
      </c>
      <c r="P6" t="n">
        <v>711.5700000000001</v>
      </c>
      <c r="Q6" t="n">
        <v>3777.48</v>
      </c>
      <c r="R6" t="n">
        <v>282.48</v>
      </c>
      <c r="S6" t="n">
        <v>146.75</v>
      </c>
      <c r="T6" t="n">
        <v>63714.62</v>
      </c>
      <c r="U6" t="n">
        <v>0.52</v>
      </c>
      <c r="V6" t="n">
        <v>0.88</v>
      </c>
      <c r="W6" t="n">
        <v>12.04</v>
      </c>
      <c r="X6" t="n">
        <v>3.83</v>
      </c>
      <c r="Y6" t="n">
        <v>0.5</v>
      </c>
      <c r="Z6" t="n">
        <v>10</v>
      </c>
      <c r="AA6" t="n">
        <v>1387.265645687288</v>
      </c>
      <c r="AB6" t="n">
        <v>1898.118058270225</v>
      </c>
      <c r="AC6" t="n">
        <v>1716.964334814341</v>
      </c>
      <c r="AD6" t="n">
        <v>1387265.645687288</v>
      </c>
      <c r="AE6" t="n">
        <v>1898118.058270226</v>
      </c>
      <c r="AF6" t="n">
        <v>1.101683705925645e-06</v>
      </c>
      <c r="AG6" t="n">
        <v>1.949791666666667</v>
      </c>
      <c r="AH6" t="n">
        <v>1716964.334814341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1.0829</v>
      </c>
      <c r="E7" t="n">
        <v>92.34</v>
      </c>
      <c r="F7" t="n">
        <v>88.48</v>
      </c>
      <c r="G7" t="n">
        <v>64.73999999999999</v>
      </c>
      <c r="H7" t="n">
        <v>0.93</v>
      </c>
      <c r="I7" t="n">
        <v>82</v>
      </c>
      <c r="J7" t="n">
        <v>113.79</v>
      </c>
      <c r="K7" t="n">
        <v>41.65</v>
      </c>
      <c r="L7" t="n">
        <v>6</v>
      </c>
      <c r="M7" t="n">
        <v>52</v>
      </c>
      <c r="N7" t="n">
        <v>16.14</v>
      </c>
      <c r="O7" t="n">
        <v>14268.39</v>
      </c>
      <c r="P7" t="n">
        <v>671.62</v>
      </c>
      <c r="Q7" t="n">
        <v>3777.52</v>
      </c>
      <c r="R7" t="n">
        <v>255.53</v>
      </c>
      <c r="S7" t="n">
        <v>146.75</v>
      </c>
      <c r="T7" t="n">
        <v>50341.18</v>
      </c>
      <c r="U7" t="n">
        <v>0.57</v>
      </c>
      <c r="V7" t="n">
        <v>0.89</v>
      </c>
      <c r="W7" t="n">
        <v>12.04</v>
      </c>
      <c r="X7" t="n">
        <v>3.05</v>
      </c>
      <c r="Y7" t="n">
        <v>0.5</v>
      </c>
      <c r="Z7" t="n">
        <v>10</v>
      </c>
      <c r="AA7" t="n">
        <v>1314.582478020291</v>
      </c>
      <c r="AB7" t="n">
        <v>1798.669741713191</v>
      </c>
      <c r="AC7" t="n">
        <v>1627.00722601292</v>
      </c>
      <c r="AD7" t="n">
        <v>1314582.478020291</v>
      </c>
      <c r="AE7" t="n">
        <v>1798669.741713191</v>
      </c>
      <c r="AF7" t="n">
        <v>1.116530917311072e-06</v>
      </c>
      <c r="AG7" t="n">
        <v>1.92375</v>
      </c>
      <c r="AH7" t="n">
        <v>1627007.22601292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1.086</v>
      </c>
      <c r="E8" t="n">
        <v>92.08</v>
      </c>
      <c r="F8" t="n">
        <v>88.33</v>
      </c>
      <c r="G8" t="n">
        <v>68.83</v>
      </c>
      <c r="H8" t="n">
        <v>1.07</v>
      </c>
      <c r="I8" t="n">
        <v>77</v>
      </c>
      <c r="J8" t="n">
        <v>115.08</v>
      </c>
      <c r="K8" t="n">
        <v>41.65</v>
      </c>
      <c r="L8" t="n">
        <v>7</v>
      </c>
      <c r="M8" t="n">
        <v>6</v>
      </c>
      <c r="N8" t="n">
        <v>16.43</v>
      </c>
      <c r="O8" t="n">
        <v>14426.96</v>
      </c>
      <c r="P8" t="n">
        <v>663.95</v>
      </c>
      <c r="Q8" t="n">
        <v>3777.42</v>
      </c>
      <c r="R8" t="n">
        <v>248.68</v>
      </c>
      <c r="S8" t="n">
        <v>146.75</v>
      </c>
      <c r="T8" t="n">
        <v>46943.68</v>
      </c>
      <c r="U8" t="n">
        <v>0.59</v>
      </c>
      <c r="V8" t="n">
        <v>0.89</v>
      </c>
      <c r="W8" t="n">
        <v>12.08</v>
      </c>
      <c r="X8" t="n">
        <v>2.9</v>
      </c>
      <c r="Y8" t="n">
        <v>0.5</v>
      </c>
      <c r="Z8" t="n">
        <v>10</v>
      </c>
      <c r="AA8" t="n">
        <v>1300.446616917201</v>
      </c>
      <c r="AB8" t="n">
        <v>1779.328432921765</v>
      </c>
      <c r="AC8" t="n">
        <v>1609.511824586852</v>
      </c>
      <c r="AD8" t="n">
        <v>1300446.616917201</v>
      </c>
      <c r="AE8" t="n">
        <v>1779328.432921765</v>
      </c>
      <c r="AF8" t="n">
        <v>1.119727191984324e-06</v>
      </c>
      <c r="AG8" t="n">
        <v>1.918333333333333</v>
      </c>
      <c r="AH8" t="n">
        <v>1609511.824586852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1.0856</v>
      </c>
      <c r="E9" t="n">
        <v>92.12</v>
      </c>
      <c r="F9" t="n">
        <v>88.37</v>
      </c>
      <c r="G9" t="n">
        <v>68.86</v>
      </c>
      <c r="H9" t="n">
        <v>1.21</v>
      </c>
      <c r="I9" t="n">
        <v>77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672.47</v>
      </c>
      <c r="Q9" t="n">
        <v>3777.39</v>
      </c>
      <c r="R9" t="n">
        <v>249.61</v>
      </c>
      <c r="S9" t="n">
        <v>146.75</v>
      </c>
      <c r="T9" t="n">
        <v>47408.02</v>
      </c>
      <c r="U9" t="n">
        <v>0.59</v>
      </c>
      <c r="V9" t="n">
        <v>0.89</v>
      </c>
      <c r="W9" t="n">
        <v>12.1</v>
      </c>
      <c r="X9" t="n">
        <v>2.94</v>
      </c>
      <c r="Y9" t="n">
        <v>0.5</v>
      </c>
      <c r="Z9" t="n">
        <v>10</v>
      </c>
      <c r="AA9" t="n">
        <v>1311.811121445688</v>
      </c>
      <c r="AB9" t="n">
        <v>1794.877849384195</v>
      </c>
      <c r="AC9" t="n">
        <v>1623.57722656585</v>
      </c>
      <c r="AD9" t="n">
        <v>1311811.121445688</v>
      </c>
      <c r="AE9" t="n">
        <v>1794877.849384195</v>
      </c>
      <c r="AF9" t="n">
        <v>1.11931476944584e-06</v>
      </c>
      <c r="AG9" t="n">
        <v>1.919166666666667</v>
      </c>
      <c r="AH9" t="n">
        <v>1623577.22656585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0.902</v>
      </c>
      <c r="E2" t="n">
        <v>110.87</v>
      </c>
      <c r="F2" t="n">
        <v>102.76</v>
      </c>
      <c r="G2" t="n">
        <v>13.55</v>
      </c>
      <c r="H2" t="n">
        <v>0.28</v>
      </c>
      <c r="I2" t="n">
        <v>455</v>
      </c>
      <c r="J2" t="n">
        <v>61.76</v>
      </c>
      <c r="K2" t="n">
        <v>28.92</v>
      </c>
      <c r="L2" t="n">
        <v>1</v>
      </c>
      <c r="M2" t="n">
        <v>453</v>
      </c>
      <c r="N2" t="n">
        <v>6.84</v>
      </c>
      <c r="O2" t="n">
        <v>7851.41</v>
      </c>
      <c r="P2" t="n">
        <v>629.51</v>
      </c>
      <c r="Q2" t="n">
        <v>3777.56</v>
      </c>
      <c r="R2" t="n">
        <v>732.3</v>
      </c>
      <c r="S2" t="n">
        <v>146.75</v>
      </c>
      <c r="T2" t="n">
        <v>286865.26</v>
      </c>
      <c r="U2" t="n">
        <v>0.2</v>
      </c>
      <c r="V2" t="n">
        <v>0.76</v>
      </c>
      <c r="W2" t="n">
        <v>12.65</v>
      </c>
      <c r="X2" t="n">
        <v>17.32</v>
      </c>
      <c r="Y2" t="n">
        <v>0.5</v>
      </c>
      <c r="Z2" t="n">
        <v>10</v>
      </c>
      <c r="AA2" t="n">
        <v>1446.455339743058</v>
      </c>
      <c r="AB2" t="n">
        <v>1979.104008942338</v>
      </c>
      <c r="AC2" t="n">
        <v>1790.221100018803</v>
      </c>
      <c r="AD2" t="n">
        <v>1446455.339743058</v>
      </c>
      <c r="AE2" t="n">
        <v>1979104.008942338</v>
      </c>
      <c r="AF2" t="n">
        <v>1.009646294636209e-06</v>
      </c>
      <c r="AG2" t="n">
        <v>2.309791666666667</v>
      </c>
      <c r="AH2" t="n">
        <v>1790221.100018803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1.0344</v>
      </c>
      <c r="E3" t="n">
        <v>96.67</v>
      </c>
      <c r="F3" t="n">
        <v>92.31999999999999</v>
      </c>
      <c r="G3" t="n">
        <v>30.11</v>
      </c>
      <c r="H3" t="n">
        <v>0.55</v>
      </c>
      <c r="I3" t="n">
        <v>184</v>
      </c>
      <c r="J3" t="n">
        <v>62.92</v>
      </c>
      <c r="K3" t="n">
        <v>28.92</v>
      </c>
      <c r="L3" t="n">
        <v>2</v>
      </c>
      <c r="M3" t="n">
        <v>164</v>
      </c>
      <c r="N3" t="n">
        <v>7</v>
      </c>
      <c r="O3" t="n">
        <v>7994.37</v>
      </c>
      <c r="P3" t="n">
        <v>507.36</v>
      </c>
      <c r="Q3" t="n">
        <v>3777.54</v>
      </c>
      <c r="R3" t="n">
        <v>383.93</v>
      </c>
      <c r="S3" t="n">
        <v>146.75</v>
      </c>
      <c r="T3" t="n">
        <v>114032.18</v>
      </c>
      <c r="U3" t="n">
        <v>0.38</v>
      </c>
      <c r="V3" t="n">
        <v>0.85</v>
      </c>
      <c r="W3" t="n">
        <v>12.2</v>
      </c>
      <c r="X3" t="n">
        <v>6.89</v>
      </c>
      <c r="Y3" t="n">
        <v>0.5</v>
      </c>
      <c r="Z3" t="n">
        <v>10</v>
      </c>
      <c r="AA3" t="n">
        <v>1057.803409050588</v>
      </c>
      <c r="AB3" t="n">
        <v>1447.33329125583</v>
      </c>
      <c r="AC3" t="n">
        <v>1309.201833283406</v>
      </c>
      <c r="AD3" t="n">
        <v>1057803.409050588</v>
      </c>
      <c r="AE3" t="n">
        <v>1447333.29125583</v>
      </c>
      <c r="AF3" t="n">
        <v>1.15784714764046e-06</v>
      </c>
      <c r="AG3" t="n">
        <v>2.013958333333334</v>
      </c>
      <c r="AH3" t="n">
        <v>1309201.833283406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1.0504</v>
      </c>
      <c r="E4" t="n">
        <v>95.2</v>
      </c>
      <c r="F4" t="n">
        <v>91.28</v>
      </c>
      <c r="G4" t="n">
        <v>35.8</v>
      </c>
      <c r="H4" t="n">
        <v>0.8100000000000001</v>
      </c>
      <c r="I4" t="n">
        <v>153</v>
      </c>
      <c r="J4" t="n">
        <v>64.08</v>
      </c>
      <c r="K4" t="n">
        <v>28.92</v>
      </c>
      <c r="L4" t="n">
        <v>3</v>
      </c>
      <c r="M4" t="n">
        <v>1</v>
      </c>
      <c r="N4" t="n">
        <v>7.16</v>
      </c>
      <c r="O4" t="n">
        <v>8137.65</v>
      </c>
      <c r="P4" t="n">
        <v>487.75</v>
      </c>
      <c r="Q4" t="n">
        <v>3777.66</v>
      </c>
      <c r="R4" t="n">
        <v>342.95</v>
      </c>
      <c r="S4" t="n">
        <v>146.75</v>
      </c>
      <c r="T4" t="n">
        <v>93699.47</v>
      </c>
      <c r="U4" t="n">
        <v>0.43</v>
      </c>
      <c r="V4" t="n">
        <v>0.86</v>
      </c>
      <c r="W4" t="n">
        <v>12.32</v>
      </c>
      <c r="X4" t="n">
        <v>5.84</v>
      </c>
      <c r="Y4" t="n">
        <v>0.5</v>
      </c>
      <c r="Z4" t="n">
        <v>10</v>
      </c>
      <c r="AA4" t="n">
        <v>1011.922649377053</v>
      </c>
      <c r="AB4" t="n">
        <v>1384.557211754239</v>
      </c>
      <c r="AC4" t="n">
        <v>1252.417014702665</v>
      </c>
      <c r="AD4" t="n">
        <v>1011922.649377053</v>
      </c>
      <c r="AE4" t="n">
        <v>1384557.211754238</v>
      </c>
      <c r="AF4" t="n">
        <v>1.175756616281457e-06</v>
      </c>
      <c r="AG4" t="n">
        <v>1.983333333333333</v>
      </c>
      <c r="AH4" t="n">
        <v>1252417.014702665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1.0512</v>
      </c>
      <c r="E5" t="n">
        <v>95.13</v>
      </c>
      <c r="F5" t="n">
        <v>91.23</v>
      </c>
      <c r="G5" t="n">
        <v>36.01</v>
      </c>
      <c r="H5" t="n">
        <v>1.07</v>
      </c>
      <c r="I5" t="n">
        <v>152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495.52</v>
      </c>
      <c r="Q5" t="n">
        <v>3777.69</v>
      </c>
      <c r="R5" t="n">
        <v>341.53</v>
      </c>
      <c r="S5" t="n">
        <v>146.75</v>
      </c>
      <c r="T5" t="n">
        <v>92992.25</v>
      </c>
      <c r="U5" t="n">
        <v>0.43</v>
      </c>
      <c r="V5" t="n">
        <v>0.86</v>
      </c>
      <c r="W5" t="n">
        <v>12.31</v>
      </c>
      <c r="X5" t="n">
        <v>5.79</v>
      </c>
      <c r="Y5" t="n">
        <v>0.5</v>
      </c>
      <c r="Z5" t="n">
        <v>10</v>
      </c>
      <c r="AA5" t="n">
        <v>1021.007088496734</v>
      </c>
      <c r="AB5" t="n">
        <v>1396.986942134955</v>
      </c>
      <c r="AC5" t="n">
        <v>1263.660469061082</v>
      </c>
      <c r="AD5" t="n">
        <v>1021007.088496734</v>
      </c>
      <c r="AE5" t="n">
        <v>1396986.942134955</v>
      </c>
      <c r="AF5" t="n">
        <v>1.176652089713506e-06</v>
      </c>
      <c r="AG5" t="n">
        <v>1.981875</v>
      </c>
      <c r="AH5" t="n">
        <v>1263660.469061082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0.5590000000000001</v>
      </c>
      <c r="E2" t="n">
        <v>178.88</v>
      </c>
      <c r="F2" t="n">
        <v>134.48</v>
      </c>
      <c r="G2" t="n">
        <v>6.51</v>
      </c>
      <c r="H2" t="n">
        <v>0.11</v>
      </c>
      <c r="I2" t="n">
        <v>1240</v>
      </c>
      <c r="J2" t="n">
        <v>167.88</v>
      </c>
      <c r="K2" t="n">
        <v>51.39</v>
      </c>
      <c r="L2" t="n">
        <v>1</v>
      </c>
      <c r="M2" t="n">
        <v>1238</v>
      </c>
      <c r="N2" t="n">
        <v>30.49</v>
      </c>
      <c r="O2" t="n">
        <v>20939.59</v>
      </c>
      <c r="P2" t="n">
        <v>1702.02</v>
      </c>
      <c r="Q2" t="n">
        <v>3778.5</v>
      </c>
      <c r="R2" t="n">
        <v>1794.48</v>
      </c>
      <c r="S2" t="n">
        <v>146.75</v>
      </c>
      <c r="T2" t="n">
        <v>814026.5600000001</v>
      </c>
      <c r="U2" t="n">
        <v>0.08</v>
      </c>
      <c r="V2" t="n">
        <v>0.58</v>
      </c>
      <c r="W2" t="n">
        <v>13.98</v>
      </c>
      <c r="X2" t="n">
        <v>49.03</v>
      </c>
      <c r="Y2" t="n">
        <v>0.5</v>
      </c>
      <c r="Z2" t="n">
        <v>10</v>
      </c>
      <c r="AA2" t="n">
        <v>5843.045107871855</v>
      </c>
      <c r="AB2" t="n">
        <v>7994.712093547905</v>
      </c>
      <c r="AC2" t="n">
        <v>7231.707991988288</v>
      </c>
      <c r="AD2" t="n">
        <v>5843045.107871856</v>
      </c>
      <c r="AE2" t="n">
        <v>7994712.093547905</v>
      </c>
      <c r="AF2" t="n">
        <v>5.350649151190803e-07</v>
      </c>
      <c r="AG2" t="n">
        <v>3.726666666666667</v>
      </c>
      <c r="AH2" t="n">
        <v>7231707.991988288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0.8249</v>
      </c>
      <c r="E3" t="n">
        <v>121.22</v>
      </c>
      <c r="F3" t="n">
        <v>103.09</v>
      </c>
      <c r="G3" t="n">
        <v>13.3</v>
      </c>
      <c r="H3" t="n">
        <v>0.21</v>
      </c>
      <c r="I3" t="n">
        <v>465</v>
      </c>
      <c r="J3" t="n">
        <v>169.33</v>
      </c>
      <c r="K3" t="n">
        <v>51.39</v>
      </c>
      <c r="L3" t="n">
        <v>2</v>
      </c>
      <c r="M3" t="n">
        <v>463</v>
      </c>
      <c r="N3" t="n">
        <v>30.94</v>
      </c>
      <c r="O3" t="n">
        <v>21118.46</v>
      </c>
      <c r="P3" t="n">
        <v>1287.06</v>
      </c>
      <c r="Q3" t="n">
        <v>3777.88</v>
      </c>
      <c r="R3" t="n">
        <v>744.04</v>
      </c>
      <c r="S3" t="n">
        <v>146.75</v>
      </c>
      <c r="T3" t="n">
        <v>292684.07</v>
      </c>
      <c r="U3" t="n">
        <v>0.2</v>
      </c>
      <c r="V3" t="n">
        <v>0.76</v>
      </c>
      <c r="W3" t="n">
        <v>12.65</v>
      </c>
      <c r="X3" t="n">
        <v>17.65</v>
      </c>
      <c r="Y3" t="n">
        <v>0.5</v>
      </c>
      <c r="Z3" t="n">
        <v>10</v>
      </c>
      <c r="AA3" t="n">
        <v>3009.473947731276</v>
      </c>
      <c r="AB3" t="n">
        <v>4117.695023906402</v>
      </c>
      <c r="AC3" t="n">
        <v>3724.707990045881</v>
      </c>
      <c r="AD3" t="n">
        <v>3009473.947731276</v>
      </c>
      <c r="AE3" t="n">
        <v>4117695.023906401</v>
      </c>
      <c r="AF3" t="n">
        <v>7.89579693169462e-07</v>
      </c>
      <c r="AG3" t="n">
        <v>2.525416666666667</v>
      </c>
      <c r="AH3" t="n">
        <v>3724707.990045881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0.9246</v>
      </c>
      <c r="E4" t="n">
        <v>108.16</v>
      </c>
      <c r="F4" t="n">
        <v>96.13</v>
      </c>
      <c r="G4" t="n">
        <v>20.24</v>
      </c>
      <c r="H4" t="n">
        <v>0.31</v>
      </c>
      <c r="I4" t="n">
        <v>285</v>
      </c>
      <c r="J4" t="n">
        <v>170.79</v>
      </c>
      <c r="K4" t="n">
        <v>51.39</v>
      </c>
      <c r="L4" t="n">
        <v>3</v>
      </c>
      <c r="M4" t="n">
        <v>283</v>
      </c>
      <c r="N4" t="n">
        <v>31.4</v>
      </c>
      <c r="O4" t="n">
        <v>21297.94</v>
      </c>
      <c r="P4" t="n">
        <v>1182.89</v>
      </c>
      <c r="Q4" t="n">
        <v>3777.62</v>
      </c>
      <c r="R4" t="n">
        <v>511.8</v>
      </c>
      <c r="S4" t="n">
        <v>146.75</v>
      </c>
      <c r="T4" t="n">
        <v>177464.63</v>
      </c>
      <c r="U4" t="n">
        <v>0.29</v>
      </c>
      <c r="V4" t="n">
        <v>0.82</v>
      </c>
      <c r="W4" t="n">
        <v>12.34</v>
      </c>
      <c r="X4" t="n">
        <v>10.69</v>
      </c>
      <c r="Y4" t="n">
        <v>0.5</v>
      </c>
      <c r="Z4" t="n">
        <v>10</v>
      </c>
      <c r="AA4" t="n">
        <v>2479.226884601737</v>
      </c>
      <c r="AB4" t="n">
        <v>3392.187599283084</v>
      </c>
      <c r="AC4" t="n">
        <v>3068.441975772577</v>
      </c>
      <c r="AD4" t="n">
        <v>2479226.884601737</v>
      </c>
      <c r="AE4" t="n">
        <v>3392187.599283084</v>
      </c>
      <c r="AF4" t="n">
        <v>8.850107701593947e-07</v>
      </c>
      <c r="AG4" t="n">
        <v>2.253333333333333</v>
      </c>
      <c r="AH4" t="n">
        <v>3068441.975772577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0.9775</v>
      </c>
      <c r="E5" t="n">
        <v>102.31</v>
      </c>
      <c r="F5" t="n">
        <v>93.02</v>
      </c>
      <c r="G5" t="n">
        <v>27.36</v>
      </c>
      <c r="H5" t="n">
        <v>0.41</v>
      </c>
      <c r="I5" t="n">
        <v>204</v>
      </c>
      <c r="J5" t="n">
        <v>172.25</v>
      </c>
      <c r="K5" t="n">
        <v>51.39</v>
      </c>
      <c r="L5" t="n">
        <v>4</v>
      </c>
      <c r="M5" t="n">
        <v>202</v>
      </c>
      <c r="N5" t="n">
        <v>31.86</v>
      </c>
      <c r="O5" t="n">
        <v>21478.05</v>
      </c>
      <c r="P5" t="n">
        <v>1127.67</v>
      </c>
      <c r="Q5" t="n">
        <v>3777.52</v>
      </c>
      <c r="R5" t="n">
        <v>407.76</v>
      </c>
      <c r="S5" t="n">
        <v>146.75</v>
      </c>
      <c r="T5" t="n">
        <v>125847.23</v>
      </c>
      <c r="U5" t="n">
        <v>0.36</v>
      </c>
      <c r="V5" t="n">
        <v>0.84</v>
      </c>
      <c r="W5" t="n">
        <v>12.2</v>
      </c>
      <c r="X5" t="n">
        <v>7.59</v>
      </c>
      <c r="Y5" t="n">
        <v>0.5</v>
      </c>
      <c r="Z5" t="n">
        <v>10</v>
      </c>
      <c r="AA5" t="n">
        <v>2246.047833604008</v>
      </c>
      <c r="AB5" t="n">
        <v>3073.141734574273</v>
      </c>
      <c r="AC5" t="n">
        <v>2779.845400607901</v>
      </c>
      <c r="AD5" t="n">
        <v>2246047.833604008</v>
      </c>
      <c r="AE5" t="n">
        <v>3073141.734574272</v>
      </c>
      <c r="AF5" t="n">
        <v>9.35645714720753e-07</v>
      </c>
      <c r="AG5" t="n">
        <v>2.131458333333333</v>
      </c>
      <c r="AH5" t="n">
        <v>2779845.400607902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1.0098</v>
      </c>
      <c r="E6" t="n">
        <v>99.03</v>
      </c>
      <c r="F6" t="n">
        <v>91.3</v>
      </c>
      <c r="G6" t="n">
        <v>34.67</v>
      </c>
      <c r="H6" t="n">
        <v>0.51</v>
      </c>
      <c r="I6" t="n">
        <v>158</v>
      </c>
      <c r="J6" t="n">
        <v>173.71</v>
      </c>
      <c r="K6" t="n">
        <v>51.39</v>
      </c>
      <c r="L6" t="n">
        <v>5</v>
      </c>
      <c r="M6" t="n">
        <v>156</v>
      </c>
      <c r="N6" t="n">
        <v>32.32</v>
      </c>
      <c r="O6" t="n">
        <v>21658.78</v>
      </c>
      <c r="P6" t="n">
        <v>1089.77</v>
      </c>
      <c r="Q6" t="n">
        <v>3777.54</v>
      </c>
      <c r="R6" t="n">
        <v>350</v>
      </c>
      <c r="S6" t="n">
        <v>146.75</v>
      </c>
      <c r="T6" t="n">
        <v>97200.73</v>
      </c>
      <c r="U6" t="n">
        <v>0.42</v>
      </c>
      <c r="V6" t="n">
        <v>0.86</v>
      </c>
      <c r="W6" t="n">
        <v>12.14</v>
      </c>
      <c r="X6" t="n">
        <v>5.87</v>
      </c>
      <c r="Y6" t="n">
        <v>0.5</v>
      </c>
      <c r="Z6" t="n">
        <v>10</v>
      </c>
      <c r="AA6" t="n">
        <v>2111.287292275616</v>
      </c>
      <c r="AB6" t="n">
        <v>2888.756416713099</v>
      </c>
      <c r="AC6" t="n">
        <v>2613.057558697096</v>
      </c>
      <c r="AD6" t="n">
        <v>2111287.292275616</v>
      </c>
      <c r="AE6" t="n">
        <v>2888756.416713099</v>
      </c>
      <c r="AF6" t="n">
        <v>9.665627035550041e-07</v>
      </c>
      <c r="AG6" t="n">
        <v>2.063125</v>
      </c>
      <c r="AH6" t="n">
        <v>2613057.558697096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1.032</v>
      </c>
      <c r="E7" t="n">
        <v>96.90000000000001</v>
      </c>
      <c r="F7" t="n">
        <v>90.19</v>
      </c>
      <c r="G7" t="n">
        <v>42.28</v>
      </c>
      <c r="H7" t="n">
        <v>0.61</v>
      </c>
      <c r="I7" t="n">
        <v>128</v>
      </c>
      <c r="J7" t="n">
        <v>175.18</v>
      </c>
      <c r="K7" t="n">
        <v>51.39</v>
      </c>
      <c r="L7" t="n">
        <v>6</v>
      </c>
      <c r="M7" t="n">
        <v>126</v>
      </c>
      <c r="N7" t="n">
        <v>32.79</v>
      </c>
      <c r="O7" t="n">
        <v>21840.16</v>
      </c>
      <c r="P7" t="n">
        <v>1058.44</v>
      </c>
      <c r="Q7" t="n">
        <v>3777.37</v>
      </c>
      <c r="R7" t="n">
        <v>313.03</v>
      </c>
      <c r="S7" t="n">
        <v>146.75</v>
      </c>
      <c r="T7" t="n">
        <v>78862.06</v>
      </c>
      <c r="U7" t="n">
        <v>0.47</v>
      </c>
      <c r="V7" t="n">
        <v>0.87</v>
      </c>
      <c r="W7" t="n">
        <v>12.1</v>
      </c>
      <c r="X7" t="n">
        <v>4.76</v>
      </c>
      <c r="Y7" t="n">
        <v>0.5</v>
      </c>
      <c r="Z7" t="n">
        <v>10</v>
      </c>
      <c r="AA7" t="n">
        <v>2017.084520586393</v>
      </c>
      <c r="AB7" t="n">
        <v>2759.864028554929</v>
      </c>
      <c r="AC7" t="n">
        <v>2496.466479163138</v>
      </c>
      <c r="AD7" t="n">
        <v>2017084.520586393</v>
      </c>
      <c r="AE7" t="n">
        <v>2759864.028554929</v>
      </c>
      <c r="AF7" t="n">
        <v>9.878121509890714e-07</v>
      </c>
      <c r="AG7" t="n">
        <v>2.01875</v>
      </c>
      <c r="AH7" t="n">
        <v>2496466.479163138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1.0485</v>
      </c>
      <c r="E8" t="n">
        <v>95.37</v>
      </c>
      <c r="F8" t="n">
        <v>89.38</v>
      </c>
      <c r="G8" t="n">
        <v>50.12</v>
      </c>
      <c r="H8" t="n">
        <v>0.7</v>
      </c>
      <c r="I8" t="n">
        <v>107</v>
      </c>
      <c r="J8" t="n">
        <v>176.66</v>
      </c>
      <c r="K8" t="n">
        <v>51.39</v>
      </c>
      <c r="L8" t="n">
        <v>7</v>
      </c>
      <c r="M8" t="n">
        <v>105</v>
      </c>
      <c r="N8" t="n">
        <v>33.27</v>
      </c>
      <c r="O8" t="n">
        <v>22022.17</v>
      </c>
      <c r="P8" t="n">
        <v>1032.22</v>
      </c>
      <c r="Q8" t="n">
        <v>3777.43</v>
      </c>
      <c r="R8" t="n">
        <v>287</v>
      </c>
      <c r="S8" t="n">
        <v>146.75</v>
      </c>
      <c r="T8" t="n">
        <v>65955.82000000001</v>
      </c>
      <c r="U8" t="n">
        <v>0.51</v>
      </c>
      <c r="V8" t="n">
        <v>0.88</v>
      </c>
      <c r="W8" t="n">
        <v>12.03</v>
      </c>
      <c r="X8" t="n">
        <v>3.94</v>
      </c>
      <c r="Y8" t="n">
        <v>0.5</v>
      </c>
      <c r="Z8" t="n">
        <v>10</v>
      </c>
      <c r="AA8" t="n">
        <v>1945.774980524441</v>
      </c>
      <c r="AB8" t="n">
        <v>2662.295169887289</v>
      </c>
      <c r="AC8" t="n">
        <v>2408.209455427985</v>
      </c>
      <c r="AD8" t="n">
        <v>1945774.980524441</v>
      </c>
      <c r="AE8" t="n">
        <v>2662295.169887289</v>
      </c>
      <c r="AF8" t="n">
        <v>1.003605659217094e-06</v>
      </c>
      <c r="AG8" t="n">
        <v>1.986875</v>
      </c>
      <c r="AH8" t="n">
        <v>2408209.455427985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1.0601</v>
      </c>
      <c r="E9" t="n">
        <v>94.33</v>
      </c>
      <c r="F9" t="n">
        <v>88.84</v>
      </c>
      <c r="G9" t="n">
        <v>57.94</v>
      </c>
      <c r="H9" t="n">
        <v>0.8</v>
      </c>
      <c r="I9" t="n">
        <v>92</v>
      </c>
      <c r="J9" t="n">
        <v>178.14</v>
      </c>
      <c r="K9" t="n">
        <v>51.39</v>
      </c>
      <c r="L9" t="n">
        <v>8</v>
      </c>
      <c r="M9" t="n">
        <v>90</v>
      </c>
      <c r="N9" t="n">
        <v>33.75</v>
      </c>
      <c r="O9" t="n">
        <v>22204.83</v>
      </c>
      <c r="P9" t="n">
        <v>1007.43</v>
      </c>
      <c r="Q9" t="n">
        <v>3777.35</v>
      </c>
      <c r="R9" t="n">
        <v>267.8</v>
      </c>
      <c r="S9" t="n">
        <v>146.75</v>
      </c>
      <c r="T9" t="n">
        <v>56428.36</v>
      </c>
      <c r="U9" t="n">
        <v>0.55</v>
      </c>
      <c r="V9" t="n">
        <v>0.88</v>
      </c>
      <c r="W9" t="n">
        <v>12.04</v>
      </c>
      <c r="X9" t="n">
        <v>3.41</v>
      </c>
      <c r="Y9" t="n">
        <v>0.5</v>
      </c>
      <c r="Z9" t="n">
        <v>10</v>
      </c>
      <c r="AA9" t="n">
        <v>1889.125109315723</v>
      </c>
      <c r="AB9" t="n">
        <v>2584.78431688359</v>
      </c>
      <c r="AC9" t="n">
        <v>2338.096129447793</v>
      </c>
      <c r="AD9" t="n">
        <v>1889125.109315723</v>
      </c>
      <c r="AE9" t="n">
        <v>2584784.31688359</v>
      </c>
      <c r="AF9" t="n">
        <v>1.014708974092553e-06</v>
      </c>
      <c r="AG9" t="n">
        <v>1.965208333333333</v>
      </c>
      <c r="AH9" t="n">
        <v>2338096.129447793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1.0702</v>
      </c>
      <c r="E10" t="n">
        <v>93.44</v>
      </c>
      <c r="F10" t="n">
        <v>88.36</v>
      </c>
      <c r="G10" t="n">
        <v>66.27</v>
      </c>
      <c r="H10" t="n">
        <v>0.89</v>
      </c>
      <c r="I10" t="n">
        <v>80</v>
      </c>
      <c r="J10" t="n">
        <v>179.63</v>
      </c>
      <c r="K10" t="n">
        <v>51.39</v>
      </c>
      <c r="L10" t="n">
        <v>9</v>
      </c>
      <c r="M10" t="n">
        <v>78</v>
      </c>
      <c r="N10" t="n">
        <v>34.24</v>
      </c>
      <c r="O10" t="n">
        <v>22388.15</v>
      </c>
      <c r="P10" t="n">
        <v>982.21</v>
      </c>
      <c r="Q10" t="n">
        <v>3777.4</v>
      </c>
      <c r="R10" t="n">
        <v>252.61</v>
      </c>
      <c r="S10" t="n">
        <v>146.75</v>
      </c>
      <c r="T10" t="n">
        <v>48892.1</v>
      </c>
      <c r="U10" t="n">
        <v>0.58</v>
      </c>
      <c r="V10" t="n">
        <v>0.89</v>
      </c>
      <c r="W10" t="n">
        <v>11.99</v>
      </c>
      <c r="X10" t="n">
        <v>2.92</v>
      </c>
      <c r="Y10" t="n">
        <v>0.5</v>
      </c>
      <c r="Z10" t="n">
        <v>10</v>
      </c>
      <c r="AA10" t="n">
        <v>1836.114536076736</v>
      </c>
      <c r="AB10" t="n">
        <v>2512.25291191657</v>
      </c>
      <c r="AC10" t="n">
        <v>2272.48701997236</v>
      </c>
      <c r="AD10" t="n">
        <v>1836114.536076736</v>
      </c>
      <c r="AE10" t="n">
        <v>2512252.91191657</v>
      </c>
      <c r="AF10" t="n">
        <v>1.024376515492737e-06</v>
      </c>
      <c r="AG10" t="n">
        <v>1.946666666666667</v>
      </c>
      <c r="AH10" t="n">
        <v>2272487.01997236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1.0787</v>
      </c>
      <c r="E11" t="n">
        <v>92.70999999999999</v>
      </c>
      <c r="F11" t="n">
        <v>87.95999999999999</v>
      </c>
      <c r="G11" t="n">
        <v>75.40000000000001</v>
      </c>
      <c r="H11" t="n">
        <v>0.98</v>
      </c>
      <c r="I11" t="n">
        <v>70</v>
      </c>
      <c r="J11" t="n">
        <v>181.12</v>
      </c>
      <c r="K11" t="n">
        <v>51.39</v>
      </c>
      <c r="L11" t="n">
        <v>10</v>
      </c>
      <c r="M11" t="n">
        <v>68</v>
      </c>
      <c r="N11" t="n">
        <v>34.73</v>
      </c>
      <c r="O11" t="n">
        <v>22572.13</v>
      </c>
      <c r="P11" t="n">
        <v>960.52</v>
      </c>
      <c r="Q11" t="n">
        <v>3777.34</v>
      </c>
      <c r="R11" t="n">
        <v>238.95</v>
      </c>
      <c r="S11" t="n">
        <v>146.75</v>
      </c>
      <c r="T11" t="n">
        <v>42113.17</v>
      </c>
      <c r="U11" t="n">
        <v>0.61</v>
      </c>
      <c r="V11" t="n">
        <v>0.89</v>
      </c>
      <c r="W11" t="n">
        <v>11.99</v>
      </c>
      <c r="X11" t="n">
        <v>2.53</v>
      </c>
      <c r="Y11" t="n">
        <v>0.5</v>
      </c>
      <c r="Z11" t="n">
        <v>10</v>
      </c>
      <c r="AA11" t="n">
        <v>1791.710361414074</v>
      </c>
      <c r="AB11" t="n">
        <v>2451.497161169189</v>
      </c>
      <c r="AC11" t="n">
        <v>2217.529712805076</v>
      </c>
      <c r="AD11" t="n">
        <v>1791710.361414074</v>
      </c>
      <c r="AE11" t="n">
        <v>2451497.161169189</v>
      </c>
      <c r="AF11" t="n">
        <v>1.03251256518596e-06</v>
      </c>
      <c r="AG11" t="n">
        <v>1.931458333333333</v>
      </c>
      <c r="AH11" t="n">
        <v>2217529.712805076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1.0846</v>
      </c>
      <c r="E12" t="n">
        <v>92.2</v>
      </c>
      <c r="F12" t="n">
        <v>87.72</v>
      </c>
      <c r="G12" t="n">
        <v>84.89</v>
      </c>
      <c r="H12" t="n">
        <v>1.07</v>
      </c>
      <c r="I12" t="n">
        <v>62</v>
      </c>
      <c r="J12" t="n">
        <v>182.62</v>
      </c>
      <c r="K12" t="n">
        <v>51.39</v>
      </c>
      <c r="L12" t="n">
        <v>11</v>
      </c>
      <c r="M12" t="n">
        <v>60</v>
      </c>
      <c r="N12" t="n">
        <v>35.22</v>
      </c>
      <c r="O12" t="n">
        <v>22756.91</v>
      </c>
      <c r="P12" t="n">
        <v>934.8200000000001</v>
      </c>
      <c r="Q12" t="n">
        <v>3777.47</v>
      </c>
      <c r="R12" t="n">
        <v>230.83</v>
      </c>
      <c r="S12" t="n">
        <v>146.75</v>
      </c>
      <c r="T12" t="n">
        <v>38094.43</v>
      </c>
      <c r="U12" t="n">
        <v>0.64</v>
      </c>
      <c r="V12" t="n">
        <v>0.89</v>
      </c>
      <c r="W12" t="n">
        <v>11.98</v>
      </c>
      <c r="X12" t="n">
        <v>2.29</v>
      </c>
      <c r="Y12" t="n">
        <v>0.5</v>
      </c>
      <c r="Z12" t="n">
        <v>10</v>
      </c>
      <c r="AA12" t="n">
        <v>1748.187605026518</v>
      </c>
      <c r="AB12" t="n">
        <v>2391.947405791234</v>
      </c>
      <c r="AC12" t="n">
        <v>2163.663302501787</v>
      </c>
      <c r="AD12" t="n">
        <v>1748187.605026518</v>
      </c>
      <c r="AE12" t="n">
        <v>2391947.405791234</v>
      </c>
      <c r="AF12" t="n">
        <v>1.038159940855375e-06</v>
      </c>
      <c r="AG12" t="n">
        <v>1.920833333333333</v>
      </c>
      <c r="AH12" t="n">
        <v>2163663.302501787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1.09</v>
      </c>
      <c r="E13" t="n">
        <v>91.73999999999999</v>
      </c>
      <c r="F13" t="n">
        <v>87.47</v>
      </c>
      <c r="G13" t="n">
        <v>93.72</v>
      </c>
      <c r="H13" t="n">
        <v>1.16</v>
      </c>
      <c r="I13" t="n">
        <v>56</v>
      </c>
      <c r="J13" t="n">
        <v>184.12</v>
      </c>
      <c r="K13" t="n">
        <v>51.39</v>
      </c>
      <c r="L13" t="n">
        <v>12</v>
      </c>
      <c r="M13" t="n">
        <v>54</v>
      </c>
      <c r="N13" t="n">
        <v>35.73</v>
      </c>
      <c r="O13" t="n">
        <v>22942.24</v>
      </c>
      <c r="P13" t="n">
        <v>908.62</v>
      </c>
      <c r="Q13" t="n">
        <v>3777.34</v>
      </c>
      <c r="R13" t="n">
        <v>222.8</v>
      </c>
      <c r="S13" t="n">
        <v>146.75</v>
      </c>
      <c r="T13" t="n">
        <v>34109.63</v>
      </c>
      <c r="U13" t="n">
        <v>0.66</v>
      </c>
      <c r="V13" t="n">
        <v>0.9</v>
      </c>
      <c r="W13" t="n">
        <v>11.96</v>
      </c>
      <c r="X13" t="n">
        <v>2.04</v>
      </c>
      <c r="Y13" t="n">
        <v>0.5</v>
      </c>
      <c r="Z13" t="n">
        <v>10</v>
      </c>
      <c r="AA13" t="n">
        <v>1705.229080459205</v>
      </c>
      <c r="AB13" t="n">
        <v>2333.169657281889</v>
      </c>
      <c r="AC13" t="n">
        <v>2110.495219815085</v>
      </c>
      <c r="AD13" t="n">
        <v>1705229.080459205</v>
      </c>
      <c r="AE13" t="n">
        <v>2333169.657281889</v>
      </c>
      <c r="AF13" t="n">
        <v>1.043328725366364e-06</v>
      </c>
      <c r="AG13" t="n">
        <v>1.91125</v>
      </c>
      <c r="AH13" t="n">
        <v>2110495.219815086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1.0954</v>
      </c>
      <c r="E14" t="n">
        <v>91.29000000000001</v>
      </c>
      <c r="F14" t="n">
        <v>87.23</v>
      </c>
      <c r="G14" t="n">
        <v>104.67</v>
      </c>
      <c r="H14" t="n">
        <v>1.24</v>
      </c>
      <c r="I14" t="n">
        <v>50</v>
      </c>
      <c r="J14" t="n">
        <v>185.63</v>
      </c>
      <c r="K14" t="n">
        <v>51.39</v>
      </c>
      <c r="L14" t="n">
        <v>13</v>
      </c>
      <c r="M14" t="n">
        <v>42</v>
      </c>
      <c r="N14" t="n">
        <v>36.24</v>
      </c>
      <c r="O14" t="n">
        <v>23128.27</v>
      </c>
      <c r="P14" t="n">
        <v>884.6900000000001</v>
      </c>
      <c r="Q14" t="n">
        <v>3777.36</v>
      </c>
      <c r="R14" t="n">
        <v>214.42</v>
      </c>
      <c r="S14" t="n">
        <v>146.75</v>
      </c>
      <c r="T14" t="n">
        <v>29950.99</v>
      </c>
      <c r="U14" t="n">
        <v>0.68</v>
      </c>
      <c r="V14" t="n">
        <v>0.9</v>
      </c>
      <c r="W14" t="n">
        <v>11.96</v>
      </c>
      <c r="X14" t="n">
        <v>1.8</v>
      </c>
      <c r="Y14" t="n">
        <v>0.5</v>
      </c>
      <c r="Z14" t="n">
        <v>10</v>
      </c>
      <c r="AA14" t="n">
        <v>1665.577789299149</v>
      </c>
      <c r="AB14" t="n">
        <v>2278.917011425194</v>
      </c>
      <c r="AC14" t="n">
        <v>2061.420370334887</v>
      </c>
      <c r="AD14" t="n">
        <v>1665577.789299149</v>
      </c>
      <c r="AE14" t="n">
        <v>2278917.011425194</v>
      </c>
      <c r="AF14" t="n">
        <v>1.048497509877353e-06</v>
      </c>
      <c r="AG14" t="n">
        <v>1.901875</v>
      </c>
      <c r="AH14" t="n">
        <v>2061420.370334887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1.0971</v>
      </c>
      <c r="E15" t="n">
        <v>91.15000000000001</v>
      </c>
      <c r="F15" t="n">
        <v>87.19</v>
      </c>
      <c r="G15" t="n">
        <v>111.3</v>
      </c>
      <c r="H15" t="n">
        <v>1.33</v>
      </c>
      <c r="I15" t="n">
        <v>47</v>
      </c>
      <c r="J15" t="n">
        <v>187.14</v>
      </c>
      <c r="K15" t="n">
        <v>51.39</v>
      </c>
      <c r="L15" t="n">
        <v>14</v>
      </c>
      <c r="M15" t="n">
        <v>19</v>
      </c>
      <c r="N15" t="n">
        <v>36.75</v>
      </c>
      <c r="O15" t="n">
        <v>23314.98</v>
      </c>
      <c r="P15" t="n">
        <v>872.6</v>
      </c>
      <c r="Q15" t="n">
        <v>3777.36</v>
      </c>
      <c r="R15" t="n">
        <v>212.29</v>
      </c>
      <c r="S15" t="n">
        <v>146.75</v>
      </c>
      <c r="T15" t="n">
        <v>28897.97</v>
      </c>
      <c r="U15" t="n">
        <v>0.6899999999999999</v>
      </c>
      <c r="V15" t="n">
        <v>0.9</v>
      </c>
      <c r="W15" t="n">
        <v>11.98</v>
      </c>
      <c r="X15" t="n">
        <v>1.75</v>
      </c>
      <c r="Y15" t="n">
        <v>0.5</v>
      </c>
      <c r="Z15" t="n">
        <v>10</v>
      </c>
      <c r="AA15" t="n">
        <v>1647.752186087043</v>
      </c>
      <c r="AB15" t="n">
        <v>2254.527234700279</v>
      </c>
      <c r="AC15" t="n">
        <v>2039.358319669331</v>
      </c>
      <c r="AD15" t="n">
        <v>1647752.186087043</v>
      </c>
      <c r="AE15" t="n">
        <v>2254527.234700279</v>
      </c>
      <c r="AF15" t="n">
        <v>1.050124719815998e-06</v>
      </c>
      <c r="AG15" t="n">
        <v>1.898958333333334</v>
      </c>
      <c r="AH15" t="n">
        <v>2039358.319669331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1.0977</v>
      </c>
      <c r="E16" t="n">
        <v>91.09999999999999</v>
      </c>
      <c r="F16" t="n">
        <v>87.16</v>
      </c>
      <c r="G16" t="n">
        <v>113.69</v>
      </c>
      <c r="H16" t="n">
        <v>1.41</v>
      </c>
      <c r="I16" t="n">
        <v>46</v>
      </c>
      <c r="J16" t="n">
        <v>188.66</v>
      </c>
      <c r="K16" t="n">
        <v>51.39</v>
      </c>
      <c r="L16" t="n">
        <v>15</v>
      </c>
      <c r="M16" t="n">
        <v>3</v>
      </c>
      <c r="N16" t="n">
        <v>37.27</v>
      </c>
      <c r="O16" t="n">
        <v>23502.4</v>
      </c>
      <c r="P16" t="n">
        <v>874.08</v>
      </c>
      <c r="Q16" t="n">
        <v>3777.45</v>
      </c>
      <c r="R16" t="n">
        <v>210.74</v>
      </c>
      <c r="S16" t="n">
        <v>146.75</v>
      </c>
      <c r="T16" t="n">
        <v>28128.1</v>
      </c>
      <c r="U16" t="n">
        <v>0.7</v>
      </c>
      <c r="V16" t="n">
        <v>0.9</v>
      </c>
      <c r="W16" t="n">
        <v>12</v>
      </c>
      <c r="X16" t="n">
        <v>1.73</v>
      </c>
      <c r="Y16" t="n">
        <v>0.5</v>
      </c>
      <c r="Z16" t="n">
        <v>10</v>
      </c>
      <c r="AA16" t="n">
        <v>1648.495591616618</v>
      </c>
      <c r="AB16" t="n">
        <v>2255.544394942581</v>
      </c>
      <c r="AC16" t="n">
        <v>2040.278403565701</v>
      </c>
      <c r="AD16" t="n">
        <v>1648495.591616618</v>
      </c>
      <c r="AE16" t="n">
        <v>2255544.394942581</v>
      </c>
      <c r="AF16" t="n">
        <v>1.050699029206108e-06</v>
      </c>
      <c r="AG16" t="n">
        <v>1.897916666666666</v>
      </c>
      <c r="AH16" t="n">
        <v>2040278.403565701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1.0978</v>
      </c>
      <c r="E17" t="n">
        <v>91.09</v>
      </c>
      <c r="F17" t="n">
        <v>87.16</v>
      </c>
      <c r="G17" t="n">
        <v>113.68</v>
      </c>
      <c r="H17" t="n">
        <v>1.49</v>
      </c>
      <c r="I17" t="n">
        <v>46</v>
      </c>
      <c r="J17" t="n">
        <v>190.19</v>
      </c>
      <c r="K17" t="n">
        <v>51.39</v>
      </c>
      <c r="L17" t="n">
        <v>16</v>
      </c>
      <c r="M17" t="n">
        <v>1</v>
      </c>
      <c r="N17" t="n">
        <v>37.79</v>
      </c>
      <c r="O17" t="n">
        <v>23690.52</v>
      </c>
      <c r="P17" t="n">
        <v>879.53</v>
      </c>
      <c r="Q17" t="n">
        <v>3777.33</v>
      </c>
      <c r="R17" t="n">
        <v>210.47</v>
      </c>
      <c r="S17" t="n">
        <v>146.75</v>
      </c>
      <c r="T17" t="n">
        <v>27991.81</v>
      </c>
      <c r="U17" t="n">
        <v>0.7</v>
      </c>
      <c r="V17" t="n">
        <v>0.9</v>
      </c>
      <c r="W17" t="n">
        <v>12.01</v>
      </c>
      <c r="X17" t="n">
        <v>1.73</v>
      </c>
      <c r="Y17" t="n">
        <v>0.5</v>
      </c>
      <c r="Z17" t="n">
        <v>10</v>
      </c>
      <c r="AA17" t="n">
        <v>1655.099562665031</v>
      </c>
      <c r="AB17" t="n">
        <v>2264.580239477659</v>
      </c>
      <c r="AC17" t="n">
        <v>2048.451879780239</v>
      </c>
      <c r="AD17" t="n">
        <v>1655099.562665031</v>
      </c>
      <c r="AE17" t="n">
        <v>2264580.239477659</v>
      </c>
      <c r="AF17" t="n">
        <v>1.050794747437793e-06</v>
      </c>
      <c r="AG17" t="n">
        <v>1.897708333333333</v>
      </c>
      <c r="AH17" t="n">
        <v>2048451.879780239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1.0978</v>
      </c>
      <c r="E18" t="n">
        <v>91.09</v>
      </c>
      <c r="F18" t="n">
        <v>87.16</v>
      </c>
      <c r="G18" t="n">
        <v>113.69</v>
      </c>
      <c r="H18" t="n">
        <v>1.57</v>
      </c>
      <c r="I18" t="n">
        <v>46</v>
      </c>
      <c r="J18" t="n">
        <v>191.72</v>
      </c>
      <c r="K18" t="n">
        <v>51.39</v>
      </c>
      <c r="L18" t="n">
        <v>17</v>
      </c>
      <c r="M18" t="n">
        <v>0</v>
      </c>
      <c r="N18" t="n">
        <v>38.33</v>
      </c>
      <c r="O18" t="n">
        <v>23879.37</v>
      </c>
      <c r="P18" t="n">
        <v>886.21</v>
      </c>
      <c r="Q18" t="n">
        <v>3777.36</v>
      </c>
      <c r="R18" t="n">
        <v>210.49</v>
      </c>
      <c r="S18" t="n">
        <v>146.75</v>
      </c>
      <c r="T18" t="n">
        <v>28002.82</v>
      </c>
      <c r="U18" t="n">
        <v>0.7</v>
      </c>
      <c r="V18" t="n">
        <v>0.9</v>
      </c>
      <c r="W18" t="n">
        <v>12.01</v>
      </c>
      <c r="X18" t="n">
        <v>1.73</v>
      </c>
      <c r="Y18" t="n">
        <v>0.5</v>
      </c>
      <c r="Z18" t="n">
        <v>10</v>
      </c>
      <c r="AA18" t="n">
        <v>1663.378002095547</v>
      </c>
      <c r="AB18" t="n">
        <v>2275.907165525463</v>
      </c>
      <c r="AC18" t="n">
        <v>2058.697779903481</v>
      </c>
      <c r="AD18" t="n">
        <v>1663378.002095547</v>
      </c>
      <c r="AE18" t="n">
        <v>2275907.165525463</v>
      </c>
      <c r="AF18" t="n">
        <v>1.050794747437793e-06</v>
      </c>
      <c r="AG18" t="n">
        <v>1.897708333333333</v>
      </c>
      <c r="AH18" t="n">
        <v>2058697.779903481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0.9444</v>
      </c>
      <c r="E2" t="n">
        <v>105.89</v>
      </c>
      <c r="F2" t="n">
        <v>99.56999999999999</v>
      </c>
      <c r="G2" t="n">
        <v>15.97</v>
      </c>
      <c r="H2" t="n">
        <v>0.34</v>
      </c>
      <c r="I2" t="n">
        <v>374</v>
      </c>
      <c r="J2" t="n">
        <v>51.33</v>
      </c>
      <c r="K2" t="n">
        <v>24.83</v>
      </c>
      <c r="L2" t="n">
        <v>1</v>
      </c>
      <c r="M2" t="n">
        <v>372</v>
      </c>
      <c r="N2" t="n">
        <v>5.51</v>
      </c>
      <c r="O2" t="n">
        <v>6564.78</v>
      </c>
      <c r="P2" t="n">
        <v>517.39</v>
      </c>
      <c r="Q2" t="n">
        <v>3777.55</v>
      </c>
      <c r="R2" t="n">
        <v>626.41</v>
      </c>
      <c r="S2" t="n">
        <v>146.75</v>
      </c>
      <c r="T2" t="n">
        <v>234322.58</v>
      </c>
      <c r="U2" t="n">
        <v>0.23</v>
      </c>
      <c r="V2" t="n">
        <v>0.79</v>
      </c>
      <c r="W2" t="n">
        <v>12.5</v>
      </c>
      <c r="X2" t="n">
        <v>14.14</v>
      </c>
      <c r="Y2" t="n">
        <v>0.5</v>
      </c>
      <c r="Z2" t="n">
        <v>10</v>
      </c>
      <c r="AA2" t="n">
        <v>1166.76341924387</v>
      </c>
      <c r="AB2" t="n">
        <v>1596.41718417867</v>
      </c>
      <c r="AC2" t="n">
        <v>1444.057368706248</v>
      </c>
      <c r="AD2" t="n">
        <v>1166763.41924387</v>
      </c>
      <c r="AE2" t="n">
        <v>1596417.18417867</v>
      </c>
      <c r="AF2" t="n">
        <v>1.081823444425908e-06</v>
      </c>
      <c r="AG2" t="n">
        <v>2.206041666666667</v>
      </c>
      <c r="AH2" t="n">
        <v>1444057.368706248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1.0329</v>
      </c>
      <c r="E3" t="n">
        <v>96.81999999999999</v>
      </c>
      <c r="F3" t="n">
        <v>92.73999999999999</v>
      </c>
      <c r="G3" t="n">
        <v>29.13</v>
      </c>
      <c r="H3" t="n">
        <v>0.66</v>
      </c>
      <c r="I3" t="n">
        <v>191</v>
      </c>
      <c r="J3" t="n">
        <v>52.47</v>
      </c>
      <c r="K3" t="n">
        <v>24.83</v>
      </c>
      <c r="L3" t="n">
        <v>2</v>
      </c>
      <c r="M3" t="n">
        <v>5</v>
      </c>
      <c r="N3" t="n">
        <v>5.64</v>
      </c>
      <c r="O3" t="n">
        <v>6705.1</v>
      </c>
      <c r="P3" t="n">
        <v>436.58</v>
      </c>
      <c r="Q3" t="n">
        <v>3777.77</v>
      </c>
      <c r="R3" t="n">
        <v>390.25</v>
      </c>
      <c r="S3" t="n">
        <v>146.75</v>
      </c>
      <c r="T3" t="n">
        <v>117158.96</v>
      </c>
      <c r="U3" t="n">
        <v>0.38</v>
      </c>
      <c r="V3" t="n">
        <v>0.85</v>
      </c>
      <c r="W3" t="n">
        <v>12.42</v>
      </c>
      <c r="X3" t="n">
        <v>7.3</v>
      </c>
      <c r="Y3" t="n">
        <v>0.5</v>
      </c>
      <c r="Z3" t="n">
        <v>10</v>
      </c>
      <c r="AA3" t="n">
        <v>934.7139595367652</v>
      </c>
      <c r="AB3" t="n">
        <v>1278.916876107759</v>
      </c>
      <c r="AC3" t="n">
        <v>1156.858844423143</v>
      </c>
      <c r="AD3" t="n">
        <v>934713.9595367651</v>
      </c>
      <c r="AE3" t="n">
        <v>1278916.876107759</v>
      </c>
      <c r="AF3" t="n">
        <v>1.183201435564931e-06</v>
      </c>
      <c r="AG3" t="n">
        <v>2.017083333333333</v>
      </c>
      <c r="AH3" t="n">
        <v>1156858.844423143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1.0333</v>
      </c>
      <c r="E4" t="n">
        <v>96.78</v>
      </c>
      <c r="F4" t="n">
        <v>92.70999999999999</v>
      </c>
      <c r="G4" t="n">
        <v>29.28</v>
      </c>
      <c r="H4" t="n">
        <v>0.97</v>
      </c>
      <c r="I4" t="n">
        <v>190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444.75</v>
      </c>
      <c r="Q4" t="n">
        <v>3777.7</v>
      </c>
      <c r="R4" t="n">
        <v>388.95</v>
      </c>
      <c r="S4" t="n">
        <v>146.75</v>
      </c>
      <c r="T4" t="n">
        <v>116512.62</v>
      </c>
      <c r="U4" t="n">
        <v>0.38</v>
      </c>
      <c r="V4" t="n">
        <v>0.85</v>
      </c>
      <c r="W4" t="n">
        <v>12.43</v>
      </c>
      <c r="X4" t="n">
        <v>7.27</v>
      </c>
      <c r="Y4" t="n">
        <v>0.5</v>
      </c>
      <c r="Z4" t="n">
        <v>10</v>
      </c>
      <c r="AA4" t="n">
        <v>944.9963680455918</v>
      </c>
      <c r="AB4" t="n">
        <v>1292.985721057384</v>
      </c>
      <c r="AC4" t="n">
        <v>1169.584978556523</v>
      </c>
      <c r="AD4" t="n">
        <v>944996.3680455917</v>
      </c>
      <c r="AE4" t="n">
        <v>1292985.721057384</v>
      </c>
      <c r="AF4" t="n">
        <v>1.183659641174599e-06</v>
      </c>
      <c r="AG4" t="n">
        <v>2.01625</v>
      </c>
      <c r="AH4" t="n">
        <v>1169584.978556523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0.658</v>
      </c>
      <c r="E2" t="n">
        <v>151.98</v>
      </c>
      <c r="F2" t="n">
        <v>123.34</v>
      </c>
      <c r="G2" t="n">
        <v>7.61</v>
      </c>
      <c r="H2" t="n">
        <v>0.13</v>
      </c>
      <c r="I2" t="n">
        <v>972</v>
      </c>
      <c r="J2" t="n">
        <v>133.21</v>
      </c>
      <c r="K2" t="n">
        <v>46.47</v>
      </c>
      <c r="L2" t="n">
        <v>1</v>
      </c>
      <c r="M2" t="n">
        <v>970</v>
      </c>
      <c r="N2" t="n">
        <v>20.75</v>
      </c>
      <c r="O2" t="n">
        <v>16663.42</v>
      </c>
      <c r="P2" t="n">
        <v>1337.63</v>
      </c>
      <c r="Q2" t="n">
        <v>3778.35</v>
      </c>
      <c r="R2" t="n">
        <v>1422.53</v>
      </c>
      <c r="S2" t="n">
        <v>146.75</v>
      </c>
      <c r="T2" t="n">
        <v>629394.27</v>
      </c>
      <c r="U2" t="n">
        <v>0.1</v>
      </c>
      <c r="V2" t="n">
        <v>0.64</v>
      </c>
      <c r="W2" t="n">
        <v>13.47</v>
      </c>
      <c r="X2" t="n">
        <v>37.89</v>
      </c>
      <c r="Y2" t="n">
        <v>0.5</v>
      </c>
      <c r="Z2" t="n">
        <v>10</v>
      </c>
      <c r="AA2" t="n">
        <v>3957.484008602021</v>
      </c>
      <c r="AB2" t="n">
        <v>5414.804212441979</v>
      </c>
      <c r="AC2" t="n">
        <v>4898.022898131756</v>
      </c>
      <c r="AD2" t="n">
        <v>3957484.008602021</v>
      </c>
      <c r="AE2" t="n">
        <v>5414804.212441979</v>
      </c>
      <c r="AF2" t="n">
        <v>6.547979116739401e-07</v>
      </c>
      <c r="AG2" t="n">
        <v>3.16625</v>
      </c>
      <c r="AH2" t="n">
        <v>4898022.898131756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0.8885999999999999</v>
      </c>
      <c r="E3" t="n">
        <v>112.54</v>
      </c>
      <c r="F3" t="n">
        <v>99.93000000000001</v>
      </c>
      <c r="G3" t="n">
        <v>15.65</v>
      </c>
      <c r="H3" t="n">
        <v>0.26</v>
      </c>
      <c r="I3" t="n">
        <v>383</v>
      </c>
      <c r="J3" t="n">
        <v>134.55</v>
      </c>
      <c r="K3" t="n">
        <v>46.47</v>
      </c>
      <c r="L3" t="n">
        <v>2</v>
      </c>
      <c r="M3" t="n">
        <v>381</v>
      </c>
      <c r="N3" t="n">
        <v>21.09</v>
      </c>
      <c r="O3" t="n">
        <v>16828.84</v>
      </c>
      <c r="P3" t="n">
        <v>1060.85</v>
      </c>
      <c r="Q3" t="n">
        <v>3777.62</v>
      </c>
      <c r="R3" t="n">
        <v>638.21</v>
      </c>
      <c r="S3" t="n">
        <v>146.75</v>
      </c>
      <c r="T3" t="n">
        <v>240176.65</v>
      </c>
      <c r="U3" t="n">
        <v>0.23</v>
      </c>
      <c r="V3" t="n">
        <v>0.79</v>
      </c>
      <c r="W3" t="n">
        <v>12.51</v>
      </c>
      <c r="X3" t="n">
        <v>14.49</v>
      </c>
      <c r="Y3" t="n">
        <v>0.5</v>
      </c>
      <c r="Z3" t="n">
        <v>10</v>
      </c>
      <c r="AA3" t="n">
        <v>2341.678996474716</v>
      </c>
      <c r="AB3" t="n">
        <v>3203.988510563132</v>
      </c>
      <c r="AC3" t="n">
        <v>2898.204343940983</v>
      </c>
      <c r="AD3" t="n">
        <v>2341678.996474716</v>
      </c>
      <c r="AE3" t="n">
        <v>3203988.510563131</v>
      </c>
      <c r="AF3" t="n">
        <v>8.842757208411293e-07</v>
      </c>
      <c r="AG3" t="n">
        <v>2.344583333333333</v>
      </c>
      <c r="AH3" t="n">
        <v>2898204.343940983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0.9727</v>
      </c>
      <c r="E4" t="n">
        <v>102.81</v>
      </c>
      <c r="F4" t="n">
        <v>94.23</v>
      </c>
      <c r="G4" t="n">
        <v>24.06</v>
      </c>
      <c r="H4" t="n">
        <v>0.39</v>
      </c>
      <c r="I4" t="n">
        <v>235</v>
      </c>
      <c r="J4" t="n">
        <v>135.9</v>
      </c>
      <c r="K4" t="n">
        <v>46.47</v>
      </c>
      <c r="L4" t="n">
        <v>3</v>
      </c>
      <c r="M4" t="n">
        <v>233</v>
      </c>
      <c r="N4" t="n">
        <v>21.43</v>
      </c>
      <c r="O4" t="n">
        <v>16994.64</v>
      </c>
      <c r="P4" t="n">
        <v>977.41</v>
      </c>
      <c r="Q4" t="n">
        <v>3777.59</v>
      </c>
      <c r="R4" t="n">
        <v>447.67</v>
      </c>
      <c r="S4" t="n">
        <v>146.75</v>
      </c>
      <c r="T4" t="n">
        <v>145649.48</v>
      </c>
      <c r="U4" t="n">
        <v>0.33</v>
      </c>
      <c r="V4" t="n">
        <v>0.83</v>
      </c>
      <c r="W4" t="n">
        <v>12.27</v>
      </c>
      <c r="X4" t="n">
        <v>8.789999999999999</v>
      </c>
      <c r="Y4" t="n">
        <v>0.5</v>
      </c>
      <c r="Z4" t="n">
        <v>10</v>
      </c>
      <c r="AA4" t="n">
        <v>1985.886207095287</v>
      </c>
      <c r="AB4" t="n">
        <v>2717.177119663945</v>
      </c>
      <c r="AC4" t="n">
        <v>2457.853548945257</v>
      </c>
      <c r="AD4" t="n">
        <v>1985886.207095287</v>
      </c>
      <c r="AE4" t="n">
        <v>2717177.119663945</v>
      </c>
      <c r="AF4" t="n">
        <v>9.679664569684519e-07</v>
      </c>
      <c r="AG4" t="n">
        <v>2.141875</v>
      </c>
      <c r="AH4" t="n">
        <v>2457853.548945257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1.0159</v>
      </c>
      <c r="E5" t="n">
        <v>98.44</v>
      </c>
      <c r="F5" t="n">
        <v>91.68000000000001</v>
      </c>
      <c r="G5" t="n">
        <v>32.74</v>
      </c>
      <c r="H5" t="n">
        <v>0.52</v>
      </c>
      <c r="I5" t="n">
        <v>168</v>
      </c>
      <c r="J5" t="n">
        <v>137.25</v>
      </c>
      <c r="K5" t="n">
        <v>46.47</v>
      </c>
      <c r="L5" t="n">
        <v>4</v>
      </c>
      <c r="M5" t="n">
        <v>166</v>
      </c>
      <c r="N5" t="n">
        <v>21.78</v>
      </c>
      <c r="O5" t="n">
        <v>17160.92</v>
      </c>
      <c r="P5" t="n">
        <v>927.61</v>
      </c>
      <c r="Q5" t="n">
        <v>3777.49</v>
      </c>
      <c r="R5" t="n">
        <v>362.64</v>
      </c>
      <c r="S5" t="n">
        <v>146.75</v>
      </c>
      <c r="T5" t="n">
        <v>103468.96</v>
      </c>
      <c r="U5" t="n">
        <v>0.4</v>
      </c>
      <c r="V5" t="n">
        <v>0.86</v>
      </c>
      <c r="W5" t="n">
        <v>12.17</v>
      </c>
      <c r="X5" t="n">
        <v>6.25</v>
      </c>
      <c r="Y5" t="n">
        <v>0.5</v>
      </c>
      <c r="Z5" t="n">
        <v>10</v>
      </c>
      <c r="AA5" t="n">
        <v>1819.069498060536</v>
      </c>
      <c r="AB5" t="n">
        <v>2488.931138928801</v>
      </c>
      <c r="AC5" t="n">
        <v>2251.391044266229</v>
      </c>
      <c r="AD5" t="n">
        <v>1819069.498060537</v>
      </c>
      <c r="AE5" t="n">
        <v>2488931.138928801</v>
      </c>
      <c r="AF5" t="n">
        <v>1.010956228677136e-06</v>
      </c>
      <c r="AG5" t="n">
        <v>2.050833333333333</v>
      </c>
      <c r="AH5" t="n">
        <v>2251391.044266229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1.0427</v>
      </c>
      <c r="E6" t="n">
        <v>95.91</v>
      </c>
      <c r="F6" t="n">
        <v>90.22</v>
      </c>
      <c r="G6" t="n">
        <v>41.96</v>
      </c>
      <c r="H6" t="n">
        <v>0.64</v>
      </c>
      <c r="I6" t="n">
        <v>129</v>
      </c>
      <c r="J6" t="n">
        <v>138.6</v>
      </c>
      <c r="K6" t="n">
        <v>46.47</v>
      </c>
      <c r="L6" t="n">
        <v>5</v>
      </c>
      <c r="M6" t="n">
        <v>127</v>
      </c>
      <c r="N6" t="n">
        <v>22.13</v>
      </c>
      <c r="O6" t="n">
        <v>17327.69</v>
      </c>
      <c r="P6" t="n">
        <v>888.23</v>
      </c>
      <c r="Q6" t="n">
        <v>3777.49</v>
      </c>
      <c r="R6" t="n">
        <v>314.09</v>
      </c>
      <c r="S6" t="n">
        <v>146.75</v>
      </c>
      <c r="T6" t="n">
        <v>79389.72</v>
      </c>
      <c r="U6" t="n">
        <v>0.47</v>
      </c>
      <c r="V6" t="n">
        <v>0.87</v>
      </c>
      <c r="W6" t="n">
        <v>12.09</v>
      </c>
      <c r="X6" t="n">
        <v>4.78</v>
      </c>
      <c r="Y6" t="n">
        <v>0.5</v>
      </c>
      <c r="Z6" t="n">
        <v>10</v>
      </c>
      <c r="AA6" t="n">
        <v>1712.020797233042</v>
      </c>
      <c r="AB6" t="n">
        <v>2342.462383801251</v>
      </c>
      <c r="AC6" t="n">
        <v>2118.901061557863</v>
      </c>
      <c r="AD6" t="n">
        <v>1712020.797233042</v>
      </c>
      <c r="AE6" t="n">
        <v>2342462.383801251</v>
      </c>
      <c r="AF6" t="n">
        <v>1.03762580927419e-06</v>
      </c>
      <c r="AG6" t="n">
        <v>1.998125</v>
      </c>
      <c r="AH6" t="n">
        <v>2118901.061557863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1.0608</v>
      </c>
      <c r="E7" t="n">
        <v>94.27</v>
      </c>
      <c r="F7" t="n">
        <v>89.28</v>
      </c>
      <c r="G7" t="n">
        <v>52.01</v>
      </c>
      <c r="H7" t="n">
        <v>0.76</v>
      </c>
      <c r="I7" t="n">
        <v>103</v>
      </c>
      <c r="J7" t="n">
        <v>139.95</v>
      </c>
      <c r="K7" t="n">
        <v>46.47</v>
      </c>
      <c r="L7" t="n">
        <v>6</v>
      </c>
      <c r="M7" t="n">
        <v>101</v>
      </c>
      <c r="N7" t="n">
        <v>22.49</v>
      </c>
      <c r="O7" t="n">
        <v>17494.97</v>
      </c>
      <c r="P7" t="n">
        <v>853.54</v>
      </c>
      <c r="Q7" t="n">
        <v>3777.57</v>
      </c>
      <c r="R7" t="n">
        <v>282.54</v>
      </c>
      <c r="S7" t="n">
        <v>146.75</v>
      </c>
      <c r="T7" t="n">
        <v>63742.23</v>
      </c>
      <c r="U7" t="n">
        <v>0.52</v>
      </c>
      <c r="V7" t="n">
        <v>0.88</v>
      </c>
      <c r="W7" t="n">
        <v>12.06</v>
      </c>
      <c r="X7" t="n">
        <v>3.85</v>
      </c>
      <c r="Y7" t="n">
        <v>0.5</v>
      </c>
      <c r="Z7" t="n">
        <v>10</v>
      </c>
      <c r="AA7" t="n">
        <v>1632.785273944348</v>
      </c>
      <c r="AB7" t="n">
        <v>2234.04884521308</v>
      </c>
      <c r="AC7" t="n">
        <v>2020.83435893319</v>
      </c>
      <c r="AD7" t="n">
        <v>1632785.273944348</v>
      </c>
      <c r="AE7" t="n">
        <v>2234048.84521308</v>
      </c>
      <c r="AF7" t="n">
        <v>1.055637727513245e-06</v>
      </c>
      <c r="AG7" t="n">
        <v>1.963958333333333</v>
      </c>
      <c r="AH7" t="n">
        <v>2020834.35893319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1.0747</v>
      </c>
      <c r="E8" t="n">
        <v>93.05</v>
      </c>
      <c r="F8" t="n">
        <v>88.55</v>
      </c>
      <c r="G8" t="n">
        <v>62.51</v>
      </c>
      <c r="H8" t="n">
        <v>0.88</v>
      </c>
      <c r="I8" t="n">
        <v>85</v>
      </c>
      <c r="J8" t="n">
        <v>141.31</v>
      </c>
      <c r="K8" t="n">
        <v>46.47</v>
      </c>
      <c r="L8" t="n">
        <v>7</v>
      </c>
      <c r="M8" t="n">
        <v>83</v>
      </c>
      <c r="N8" t="n">
        <v>22.85</v>
      </c>
      <c r="O8" t="n">
        <v>17662.75</v>
      </c>
      <c r="P8" t="n">
        <v>817.73</v>
      </c>
      <c r="Q8" t="n">
        <v>3777.41</v>
      </c>
      <c r="R8" t="n">
        <v>258.95</v>
      </c>
      <c r="S8" t="n">
        <v>146.75</v>
      </c>
      <c r="T8" t="n">
        <v>52037.57</v>
      </c>
      <c r="U8" t="n">
        <v>0.57</v>
      </c>
      <c r="V8" t="n">
        <v>0.89</v>
      </c>
      <c r="W8" t="n">
        <v>12.01</v>
      </c>
      <c r="X8" t="n">
        <v>3.12</v>
      </c>
      <c r="Y8" t="n">
        <v>0.5</v>
      </c>
      <c r="Z8" t="n">
        <v>10</v>
      </c>
      <c r="AA8" t="n">
        <v>1562.09239703719</v>
      </c>
      <c r="AB8" t="n">
        <v>2137.323732279088</v>
      </c>
      <c r="AC8" t="n">
        <v>1933.34055502307</v>
      </c>
      <c r="AD8" t="n">
        <v>1562092.39703719</v>
      </c>
      <c r="AE8" t="n">
        <v>2137323.732279088</v>
      </c>
      <c r="AF8" t="n">
        <v>1.069470084613956e-06</v>
      </c>
      <c r="AG8" t="n">
        <v>1.938541666666667</v>
      </c>
      <c r="AH8" t="n">
        <v>1933340.55502307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1.0846</v>
      </c>
      <c r="E9" t="n">
        <v>92.2</v>
      </c>
      <c r="F9" t="n">
        <v>88.06</v>
      </c>
      <c r="G9" t="n">
        <v>73.39</v>
      </c>
      <c r="H9" t="n">
        <v>0.99</v>
      </c>
      <c r="I9" t="n">
        <v>72</v>
      </c>
      <c r="J9" t="n">
        <v>142.68</v>
      </c>
      <c r="K9" t="n">
        <v>46.47</v>
      </c>
      <c r="L9" t="n">
        <v>8</v>
      </c>
      <c r="M9" t="n">
        <v>70</v>
      </c>
      <c r="N9" t="n">
        <v>23.21</v>
      </c>
      <c r="O9" t="n">
        <v>17831.04</v>
      </c>
      <c r="P9" t="n">
        <v>788.59</v>
      </c>
      <c r="Q9" t="n">
        <v>3777.38</v>
      </c>
      <c r="R9" t="n">
        <v>242.27</v>
      </c>
      <c r="S9" t="n">
        <v>146.75</v>
      </c>
      <c r="T9" t="n">
        <v>43763.12</v>
      </c>
      <c r="U9" t="n">
        <v>0.61</v>
      </c>
      <c r="V9" t="n">
        <v>0.89</v>
      </c>
      <c r="W9" t="n">
        <v>12</v>
      </c>
      <c r="X9" t="n">
        <v>2.63</v>
      </c>
      <c r="Y9" t="n">
        <v>0.5</v>
      </c>
      <c r="Z9" t="n">
        <v>10</v>
      </c>
      <c r="AA9" t="n">
        <v>1508.461217145077</v>
      </c>
      <c r="AB9" t="n">
        <v>2063.943185910029</v>
      </c>
      <c r="AC9" t="n">
        <v>1866.96334500923</v>
      </c>
      <c r="AD9" t="n">
        <v>1508461.217145077</v>
      </c>
      <c r="AE9" t="n">
        <v>2063943.185910029</v>
      </c>
      <c r="AF9" t="n">
        <v>1.079321907297196e-06</v>
      </c>
      <c r="AG9" t="n">
        <v>1.920833333333333</v>
      </c>
      <c r="AH9" t="n">
        <v>1866963.34500923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1.0911</v>
      </c>
      <c r="E10" t="n">
        <v>91.65000000000001</v>
      </c>
      <c r="F10" t="n">
        <v>87.76000000000001</v>
      </c>
      <c r="G10" t="n">
        <v>83.58</v>
      </c>
      <c r="H10" t="n">
        <v>1.11</v>
      </c>
      <c r="I10" t="n">
        <v>63</v>
      </c>
      <c r="J10" t="n">
        <v>144.05</v>
      </c>
      <c r="K10" t="n">
        <v>46.47</v>
      </c>
      <c r="L10" t="n">
        <v>9</v>
      </c>
      <c r="M10" t="n">
        <v>40</v>
      </c>
      <c r="N10" t="n">
        <v>23.58</v>
      </c>
      <c r="O10" t="n">
        <v>17999.83</v>
      </c>
      <c r="P10" t="n">
        <v>759.72</v>
      </c>
      <c r="Q10" t="n">
        <v>3777.35</v>
      </c>
      <c r="R10" t="n">
        <v>231.47</v>
      </c>
      <c r="S10" t="n">
        <v>146.75</v>
      </c>
      <c r="T10" t="n">
        <v>38408.51</v>
      </c>
      <c r="U10" t="n">
        <v>0.63</v>
      </c>
      <c r="V10" t="n">
        <v>0.89</v>
      </c>
      <c r="W10" t="n">
        <v>12</v>
      </c>
      <c r="X10" t="n">
        <v>2.33</v>
      </c>
      <c r="Y10" t="n">
        <v>0.5</v>
      </c>
      <c r="Z10" t="n">
        <v>10</v>
      </c>
      <c r="AA10" t="n">
        <v>1461.761164842624</v>
      </c>
      <c r="AB10" t="n">
        <v>2000.046114088911</v>
      </c>
      <c r="AC10" t="n">
        <v>1809.164520042616</v>
      </c>
      <c r="AD10" t="n">
        <v>1461761.164842624</v>
      </c>
      <c r="AE10" t="n">
        <v>2000046.114088911</v>
      </c>
      <c r="AF10" t="n">
        <v>1.085790275725587e-06</v>
      </c>
      <c r="AG10" t="n">
        <v>1.909375</v>
      </c>
      <c r="AH10" t="n">
        <v>1809164.520042616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1.0927</v>
      </c>
      <c r="E11" t="n">
        <v>91.52</v>
      </c>
      <c r="F11" t="n">
        <v>87.7</v>
      </c>
      <c r="G11" t="n">
        <v>87.7</v>
      </c>
      <c r="H11" t="n">
        <v>1.22</v>
      </c>
      <c r="I11" t="n">
        <v>60</v>
      </c>
      <c r="J11" t="n">
        <v>145.42</v>
      </c>
      <c r="K11" t="n">
        <v>46.47</v>
      </c>
      <c r="L11" t="n">
        <v>10</v>
      </c>
      <c r="M11" t="n">
        <v>5</v>
      </c>
      <c r="N11" t="n">
        <v>23.95</v>
      </c>
      <c r="O11" t="n">
        <v>18169.15</v>
      </c>
      <c r="P11" t="n">
        <v>753.86</v>
      </c>
      <c r="Q11" t="n">
        <v>3777.31</v>
      </c>
      <c r="R11" t="n">
        <v>228.12</v>
      </c>
      <c r="S11" t="n">
        <v>146.75</v>
      </c>
      <c r="T11" t="n">
        <v>36746.63</v>
      </c>
      <c r="U11" t="n">
        <v>0.64</v>
      </c>
      <c r="V11" t="n">
        <v>0.89</v>
      </c>
      <c r="W11" t="n">
        <v>12.05</v>
      </c>
      <c r="X11" t="n">
        <v>2.27</v>
      </c>
      <c r="Y11" t="n">
        <v>0.5</v>
      </c>
      <c r="Z11" t="n">
        <v>10</v>
      </c>
      <c r="AA11" t="n">
        <v>1451.982845012491</v>
      </c>
      <c r="AB11" t="n">
        <v>1986.6669855083</v>
      </c>
      <c r="AC11" t="n">
        <v>1797.062276716013</v>
      </c>
      <c r="AD11" t="n">
        <v>1451982.845012491</v>
      </c>
      <c r="AE11" t="n">
        <v>1986666.9855083</v>
      </c>
      <c r="AF11" t="n">
        <v>1.087382489492575e-06</v>
      </c>
      <c r="AG11" t="n">
        <v>1.906666666666667</v>
      </c>
      <c r="AH11" t="n">
        <v>1797062.276716013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1.0928</v>
      </c>
      <c r="E12" t="n">
        <v>91.5</v>
      </c>
      <c r="F12" t="n">
        <v>87.69</v>
      </c>
      <c r="G12" t="n">
        <v>87.69</v>
      </c>
      <c r="H12" t="n">
        <v>1.33</v>
      </c>
      <c r="I12" t="n">
        <v>60</v>
      </c>
      <c r="J12" t="n">
        <v>146.8</v>
      </c>
      <c r="K12" t="n">
        <v>46.47</v>
      </c>
      <c r="L12" t="n">
        <v>11</v>
      </c>
      <c r="M12" t="n">
        <v>0</v>
      </c>
      <c r="N12" t="n">
        <v>24.33</v>
      </c>
      <c r="O12" t="n">
        <v>18338.99</v>
      </c>
      <c r="P12" t="n">
        <v>760.79</v>
      </c>
      <c r="Q12" t="n">
        <v>3777.42</v>
      </c>
      <c r="R12" t="n">
        <v>227.61</v>
      </c>
      <c r="S12" t="n">
        <v>146.75</v>
      </c>
      <c r="T12" t="n">
        <v>36495.88</v>
      </c>
      <c r="U12" t="n">
        <v>0.64</v>
      </c>
      <c r="V12" t="n">
        <v>0.89</v>
      </c>
      <c r="W12" t="n">
        <v>12.05</v>
      </c>
      <c r="X12" t="n">
        <v>2.26</v>
      </c>
      <c r="Y12" t="n">
        <v>0.5</v>
      </c>
      <c r="Z12" t="n">
        <v>10</v>
      </c>
      <c r="AA12" t="n">
        <v>1460.41927254785</v>
      </c>
      <c r="AB12" t="n">
        <v>1998.210077851092</v>
      </c>
      <c r="AC12" t="n">
        <v>1807.503712526442</v>
      </c>
      <c r="AD12" t="n">
        <v>1460419.27254785</v>
      </c>
      <c r="AE12" t="n">
        <v>1998210.077851092</v>
      </c>
      <c r="AF12" t="n">
        <v>1.087482002853012e-06</v>
      </c>
      <c r="AG12" t="n">
        <v>1.90625</v>
      </c>
      <c r="AH12" t="n">
        <v>1807503.712526442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0.607</v>
      </c>
      <c r="E2" t="n">
        <v>164.74</v>
      </c>
      <c r="F2" t="n">
        <v>128.76</v>
      </c>
      <c r="G2" t="n">
        <v>7</v>
      </c>
      <c r="H2" t="n">
        <v>0.12</v>
      </c>
      <c r="I2" t="n">
        <v>1103</v>
      </c>
      <c r="J2" t="n">
        <v>150.44</v>
      </c>
      <c r="K2" t="n">
        <v>49.1</v>
      </c>
      <c r="L2" t="n">
        <v>1</v>
      </c>
      <c r="M2" t="n">
        <v>1101</v>
      </c>
      <c r="N2" t="n">
        <v>25.34</v>
      </c>
      <c r="O2" t="n">
        <v>18787.76</v>
      </c>
      <c r="P2" t="n">
        <v>1515.35</v>
      </c>
      <c r="Q2" t="n">
        <v>3778.5</v>
      </c>
      <c r="R2" t="n">
        <v>1603.37</v>
      </c>
      <c r="S2" t="n">
        <v>146.75</v>
      </c>
      <c r="T2" t="n">
        <v>719159.39</v>
      </c>
      <c r="U2" t="n">
        <v>0.09</v>
      </c>
      <c r="V2" t="n">
        <v>0.61</v>
      </c>
      <c r="W2" t="n">
        <v>13.71</v>
      </c>
      <c r="X2" t="n">
        <v>43.3</v>
      </c>
      <c r="Y2" t="n">
        <v>0.5</v>
      </c>
      <c r="Z2" t="n">
        <v>10</v>
      </c>
      <c r="AA2" t="n">
        <v>4823.569004819837</v>
      </c>
      <c r="AB2" t="n">
        <v>6599.81991324064</v>
      </c>
      <c r="AC2" t="n">
        <v>5969.942363626128</v>
      </c>
      <c r="AD2" t="n">
        <v>4823569.004819836</v>
      </c>
      <c r="AE2" t="n">
        <v>6599819.913240639</v>
      </c>
      <c r="AF2" t="n">
        <v>5.91844832226921e-07</v>
      </c>
      <c r="AG2" t="n">
        <v>3.432083333333333</v>
      </c>
      <c r="AH2" t="n">
        <v>5969942.363626128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0.857</v>
      </c>
      <c r="E3" t="n">
        <v>116.69</v>
      </c>
      <c r="F3" t="n">
        <v>101.46</v>
      </c>
      <c r="G3" t="n">
        <v>14.36</v>
      </c>
      <c r="H3" t="n">
        <v>0.23</v>
      </c>
      <c r="I3" t="n">
        <v>424</v>
      </c>
      <c r="J3" t="n">
        <v>151.83</v>
      </c>
      <c r="K3" t="n">
        <v>49.1</v>
      </c>
      <c r="L3" t="n">
        <v>2</v>
      </c>
      <c r="M3" t="n">
        <v>422</v>
      </c>
      <c r="N3" t="n">
        <v>25.73</v>
      </c>
      <c r="O3" t="n">
        <v>18959.54</v>
      </c>
      <c r="P3" t="n">
        <v>1173.92</v>
      </c>
      <c r="Q3" t="n">
        <v>3777.64</v>
      </c>
      <c r="R3" t="n">
        <v>689.16</v>
      </c>
      <c r="S3" t="n">
        <v>146.75</v>
      </c>
      <c r="T3" t="n">
        <v>265447.99</v>
      </c>
      <c r="U3" t="n">
        <v>0.21</v>
      </c>
      <c r="V3" t="n">
        <v>0.77</v>
      </c>
      <c r="W3" t="n">
        <v>12.59</v>
      </c>
      <c r="X3" t="n">
        <v>16.02</v>
      </c>
      <c r="Y3" t="n">
        <v>0.5</v>
      </c>
      <c r="Z3" t="n">
        <v>10</v>
      </c>
      <c r="AA3" t="n">
        <v>2662.984594195339</v>
      </c>
      <c r="AB3" t="n">
        <v>3643.613004367063</v>
      </c>
      <c r="AC3" t="n">
        <v>3295.871693073102</v>
      </c>
      <c r="AD3" t="n">
        <v>2662984.594195339</v>
      </c>
      <c r="AE3" t="n">
        <v>3643613.004367063</v>
      </c>
      <c r="AF3" t="n">
        <v>8.356030003599196e-07</v>
      </c>
      <c r="AG3" t="n">
        <v>2.431041666666667</v>
      </c>
      <c r="AH3" t="n">
        <v>3295871.693073102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0.9479</v>
      </c>
      <c r="E4" t="n">
        <v>105.49</v>
      </c>
      <c r="F4" t="n">
        <v>95.23999999999999</v>
      </c>
      <c r="G4" t="n">
        <v>21.89</v>
      </c>
      <c r="H4" t="n">
        <v>0.35</v>
      </c>
      <c r="I4" t="n">
        <v>261</v>
      </c>
      <c r="J4" t="n">
        <v>153.23</v>
      </c>
      <c r="K4" t="n">
        <v>49.1</v>
      </c>
      <c r="L4" t="n">
        <v>3</v>
      </c>
      <c r="M4" t="n">
        <v>259</v>
      </c>
      <c r="N4" t="n">
        <v>26.13</v>
      </c>
      <c r="O4" t="n">
        <v>19131.85</v>
      </c>
      <c r="P4" t="n">
        <v>1082.52</v>
      </c>
      <c r="Q4" t="n">
        <v>3777.55</v>
      </c>
      <c r="R4" t="n">
        <v>481.79</v>
      </c>
      <c r="S4" t="n">
        <v>146.75</v>
      </c>
      <c r="T4" t="n">
        <v>162577.44</v>
      </c>
      <c r="U4" t="n">
        <v>0.3</v>
      </c>
      <c r="V4" t="n">
        <v>0.82</v>
      </c>
      <c r="W4" t="n">
        <v>12.31</v>
      </c>
      <c r="X4" t="n">
        <v>9.81</v>
      </c>
      <c r="Y4" t="n">
        <v>0.5</v>
      </c>
      <c r="Z4" t="n">
        <v>10</v>
      </c>
      <c r="AA4" t="n">
        <v>2232.968188935908</v>
      </c>
      <c r="AB4" t="n">
        <v>3055.24558770618</v>
      </c>
      <c r="AC4" t="n">
        <v>2763.657236879501</v>
      </c>
      <c r="AD4" t="n">
        <v>2232968.188935908</v>
      </c>
      <c r="AE4" t="n">
        <v>3055245.58770618</v>
      </c>
      <c r="AF4" t="n">
        <v>9.24233470293078e-07</v>
      </c>
      <c r="AG4" t="n">
        <v>2.197708333333333</v>
      </c>
      <c r="AH4" t="n">
        <v>2763657.236879501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0.9966</v>
      </c>
      <c r="E5" t="n">
        <v>100.34</v>
      </c>
      <c r="F5" t="n">
        <v>92.38</v>
      </c>
      <c r="G5" t="n">
        <v>29.8</v>
      </c>
      <c r="H5" t="n">
        <v>0.46</v>
      </c>
      <c r="I5" t="n">
        <v>186</v>
      </c>
      <c r="J5" t="n">
        <v>154.63</v>
      </c>
      <c r="K5" t="n">
        <v>49.1</v>
      </c>
      <c r="L5" t="n">
        <v>4</v>
      </c>
      <c r="M5" t="n">
        <v>184</v>
      </c>
      <c r="N5" t="n">
        <v>26.53</v>
      </c>
      <c r="O5" t="n">
        <v>19304.72</v>
      </c>
      <c r="P5" t="n">
        <v>1030.55</v>
      </c>
      <c r="Q5" t="n">
        <v>3777.47</v>
      </c>
      <c r="R5" t="n">
        <v>386.1</v>
      </c>
      <c r="S5" t="n">
        <v>146.75</v>
      </c>
      <c r="T5" t="n">
        <v>115110.99</v>
      </c>
      <c r="U5" t="n">
        <v>0.38</v>
      </c>
      <c r="V5" t="n">
        <v>0.85</v>
      </c>
      <c r="W5" t="n">
        <v>12.19</v>
      </c>
      <c r="X5" t="n">
        <v>6.94</v>
      </c>
      <c r="Y5" t="n">
        <v>0.5</v>
      </c>
      <c r="Z5" t="n">
        <v>10</v>
      </c>
      <c r="AA5" t="n">
        <v>2033.912242608607</v>
      </c>
      <c r="AB5" t="n">
        <v>2782.888460212423</v>
      </c>
      <c r="AC5" t="n">
        <v>2517.293491378233</v>
      </c>
      <c r="AD5" t="n">
        <v>2033912.242608607</v>
      </c>
      <c r="AE5" t="n">
        <v>2782888.460212423</v>
      </c>
      <c r="AF5" t="n">
        <v>9.717175614453862e-07</v>
      </c>
      <c r="AG5" t="n">
        <v>2.090416666666667</v>
      </c>
      <c r="AH5" t="n">
        <v>2517293.491378233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1.0262</v>
      </c>
      <c r="E6" t="n">
        <v>97.44</v>
      </c>
      <c r="F6" t="n">
        <v>90.77</v>
      </c>
      <c r="G6" t="n">
        <v>37.82</v>
      </c>
      <c r="H6" t="n">
        <v>0.57</v>
      </c>
      <c r="I6" t="n">
        <v>144</v>
      </c>
      <c r="J6" t="n">
        <v>156.03</v>
      </c>
      <c r="K6" t="n">
        <v>49.1</v>
      </c>
      <c r="L6" t="n">
        <v>5</v>
      </c>
      <c r="M6" t="n">
        <v>142</v>
      </c>
      <c r="N6" t="n">
        <v>26.94</v>
      </c>
      <c r="O6" t="n">
        <v>19478.15</v>
      </c>
      <c r="P6" t="n">
        <v>992.49</v>
      </c>
      <c r="Q6" t="n">
        <v>3777.46</v>
      </c>
      <c r="R6" t="n">
        <v>332.64</v>
      </c>
      <c r="S6" t="n">
        <v>146.75</v>
      </c>
      <c r="T6" t="n">
        <v>88586.42999999999</v>
      </c>
      <c r="U6" t="n">
        <v>0.44</v>
      </c>
      <c r="V6" t="n">
        <v>0.86</v>
      </c>
      <c r="W6" t="n">
        <v>12.11</v>
      </c>
      <c r="X6" t="n">
        <v>5.33</v>
      </c>
      <c r="Y6" t="n">
        <v>0.5</v>
      </c>
      <c r="Z6" t="n">
        <v>10</v>
      </c>
      <c r="AA6" t="n">
        <v>1914.407011413626</v>
      </c>
      <c r="AB6" t="n">
        <v>2619.376130692742</v>
      </c>
      <c r="AC6" t="n">
        <v>2369.386549096916</v>
      </c>
      <c r="AD6" t="n">
        <v>1914407.011413626</v>
      </c>
      <c r="AE6" t="n">
        <v>2619376.130692742</v>
      </c>
      <c r="AF6" t="n">
        <v>1.000578528552333e-06</v>
      </c>
      <c r="AG6" t="n">
        <v>2.03</v>
      </c>
      <c r="AH6" t="n">
        <v>2369386.549096915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1.0469</v>
      </c>
      <c r="E7" t="n">
        <v>95.52</v>
      </c>
      <c r="F7" t="n">
        <v>89.7</v>
      </c>
      <c r="G7" t="n">
        <v>46.39</v>
      </c>
      <c r="H7" t="n">
        <v>0.67</v>
      </c>
      <c r="I7" t="n">
        <v>116</v>
      </c>
      <c r="J7" t="n">
        <v>157.44</v>
      </c>
      <c r="K7" t="n">
        <v>49.1</v>
      </c>
      <c r="L7" t="n">
        <v>6</v>
      </c>
      <c r="M7" t="n">
        <v>114</v>
      </c>
      <c r="N7" t="n">
        <v>27.35</v>
      </c>
      <c r="O7" t="n">
        <v>19652.13</v>
      </c>
      <c r="P7" t="n">
        <v>958.86</v>
      </c>
      <c r="Q7" t="n">
        <v>3777.44</v>
      </c>
      <c r="R7" t="n">
        <v>297.3</v>
      </c>
      <c r="S7" t="n">
        <v>146.75</v>
      </c>
      <c r="T7" t="n">
        <v>71060.64999999999</v>
      </c>
      <c r="U7" t="n">
        <v>0.49</v>
      </c>
      <c r="V7" t="n">
        <v>0.87</v>
      </c>
      <c r="W7" t="n">
        <v>12.05</v>
      </c>
      <c r="X7" t="n">
        <v>4.26</v>
      </c>
      <c r="Y7" t="n">
        <v>0.5</v>
      </c>
      <c r="Z7" t="n">
        <v>10</v>
      </c>
      <c r="AA7" t="n">
        <v>1825.920461837536</v>
      </c>
      <c r="AB7" t="n">
        <v>2498.304929811682</v>
      </c>
      <c r="AC7" t="n">
        <v>2259.870213703446</v>
      </c>
      <c r="AD7" t="n">
        <v>1825920.461837536</v>
      </c>
      <c r="AE7" t="n">
        <v>2498304.929811682</v>
      </c>
      <c r="AF7" t="n">
        <v>1.020761704873745e-06</v>
      </c>
      <c r="AG7" t="n">
        <v>1.99</v>
      </c>
      <c r="AH7" t="n">
        <v>2259870.213703446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1.061</v>
      </c>
      <c r="E8" t="n">
        <v>94.25</v>
      </c>
      <c r="F8" t="n">
        <v>89.01000000000001</v>
      </c>
      <c r="G8" t="n">
        <v>55.06</v>
      </c>
      <c r="H8" t="n">
        <v>0.78</v>
      </c>
      <c r="I8" t="n">
        <v>97</v>
      </c>
      <c r="J8" t="n">
        <v>158.86</v>
      </c>
      <c r="K8" t="n">
        <v>49.1</v>
      </c>
      <c r="L8" t="n">
        <v>7</v>
      </c>
      <c r="M8" t="n">
        <v>95</v>
      </c>
      <c r="N8" t="n">
        <v>27.77</v>
      </c>
      <c r="O8" t="n">
        <v>19826.68</v>
      </c>
      <c r="P8" t="n">
        <v>930.91</v>
      </c>
      <c r="Q8" t="n">
        <v>3777.42</v>
      </c>
      <c r="R8" t="n">
        <v>274.24</v>
      </c>
      <c r="S8" t="n">
        <v>146.75</v>
      </c>
      <c r="T8" t="n">
        <v>59622.81</v>
      </c>
      <c r="U8" t="n">
        <v>0.54</v>
      </c>
      <c r="V8" t="n">
        <v>0.88</v>
      </c>
      <c r="W8" t="n">
        <v>12.03</v>
      </c>
      <c r="X8" t="n">
        <v>3.57</v>
      </c>
      <c r="Y8" t="n">
        <v>0.5</v>
      </c>
      <c r="Z8" t="n">
        <v>10</v>
      </c>
      <c r="AA8" t="n">
        <v>1761.51343178612</v>
      </c>
      <c r="AB8" t="n">
        <v>2410.180389857708</v>
      </c>
      <c r="AC8" t="n">
        <v>2180.15615615911</v>
      </c>
      <c r="AD8" t="n">
        <v>1761513.43178612</v>
      </c>
      <c r="AE8" t="n">
        <v>2410180.389857708</v>
      </c>
      <c r="AF8" t="n">
        <v>1.034509665556447e-06</v>
      </c>
      <c r="AG8" t="n">
        <v>1.963541666666667</v>
      </c>
      <c r="AH8" t="n">
        <v>2180156.15615911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1.0728</v>
      </c>
      <c r="E9" t="n">
        <v>93.22</v>
      </c>
      <c r="F9" t="n">
        <v>88.44</v>
      </c>
      <c r="G9" t="n">
        <v>64.70999999999999</v>
      </c>
      <c r="H9" t="n">
        <v>0.88</v>
      </c>
      <c r="I9" t="n">
        <v>82</v>
      </c>
      <c r="J9" t="n">
        <v>160.28</v>
      </c>
      <c r="K9" t="n">
        <v>49.1</v>
      </c>
      <c r="L9" t="n">
        <v>8</v>
      </c>
      <c r="M9" t="n">
        <v>80</v>
      </c>
      <c r="N9" t="n">
        <v>28.19</v>
      </c>
      <c r="O9" t="n">
        <v>20001.93</v>
      </c>
      <c r="P9" t="n">
        <v>902.78</v>
      </c>
      <c r="Q9" t="n">
        <v>3777.37</v>
      </c>
      <c r="R9" t="n">
        <v>255.1</v>
      </c>
      <c r="S9" t="n">
        <v>146.75</v>
      </c>
      <c r="T9" t="n">
        <v>50130.32</v>
      </c>
      <c r="U9" t="n">
        <v>0.58</v>
      </c>
      <c r="V9" t="n">
        <v>0.89</v>
      </c>
      <c r="W9" t="n">
        <v>12</v>
      </c>
      <c r="X9" t="n">
        <v>3</v>
      </c>
      <c r="Y9" t="n">
        <v>0.5</v>
      </c>
      <c r="Z9" t="n">
        <v>10</v>
      </c>
      <c r="AA9" t="n">
        <v>1702.9504719683</v>
      </c>
      <c r="AB9" t="n">
        <v>2330.051964619522</v>
      </c>
      <c r="AC9" t="n">
        <v>2107.675075364705</v>
      </c>
      <c r="AD9" t="n">
        <v>1702950.4719683</v>
      </c>
      <c r="AE9" t="n">
        <v>2330051.964619522</v>
      </c>
      <c r="AF9" t="n">
        <v>1.046015051092324e-06</v>
      </c>
      <c r="AG9" t="n">
        <v>1.942083333333333</v>
      </c>
      <c r="AH9" t="n">
        <v>2107675.075364705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1.0811</v>
      </c>
      <c r="E10" t="n">
        <v>92.5</v>
      </c>
      <c r="F10" t="n">
        <v>88.06</v>
      </c>
      <c r="G10" t="n">
        <v>74.41</v>
      </c>
      <c r="H10" t="n">
        <v>0.99</v>
      </c>
      <c r="I10" t="n">
        <v>71</v>
      </c>
      <c r="J10" t="n">
        <v>161.71</v>
      </c>
      <c r="K10" t="n">
        <v>49.1</v>
      </c>
      <c r="L10" t="n">
        <v>9</v>
      </c>
      <c r="M10" t="n">
        <v>69</v>
      </c>
      <c r="N10" t="n">
        <v>28.61</v>
      </c>
      <c r="O10" t="n">
        <v>20177.64</v>
      </c>
      <c r="P10" t="n">
        <v>874.17</v>
      </c>
      <c r="Q10" t="n">
        <v>3777.38</v>
      </c>
      <c r="R10" t="n">
        <v>242.27</v>
      </c>
      <c r="S10" t="n">
        <v>146.75</v>
      </c>
      <c r="T10" t="n">
        <v>43770.29</v>
      </c>
      <c r="U10" t="n">
        <v>0.61</v>
      </c>
      <c r="V10" t="n">
        <v>0.89</v>
      </c>
      <c r="W10" t="n">
        <v>11.99</v>
      </c>
      <c r="X10" t="n">
        <v>2.62</v>
      </c>
      <c r="Y10" t="n">
        <v>0.5</v>
      </c>
      <c r="Z10" t="n">
        <v>10</v>
      </c>
      <c r="AA10" t="n">
        <v>1651.547838321819</v>
      </c>
      <c r="AB10" t="n">
        <v>2259.720613540258</v>
      </c>
      <c r="AC10" t="n">
        <v>2044.056049721775</v>
      </c>
      <c r="AD10" t="n">
        <v>1651547.838321819</v>
      </c>
      <c r="AE10" t="n">
        <v>2259720.613540258</v>
      </c>
      <c r="AF10" t="n">
        <v>1.05410782227434e-06</v>
      </c>
      <c r="AG10" t="n">
        <v>1.927083333333333</v>
      </c>
      <c r="AH10" t="n">
        <v>2044056.049721776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1.0881</v>
      </c>
      <c r="E11" t="n">
        <v>91.90000000000001</v>
      </c>
      <c r="F11" t="n">
        <v>87.73</v>
      </c>
      <c r="G11" t="n">
        <v>84.90000000000001</v>
      </c>
      <c r="H11" t="n">
        <v>1.09</v>
      </c>
      <c r="I11" t="n">
        <v>62</v>
      </c>
      <c r="J11" t="n">
        <v>163.13</v>
      </c>
      <c r="K11" t="n">
        <v>49.1</v>
      </c>
      <c r="L11" t="n">
        <v>10</v>
      </c>
      <c r="M11" t="n">
        <v>60</v>
      </c>
      <c r="N11" t="n">
        <v>29.04</v>
      </c>
      <c r="O11" t="n">
        <v>20353.94</v>
      </c>
      <c r="P11" t="n">
        <v>846.66</v>
      </c>
      <c r="Q11" t="n">
        <v>3777.39</v>
      </c>
      <c r="R11" t="n">
        <v>231.36</v>
      </c>
      <c r="S11" t="n">
        <v>146.75</v>
      </c>
      <c r="T11" t="n">
        <v>38357.15</v>
      </c>
      <c r="U11" t="n">
        <v>0.63</v>
      </c>
      <c r="V11" t="n">
        <v>0.89</v>
      </c>
      <c r="W11" t="n">
        <v>11.98</v>
      </c>
      <c r="X11" t="n">
        <v>2.3</v>
      </c>
      <c r="Y11" t="n">
        <v>0.5</v>
      </c>
      <c r="Z11" t="n">
        <v>10</v>
      </c>
      <c r="AA11" t="n">
        <v>1604.520006430221</v>
      </c>
      <c r="AB11" t="n">
        <v>2195.375059224657</v>
      </c>
      <c r="AC11" t="n">
        <v>1985.851544800503</v>
      </c>
      <c r="AD11" t="n">
        <v>1604520.006430221</v>
      </c>
      <c r="AE11" t="n">
        <v>2195375.059224657</v>
      </c>
      <c r="AF11" t="n">
        <v>1.060933050982064e-06</v>
      </c>
      <c r="AG11" t="n">
        <v>1.914583333333334</v>
      </c>
      <c r="AH11" t="n">
        <v>1985851.544800503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1.0936</v>
      </c>
      <c r="E12" t="n">
        <v>91.45</v>
      </c>
      <c r="F12" t="n">
        <v>87.48999999999999</v>
      </c>
      <c r="G12" t="n">
        <v>95.44</v>
      </c>
      <c r="H12" t="n">
        <v>1.18</v>
      </c>
      <c r="I12" t="n">
        <v>55</v>
      </c>
      <c r="J12" t="n">
        <v>164.57</v>
      </c>
      <c r="K12" t="n">
        <v>49.1</v>
      </c>
      <c r="L12" t="n">
        <v>11</v>
      </c>
      <c r="M12" t="n">
        <v>35</v>
      </c>
      <c r="N12" t="n">
        <v>29.47</v>
      </c>
      <c r="O12" t="n">
        <v>20530.82</v>
      </c>
      <c r="P12" t="n">
        <v>818.04</v>
      </c>
      <c r="Q12" t="n">
        <v>3777.36</v>
      </c>
      <c r="R12" t="n">
        <v>222.52</v>
      </c>
      <c r="S12" t="n">
        <v>146.75</v>
      </c>
      <c r="T12" t="n">
        <v>33972.05</v>
      </c>
      <c r="U12" t="n">
        <v>0.66</v>
      </c>
      <c r="V12" t="n">
        <v>0.9</v>
      </c>
      <c r="W12" t="n">
        <v>11.99</v>
      </c>
      <c r="X12" t="n">
        <v>2.06</v>
      </c>
      <c r="Y12" t="n">
        <v>0.5</v>
      </c>
      <c r="Z12" t="n">
        <v>10</v>
      </c>
      <c r="AA12" t="n">
        <v>1559.396034641653</v>
      </c>
      <c r="AB12" t="n">
        <v>2133.634450294401</v>
      </c>
      <c r="AC12" t="n">
        <v>1930.003372933062</v>
      </c>
      <c r="AD12" t="n">
        <v>1559396.034641653</v>
      </c>
      <c r="AE12" t="n">
        <v>2133634.450294401</v>
      </c>
      <c r="AF12" t="n">
        <v>1.06629573068099e-06</v>
      </c>
      <c r="AG12" t="n">
        <v>1.905208333333333</v>
      </c>
      <c r="AH12" t="n">
        <v>1930003.372933062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1.0959</v>
      </c>
      <c r="E13" t="n">
        <v>91.25</v>
      </c>
      <c r="F13" t="n">
        <v>87.38</v>
      </c>
      <c r="G13" t="n">
        <v>100.83</v>
      </c>
      <c r="H13" t="n">
        <v>1.28</v>
      </c>
      <c r="I13" t="n">
        <v>52</v>
      </c>
      <c r="J13" t="n">
        <v>166.01</v>
      </c>
      <c r="K13" t="n">
        <v>49.1</v>
      </c>
      <c r="L13" t="n">
        <v>12</v>
      </c>
      <c r="M13" t="n">
        <v>6</v>
      </c>
      <c r="N13" t="n">
        <v>29.91</v>
      </c>
      <c r="O13" t="n">
        <v>20708.3</v>
      </c>
      <c r="P13" t="n">
        <v>810.12</v>
      </c>
      <c r="Q13" t="n">
        <v>3777.54</v>
      </c>
      <c r="R13" t="n">
        <v>217.66</v>
      </c>
      <c r="S13" t="n">
        <v>146.75</v>
      </c>
      <c r="T13" t="n">
        <v>31561.08</v>
      </c>
      <c r="U13" t="n">
        <v>0.67</v>
      </c>
      <c r="V13" t="n">
        <v>0.9</v>
      </c>
      <c r="W13" t="n">
        <v>12.02</v>
      </c>
      <c r="X13" t="n">
        <v>1.95</v>
      </c>
      <c r="Y13" t="n">
        <v>0.5</v>
      </c>
      <c r="Z13" t="n">
        <v>10</v>
      </c>
      <c r="AA13" t="n">
        <v>1545.626495746907</v>
      </c>
      <c r="AB13" t="n">
        <v>2114.794359709426</v>
      </c>
      <c r="AC13" t="n">
        <v>1912.961354151284</v>
      </c>
      <c r="AD13" t="n">
        <v>1545626.495746907</v>
      </c>
      <c r="AE13" t="n">
        <v>2114794.359709426</v>
      </c>
      <c r="AF13" t="n">
        <v>1.068538305827814e-06</v>
      </c>
      <c r="AG13" t="n">
        <v>1.901041666666667</v>
      </c>
      <c r="AH13" t="n">
        <v>1912961.354151284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1.0957</v>
      </c>
      <c r="E14" t="n">
        <v>91.27</v>
      </c>
      <c r="F14" t="n">
        <v>87.40000000000001</v>
      </c>
      <c r="G14" t="n">
        <v>100.85</v>
      </c>
      <c r="H14" t="n">
        <v>1.38</v>
      </c>
      <c r="I14" t="n">
        <v>52</v>
      </c>
      <c r="J14" t="n">
        <v>167.45</v>
      </c>
      <c r="K14" t="n">
        <v>49.1</v>
      </c>
      <c r="L14" t="n">
        <v>13</v>
      </c>
      <c r="M14" t="n">
        <v>1</v>
      </c>
      <c r="N14" t="n">
        <v>30.36</v>
      </c>
      <c r="O14" t="n">
        <v>20886.38</v>
      </c>
      <c r="P14" t="n">
        <v>816.67</v>
      </c>
      <c r="Q14" t="n">
        <v>3777.51</v>
      </c>
      <c r="R14" t="n">
        <v>218.3</v>
      </c>
      <c r="S14" t="n">
        <v>146.75</v>
      </c>
      <c r="T14" t="n">
        <v>31880.62</v>
      </c>
      <c r="U14" t="n">
        <v>0.67</v>
      </c>
      <c r="V14" t="n">
        <v>0.9</v>
      </c>
      <c r="W14" t="n">
        <v>12.02</v>
      </c>
      <c r="X14" t="n">
        <v>1.97</v>
      </c>
      <c r="Y14" t="n">
        <v>0.5</v>
      </c>
      <c r="Z14" t="n">
        <v>10</v>
      </c>
      <c r="AA14" t="n">
        <v>1554.162889372576</v>
      </c>
      <c r="AB14" t="n">
        <v>2126.474230067175</v>
      </c>
      <c r="AC14" t="n">
        <v>1923.52651407489</v>
      </c>
      <c r="AD14" t="n">
        <v>1554162.889372576</v>
      </c>
      <c r="AE14" t="n">
        <v>2126474.230067175</v>
      </c>
      <c r="AF14" t="n">
        <v>1.068343299293307e-06</v>
      </c>
      <c r="AG14" t="n">
        <v>1.901458333333333</v>
      </c>
      <c r="AH14" t="n">
        <v>1923526.514074889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1.0957</v>
      </c>
      <c r="E15" t="n">
        <v>91.27</v>
      </c>
      <c r="F15" t="n">
        <v>87.40000000000001</v>
      </c>
      <c r="G15" t="n">
        <v>100.85</v>
      </c>
      <c r="H15" t="n">
        <v>1.47</v>
      </c>
      <c r="I15" t="n">
        <v>52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823.39</v>
      </c>
      <c r="Q15" t="n">
        <v>3777.42</v>
      </c>
      <c r="R15" t="n">
        <v>218.3</v>
      </c>
      <c r="S15" t="n">
        <v>146.75</v>
      </c>
      <c r="T15" t="n">
        <v>31879.45</v>
      </c>
      <c r="U15" t="n">
        <v>0.67</v>
      </c>
      <c r="V15" t="n">
        <v>0.9</v>
      </c>
      <c r="W15" t="n">
        <v>12.02</v>
      </c>
      <c r="X15" t="n">
        <v>1.97</v>
      </c>
      <c r="Y15" t="n">
        <v>0.5</v>
      </c>
      <c r="Z15" t="n">
        <v>10</v>
      </c>
      <c r="AA15" t="n">
        <v>1562.506861620902</v>
      </c>
      <c r="AB15" t="n">
        <v>2137.89082100741</v>
      </c>
      <c r="AC15" t="n">
        <v>1933.853521599075</v>
      </c>
      <c r="AD15" t="n">
        <v>1562506.861620902</v>
      </c>
      <c r="AE15" t="n">
        <v>2137890.82100741</v>
      </c>
      <c r="AF15" t="n">
        <v>1.068343299293307e-06</v>
      </c>
      <c r="AG15" t="n">
        <v>1.901458333333333</v>
      </c>
      <c r="AH15" t="n">
        <v>1933853.521599075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0.5135</v>
      </c>
      <c r="E2" t="n">
        <v>194.73</v>
      </c>
      <c r="F2" t="n">
        <v>140.64</v>
      </c>
      <c r="G2" t="n">
        <v>6.08</v>
      </c>
      <c r="H2" t="n">
        <v>0.1</v>
      </c>
      <c r="I2" t="n">
        <v>1387</v>
      </c>
      <c r="J2" t="n">
        <v>185.69</v>
      </c>
      <c r="K2" t="n">
        <v>53.44</v>
      </c>
      <c r="L2" t="n">
        <v>1</v>
      </c>
      <c r="M2" t="n">
        <v>1385</v>
      </c>
      <c r="N2" t="n">
        <v>36.26</v>
      </c>
      <c r="O2" t="n">
        <v>23136.14</v>
      </c>
      <c r="P2" t="n">
        <v>1901.05</v>
      </c>
      <c r="Q2" t="n">
        <v>3778.94</v>
      </c>
      <c r="R2" t="n">
        <v>2002.47</v>
      </c>
      <c r="S2" t="n">
        <v>146.75</v>
      </c>
      <c r="T2" t="n">
        <v>917288.48</v>
      </c>
      <c r="U2" t="n">
        <v>0.07000000000000001</v>
      </c>
      <c r="V2" t="n">
        <v>0.5600000000000001</v>
      </c>
      <c r="W2" t="n">
        <v>14.18</v>
      </c>
      <c r="X2" t="n">
        <v>55.17</v>
      </c>
      <c r="Y2" t="n">
        <v>0.5</v>
      </c>
      <c r="Z2" t="n">
        <v>10</v>
      </c>
      <c r="AA2" t="n">
        <v>7060.167718355442</v>
      </c>
      <c r="AB2" t="n">
        <v>9660.032944871569</v>
      </c>
      <c r="AC2" t="n">
        <v>8738.092958554054</v>
      </c>
      <c r="AD2" t="n">
        <v>7060167.718355442</v>
      </c>
      <c r="AE2" t="n">
        <v>9660032.944871569</v>
      </c>
      <c r="AF2" t="n">
        <v>4.832671998043634e-07</v>
      </c>
      <c r="AG2" t="n">
        <v>4.056875</v>
      </c>
      <c r="AH2" t="n">
        <v>8738092.958554054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0.7938</v>
      </c>
      <c r="E3" t="n">
        <v>125.97</v>
      </c>
      <c r="F3" t="n">
        <v>104.67</v>
      </c>
      <c r="G3" t="n">
        <v>12.41</v>
      </c>
      <c r="H3" t="n">
        <v>0.19</v>
      </c>
      <c r="I3" t="n">
        <v>506</v>
      </c>
      <c r="J3" t="n">
        <v>187.21</v>
      </c>
      <c r="K3" t="n">
        <v>53.44</v>
      </c>
      <c r="L3" t="n">
        <v>2</v>
      </c>
      <c r="M3" t="n">
        <v>504</v>
      </c>
      <c r="N3" t="n">
        <v>36.77</v>
      </c>
      <c r="O3" t="n">
        <v>23322.88</v>
      </c>
      <c r="P3" t="n">
        <v>1398.97</v>
      </c>
      <c r="Q3" t="n">
        <v>3777.83</v>
      </c>
      <c r="R3" t="n">
        <v>796.6900000000001</v>
      </c>
      <c r="S3" t="n">
        <v>146.75</v>
      </c>
      <c r="T3" t="n">
        <v>318803.69</v>
      </c>
      <c r="U3" t="n">
        <v>0.18</v>
      </c>
      <c r="V3" t="n">
        <v>0.75</v>
      </c>
      <c r="W3" t="n">
        <v>12.7</v>
      </c>
      <c r="X3" t="n">
        <v>19.22</v>
      </c>
      <c r="Y3" t="n">
        <v>0.5</v>
      </c>
      <c r="Z3" t="n">
        <v>10</v>
      </c>
      <c r="AA3" t="n">
        <v>3375.507999993394</v>
      </c>
      <c r="AB3" t="n">
        <v>4618.518962494158</v>
      </c>
      <c r="AC3" t="n">
        <v>4177.733994845616</v>
      </c>
      <c r="AD3" t="n">
        <v>3375507.999993394</v>
      </c>
      <c r="AE3" t="n">
        <v>4618518.962494157</v>
      </c>
      <c r="AF3" t="n">
        <v>7.470642710899779e-07</v>
      </c>
      <c r="AG3" t="n">
        <v>2.624375</v>
      </c>
      <c r="AH3" t="n">
        <v>4177733.994845616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0.9006999999999999</v>
      </c>
      <c r="E4" t="n">
        <v>111.03</v>
      </c>
      <c r="F4" t="n">
        <v>97.06</v>
      </c>
      <c r="G4" t="n">
        <v>18.85</v>
      </c>
      <c r="H4" t="n">
        <v>0.28</v>
      </c>
      <c r="I4" t="n">
        <v>309</v>
      </c>
      <c r="J4" t="n">
        <v>188.73</v>
      </c>
      <c r="K4" t="n">
        <v>53.44</v>
      </c>
      <c r="L4" t="n">
        <v>3</v>
      </c>
      <c r="M4" t="n">
        <v>307</v>
      </c>
      <c r="N4" t="n">
        <v>37.29</v>
      </c>
      <c r="O4" t="n">
        <v>23510.33</v>
      </c>
      <c r="P4" t="n">
        <v>1282.32</v>
      </c>
      <c r="Q4" t="n">
        <v>3777.67</v>
      </c>
      <c r="R4" t="n">
        <v>542.8099999999999</v>
      </c>
      <c r="S4" t="n">
        <v>146.75</v>
      </c>
      <c r="T4" t="n">
        <v>192849.72</v>
      </c>
      <c r="U4" t="n">
        <v>0.27</v>
      </c>
      <c r="V4" t="n">
        <v>0.8100000000000001</v>
      </c>
      <c r="W4" t="n">
        <v>12.37</v>
      </c>
      <c r="X4" t="n">
        <v>11.62</v>
      </c>
      <c r="Y4" t="n">
        <v>0.5</v>
      </c>
      <c r="Z4" t="n">
        <v>10</v>
      </c>
      <c r="AA4" t="n">
        <v>2737.093929549649</v>
      </c>
      <c r="AB4" t="n">
        <v>3745.012666471962</v>
      </c>
      <c r="AC4" t="n">
        <v>3387.593913742027</v>
      </c>
      <c r="AD4" t="n">
        <v>2737093.929549649</v>
      </c>
      <c r="AE4" t="n">
        <v>3745012.666471962</v>
      </c>
      <c r="AF4" t="n">
        <v>8.476704320619086e-07</v>
      </c>
      <c r="AG4" t="n">
        <v>2.313125</v>
      </c>
      <c r="AH4" t="n">
        <v>3387593.913742027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0.9581</v>
      </c>
      <c r="E5" t="n">
        <v>104.38</v>
      </c>
      <c r="F5" t="n">
        <v>93.68000000000001</v>
      </c>
      <c r="G5" t="n">
        <v>25.43</v>
      </c>
      <c r="H5" t="n">
        <v>0.37</v>
      </c>
      <c r="I5" t="n">
        <v>221</v>
      </c>
      <c r="J5" t="n">
        <v>190.25</v>
      </c>
      <c r="K5" t="n">
        <v>53.44</v>
      </c>
      <c r="L5" t="n">
        <v>4</v>
      </c>
      <c r="M5" t="n">
        <v>219</v>
      </c>
      <c r="N5" t="n">
        <v>37.82</v>
      </c>
      <c r="O5" t="n">
        <v>23698.48</v>
      </c>
      <c r="P5" t="n">
        <v>1222.86</v>
      </c>
      <c r="Q5" t="n">
        <v>3777.47</v>
      </c>
      <c r="R5" t="n">
        <v>429.41</v>
      </c>
      <c r="S5" t="n">
        <v>146.75</v>
      </c>
      <c r="T5" t="n">
        <v>136588.04</v>
      </c>
      <c r="U5" t="n">
        <v>0.34</v>
      </c>
      <c r="V5" t="n">
        <v>0.84</v>
      </c>
      <c r="W5" t="n">
        <v>12.25</v>
      </c>
      <c r="X5" t="n">
        <v>8.24</v>
      </c>
      <c r="Y5" t="n">
        <v>0.5</v>
      </c>
      <c r="Z5" t="n">
        <v>10</v>
      </c>
      <c r="AA5" t="n">
        <v>2462.984101031281</v>
      </c>
      <c r="AB5" t="n">
        <v>3369.963506220948</v>
      </c>
      <c r="AC5" t="n">
        <v>3048.338918960579</v>
      </c>
      <c r="AD5" t="n">
        <v>2462984.101031281</v>
      </c>
      <c r="AE5" t="n">
        <v>3369963.506220947</v>
      </c>
      <c r="AF5" t="n">
        <v>9.016909525463692e-07</v>
      </c>
      <c r="AG5" t="n">
        <v>2.174583333333333</v>
      </c>
      <c r="AH5" t="n">
        <v>3048338.918960579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0.9937</v>
      </c>
      <c r="E6" t="n">
        <v>100.63</v>
      </c>
      <c r="F6" t="n">
        <v>91.8</v>
      </c>
      <c r="G6" t="n">
        <v>32.21</v>
      </c>
      <c r="H6" t="n">
        <v>0.46</v>
      </c>
      <c r="I6" t="n">
        <v>171</v>
      </c>
      <c r="J6" t="n">
        <v>191.78</v>
      </c>
      <c r="K6" t="n">
        <v>53.44</v>
      </c>
      <c r="L6" t="n">
        <v>5</v>
      </c>
      <c r="M6" t="n">
        <v>169</v>
      </c>
      <c r="N6" t="n">
        <v>38.35</v>
      </c>
      <c r="O6" t="n">
        <v>23887.36</v>
      </c>
      <c r="P6" t="n">
        <v>1183.73</v>
      </c>
      <c r="Q6" t="n">
        <v>3777.46</v>
      </c>
      <c r="R6" t="n">
        <v>366.81</v>
      </c>
      <c r="S6" t="n">
        <v>146.75</v>
      </c>
      <c r="T6" t="n">
        <v>105536.1</v>
      </c>
      <c r="U6" t="n">
        <v>0.4</v>
      </c>
      <c r="V6" t="n">
        <v>0.85</v>
      </c>
      <c r="W6" t="n">
        <v>12.17</v>
      </c>
      <c r="X6" t="n">
        <v>6.37</v>
      </c>
      <c r="Y6" t="n">
        <v>0.5</v>
      </c>
      <c r="Z6" t="n">
        <v>10</v>
      </c>
      <c r="AA6" t="n">
        <v>2307.397607295994</v>
      </c>
      <c r="AB6" t="n">
        <v>3157.083201500649</v>
      </c>
      <c r="AC6" t="n">
        <v>2855.77561174341</v>
      </c>
      <c r="AD6" t="n">
        <v>2307397.607295994</v>
      </c>
      <c r="AE6" t="n">
        <v>3157083.201500649</v>
      </c>
      <c r="AF6" t="n">
        <v>9.351949687353377e-07</v>
      </c>
      <c r="AG6" t="n">
        <v>2.096458333333333</v>
      </c>
      <c r="AH6" t="n">
        <v>2855775.61174341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1.0179</v>
      </c>
      <c r="E7" t="n">
        <v>98.23999999999999</v>
      </c>
      <c r="F7" t="n">
        <v>90.59999999999999</v>
      </c>
      <c r="G7" t="n">
        <v>39.11</v>
      </c>
      <c r="H7" t="n">
        <v>0.55</v>
      </c>
      <c r="I7" t="n">
        <v>139</v>
      </c>
      <c r="J7" t="n">
        <v>193.32</v>
      </c>
      <c r="K7" t="n">
        <v>53.44</v>
      </c>
      <c r="L7" t="n">
        <v>6</v>
      </c>
      <c r="M7" t="n">
        <v>137</v>
      </c>
      <c r="N7" t="n">
        <v>38.89</v>
      </c>
      <c r="O7" t="n">
        <v>24076.95</v>
      </c>
      <c r="P7" t="n">
        <v>1154.06</v>
      </c>
      <c r="Q7" t="n">
        <v>3777.52</v>
      </c>
      <c r="R7" t="n">
        <v>326.66</v>
      </c>
      <c r="S7" t="n">
        <v>146.75</v>
      </c>
      <c r="T7" t="n">
        <v>85625.17999999999</v>
      </c>
      <c r="U7" t="n">
        <v>0.45</v>
      </c>
      <c r="V7" t="n">
        <v>0.87</v>
      </c>
      <c r="W7" t="n">
        <v>12.11</v>
      </c>
      <c r="X7" t="n">
        <v>5.16</v>
      </c>
      <c r="Y7" t="n">
        <v>0.5</v>
      </c>
      <c r="Z7" t="n">
        <v>10</v>
      </c>
      <c r="AA7" t="n">
        <v>2204.304836646107</v>
      </c>
      <c r="AB7" t="n">
        <v>3016.027124565415</v>
      </c>
      <c r="AC7" t="n">
        <v>2728.181728817433</v>
      </c>
      <c r="AD7" t="n">
        <v>2204304.836646107</v>
      </c>
      <c r="AE7" t="n">
        <v>3016027.124565415</v>
      </c>
      <c r="AF7" t="n">
        <v>9.579701707514342e-07</v>
      </c>
      <c r="AG7" t="n">
        <v>2.046666666666666</v>
      </c>
      <c r="AH7" t="n">
        <v>2728181.728817433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1.0354</v>
      </c>
      <c r="E8" t="n">
        <v>96.58</v>
      </c>
      <c r="F8" t="n">
        <v>89.75</v>
      </c>
      <c r="G8" t="n">
        <v>46.03</v>
      </c>
      <c r="H8" t="n">
        <v>0.64</v>
      </c>
      <c r="I8" t="n">
        <v>117</v>
      </c>
      <c r="J8" t="n">
        <v>194.86</v>
      </c>
      <c r="K8" t="n">
        <v>53.44</v>
      </c>
      <c r="L8" t="n">
        <v>7</v>
      </c>
      <c r="M8" t="n">
        <v>115</v>
      </c>
      <c r="N8" t="n">
        <v>39.43</v>
      </c>
      <c r="O8" t="n">
        <v>24267.28</v>
      </c>
      <c r="P8" t="n">
        <v>1126.97</v>
      </c>
      <c r="Q8" t="n">
        <v>3777.44</v>
      </c>
      <c r="R8" t="n">
        <v>299.08</v>
      </c>
      <c r="S8" t="n">
        <v>146.75</v>
      </c>
      <c r="T8" t="n">
        <v>71942.00999999999</v>
      </c>
      <c r="U8" t="n">
        <v>0.49</v>
      </c>
      <c r="V8" t="n">
        <v>0.87</v>
      </c>
      <c r="W8" t="n">
        <v>12.06</v>
      </c>
      <c r="X8" t="n">
        <v>4.32</v>
      </c>
      <c r="Y8" t="n">
        <v>0.5</v>
      </c>
      <c r="Z8" t="n">
        <v>10</v>
      </c>
      <c r="AA8" t="n">
        <v>2125.478730291685</v>
      </c>
      <c r="AB8" t="n">
        <v>2908.173768288744</v>
      </c>
      <c r="AC8" t="n">
        <v>2630.621745490785</v>
      </c>
      <c r="AD8" t="n">
        <v>2125478.730291685</v>
      </c>
      <c r="AE8" t="n">
        <v>2908173.768288744</v>
      </c>
      <c r="AF8" t="n">
        <v>9.74439841630843e-07</v>
      </c>
      <c r="AG8" t="n">
        <v>2.012083333333333</v>
      </c>
      <c r="AH8" t="n">
        <v>2630621.745490785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1.0489</v>
      </c>
      <c r="E9" t="n">
        <v>95.33</v>
      </c>
      <c r="F9" t="n">
        <v>89.14</v>
      </c>
      <c r="G9" t="n">
        <v>53.49</v>
      </c>
      <c r="H9" t="n">
        <v>0.72</v>
      </c>
      <c r="I9" t="n">
        <v>100</v>
      </c>
      <c r="J9" t="n">
        <v>196.41</v>
      </c>
      <c r="K9" t="n">
        <v>53.44</v>
      </c>
      <c r="L9" t="n">
        <v>8</v>
      </c>
      <c r="M9" t="n">
        <v>98</v>
      </c>
      <c r="N9" t="n">
        <v>39.98</v>
      </c>
      <c r="O9" t="n">
        <v>24458.36</v>
      </c>
      <c r="P9" t="n">
        <v>1103.91</v>
      </c>
      <c r="Q9" t="n">
        <v>3777.35</v>
      </c>
      <c r="R9" t="n">
        <v>278.29</v>
      </c>
      <c r="S9" t="n">
        <v>146.75</v>
      </c>
      <c r="T9" t="n">
        <v>61634.68</v>
      </c>
      <c r="U9" t="n">
        <v>0.53</v>
      </c>
      <c r="V9" t="n">
        <v>0.88</v>
      </c>
      <c r="W9" t="n">
        <v>12.05</v>
      </c>
      <c r="X9" t="n">
        <v>3.71</v>
      </c>
      <c r="Y9" t="n">
        <v>0.5</v>
      </c>
      <c r="Z9" t="n">
        <v>10</v>
      </c>
      <c r="AA9" t="n">
        <v>2063.810665717431</v>
      </c>
      <c r="AB9" t="n">
        <v>2823.79680173525</v>
      </c>
      <c r="AC9" t="n">
        <v>2554.29759820134</v>
      </c>
      <c r="AD9" t="n">
        <v>2063810.665717431</v>
      </c>
      <c r="AE9" t="n">
        <v>2823796.80173525</v>
      </c>
      <c r="AF9" t="n">
        <v>9.87145016309244e-07</v>
      </c>
      <c r="AG9" t="n">
        <v>1.986041666666667</v>
      </c>
      <c r="AH9" t="n">
        <v>2554297.598201341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1.0589</v>
      </c>
      <c r="E10" t="n">
        <v>94.43000000000001</v>
      </c>
      <c r="F10" t="n">
        <v>88.69</v>
      </c>
      <c r="G10" t="n">
        <v>60.47</v>
      </c>
      <c r="H10" t="n">
        <v>0.8100000000000001</v>
      </c>
      <c r="I10" t="n">
        <v>88</v>
      </c>
      <c r="J10" t="n">
        <v>197.97</v>
      </c>
      <c r="K10" t="n">
        <v>53.44</v>
      </c>
      <c r="L10" t="n">
        <v>9</v>
      </c>
      <c r="M10" t="n">
        <v>86</v>
      </c>
      <c r="N10" t="n">
        <v>40.53</v>
      </c>
      <c r="O10" t="n">
        <v>24650.18</v>
      </c>
      <c r="P10" t="n">
        <v>1082.07</v>
      </c>
      <c r="Q10" t="n">
        <v>3777.38</v>
      </c>
      <c r="R10" t="n">
        <v>262.92</v>
      </c>
      <c r="S10" t="n">
        <v>146.75</v>
      </c>
      <c r="T10" t="n">
        <v>54009.5</v>
      </c>
      <c r="U10" t="n">
        <v>0.5600000000000001</v>
      </c>
      <c r="V10" t="n">
        <v>0.88</v>
      </c>
      <c r="W10" t="n">
        <v>12.03</v>
      </c>
      <c r="X10" t="n">
        <v>3.26</v>
      </c>
      <c r="Y10" t="n">
        <v>0.5</v>
      </c>
      <c r="Z10" t="n">
        <v>10</v>
      </c>
      <c r="AA10" t="n">
        <v>2013.167400553881</v>
      </c>
      <c r="AB10" t="n">
        <v>2754.504452115307</v>
      </c>
      <c r="AC10" t="n">
        <v>2491.618413176701</v>
      </c>
      <c r="AD10" t="n">
        <v>2013167.400553881</v>
      </c>
      <c r="AE10" t="n">
        <v>2754504.452115307</v>
      </c>
      <c r="AF10" t="n">
        <v>9.965562568117632e-07</v>
      </c>
      <c r="AG10" t="n">
        <v>1.967291666666667</v>
      </c>
      <c r="AH10" t="n">
        <v>2491618.413176701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1.0682</v>
      </c>
      <c r="E11" t="n">
        <v>93.62</v>
      </c>
      <c r="F11" t="n">
        <v>88.28</v>
      </c>
      <c r="G11" t="n">
        <v>68.79000000000001</v>
      </c>
      <c r="H11" t="n">
        <v>0.89</v>
      </c>
      <c r="I11" t="n">
        <v>77</v>
      </c>
      <c r="J11" t="n">
        <v>199.53</v>
      </c>
      <c r="K11" t="n">
        <v>53.44</v>
      </c>
      <c r="L11" t="n">
        <v>10</v>
      </c>
      <c r="M11" t="n">
        <v>75</v>
      </c>
      <c r="N11" t="n">
        <v>41.1</v>
      </c>
      <c r="O11" t="n">
        <v>24842.77</v>
      </c>
      <c r="P11" t="n">
        <v>1061.21</v>
      </c>
      <c r="Q11" t="n">
        <v>3777.37</v>
      </c>
      <c r="R11" t="n">
        <v>249.63</v>
      </c>
      <c r="S11" t="n">
        <v>146.75</v>
      </c>
      <c r="T11" t="n">
        <v>47420.76</v>
      </c>
      <c r="U11" t="n">
        <v>0.59</v>
      </c>
      <c r="V11" t="n">
        <v>0.89</v>
      </c>
      <c r="W11" t="n">
        <v>12</v>
      </c>
      <c r="X11" t="n">
        <v>2.85</v>
      </c>
      <c r="Y11" t="n">
        <v>0.5</v>
      </c>
      <c r="Z11" t="n">
        <v>10</v>
      </c>
      <c r="AA11" t="n">
        <v>1966.280417414196</v>
      </c>
      <c r="AB11" t="n">
        <v>2690.351613275882</v>
      </c>
      <c r="AC11" t="n">
        <v>2433.588231237035</v>
      </c>
      <c r="AD11" t="n">
        <v>1966280.417414196</v>
      </c>
      <c r="AE11" t="n">
        <v>2690351.613275882</v>
      </c>
      <c r="AF11" t="n">
        <v>1.005308710479106e-06</v>
      </c>
      <c r="AG11" t="n">
        <v>1.950416666666667</v>
      </c>
      <c r="AH11" t="n">
        <v>2433588.231237035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1.0749</v>
      </c>
      <c r="E12" t="n">
        <v>93.03</v>
      </c>
      <c r="F12" t="n">
        <v>87.98999999999999</v>
      </c>
      <c r="G12" t="n">
        <v>76.52</v>
      </c>
      <c r="H12" t="n">
        <v>0.97</v>
      </c>
      <c r="I12" t="n">
        <v>69</v>
      </c>
      <c r="J12" t="n">
        <v>201.1</v>
      </c>
      <c r="K12" t="n">
        <v>53.44</v>
      </c>
      <c r="L12" t="n">
        <v>11</v>
      </c>
      <c r="M12" t="n">
        <v>67</v>
      </c>
      <c r="N12" t="n">
        <v>41.66</v>
      </c>
      <c r="O12" t="n">
        <v>25036.12</v>
      </c>
      <c r="P12" t="n">
        <v>1040.99</v>
      </c>
      <c r="Q12" t="n">
        <v>3777.35</v>
      </c>
      <c r="R12" t="n">
        <v>239.57</v>
      </c>
      <c r="S12" t="n">
        <v>146.75</v>
      </c>
      <c r="T12" t="n">
        <v>42427</v>
      </c>
      <c r="U12" t="n">
        <v>0.61</v>
      </c>
      <c r="V12" t="n">
        <v>0.89</v>
      </c>
      <c r="W12" t="n">
        <v>12</v>
      </c>
      <c r="X12" t="n">
        <v>2.56</v>
      </c>
      <c r="Y12" t="n">
        <v>0.5</v>
      </c>
      <c r="Z12" t="n">
        <v>10</v>
      </c>
      <c r="AA12" t="n">
        <v>1926.468470602369</v>
      </c>
      <c r="AB12" t="n">
        <v>2635.879151268805</v>
      </c>
      <c r="AC12" t="n">
        <v>2384.314544551333</v>
      </c>
      <c r="AD12" t="n">
        <v>1926468.470602369</v>
      </c>
      <c r="AE12" t="n">
        <v>2635879.151268805</v>
      </c>
      <c r="AF12" t="n">
        <v>1.011614241615794e-06</v>
      </c>
      <c r="AG12" t="n">
        <v>1.938125</v>
      </c>
      <c r="AH12" t="n">
        <v>2384314.544551333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1.0812</v>
      </c>
      <c r="E13" t="n">
        <v>92.48999999999999</v>
      </c>
      <c r="F13" t="n">
        <v>87.72</v>
      </c>
      <c r="G13" t="n">
        <v>84.89</v>
      </c>
      <c r="H13" t="n">
        <v>1.05</v>
      </c>
      <c r="I13" t="n">
        <v>62</v>
      </c>
      <c r="J13" t="n">
        <v>202.67</v>
      </c>
      <c r="K13" t="n">
        <v>53.44</v>
      </c>
      <c r="L13" t="n">
        <v>12</v>
      </c>
      <c r="M13" t="n">
        <v>60</v>
      </c>
      <c r="N13" t="n">
        <v>42.24</v>
      </c>
      <c r="O13" t="n">
        <v>25230.25</v>
      </c>
      <c r="P13" t="n">
        <v>1020.15</v>
      </c>
      <c r="Q13" t="n">
        <v>3777.39</v>
      </c>
      <c r="R13" t="n">
        <v>230.81</v>
      </c>
      <c r="S13" t="n">
        <v>146.75</v>
      </c>
      <c r="T13" t="n">
        <v>38081.99</v>
      </c>
      <c r="U13" t="n">
        <v>0.64</v>
      </c>
      <c r="V13" t="n">
        <v>0.89</v>
      </c>
      <c r="W13" t="n">
        <v>11.98</v>
      </c>
      <c r="X13" t="n">
        <v>2.28</v>
      </c>
      <c r="Y13" t="n">
        <v>0.5</v>
      </c>
      <c r="Z13" t="n">
        <v>10</v>
      </c>
      <c r="AA13" t="n">
        <v>1887.203203271237</v>
      </c>
      <c r="AB13" t="n">
        <v>2582.154680245013</v>
      </c>
      <c r="AC13" t="n">
        <v>2335.717461639283</v>
      </c>
      <c r="AD13" t="n">
        <v>1887203.203271237</v>
      </c>
      <c r="AE13" t="n">
        <v>2582154.680245013</v>
      </c>
      <c r="AF13" t="n">
        <v>1.017543323132381e-06</v>
      </c>
      <c r="AG13" t="n">
        <v>1.926875</v>
      </c>
      <c r="AH13" t="n">
        <v>2335717.461639283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1.0868</v>
      </c>
      <c r="E14" t="n">
        <v>92.01000000000001</v>
      </c>
      <c r="F14" t="n">
        <v>87.45999999999999</v>
      </c>
      <c r="G14" t="n">
        <v>93.7</v>
      </c>
      <c r="H14" t="n">
        <v>1.13</v>
      </c>
      <c r="I14" t="n">
        <v>56</v>
      </c>
      <c r="J14" t="n">
        <v>204.25</v>
      </c>
      <c r="K14" t="n">
        <v>53.44</v>
      </c>
      <c r="L14" t="n">
        <v>13</v>
      </c>
      <c r="M14" t="n">
        <v>54</v>
      </c>
      <c r="N14" t="n">
        <v>42.82</v>
      </c>
      <c r="O14" t="n">
        <v>25425.3</v>
      </c>
      <c r="P14" t="n">
        <v>997.96</v>
      </c>
      <c r="Q14" t="n">
        <v>3777.31</v>
      </c>
      <c r="R14" t="n">
        <v>222.16</v>
      </c>
      <c r="S14" t="n">
        <v>146.75</v>
      </c>
      <c r="T14" t="n">
        <v>33786.45</v>
      </c>
      <c r="U14" t="n">
        <v>0.66</v>
      </c>
      <c r="V14" t="n">
        <v>0.9</v>
      </c>
      <c r="W14" t="n">
        <v>11.97</v>
      </c>
      <c r="X14" t="n">
        <v>2.03</v>
      </c>
      <c r="Y14" t="n">
        <v>0.5</v>
      </c>
      <c r="Z14" t="n">
        <v>10</v>
      </c>
      <c r="AA14" t="n">
        <v>1847.959132649392</v>
      </c>
      <c r="AB14" t="n">
        <v>2528.459211494</v>
      </c>
      <c r="AC14" t="n">
        <v>2287.146613063803</v>
      </c>
      <c r="AD14" t="n">
        <v>1847959.132649392</v>
      </c>
      <c r="AE14" t="n">
        <v>2528459.211494</v>
      </c>
      <c r="AF14" t="n">
        <v>1.022813617813792e-06</v>
      </c>
      <c r="AG14" t="n">
        <v>1.916875</v>
      </c>
      <c r="AH14" t="n">
        <v>2287146.613063803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1.0911</v>
      </c>
      <c r="E15" t="n">
        <v>91.65000000000001</v>
      </c>
      <c r="F15" t="n">
        <v>87.28</v>
      </c>
      <c r="G15" t="n">
        <v>102.69</v>
      </c>
      <c r="H15" t="n">
        <v>1.21</v>
      </c>
      <c r="I15" t="n">
        <v>51</v>
      </c>
      <c r="J15" t="n">
        <v>205.84</v>
      </c>
      <c r="K15" t="n">
        <v>53.44</v>
      </c>
      <c r="L15" t="n">
        <v>14</v>
      </c>
      <c r="M15" t="n">
        <v>49</v>
      </c>
      <c r="N15" t="n">
        <v>43.4</v>
      </c>
      <c r="O15" t="n">
        <v>25621.03</v>
      </c>
      <c r="P15" t="n">
        <v>978.14</v>
      </c>
      <c r="Q15" t="n">
        <v>3777.34</v>
      </c>
      <c r="R15" t="n">
        <v>216.1</v>
      </c>
      <c r="S15" t="n">
        <v>146.75</v>
      </c>
      <c r="T15" t="n">
        <v>30781.14</v>
      </c>
      <c r="U15" t="n">
        <v>0.68</v>
      </c>
      <c r="V15" t="n">
        <v>0.9</v>
      </c>
      <c r="W15" t="n">
        <v>11.97</v>
      </c>
      <c r="X15" t="n">
        <v>1.85</v>
      </c>
      <c r="Y15" t="n">
        <v>0.5</v>
      </c>
      <c r="Z15" t="n">
        <v>10</v>
      </c>
      <c r="AA15" t="n">
        <v>1814.762970692026</v>
      </c>
      <c r="AB15" t="n">
        <v>2483.038758192626</v>
      </c>
      <c r="AC15" t="n">
        <v>2246.061024077506</v>
      </c>
      <c r="AD15" t="n">
        <v>1814762.970692026</v>
      </c>
      <c r="AE15" t="n">
        <v>2483038.758192626</v>
      </c>
      <c r="AF15" t="n">
        <v>1.026860451229875e-06</v>
      </c>
      <c r="AG15" t="n">
        <v>1.909375</v>
      </c>
      <c r="AH15" t="n">
        <v>2246061.024077506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1.0946</v>
      </c>
      <c r="E16" t="n">
        <v>91.36</v>
      </c>
      <c r="F16" t="n">
        <v>87.14</v>
      </c>
      <c r="G16" t="n">
        <v>111.24</v>
      </c>
      <c r="H16" t="n">
        <v>1.28</v>
      </c>
      <c r="I16" t="n">
        <v>47</v>
      </c>
      <c r="J16" t="n">
        <v>207.43</v>
      </c>
      <c r="K16" t="n">
        <v>53.44</v>
      </c>
      <c r="L16" t="n">
        <v>15</v>
      </c>
      <c r="M16" t="n">
        <v>45</v>
      </c>
      <c r="N16" t="n">
        <v>44</v>
      </c>
      <c r="O16" t="n">
        <v>25817.56</v>
      </c>
      <c r="P16" t="n">
        <v>957.13</v>
      </c>
      <c r="Q16" t="n">
        <v>3777.38</v>
      </c>
      <c r="R16" t="n">
        <v>211.53</v>
      </c>
      <c r="S16" t="n">
        <v>146.75</v>
      </c>
      <c r="T16" t="n">
        <v>28518.18</v>
      </c>
      <c r="U16" t="n">
        <v>0.6899999999999999</v>
      </c>
      <c r="V16" t="n">
        <v>0.9</v>
      </c>
      <c r="W16" t="n">
        <v>11.95</v>
      </c>
      <c r="X16" t="n">
        <v>1.7</v>
      </c>
      <c r="Y16" t="n">
        <v>0.5</v>
      </c>
      <c r="Z16" t="n">
        <v>10</v>
      </c>
      <c r="AA16" t="n">
        <v>1781.916772270279</v>
      </c>
      <c r="AB16" t="n">
        <v>2438.097140439988</v>
      </c>
      <c r="AC16" t="n">
        <v>2205.408571247223</v>
      </c>
      <c r="AD16" t="n">
        <v>1781916.772270279</v>
      </c>
      <c r="AE16" t="n">
        <v>2438097.140439988</v>
      </c>
      <c r="AF16" t="n">
        <v>1.030154385405757e-06</v>
      </c>
      <c r="AG16" t="n">
        <v>1.903333333333333</v>
      </c>
      <c r="AH16" t="n">
        <v>2205408.571247223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1.097</v>
      </c>
      <c r="E17" t="n">
        <v>91.16</v>
      </c>
      <c r="F17" t="n">
        <v>87.05</v>
      </c>
      <c r="G17" t="n">
        <v>118.71</v>
      </c>
      <c r="H17" t="n">
        <v>1.36</v>
      </c>
      <c r="I17" t="n">
        <v>44</v>
      </c>
      <c r="J17" t="n">
        <v>209.03</v>
      </c>
      <c r="K17" t="n">
        <v>53.44</v>
      </c>
      <c r="L17" t="n">
        <v>16</v>
      </c>
      <c r="M17" t="n">
        <v>30</v>
      </c>
      <c r="N17" t="n">
        <v>44.6</v>
      </c>
      <c r="O17" t="n">
        <v>26014.91</v>
      </c>
      <c r="P17" t="n">
        <v>939.27</v>
      </c>
      <c r="Q17" t="n">
        <v>3777.36</v>
      </c>
      <c r="R17" t="n">
        <v>208.03</v>
      </c>
      <c r="S17" t="n">
        <v>146.75</v>
      </c>
      <c r="T17" t="n">
        <v>26781.81</v>
      </c>
      <c r="U17" t="n">
        <v>0.71</v>
      </c>
      <c r="V17" t="n">
        <v>0.9</v>
      </c>
      <c r="W17" t="n">
        <v>11.97</v>
      </c>
      <c r="X17" t="n">
        <v>1.62</v>
      </c>
      <c r="Y17" t="n">
        <v>0.5</v>
      </c>
      <c r="Z17" t="n">
        <v>10</v>
      </c>
      <c r="AA17" t="n">
        <v>1755.272076437281</v>
      </c>
      <c r="AB17" t="n">
        <v>2401.640692120261</v>
      </c>
      <c r="AC17" t="n">
        <v>2172.431475188184</v>
      </c>
      <c r="AD17" t="n">
        <v>1755272.076437281</v>
      </c>
      <c r="AE17" t="n">
        <v>2401640.692120261</v>
      </c>
      <c r="AF17" t="n">
        <v>1.032413083126362e-06</v>
      </c>
      <c r="AG17" t="n">
        <v>1.899166666666667</v>
      </c>
      <c r="AH17" t="n">
        <v>2172431.475188185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1.0987</v>
      </c>
      <c r="E18" t="n">
        <v>91.02</v>
      </c>
      <c r="F18" t="n">
        <v>86.98999999999999</v>
      </c>
      <c r="G18" t="n">
        <v>124.27</v>
      </c>
      <c r="H18" t="n">
        <v>1.43</v>
      </c>
      <c r="I18" t="n">
        <v>42</v>
      </c>
      <c r="J18" t="n">
        <v>210.64</v>
      </c>
      <c r="K18" t="n">
        <v>53.44</v>
      </c>
      <c r="L18" t="n">
        <v>17</v>
      </c>
      <c r="M18" t="n">
        <v>11</v>
      </c>
      <c r="N18" t="n">
        <v>45.21</v>
      </c>
      <c r="O18" t="n">
        <v>26213.09</v>
      </c>
      <c r="P18" t="n">
        <v>932.08</v>
      </c>
      <c r="Q18" t="n">
        <v>3777.39</v>
      </c>
      <c r="R18" t="n">
        <v>205.46</v>
      </c>
      <c r="S18" t="n">
        <v>146.75</v>
      </c>
      <c r="T18" t="n">
        <v>25510.22</v>
      </c>
      <c r="U18" t="n">
        <v>0.71</v>
      </c>
      <c r="V18" t="n">
        <v>0.9</v>
      </c>
      <c r="W18" t="n">
        <v>11.98</v>
      </c>
      <c r="X18" t="n">
        <v>1.56</v>
      </c>
      <c r="Y18" t="n">
        <v>0.5</v>
      </c>
      <c r="Z18" t="n">
        <v>10</v>
      </c>
      <c r="AA18" t="n">
        <v>1743.256252753748</v>
      </c>
      <c r="AB18" t="n">
        <v>2385.200112055723</v>
      </c>
      <c r="AC18" t="n">
        <v>2157.559961010507</v>
      </c>
      <c r="AD18" t="n">
        <v>1743256.252753748</v>
      </c>
      <c r="AE18" t="n">
        <v>2385200.112055724</v>
      </c>
      <c r="AF18" t="n">
        <v>1.03401299401179e-06</v>
      </c>
      <c r="AG18" t="n">
        <v>1.89625</v>
      </c>
      <c r="AH18" t="n">
        <v>2157559.961010507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1.0992</v>
      </c>
      <c r="E19" t="n">
        <v>90.98</v>
      </c>
      <c r="F19" t="n">
        <v>86.98</v>
      </c>
      <c r="G19" t="n">
        <v>127.29</v>
      </c>
      <c r="H19" t="n">
        <v>1.51</v>
      </c>
      <c r="I19" t="n">
        <v>41</v>
      </c>
      <c r="J19" t="n">
        <v>212.25</v>
      </c>
      <c r="K19" t="n">
        <v>53.44</v>
      </c>
      <c r="L19" t="n">
        <v>18</v>
      </c>
      <c r="M19" t="n">
        <v>4</v>
      </c>
      <c r="N19" t="n">
        <v>45.82</v>
      </c>
      <c r="O19" t="n">
        <v>26412.11</v>
      </c>
      <c r="P19" t="n">
        <v>933.3200000000001</v>
      </c>
      <c r="Q19" t="n">
        <v>3777.41</v>
      </c>
      <c r="R19" t="n">
        <v>205.04</v>
      </c>
      <c r="S19" t="n">
        <v>146.75</v>
      </c>
      <c r="T19" t="n">
        <v>25302.76</v>
      </c>
      <c r="U19" t="n">
        <v>0.72</v>
      </c>
      <c r="V19" t="n">
        <v>0.9</v>
      </c>
      <c r="W19" t="n">
        <v>11.98</v>
      </c>
      <c r="X19" t="n">
        <v>1.55</v>
      </c>
      <c r="Y19" t="n">
        <v>0.5</v>
      </c>
      <c r="Z19" t="n">
        <v>10</v>
      </c>
      <c r="AA19" t="n">
        <v>1743.932413977664</v>
      </c>
      <c r="AB19" t="n">
        <v>2386.125265672413</v>
      </c>
      <c r="AC19" t="n">
        <v>2158.396819264481</v>
      </c>
      <c r="AD19" t="n">
        <v>1743932.413977664</v>
      </c>
      <c r="AE19" t="n">
        <v>2386125.265672413</v>
      </c>
      <c r="AF19" t="n">
        <v>1.034483556036916e-06</v>
      </c>
      <c r="AG19" t="n">
        <v>1.895416666666667</v>
      </c>
      <c r="AH19" t="n">
        <v>2158396.819264481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1.0991</v>
      </c>
      <c r="E20" t="n">
        <v>90.98999999999999</v>
      </c>
      <c r="F20" t="n">
        <v>86.98999999999999</v>
      </c>
      <c r="G20" t="n">
        <v>127.3</v>
      </c>
      <c r="H20" t="n">
        <v>1.58</v>
      </c>
      <c r="I20" t="n">
        <v>41</v>
      </c>
      <c r="J20" t="n">
        <v>213.87</v>
      </c>
      <c r="K20" t="n">
        <v>53.44</v>
      </c>
      <c r="L20" t="n">
        <v>19</v>
      </c>
      <c r="M20" t="n">
        <v>0</v>
      </c>
      <c r="N20" t="n">
        <v>46.44</v>
      </c>
      <c r="O20" t="n">
        <v>26611.98</v>
      </c>
      <c r="P20" t="n">
        <v>942.35</v>
      </c>
      <c r="Q20" t="n">
        <v>3777.34</v>
      </c>
      <c r="R20" t="n">
        <v>205.06</v>
      </c>
      <c r="S20" t="n">
        <v>146.75</v>
      </c>
      <c r="T20" t="n">
        <v>25315.23</v>
      </c>
      <c r="U20" t="n">
        <v>0.72</v>
      </c>
      <c r="V20" t="n">
        <v>0.9</v>
      </c>
      <c r="W20" t="n">
        <v>11.99</v>
      </c>
      <c r="X20" t="n">
        <v>1.56</v>
      </c>
      <c r="Y20" t="n">
        <v>0.5</v>
      </c>
      <c r="Z20" t="n">
        <v>10</v>
      </c>
      <c r="AA20" t="n">
        <v>1755.335176777567</v>
      </c>
      <c r="AB20" t="n">
        <v>2401.727028789631</v>
      </c>
      <c r="AC20" t="n">
        <v>2172.509572007003</v>
      </c>
      <c r="AD20" t="n">
        <v>1755335.176777567</v>
      </c>
      <c r="AE20" t="n">
        <v>2401727.028789631</v>
      </c>
      <c r="AF20" t="n">
        <v>1.034389443631891e-06</v>
      </c>
      <c r="AG20" t="n">
        <v>1.895625</v>
      </c>
      <c r="AH20" t="n">
        <v>2172509.572007004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0.7112000000000001</v>
      </c>
      <c r="E2" t="n">
        <v>140.6</v>
      </c>
      <c r="F2" t="n">
        <v>118.29</v>
      </c>
      <c r="G2" t="n">
        <v>8.380000000000001</v>
      </c>
      <c r="H2" t="n">
        <v>0.15</v>
      </c>
      <c r="I2" t="n">
        <v>847</v>
      </c>
      <c r="J2" t="n">
        <v>116.05</v>
      </c>
      <c r="K2" t="n">
        <v>43.4</v>
      </c>
      <c r="L2" t="n">
        <v>1</v>
      </c>
      <c r="M2" t="n">
        <v>845</v>
      </c>
      <c r="N2" t="n">
        <v>16.65</v>
      </c>
      <c r="O2" t="n">
        <v>14546.17</v>
      </c>
      <c r="P2" t="n">
        <v>1166.96</v>
      </c>
      <c r="Q2" t="n">
        <v>3778.33</v>
      </c>
      <c r="R2" t="n">
        <v>1251.49</v>
      </c>
      <c r="S2" t="n">
        <v>146.75</v>
      </c>
      <c r="T2" t="n">
        <v>544497.08</v>
      </c>
      <c r="U2" t="n">
        <v>0.12</v>
      </c>
      <c r="V2" t="n">
        <v>0.66</v>
      </c>
      <c r="W2" t="n">
        <v>13.3</v>
      </c>
      <c r="X2" t="n">
        <v>32.84</v>
      </c>
      <c r="Y2" t="n">
        <v>0.5</v>
      </c>
      <c r="Z2" t="n">
        <v>10</v>
      </c>
      <c r="AA2" t="n">
        <v>3222.114030145088</v>
      </c>
      <c r="AB2" t="n">
        <v>4408.638565683354</v>
      </c>
      <c r="AC2" t="n">
        <v>3987.884288537457</v>
      </c>
      <c r="AD2" t="n">
        <v>3222114.030145088</v>
      </c>
      <c r="AE2" t="n">
        <v>4408638.565683354</v>
      </c>
      <c r="AF2" t="n">
        <v>7.241098882796299e-07</v>
      </c>
      <c r="AG2" t="n">
        <v>2.929166666666667</v>
      </c>
      <c r="AH2" t="n">
        <v>3987884.288537457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0.9222</v>
      </c>
      <c r="E3" t="n">
        <v>108.44</v>
      </c>
      <c r="F3" t="n">
        <v>98.23</v>
      </c>
      <c r="G3" t="n">
        <v>17.33</v>
      </c>
      <c r="H3" t="n">
        <v>0.3</v>
      </c>
      <c r="I3" t="n">
        <v>340</v>
      </c>
      <c r="J3" t="n">
        <v>117.34</v>
      </c>
      <c r="K3" t="n">
        <v>43.4</v>
      </c>
      <c r="L3" t="n">
        <v>2</v>
      </c>
      <c r="M3" t="n">
        <v>338</v>
      </c>
      <c r="N3" t="n">
        <v>16.94</v>
      </c>
      <c r="O3" t="n">
        <v>14705.49</v>
      </c>
      <c r="P3" t="n">
        <v>942.02</v>
      </c>
      <c r="Q3" t="n">
        <v>3777.69</v>
      </c>
      <c r="R3" t="n">
        <v>581.83</v>
      </c>
      <c r="S3" t="n">
        <v>146.75</v>
      </c>
      <c r="T3" t="n">
        <v>212204.74</v>
      </c>
      <c r="U3" t="n">
        <v>0.25</v>
      </c>
      <c r="V3" t="n">
        <v>0.8</v>
      </c>
      <c r="W3" t="n">
        <v>12.43</v>
      </c>
      <c r="X3" t="n">
        <v>12.79</v>
      </c>
      <c r="Y3" t="n">
        <v>0.5</v>
      </c>
      <c r="Z3" t="n">
        <v>10</v>
      </c>
      <c r="AA3" t="n">
        <v>2025.812478839212</v>
      </c>
      <c r="AB3" t="n">
        <v>2771.806006086778</v>
      </c>
      <c r="AC3" t="n">
        <v>2507.268731120019</v>
      </c>
      <c r="AD3" t="n">
        <v>2025812.478839212</v>
      </c>
      <c r="AE3" t="n">
        <v>2771806.006086778</v>
      </c>
      <c r="AF3" t="n">
        <v>9.38940015426708e-07</v>
      </c>
      <c r="AG3" t="n">
        <v>2.259166666666667</v>
      </c>
      <c r="AH3" t="n">
        <v>2507268.731120019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0.9967</v>
      </c>
      <c r="E4" t="n">
        <v>100.33</v>
      </c>
      <c r="F4" t="n">
        <v>93.26000000000001</v>
      </c>
      <c r="G4" t="n">
        <v>26.77</v>
      </c>
      <c r="H4" t="n">
        <v>0.45</v>
      </c>
      <c r="I4" t="n">
        <v>209</v>
      </c>
      <c r="J4" t="n">
        <v>118.63</v>
      </c>
      <c r="K4" t="n">
        <v>43.4</v>
      </c>
      <c r="L4" t="n">
        <v>3</v>
      </c>
      <c r="M4" t="n">
        <v>207</v>
      </c>
      <c r="N4" t="n">
        <v>17.23</v>
      </c>
      <c r="O4" t="n">
        <v>14865.24</v>
      </c>
      <c r="P4" t="n">
        <v>866.64</v>
      </c>
      <c r="Q4" t="n">
        <v>3777.56</v>
      </c>
      <c r="R4" t="n">
        <v>415.82</v>
      </c>
      <c r="S4" t="n">
        <v>146.75</v>
      </c>
      <c r="T4" t="n">
        <v>129855.11</v>
      </c>
      <c r="U4" t="n">
        <v>0.35</v>
      </c>
      <c r="V4" t="n">
        <v>0.84</v>
      </c>
      <c r="W4" t="n">
        <v>12.22</v>
      </c>
      <c r="X4" t="n">
        <v>7.82</v>
      </c>
      <c r="Y4" t="n">
        <v>0.5</v>
      </c>
      <c r="Z4" t="n">
        <v>10</v>
      </c>
      <c r="AA4" t="n">
        <v>1742.373261205733</v>
      </c>
      <c r="AB4" t="n">
        <v>2383.99196406489</v>
      </c>
      <c r="AC4" t="n">
        <v>2156.467116968274</v>
      </c>
      <c r="AD4" t="n">
        <v>1742373.261205733</v>
      </c>
      <c r="AE4" t="n">
        <v>2383991.964064891</v>
      </c>
      <c r="AF4" t="n">
        <v>1.01479235889807e-06</v>
      </c>
      <c r="AG4" t="n">
        <v>2.090208333333333</v>
      </c>
      <c r="AH4" t="n">
        <v>2156467.116968274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1.0357</v>
      </c>
      <c r="E5" t="n">
        <v>96.55</v>
      </c>
      <c r="F5" t="n">
        <v>90.93000000000001</v>
      </c>
      <c r="G5" t="n">
        <v>36.86</v>
      </c>
      <c r="H5" t="n">
        <v>0.59</v>
      </c>
      <c r="I5" t="n">
        <v>148</v>
      </c>
      <c r="J5" t="n">
        <v>119.93</v>
      </c>
      <c r="K5" t="n">
        <v>43.4</v>
      </c>
      <c r="L5" t="n">
        <v>4</v>
      </c>
      <c r="M5" t="n">
        <v>146</v>
      </c>
      <c r="N5" t="n">
        <v>17.53</v>
      </c>
      <c r="O5" t="n">
        <v>15025.44</v>
      </c>
      <c r="P5" t="n">
        <v>817.87</v>
      </c>
      <c r="Q5" t="n">
        <v>3777.4</v>
      </c>
      <c r="R5" t="n">
        <v>338.13</v>
      </c>
      <c r="S5" t="n">
        <v>146.75</v>
      </c>
      <c r="T5" t="n">
        <v>91314.25999999999</v>
      </c>
      <c r="U5" t="n">
        <v>0.43</v>
      </c>
      <c r="V5" t="n">
        <v>0.86</v>
      </c>
      <c r="W5" t="n">
        <v>12.12</v>
      </c>
      <c r="X5" t="n">
        <v>5.5</v>
      </c>
      <c r="Y5" t="n">
        <v>0.5</v>
      </c>
      <c r="Z5" t="n">
        <v>10</v>
      </c>
      <c r="AA5" t="n">
        <v>1599.567538518665</v>
      </c>
      <c r="AB5" t="n">
        <v>2188.598874140601</v>
      </c>
      <c r="AC5" t="n">
        <v>1979.722069310433</v>
      </c>
      <c r="AD5" t="n">
        <v>1599567.538518665</v>
      </c>
      <c r="AE5" t="n">
        <v>2188598.874140601</v>
      </c>
      <c r="AF5" t="n">
        <v>1.054500297091132e-06</v>
      </c>
      <c r="AG5" t="n">
        <v>2.011458333333333</v>
      </c>
      <c r="AH5" t="n">
        <v>1979722.069310433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1.0597</v>
      </c>
      <c r="E6" t="n">
        <v>94.37</v>
      </c>
      <c r="F6" t="n">
        <v>89.61</v>
      </c>
      <c r="G6" t="n">
        <v>48.01</v>
      </c>
      <c r="H6" t="n">
        <v>0.73</v>
      </c>
      <c r="I6" t="n">
        <v>112</v>
      </c>
      <c r="J6" t="n">
        <v>121.23</v>
      </c>
      <c r="K6" t="n">
        <v>43.4</v>
      </c>
      <c r="L6" t="n">
        <v>5</v>
      </c>
      <c r="M6" t="n">
        <v>110</v>
      </c>
      <c r="N6" t="n">
        <v>17.83</v>
      </c>
      <c r="O6" t="n">
        <v>15186.08</v>
      </c>
      <c r="P6" t="n">
        <v>774.89</v>
      </c>
      <c r="Q6" t="n">
        <v>3777.48</v>
      </c>
      <c r="R6" t="n">
        <v>294.03</v>
      </c>
      <c r="S6" t="n">
        <v>146.75</v>
      </c>
      <c r="T6" t="n">
        <v>69445.86</v>
      </c>
      <c r="U6" t="n">
        <v>0.5</v>
      </c>
      <c r="V6" t="n">
        <v>0.88</v>
      </c>
      <c r="W6" t="n">
        <v>12.06</v>
      </c>
      <c r="X6" t="n">
        <v>4.18</v>
      </c>
      <c r="Y6" t="n">
        <v>0.5</v>
      </c>
      <c r="Z6" t="n">
        <v>10</v>
      </c>
      <c r="AA6" t="n">
        <v>1500.723836324861</v>
      </c>
      <c r="AB6" t="n">
        <v>2053.35656012266</v>
      </c>
      <c r="AC6" t="n">
        <v>1857.387091928584</v>
      </c>
      <c r="AD6" t="n">
        <v>1500723.836324861</v>
      </c>
      <c r="AE6" t="n">
        <v>2053356.560122659</v>
      </c>
      <c r="AF6" t="n">
        <v>1.078935951363785e-06</v>
      </c>
      <c r="AG6" t="n">
        <v>1.966041666666667</v>
      </c>
      <c r="AH6" t="n">
        <v>1857387.091928584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1.0761</v>
      </c>
      <c r="E7" t="n">
        <v>92.93000000000001</v>
      </c>
      <c r="F7" t="n">
        <v>88.72</v>
      </c>
      <c r="G7" t="n">
        <v>59.81</v>
      </c>
      <c r="H7" t="n">
        <v>0.86</v>
      </c>
      <c r="I7" t="n">
        <v>89</v>
      </c>
      <c r="J7" t="n">
        <v>122.54</v>
      </c>
      <c r="K7" t="n">
        <v>43.4</v>
      </c>
      <c r="L7" t="n">
        <v>6</v>
      </c>
      <c r="M7" t="n">
        <v>87</v>
      </c>
      <c r="N7" t="n">
        <v>18.14</v>
      </c>
      <c r="O7" t="n">
        <v>15347.16</v>
      </c>
      <c r="P7" t="n">
        <v>735.21</v>
      </c>
      <c r="Q7" t="n">
        <v>3777.34</v>
      </c>
      <c r="R7" t="n">
        <v>263.8</v>
      </c>
      <c r="S7" t="n">
        <v>146.75</v>
      </c>
      <c r="T7" t="n">
        <v>54445.34</v>
      </c>
      <c r="U7" t="n">
        <v>0.5600000000000001</v>
      </c>
      <c r="V7" t="n">
        <v>0.88</v>
      </c>
      <c r="W7" t="n">
        <v>12.04</v>
      </c>
      <c r="X7" t="n">
        <v>3.29</v>
      </c>
      <c r="Y7" t="n">
        <v>0.5</v>
      </c>
      <c r="Z7" t="n">
        <v>10</v>
      </c>
      <c r="AA7" t="n">
        <v>1422.85842635579</v>
      </c>
      <c r="AB7" t="n">
        <v>1946.817671023532</v>
      </c>
      <c r="AC7" t="n">
        <v>1761.016124876808</v>
      </c>
      <c r="AD7" t="n">
        <v>1422858.426355791</v>
      </c>
      <c r="AE7" t="n">
        <v>1946817.671023532</v>
      </c>
      <c r="AF7" t="n">
        <v>1.095633648450098e-06</v>
      </c>
      <c r="AG7" t="n">
        <v>1.936041666666667</v>
      </c>
      <c r="AH7" t="n">
        <v>1761016.124876808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1.0866</v>
      </c>
      <c r="E8" t="n">
        <v>92.03</v>
      </c>
      <c r="F8" t="n">
        <v>88.18000000000001</v>
      </c>
      <c r="G8" t="n">
        <v>71.5</v>
      </c>
      <c r="H8" t="n">
        <v>1</v>
      </c>
      <c r="I8" t="n">
        <v>74</v>
      </c>
      <c r="J8" t="n">
        <v>123.85</v>
      </c>
      <c r="K8" t="n">
        <v>43.4</v>
      </c>
      <c r="L8" t="n">
        <v>7</v>
      </c>
      <c r="M8" t="n">
        <v>49</v>
      </c>
      <c r="N8" t="n">
        <v>18.45</v>
      </c>
      <c r="O8" t="n">
        <v>15508.69</v>
      </c>
      <c r="P8" t="n">
        <v>699.42</v>
      </c>
      <c r="Q8" t="n">
        <v>3777.39</v>
      </c>
      <c r="R8" t="n">
        <v>245.27</v>
      </c>
      <c r="S8" t="n">
        <v>146.75</v>
      </c>
      <c r="T8" t="n">
        <v>45252.44</v>
      </c>
      <c r="U8" t="n">
        <v>0.6</v>
      </c>
      <c r="V8" t="n">
        <v>0.89</v>
      </c>
      <c r="W8" t="n">
        <v>12.03</v>
      </c>
      <c r="X8" t="n">
        <v>2.75</v>
      </c>
      <c r="Y8" t="n">
        <v>0.5</v>
      </c>
      <c r="Z8" t="n">
        <v>10</v>
      </c>
      <c r="AA8" t="n">
        <v>1361.397933238786</v>
      </c>
      <c r="AB8" t="n">
        <v>1862.724712895254</v>
      </c>
      <c r="AC8" t="n">
        <v>1684.948880647085</v>
      </c>
      <c r="AD8" t="n">
        <v>1361397.933238786</v>
      </c>
      <c r="AE8" t="n">
        <v>1862724.712895254</v>
      </c>
      <c r="AF8" t="n">
        <v>1.106324247194384e-06</v>
      </c>
      <c r="AG8" t="n">
        <v>1.917291666666667</v>
      </c>
      <c r="AH8" t="n">
        <v>1684948.880647085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1.0891</v>
      </c>
      <c r="E9" t="n">
        <v>91.81</v>
      </c>
      <c r="F9" t="n">
        <v>88.06</v>
      </c>
      <c r="G9" t="n">
        <v>75.48</v>
      </c>
      <c r="H9" t="n">
        <v>1.13</v>
      </c>
      <c r="I9" t="n">
        <v>70</v>
      </c>
      <c r="J9" t="n">
        <v>125.16</v>
      </c>
      <c r="K9" t="n">
        <v>43.4</v>
      </c>
      <c r="L9" t="n">
        <v>8</v>
      </c>
      <c r="M9" t="n">
        <v>2</v>
      </c>
      <c r="N9" t="n">
        <v>18.76</v>
      </c>
      <c r="O9" t="n">
        <v>15670.68</v>
      </c>
      <c r="P9" t="n">
        <v>694.79</v>
      </c>
      <c r="Q9" t="n">
        <v>3777.45</v>
      </c>
      <c r="R9" t="n">
        <v>239.31</v>
      </c>
      <c r="S9" t="n">
        <v>146.75</v>
      </c>
      <c r="T9" t="n">
        <v>42292.31</v>
      </c>
      <c r="U9" t="n">
        <v>0.61</v>
      </c>
      <c r="V9" t="n">
        <v>0.89</v>
      </c>
      <c r="W9" t="n">
        <v>12.08</v>
      </c>
      <c r="X9" t="n">
        <v>2.63</v>
      </c>
      <c r="Y9" t="n">
        <v>0.5</v>
      </c>
      <c r="Z9" t="n">
        <v>10</v>
      </c>
      <c r="AA9" t="n">
        <v>1351.84579877393</v>
      </c>
      <c r="AB9" t="n">
        <v>1849.655061110008</v>
      </c>
      <c r="AC9" t="n">
        <v>1673.126578084851</v>
      </c>
      <c r="AD9" t="n">
        <v>1351845.798773929</v>
      </c>
      <c r="AE9" t="n">
        <v>1849655.061110008</v>
      </c>
      <c r="AF9" t="n">
        <v>1.108869627847785e-06</v>
      </c>
      <c r="AG9" t="n">
        <v>1.912708333333333</v>
      </c>
      <c r="AH9" t="n">
        <v>1673126.57808485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1.0896</v>
      </c>
      <c r="E10" t="n">
        <v>91.78</v>
      </c>
      <c r="F10" t="n">
        <v>88.02</v>
      </c>
      <c r="G10" t="n">
        <v>75.45</v>
      </c>
      <c r="H10" t="n">
        <v>1.26</v>
      </c>
      <c r="I10" t="n">
        <v>70</v>
      </c>
      <c r="J10" t="n">
        <v>126.48</v>
      </c>
      <c r="K10" t="n">
        <v>43.4</v>
      </c>
      <c r="L10" t="n">
        <v>9</v>
      </c>
      <c r="M10" t="n">
        <v>0</v>
      </c>
      <c r="N10" t="n">
        <v>19.08</v>
      </c>
      <c r="O10" t="n">
        <v>15833.12</v>
      </c>
      <c r="P10" t="n">
        <v>701.03</v>
      </c>
      <c r="Q10" t="n">
        <v>3777.41</v>
      </c>
      <c r="R10" t="n">
        <v>238.5</v>
      </c>
      <c r="S10" t="n">
        <v>146.75</v>
      </c>
      <c r="T10" t="n">
        <v>41888.93</v>
      </c>
      <c r="U10" t="n">
        <v>0.62</v>
      </c>
      <c r="V10" t="n">
        <v>0.89</v>
      </c>
      <c r="W10" t="n">
        <v>12.06</v>
      </c>
      <c r="X10" t="n">
        <v>2.59</v>
      </c>
      <c r="Y10" t="n">
        <v>0.5</v>
      </c>
      <c r="Z10" t="n">
        <v>10</v>
      </c>
      <c r="AA10" t="n">
        <v>1358.803135507492</v>
      </c>
      <c r="AB10" t="n">
        <v>1859.174396164902</v>
      </c>
      <c r="AC10" t="n">
        <v>1681.737401162577</v>
      </c>
      <c r="AD10" t="n">
        <v>1358803.135507492</v>
      </c>
      <c r="AE10" t="n">
        <v>1859174.396164902</v>
      </c>
      <c r="AF10" t="n">
        <v>1.109378703978465e-06</v>
      </c>
      <c r="AG10" t="n">
        <v>1.912083333333333</v>
      </c>
      <c r="AH10" t="n">
        <v>1681737.401162577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0.7993</v>
      </c>
      <c r="E2" t="n">
        <v>125.11</v>
      </c>
      <c r="F2" t="n">
        <v>110.72</v>
      </c>
      <c r="G2" t="n">
        <v>10.08</v>
      </c>
      <c r="H2" t="n">
        <v>0.2</v>
      </c>
      <c r="I2" t="n">
        <v>659</v>
      </c>
      <c r="J2" t="n">
        <v>89.87</v>
      </c>
      <c r="K2" t="n">
        <v>37.55</v>
      </c>
      <c r="L2" t="n">
        <v>1</v>
      </c>
      <c r="M2" t="n">
        <v>657</v>
      </c>
      <c r="N2" t="n">
        <v>11.32</v>
      </c>
      <c r="O2" t="n">
        <v>11317.98</v>
      </c>
      <c r="P2" t="n">
        <v>910.03</v>
      </c>
      <c r="Q2" t="n">
        <v>3778.2</v>
      </c>
      <c r="R2" t="n">
        <v>998.9299999999999</v>
      </c>
      <c r="S2" t="n">
        <v>146.75</v>
      </c>
      <c r="T2" t="n">
        <v>419158.52</v>
      </c>
      <c r="U2" t="n">
        <v>0.15</v>
      </c>
      <c r="V2" t="n">
        <v>0.71</v>
      </c>
      <c r="W2" t="n">
        <v>12.96</v>
      </c>
      <c r="X2" t="n">
        <v>25.27</v>
      </c>
      <c r="Y2" t="n">
        <v>0.5</v>
      </c>
      <c r="Z2" t="n">
        <v>10</v>
      </c>
      <c r="AA2" t="n">
        <v>2275.944086848939</v>
      </c>
      <c r="AB2" t="n">
        <v>3114.047107193598</v>
      </c>
      <c r="AC2" t="n">
        <v>2816.846821875488</v>
      </c>
      <c r="AD2" t="n">
        <v>2275944.086848939</v>
      </c>
      <c r="AE2" t="n">
        <v>3114047.107193598</v>
      </c>
      <c r="AF2" t="n">
        <v>8.477193174260269e-07</v>
      </c>
      <c r="AG2" t="n">
        <v>2.606458333333333</v>
      </c>
      <c r="AH2" t="n">
        <v>2816846.821875488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0.9743000000000001</v>
      </c>
      <c r="E3" t="n">
        <v>102.64</v>
      </c>
      <c r="F3" t="n">
        <v>95.58</v>
      </c>
      <c r="G3" t="n">
        <v>21.16</v>
      </c>
      <c r="H3" t="n">
        <v>0.39</v>
      </c>
      <c r="I3" t="n">
        <v>271</v>
      </c>
      <c r="J3" t="n">
        <v>91.09999999999999</v>
      </c>
      <c r="K3" t="n">
        <v>37.55</v>
      </c>
      <c r="L3" t="n">
        <v>2</v>
      </c>
      <c r="M3" t="n">
        <v>269</v>
      </c>
      <c r="N3" t="n">
        <v>11.54</v>
      </c>
      <c r="O3" t="n">
        <v>11468.97</v>
      </c>
      <c r="P3" t="n">
        <v>749.95</v>
      </c>
      <c r="Q3" t="n">
        <v>3777.7</v>
      </c>
      <c r="R3" t="n">
        <v>493.63</v>
      </c>
      <c r="S3" t="n">
        <v>146.75</v>
      </c>
      <c r="T3" t="n">
        <v>168447.82</v>
      </c>
      <c r="U3" t="n">
        <v>0.3</v>
      </c>
      <c r="V3" t="n">
        <v>0.82</v>
      </c>
      <c r="W3" t="n">
        <v>12.32</v>
      </c>
      <c r="X3" t="n">
        <v>10.15</v>
      </c>
      <c r="Y3" t="n">
        <v>0.5</v>
      </c>
      <c r="Z3" t="n">
        <v>10</v>
      </c>
      <c r="AA3" t="n">
        <v>1563.750434156099</v>
      </c>
      <c r="AB3" t="n">
        <v>2139.592331812615</v>
      </c>
      <c r="AC3" t="n">
        <v>1935.392642601116</v>
      </c>
      <c r="AD3" t="n">
        <v>1563750.434156099</v>
      </c>
      <c r="AE3" t="n">
        <v>2139592.331812615</v>
      </c>
      <c r="AF3" t="n">
        <v>1.033320318989338e-06</v>
      </c>
      <c r="AG3" t="n">
        <v>2.138333333333333</v>
      </c>
      <c r="AH3" t="n">
        <v>1935392.642601117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1.0354</v>
      </c>
      <c r="E4" t="n">
        <v>96.58</v>
      </c>
      <c r="F4" t="n">
        <v>91.54000000000001</v>
      </c>
      <c r="G4" t="n">
        <v>33.49</v>
      </c>
      <c r="H4" t="n">
        <v>0.57</v>
      </c>
      <c r="I4" t="n">
        <v>164</v>
      </c>
      <c r="J4" t="n">
        <v>92.31999999999999</v>
      </c>
      <c r="K4" t="n">
        <v>37.55</v>
      </c>
      <c r="L4" t="n">
        <v>3</v>
      </c>
      <c r="M4" t="n">
        <v>162</v>
      </c>
      <c r="N4" t="n">
        <v>11.77</v>
      </c>
      <c r="O4" t="n">
        <v>11620.34</v>
      </c>
      <c r="P4" t="n">
        <v>679.47</v>
      </c>
      <c r="Q4" t="n">
        <v>3777.4</v>
      </c>
      <c r="R4" t="n">
        <v>358.46</v>
      </c>
      <c r="S4" t="n">
        <v>146.75</v>
      </c>
      <c r="T4" t="n">
        <v>101397.07</v>
      </c>
      <c r="U4" t="n">
        <v>0.41</v>
      </c>
      <c r="V4" t="n">
        <v>0.86</v>
      </c>
      <c r="W4" t="n">
        <v>12.14</v>
      </c>
      <c r="X4" t="n">
        <v>6.11</v>
      </c>
      <c r="Y4" t="n">
        <v>0.5</v>
      </c>
      <c r="Z4" t="n">
        <v>10</v>
      </c>
      <c r="AA4" t="n">
        <v>1358.836266683754</v>
      </c>
      <c r="AB4" t="n">
        <v>1859.219727701908</v>
      </c>
      <c r="AC4" t="n">
        <v>1681.778406321314</v>
      </c>
      <c r="AD4" t="n">
        <v>1358836.266683754</v>
      </c>
      <c r="AE4" t="n">
        <v>1859219.727701908</v>
      </c>
      <c r="AF4" t="n">
        <v>1.098121582963729e-06</v>
      </c>
      <c r="AG4" t="n">
        <v>2.012083333333333</v>
      </c>
      <c r="AH4" t="n">
        <v>1681778.406321314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1.067</v>
      </c>
      <c r="E5" t="n">
        <v>93.72</v>
      </c>
      <c r="F5" t="n">
        <v>89.64</v>
      </c>
      <c r="G5" t="n">
        <v>47.6</v>
      </c>
      <c r="H5" t="n">
        <v>0.75</v>
      </c>
      <c r="I5" t="n">
        <v>113</v>
      </c>
      <c r="J5" t="n">
        <v>93.55</v>
      </c>
      <c r="K5" t="n">
        <v>37.55</v>
      </c>
      <c r="L5" t="n">
        <v>4</v>
      </c>
      <c r="M5" t="n">
        <v>103</v>
      </c>
      <c r="N5" t="n">
        <v>12</v>
      </c>
      <c r="O5" t="n">
        <v>11772.07</v>
      </c>
      <c r="P5" t="n">
        <v>621.36</v>
      </c>
      <c r="Q5" t="n">
        <v>3777.41</v>
      </c>
      <c r="R5" t="n">
        <v>294.6</v>
      </c>
      <c r="S5" t="n">
        <v>146.75</v>
      </c>
      <c r="T5" t="n">
        <v>69722.72</v>
      </c>
      <c r="U5" t="n">
        <v>0.5</v>
      </c>
      <c r="V5" t="n">
        <v>0.88</v>
      </c>
      <c r="W5" t="n">
        <v>12.08</v>
      </c>
      <c r="X5" t="n">
        <v>4.21</v>
      </c>
      <c r="Y5" t="n">
        <v>0.5</v>
      </c>
      <c r="Z5" t="n">
        <v>10</v>
      </c>
      <c r="AA5" t="n">
        <v>1235.194819338556</v>
      </c>
      <c r="AB5" t="n">
        <v>1690.048044768522</v>
      </c>
      <c r="AC5" t="n">
        <v>1528.752231373142</v>
      </c>
      <c r="AD5" t="n">
        <v>1235194.819338556</v>
      </c>
      <c r="AE5" t="n">
        <v>1690048.044768522</v>
      </c>
      <c r="AF5" t="n">
        <v>1.131635820960304e-06</v>
      </c>
      <c r="AG5" t="n">
        <v>1.9525</v>
      </c>
      <c r="AH5" t="n">
        <v>1528752.231373142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1.0775</v>
      </c>
      <c r="E6" t="n">
        <v>92.81</v>
      </c>
      <c r="F6" t="n">
        <v>89.06</v>
      </c>
      <c r="G6" t="n">
        <v>55.66</v>
      </c>
      <c r="H6" t="n">
        <v>0.93</v>
      </c>
      <c r="I6" t="n">
        <v>96</v>
      </c>
      <c r="J6" t="n">
        <v>94.79000000000001</v>
      </c>
      <c r="K6" t="n">
        <v>37.55</v>
      </c>
      <c r="L6" t="n">
        <v>5</v>
      </c>
      <c r="M6" t="n">
        <v>10</v>
      </c>
      <c r="N6" t="n">
        <v>12.23</v>
      </c>
      <c r="O6" t="n">
        <v>11924.18</v>
      </c>
      <c r="P6" t="n">
        <v>597.25</v>
      </c>
      <c r="Q6" t="n">
        <v>3777.49</v>
      </c>
      <c r="R6" t="n">
        <v>272.15</v>
      </c>
      <c r="S6" t="n">
        <v>146.75</v>
      </c>
      <c r="T6" t="n">
        <v>58583.47</v>
      </c>
      <c r="U6" t="n">
        <v>0.54</v>
      </c>
      <c r="V6" t="n">
        <v>0.88</v>
      </c>
      <c r="W6" t="n">
        <v>12.13</v>
      </c>
      <c r="X6" t="n">
        <v>3.62</v>
      </c>
      <c r="Y6" t="n">
        <v>0.5</v>
      </c>
      <c r="Z6" t="n">
        <v>10</v>
      </c>
      <c r="AA6" t="n">
        <v>1189.954989351287</v>
      </c>
      <c r="AB6" t="n">
        <v>1628.148913539502</v>
      </c>
      <c r="AC6" t="n">
        <v>1472.760666352644</v>
      </c>
      <c r="AD6" t="n">
        <v>1189954.989351287</v>
      </c>
      <c r="AE6" t="n">
        <v>1628148.913539502</v>
      </c>
      <c r="AF6" t="n">
        <v>1.142771881054102e-06</v>
      </c>
      <c r="AG6" t="n">
        <v>1.933541666666667</v>
      </c>
      <c r="AH6" t="n">
        <v>1472760.666352644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1.077</v>
      </c>
      <c r="E7" t="n">
        <v>92.84999999999999</v>
      </c>
      <c r="F7" t="n">
        <v>89.09</v>
      </c>
      <c r="G7" t="n">
        <v>55.68</v>
      </c>
      <c r="H7" t="n">
        <v>1.1</v>
      </c>
      <c r="I7" t="n">
        <v>96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606.14</v>
      </c>
      <c r="Q7" t="n">
        <v>3777.59</v>
      </c>
      <c r="R7" t="n">
        <v>272.87</v>
      </c>
      <c r="S7" t="n">
        <v>146.75</v>
      </c>
      <c r="T7" t="n">
        <v>58944.13</v>
      </c>
      <c r="U7" t="n">
        <v>0.54</v>
      </c>
      <c r="V7" t="n">
        <v>0.88</v>
      </c>
      <c r="W7" t="n">
        <v>12.15</v>
      </c>
      <c r="X7" t="n">
        <v>3.66</v>
      </c>
      <c r="Y7" t="n">
        <v>0.5</v>
      </c>
      <c r="Z7" t="n">
        <v>10</v>
      </c>
      <c r="AA7" t="n">
        <v>1201.880186070514</v>
      </c>
      <c r="AB7" t="n">
        <v>1644.465493793297</v>
      </c>
      <c r="AC7" t="n">
        <v>1487.52001508748</v>
      </c>
      <c r="AD7" t="n">
        <v>1201880.186070514</v>
      </c>
      <c r="AE7" t="n">
        <v>1644465.493793297</v>
      </c>
      <c r="AF7" t="n">
        <v>1.142241592478207e-06</v>
      </c>
      <c r="AG7" t="n">
        <v>1.934375</v>
      </c>
      <c r="AH7" t="n">
        <v>1487520.01508748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8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0.4911</v>
      </c>
      <c r="E2" t="n">
        <v>203.62</v>
      </c>
      <c r="F2" t="n">
        <v>144.05</v>
      </c>
      <c r="G2" t="n">
        <v>5.89</v>
      </c>
      <c r="H2" t="n">
        <v>0.09</v>
      </c>
      <c r="I2" t="n">
        <v>1467</v>
      </c>
      <c r="J2" t="n">
        <v>194.77</v>
      </c>
      <c r="K2" t="n">
        <v>54.38</v>
      </c>
      <c r="L2" t="n">
        <v>1</v>
      </c>
      <c r="M2" t="n">
        <v>1465</v>
      </c>
      <c r="N2" t="n">
        <v>39.4</v>
      </c>
      <c r="O2" t="n">
        <v>24256.19</v>
      </c>
      <c r="P2" t="n">
        <v>2008.48</v>
      </c>
      <c r="Q2" t="n">
        <v>3778.75</v>
      </c>
      <c r="R2" t="n">
        <v>2117.75</v>
      </c>
      <c r="S2" t="n">
        <v>146.75</v>
      </c>
      <c r="T2" t="n">
        <v>974530.7</v>
      </c>
      <c r="U2" t="n">
        <v>0.07000000000000001</v>
      </c>
      <c r="V2" t="n">
        <v>0.54</v>
      </c>
      <c r="W2" t="n">
        <v>14.31</v>
      </c>
      <c r="X2" t="n">
        <v>58.59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0.7788</v>
      </c>
      <c r="E3" t="n">
        <v>128.4</v>
      </c>
      <c r="F3" t="n">
        <v>105.43</v>
      </c>
      <c r="G3" t="n">
        <v>12.03</v>
      </c>
      <c r="H3" t="n">
        <v>0.18</v>
      </c>
      <c r="I3" t="n">
        <v>526</v>
      </c>
      <c r="J3" t="n">
        <v>196.32</v>
      </c>
      <c r="K3" t="n">
        <v>54.38</v>
      </c>
      <c r="L3" t="n">
        <v>2</v>
      </c>
      <c r="M3" t="n">
        <v>524</v>
      </c>
      <c r="N3" t="n">
        <v>39.95</v>
      </c>
      <c r="O3" t="n">
        <v>24447.22</v>
      </c>
      <c r="P3" t="n">
        <v>1454.89</v>
      </c>
      <c r="Q3" t="n">
        <v>3777.65</v>
      </c>
      <c r="R3" t="n">
        <v>822.29</v>
      </c>
      <c r="S3" t="n">
        <v>146.75</v>
      </c>
      <c r="T3" t="n">
        <v>331505.33</v>
      </c>
      <c r="U3" t="n">
        <v>0.18</v>
      </c>
      <c r="V3" t="n">
        <v>0.74</v>
      </c>
      <c r="W3" t="n">
        <v>12.73</v>
      </c>
      <c r="X3" t="n">
        <v>19.99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0.8887</v>
      </c>
      <c r="E4" t="n">
        <v>112.53</v>
      </c>
      <c r="F4" t="n">
        <v>97.53</v>
      </c>
      <c r="G4" t="n">
        <v>18.23</v>
      </c>
      <c r="H4" t="n">
        <v>0.27</v>
      </c>
      <c r="I4" t="n">
        <v>321</v>
      </c>
      <c r="J4" t="n">
        <v>197.88</v>
      </c>
      <c r="K4" t="n">
        <v>54.38</v>
      </c>
      <c r="L4" t="n">
        <v>3</v>
      </c>
      <c r="M4" t="n">
        <v>319</v>
      </c>
      <c r="N4" t="n">
        <v>40.5</v>
      </c>
      <c r="O4" t="n">
        <v>24639</v>
      </c>
      <c r="P4" t="n">
        <v>1332.01</v>
      </c>
      <c r="Q4" t="n">
        <v>3777.54</v>
      </c>
      <c r="R4" t="n">
        <v>558.66</v>
      </c>
      <c r="S4" t="n">
        <v>146.75</v>
      </c>
      <c r="T4" t="n">
        <v>200712</v>
      </c>
      <c r="U4" t="n">
        <v>0.26</v>
      </c>
      <c r="V4" t="n">
        <v>0.8</v>
      </c>
      <c r="W4" t="n">
        <v>12.39</v>
      </c>
      <c r="X4" t="n">
        <v>12.09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0.9487</v>
      </c>
      <c r="E5" t="n">
        <v>105.41</v>
      </c>
      <c r="F5" t="n">
        <v>93.98999999999999</v>
      </c>
      <c r="G5" t="n">
        <v>24.63</v>
      </c>
      <c r="H5" t="n">
        <v>0.36</v>
      </c>
      <c r="I5" t="n">
        <v>229</v>
      </c>
      <c r="J5" t="n">
        <v>199.44</v>
      </c>
      <c r="K5" t="n">
        <v>54.38</v>
      </c>
      <c r="L5" t="n">
        <v>4</v>
      </c>
      <c r="M5" t="n">
        <v>227</v>
      </c>
      <c r="N5" t="n">
        <v>41.06</v>
      </c>
      <c r="O5" t="n">
        <v>24831.54</v>
      </c>
      <c r="P5" t="n">
        <v>1269.51</v>
      </c>
      <c r="Q5" t="n">
        <v>3777.58</v>
      </c>
      <c r="R5" t="n">
        <v>439.87</v>
      </c>
      <c r="S5" t="n">
        <v>146.75</v>
      </c>
      <c r="T5" t="n">
        <v>141780.09</v>
      </c>
      <c r="U5" t="n">
        <v>0.33</v>
      </c>
      <c r="V5" t="n">
        <v>0.83</v>
      </c>
      <c r="W5" t="n">
        <v>12.25</v>
      </c>
      <c r="X5" t="n">
        <v>8.550000000000001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0.9851</v>
      </c>
      <c r="E6" t="n">
        <v>101.52</v>
      </c>
      <c r="F6" t="n">
        <v>92.08</v>
      </c>
      <c r="G6" t="n">
        <v>31.04</v>
      </c>
      <c r="H6" t="n">
        <v>0.44</v>
      </c>
      <c r="I6" t="n">
        <v>178</v>
      </c>
      <c r="J6" t="n">
        <v>201.01</v>
      </c>
      <c r="K6" t="n">
        <v>54.38</v>
      </c>
      <c r="L6" t="n">
        <v>5</v>
      </c>
      <c r="M6" t="n">
        <v>176</v>
      </c>
      <c r="N6" t="n">
        <v>41.63</v>
      </c>
      <c r="O6" t="n">
        <v>25024.84</v>
      </c>
      <c r="P6" t="n">
        <v>1229.56</v>
      </c>
      <c r="Q6" t="n">
        <v>3777.58</v>
      </c>
      <c r="R6" t="n">
        <v>375.87</v>
      </c>
      <c r="S6" t="n">
        <v>146.75</v>
      </c>
      <c r="T6" t="n">
        <v>110032.27</v>
      </c>
      <c r="U6" t="n">
        <v>0.39</v>
      </c>
      <c r="V6" t="n">
        <v>0.85</v>
      </c>
      <c r="W6" t="n">
        <v>12.18</v>
      </c>
      <c r="X6" t="n">
        <v>6.64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1.0105</v>
      </c>
      <c r="E7" t="n">
        <v>98.95999999999999</v>
      </c>
      <c r="F7" t="n">
        <v>90.8</v>
      </c>
      <c r="G7" t="n">
        <v>37.57</v>
      </c>
      <c r="H7" t="n">
        <v>0.53</v>
      </c>
      <c r="I7" t="n">
        <v>145</v>
      </c>
      <c r="J7" t="n">
        <v>202.58</v>
      </c>
      <c r="K7" t="n">
        <v>54.38</v>
      </c>
      <c r="L7" t="n">
        <v>6</v>
      </c>
      <c r="M7" t="n">
        <v>143</v>
      </c>
      <c r="N7" t="n">
        <v>42.2</v>
      </c>
      <c r="O7" t="n">
        <v>25218.93</v>
      </c>
      <c r="P7" t="n">
        <v>1199.22</v>
      </c>
      <c r="Q7" t="n">
        <v>3777.54</v>
      </c>
      <c r="R7" t="n">
        <v>333.67</v>
      </c>
      <c r="S7" t="n">
        <v>146.75</v>
      </c>
      <c r="T7" t="n">
        <v>89097.35000000001</v>
      </c>
      <c r="U7" t="n">
        <v>0.44</v>
      </c>
      <c r="V7" t="n">
        <v>0.86</v>
      </c>
      <c r="W7" t="n">
        <v>12.11</v>
      </c>
      <c r="X7" t="n">
        <v>5.37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1.0288</v>
      </c>
      <c r="E8" t="n">
        <v>97.2</v>
      </c>
      <c r="F8" t="n">
        <v>89.94</v>
      </c>
      <c r="G8" t="n">
        <v>44.23</v>
      </c>
      <c r="H8" t="n">
        <v>0.61</v>
      </c>
      <c r="I8" t="n">
        <v>122</v>
      </c>
      <c r="J8" t="n">
        <v>204.16</v>
      </c>
      <c r="K8" t="n">
        <v>54.38</v>
      </c>
      <c r="L8" t="n">
        <v>7</v>
      </c>
      <c r="M8" t="n">
        <v>120</v>
      </c>
      <c r="N8" t="n">
        <v>42.78</v>
      </c>
      <c r="O8" t="n">
        <v>25413.94</v>
      </c>
      <c r="P8" t="n">
        <v>1174.03</v>
      </c>
      <c r="Q8" t="n">
        <v>3777.43</v>
      </c>
      <c r="R8" t="n">
        <v>304.93</v>
      </c>
      <c r="S8" t="n">
        <v>146.75</v>
      </c>
      <c r="T8" t="n">
        <v>74844.08</v>
      </c>
      <c r="U8" t="n">
        <v>0.48</v>
      </c>
      <c r="V8" t="n">
        <v>0.87</v>
      </c>
      <c r="W8" t="n">
        <v>12.07</v>
      </c>
      <c r="X8" t="n">
        <v>4.5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1.0436</v>
      </c>
      <c r="E9" t="n">
        <v>95.83</v>
      </c>
      <c r="F9" t="n">
        <v>89.26000000000001</v>
      </c>
      <c r="G9" t="n">
        <v>51.5</v>
      </c>
      <c r="H9" t="n">
        <v>0.6899999999999999</v>
      </c>
      <c r="I9" t="n">
        <v>104</v>
      </c>
      <c r="J9" t="n">
        <v>205.75</v>
      </c>
      <c r="K9" t="n">
        <v>54.38</v>
      </c>
      <c r="L9" t="n">
        <v>8</v>
      </c>
      <c r="M9" t="n">
        <v>102</v>
      </c>
      <c r="N9" t="n">
        <v>43.37</v>
      </c>
      <c r="O9" t="n">
        <v>25609.61</v>
      </c>
      <c r="P9" t="n">
        <v>1150.09</v>
      </c>
      <c r="Q9" t="n">
        <v>3777.38</v>
      </c>
      <c r="R9" t="n">
        <v>282.89</v>
      </c>
      <c r="S9" t="n">
        <v>146.75</v>
      </c>
      <c r="T9" t="n">
        <v>63915.75</v>
      </c>
      <c r="U9" t="n">
        <v>0.52</v>
      </c>
      <c r="V9" t="n">
        <v>0.88</v>
      </c>
      <c r="W9" t="n">
        <v>12.04</v>
      </c>
      <c r="X9" t="n">
        <v>3.83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1.0545</v>
      </c>
      <c r="E10" t="n">
        <v>94.83</v>
      </c>
      <c r="F10" t="n">
        <v>88.78</v>
      </c>
      <c r="G10" t="n">
        <v>58.53</v>
      </c>
      <c r="H10" t="n">
        <v>0.77</v>
      </c>
      <c r="I10" t="n">
        <v>91</v>
      </c>
      <c r="J10" t="n">
        <v>207.34</v>
      </c>
      <c r="K10" t="n">
        <v>54.38</v>
      </c>
      <c r="L10" t="n">
        <v>9</v>
      </c>
      <c r="M10" t="n">
        <v>89</v>
      </c>
      <c r="N10" t="n">
        <v>43.96</v>
      </c>
      <c r="O10" t="n">
        <v>25806.1</v>
      </c>
      <c r="P10" t="n">
        <v>1129.2</v>
      </c>
      <c r="Q10" t="n">
        <v>3777.36</v>
      </c>
      <c r="R10" t="n">
        <v>266.24</v>
      </c>
      <c r="S10" t="n">
        <v>146.75</v>
      </c>
      <c r="T10" t="n">
        <v>55651.45</v>
      </c>
      <c r="U10" t="n">
        <v>0.55</v>
      </c>
      <c r="V10" t="n">
        <v>0.88</v>
      </c>
      <c r="W10" t="n">
        <v>12.02</v>
      </c>
      <c r="X10" t="n">
        <v>3.34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1.0629</v>
      </c>
      <c r="E11" t="n">
        <v>94.08</v>
      </c>
      <c r="F11" t="n">
        <v>88.41</v>
      </c>
      <c r="G11" t="n">
        <v>65.48999999999999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79</v>
      </c>
      <c r="N11" t="n">
        <v>44.56</v>
      </c>
      <c r="O11" t="n">
        <v>26003.41</v>
      </c>
      <c r="P11" t="n">
        <v>1110.75</v>
      </c>
      <c r="Q11" t="n">
        <v>3777.42</v>
      </c>
      <c r="R11" t="n">
        <v>253.85</v>
      </c>
      <c r="S11" t="n">
        <v>146.75</v>
      </c>
      <c r="T11" t="n">
        <v>49509.4</v>
      </c>
      <c r="U11" t="n">
        <v>0.58</v>
      </c>
      <c r="V11" t="n">
        <v>0.89</v>
      </c>
      <c r="W11" t="n">
        <v>12.02</v>
      </c>
      <c r="X11" t="n">
        <v>2.98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1.071</v>
      </c>
      <c r="E12" t="n">
        <v>93.38</v>
      </c>
      <c r="F12" t="n">
        <v>88.06</v>
      </c>
      <c r="G12" t="n">
        <v>73.38</v>
      </c>
      <c r="H12" t="n">
        <v>0.93</v>
      </c>
      <c r="I12" t="n">
        <v>72</v>
      </c>
      <c r="J12" t="n">
        <v>210.55</v>
      </c>
      <c r="K12" t="n">
        <v>54.38</v>
      </c>
      <c r="L12" t="n">
        <v>11</v>
      </c>
      <c r="M12" t="n">
        <v>70</v>
      </c>
      <c r="N12" t="n">
        <v>45.17</v>
      </c>
      <c r="O12" t="n">
        <v>26201.54</v>
      </c>
      <c r="P12" t="n">
        <v>1089.73</v>
      </c>
      <c r="Q12" t="n">
        <v>3777.51</v>
      </c>
      <c r="R12" t="n">
        <v>242.28</v>
      </c>
      <c r="S12" t="n">
        <v>146.75</v>
      </c>
      <c r="T12" t="n">
        <v>43769.54</v>
      </c>
      <c r="U12" t="n">
        <v>0.61</v>
      </c>
      <c r="V12" t="n">
        <v>0.89</v>
      </c>
      <c r="W12" t="n">
        <v>11.99</v>
      </c>
      <c r="X12" t="n">
        <v>2.62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1.0767</v>
      </c>
      <c r="E13" t="n">
        <v>92.87</v>
      </c>
      <c r="F13" t="n">
        <v>87.83</v>
      </c>
      <c r="G13" t="n">
        <v>81.06999999999999</v>
      </c>
      <c r="H13" t="n">
        <v>1</v>
      </c>
      <c r="I13" t="n">
        <v>65</v>
      </c>
      <c r="J13" t="n">
        <v>212.16</v>
      </c>
      <c r="K13" t="n">
        <v>54.38</v>
      </c>
      <c r="L13" t="n">
        <v>12</v>
      </c>
      <c r="M13" t="n">
        <v>63</v>
      </c>
      <c r="N13" t="n">
        <v>45.78</v>
      </c>
      <c r="O13" t="n">
        <v>26400.51</v>
      </c>
      <c r="P13" t="n">
        <v>1070.53</v>
      </c>
      <c r="Q13" t="n">
        <v>3777.4</v>
      </c>
      <c r="R13" t="n">
        <v>234.59</v>
      </c>
      <c r="S13" t="n">
        <v>146.75</v>
      </c>
      <c r="T13" t="n">
        <v>39957.87</v>
      </c>
      <c r="U13" t="n">
        <v>0.63</v>
      </c>
      <c r="V13" t="n">
        <v>0.89</v>
      </c>
      <c r="W13" t="n">
        <v>11.98</v>
      </c>
      <c r="X13" t="n">
        <v>2.4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1.0823</v>
      </c>
      <c r="E14" t="n">
        <v>92.40000000000001</v>
      </c>
      <c r="F14" t="n">
        <v>87.58</v>
      </c>
      <c r="G14" t="n">
        <v>89.06999999999999</v>
      </c>
      <c r="H14" t="n">
        <v>1.08</v>
      </c>
      <c r="I14" t="n">
        <v>59</v>
      </c>
      <c r="J14" t="n">
        <v>213.78</v>
      </c>
      <c r="K14" t="n">
        <v>54.38</v>
      </c>
      <c r="L14" t="n">
        <v>13</v>
      </c>
      <c r="M14" t="n">
        <v>57</v>
      </c>
      <c r="N14" t="n">
        <v>46.4</v>
      </c>
      <c r="O14" t="n">
        <v>26600.32</v>
      </c>
      <c r="P14" t="n">
        <v>1053.38</v>
      </c>
      <c r="Q14" t="n">
        <v>3777.37</v>
      </c>
      <c r="R14" t="n">
        <v>226.56</v>
      </c>
      <c r="S14" t="n">
        <v>146.75</v>
      </c>
      <c r="T14" t="n">
        <v>35975.33</v>
      </c>
      <c r="U14" t="n">
        <v>0.65</v>
      </c>
      <c r="V14" t="n">
        <v>0.9</v>
      </c>
      <c r="W14" t="n">
        <v>11.97</v>
      </c>
      <c r="X14" t="n">
        <v>2.15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1.0869</v>
      </c>
      <c r="E15" t="n">
        <v>92</v>
      </c>
      <c r="F15" t="n">
        <v>87.39</v>
      </c>
      <c r="G15" t="n">
        <v>97.09999999999999</v>
      </c>
      <c r="H15" t="n">
        <v>1.15</v>
      </c>
      <c r="I15" t="n">
        <v>54</v>
      </c>
      <c r="J15" t="n">
        <v>215.41</v>
      </c>
      <c r="K15" t="n">
        <v>54.38</v>
      </c>
      <c r="L15" t="n">
        <v>14</v>
      </c>
      <c r="M15" t="n">
        <v>52</v>
      </c>
      <c r="N15" t="n">
        <v>47.03</v>
      </c>
      <c r="O15" t="n">
        <v>26801</v>
      </c>
      <c r="P15" t="n">
        <v>1034.71</v>
      </c>
      <c r="Q15" t="n">
        <v>3777.47</v>
      </c>
      <c r="R15" t="n">
        <v>219.7</v>
      </c>
      <c r="S15" t="n">
        <v>146.75</v>
      </c>
      <c r="T15" t="n">
        <v>32568.83</v>
      </c>
      <c r="U15" t="n">
        <v>0.67</v>
      </c>
      <c r="V15" t="n">
        <v>0.9</v>
      </c>
      <c r="W15" t="n">
        <v>11.97</v>
      </c>
      <c r="X15" t="n">
        <v>1.95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1.0905</v>
      </c>
      <c r="E16" t="n">
        <v>91.7</v>
      </c>
      <c r="F16" t="n">
        <v>87.23999999999999</v>
      </c>
      <c r="G16" t="n">
        <v>104.69</v>
      </c>
      <c r="H16" t="n">
        <v>1.23</v>
      </c>
      <c r="I16" t="n">
        <v>50</v>
      </c>
      <c r="J16" t="n">
        <v>217.04</v>
      </c>
      <c r="K16" t="n">
        <v>54.38</v>
      </c>
      <c r="L16" t="n">
        <v>15</v>
      </c>
      <c r="M16" t="n">
        <v>48</v>
      </c>
      <c r="N16" t="n">
        <v>47.66</v>
      </c>
      <c r="O16" t="n">
        <v>27002.55</v>
      </c>
      <c r="P16" t="n">
        <v>1015.31</v>
      </c>
      <c r="Q16" t="n">
        <v>3777.35</v>
      </c>
      <c r="R16" t="n">
        <v>214.85</v>
      </c>
      <c r="S16" t="n">
        <v>146.75</v>
      </c>
      <c r="T16" t="n">
        <v>30163.21</v>
      </c>
      <c r="U16" t="n">
        <v>0.68</v>
      </c>
      <c r="V16" t="n">
        <v>0.9</v>
      </c>
      <c r="W16" t="n">
        <v>11.96</v>
      </c>
      <c r="X16" t="n">
        <v>1.81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1.094</v>
      </c>
      <c r="E17" t="n">
        <v>91.41</v>
      </c>
      <c r="F17" t="n">
        <v>87.09999999999999</v>
      </c>
      <c r="G17" t="n">
        <v>113.61</v>
      </c>
      <c r="H17" t="n">
        <v>1.3</v>
      </c>
      <c r="I17" t="n">
        <v>46</v>
      </c>
      <c r="J17" t="n">
        <v>218.68</v>
      </c>
      <c r="K17" t="n">
        <v>54.38</v>
      </c>
      <c r="L17" t="n">
        <v>16</v>
      </c>
      <c r="M17" t="n">
        <v>44</v>
      </c>
      <c r="N17" t="n">
        <v>48.31</v>
      </c>
      <c r="O17" t="n">
        <v>27204.98</v>
      </c>
      <c r="P17" t="n">
        <v>997.7</v>
      </c>
      <c r="Q17" t="n">
        <v>3777.34</v>
      </c>
      <c r="R17" t="n">
        <v>210.13</v>
      </c>
      <c r="S17" t="n">
        <v>146.75</v>
      </c>
      <c r="T17" t="n">
        <v>27823.87</v>
      </c>
      <c r="U17" t="n">
        <v>0.7</v>
      </c>
      <c r="V17" t="n">
        <v>0.9</v>
      </c>
      <c r="W17" t="n">
        <v>11.95</v>
      </c>
      <c r="X17" t="n">
        <v>1.67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1.0966</v>
      </c>
      <c r="E18" t="n">
        <v>91.19</v>
      </c>
      <c r="F18" t="n">
        <v>87</v>
      </c>
      <c r="G18" t="n">
        <v>121.39</v>
      </c>
      <c r="H18" t="n">
        <v>1.37</v>
      </c>
      <c r="I18" t="n">
        <v>43</v>
      </c>
      <c r="J18" t="n">
        <v>220.33</v>
      </c>
      <c r="K18" t="n">
        <v>54.38</v>
      </c>
      <c r="L18" t="n">
        <v>17</v>
      </c>
      <c r="M18" t="n">
        <v>34</v>
      </c>
      <c r="N18" t="n">
        <v>48.95</v>
      </c>
      <c r="O18" t="n">
        <v>27408.3</v>
      </c>
      <c r="P18" t="n">
        <v>977.86</v>
      </c>
      <c r="Q18" t="n">
        <v>3777.37</v>
      </c>
      <c r="R18" t="n">
        <v>206.56</v>
      </c>
      <c r="S18" t="n">
        <v>146.75</v>
      </c>
      <c r="T18" t="n">
        <v>26054.68</v>
      </c>
      <c r="U18" t="n">
        <v>0.71</v>
      </c>
      <c r="V18" t="n">
        <v>0.9</v>
      </c>
      <c r="W18" t="n">
        <v>11.96</v>
      </c>
      <c r="X18" t="n">
        <v>1.57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1.0983</v>
      </c>
      <c r="E19" t="n">
        <v>91.05</v>
      </c>
      <c r="F19" t="n">
        <v>86.94</v>
      </c>
      <c r="G19" t="n">
        <v>127.23</v>
      </c>
      <c r="H19" t="n">
        <v>1.44</v>
      </c>
      <c r="I19" t="n">
        <v>41</v>
      </c>
      <c r="J19" t="n">
        <v>221.99</v>
      </c>
      <c r="K19" t="n">
        <v>54.38</v>
      </c>
      <c r="L19" t="n">
        <v>18</v>
      </c>
      <c r="M19" t="n">
        <v>17</v>
      </c>
      <c r="N19" t="n">
        <v>49.61</v>
      </c>
      <c r="O19" t="n">
        <v>27612.53</v>
      </c>
      <c r="P19" t="n">
        <v>966.83</v>
      </c>
      <c r="Q19" t="n">
        <v>3777.39</v>
      </c>
      <c r="R19" t="n">
        <v>204.2</v>
      </c>
      <c r="S19" t="n">
        <v>146.75</v>
      </c>
      <c r="T19" t="n">
        <v>24882.79</v>
      </c>
      <c r="U19" t="n">
        <v>0.72</v>
      </c>
      <c r="V19" t="n">
        <v>0.9</v>
      </c>
      <c r="W19" t="n">
        <v>11.97</v>
      </c>
      <c r="X19" t="n">
        <v>1.51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1.0992</v>
      </c>
      <c r="E20" t="n">
        <v>90.98</v>
      </c>
      <c r="F20" t="n">
        <v>86.90000000000001</v>
      </c>
      <c r="G20" t="n">
        <v>130.36</v>
      </c>
      <c r="H20" t="n">
        <v>1.51</v>
      </c>
      <c r="I20" t="n">
        <v>40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960.79</v>
      </c>
      <c r="Q20" t="n">
        <v>3777.38</v>
      </c>
      <c r="R20" t="n">
        <v>202.63</v>
      </c>
      <c r="S20" t="n">
        <v>146.75</v>
      </c>
      <c r="T20" t="n">
        <v>24101.46</v>
      </c>
      <c r="U20" t="n">
        <v>0.72</v>
      </c>
      <c r="V20" t="n">
        <v>0.9</v>
      </c>
      <c r="W20" t="n">
        <v>11.98</v>
      </c>
      <c r="X20" t="n">
        <v>1.47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1.0997</v>
      </c>
      <c r="E21" t="n">
        <v>90.94</v>
      </c>
      <c r="F21" t="n">
        <v>86.90000000000001</v>
      </c>
      <c r="G21" t="n">
        <v>133.7</v>
      </c>
      <c r="H21" t="n">
        <v>1.58</v>
      </c>
      <c r="I21" t="n">
        <v>39</v>
      </c>
      <c r="J21" t="n">
        <v>225.32</v>
      </c>
      <c r="K21" t="n">
        <v>54.38</v>
      </c>
      <c r="L21" t="n">
        <v>20</v>
      </c>
      <c r="M21" t="n">
        <v>2</v>
      </c>
      <c r="N21" t="n">
        <v>50.95</v>
      </c>
      <c r="O21" t="n">
        <v>28023.89</v>
      </c>
      <c r="P21" t="n">
        <v>967.48</v>
      </c>
      <c r="Q21" t="n">
        <v>3777.45</v>
      </c>
      <c r="R21" t="n">
        <v>202.32</v>
      </c>
      <c r="S21" t="n">
        <v>146.75</v>
      </c>
      <c r="T21" t="n">
        <v>23952.87</v>
      </c>
      <c r="U21" t="n">
        <v>0.73</v>
      </c>
      <c r="V21" t="n">
        <v>0.9</v>
      </c>
      <c r="W21" t="n">
        <v>11.98</v>
      </c>
      <c r="X21" t="n">
        <v>1.47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1.0997</v>
      </c>
      <c r="E22" t="n">
        <v>90.94</v>
      </c>
      <c r="F22" t="n">
        <v>86.90000000000001</v>
      </c>
      <c r="G22" t="n">
        <v>133.7</v>
      </c>
      <c r="H22" t="n">
        <v>1.64</v>
      </c>
      <c r="I22" t="n">
        <v>39</v>
      </c>
      <c r="J22" t="n">
        <v>227</v>
      </c>
      <c r="K22" t="n">
        <v>54.38</v>
      </c>
      <c r="L22" t="n">
        <v>21</v>
      </c>
      <c r="M22" t="n">
        <v>0</v>
      </c>
      <c r="N22" t="n">
        <v>51.62</v>
      </c>
      <c r="O22" t="n">
        <v>28230.92</v>
      </c>
      <c r="P22" t="n">
        <v>974.5599999999999</v>
      </c>
      <c r="Q22" t="n">
        <v>3777.34</v>
      </c>
      <c r="R22" t="n">
        <v>202.37</v>
      </c>
      <c r="S22" t="n">
        <v>146.75</v>
      </c>
      <c r="T22" t="n">
        <v>23980.09</v>
      </c>
      <c r="U22" t="n">
        <v>0.73</v>
      </c>
      <c r="V22" t="n">
        <v>0.9</v>
      </c>
      <c r="W22" t="n">
        <v>11.99</v>
      </c>
      <c r="X22" t="n">
        <v>1.47</v>
      </c>
      <c r="Y22" t="n">
        <v>0.5</v>
      </c>
      <c r="Z22" t="n">
        <v>10</v>
      </c>
    </row>
    <row r="23">
      <c r="A23" t="n">
        <v>0</v>
      </c>
      <c r="B23" t="n">
        <v>40</v>
      </c>
      <c r="C23" t="inlineStr">
        <is>
          <t xml:space="preserve">CONCLUIDO	</t>
        </is>
      </c>
      <c r="D23" t="n">
        <v>0.7993</v>
      </c>
      <c r="E23" t="n">
        <v>125.11</v>
      </c>
      <c r="F23" t="n">
        <v>110.72</v>
      </c>
      <c r="G23" t="n">
        <v>10.08</v>
      </c>
      <c r="H23" t="n">
        <v>0.2</v>
      </c>
      <c r="I23" t="n">
        <v>659</v>
      </c>
      <c r="J23" t="n">
        <v>89.87</v>
      </c>
      <c r="K23" t="n">
        <v>37.55</v>
      </c>
      <c r="L23" t="n">
        <v>1</v>
      </c>
      <c r="M23" t="n">
        <v>657</v>
      </c>
      <c r="N23" t="n">
        <v>11.32</v>
      </c>
      <c r="O23" t="n">
        <v>11317.98</v>
      </c>
      <c r="P23" t="n">
        <v>910.03</v>
      </c>
      <c r="Q23" t="n">
        <v>3778.2</v>
      </c>
      <c r="R23" t="n">
        <v>998.9299999999999</v>
      </c>
      <c r="S23" t="n">
        <v>146.75</v>
      </c>
      <c r="T23" t="n">
        <v>419158.52</v>
      </c>
      <c r="U23" t="n">
        <v>0.15</v>
      </c>
      <c r="V23" t="n">
        <v>0.71</v>
      </c>
      <c r="W23" t="n">
        <v>12.96</v>
      </c>
      <c r="X23" t="n">
        <v>25.27</v>
      </c>
      <c r="Y23" t="n">
        <v>0.5</v>
      </c>
      <c r="Z23" t="n">
        <v>10</v>
      </c>
    </row>
    <row r="24">
      <c r="A24" t="n">
        <v>1</v>
      </c>
      <c r="B24" t="n">
        <v>40</v>
      </c>
      <c r="C24" t="inlineStr">
        <is>
          <t xml:space="preserve">CONCLUIDO	</t>
        </is>
      </c>
      <c r="D24" t="n">
        <v>0.9743000000000001</v>
      </c>
      <c r="E24" t="n">
        <v>102.64</v>
      </c>
      <c r="F24" t="n">
        <v>95.58</v>
      </c>
      <c r="G24" t="n">
        <v>21.16</v>
      </c>
      <c r="H24" t="n">
        <v>0.39</v>
      </c>
      <c r="I24" t="n">
        <v>271</v>
      </c>
      <c r="J24" t="n">
        <v>91.09999999999999</v>
      </c>
      <c r="K24" t="n">
        <v>37.55</v>
      </c>
      <c r="L24" t="n">
        <v>2</v>
      </c>
      <c r="M24" t="n">
        <v>269</v>
      </c>
      <c r="N24" t="n">
        <v>11.54</v>
      </c>
      <c r="O24" t="n">
        <v>11468.97</v>
      </c>
      <c r="P24" t="n">
        <v>749.95</v>
      </c>
      <c r="Q24" t="n">
        <v>3777.7</v>
      </c>
      <c r="R24" t="n">
        <v>493.63</v>
      </c>
      <c r="S24" t="n">
        <v>146.75</v>
      </c>
      <c r="T24" t="n">
        <v>168447.82</v>
      </c>
      <c r="U24" t="n">
        <v>0.3</v>
      </c>
      <c r="V24" t="n">
        <v>0.82</v>
      </c>
      <c r="W24" t="n">
        <v>12.32</v>
      </c>
      <c r="X24" t="n">
        <v>10.15</v>
      </c>
      <c r="Y24" t="n">
        <v>0.5</v>
      </c>
      <c r="Z24" t="n">
        <v>10</v>
      </c>
    </row>
    <row r="25">
      <c r="A25" t="n">
        <v>2</v>
      </c>
      <c r="B25" t="n">
        <v>40</v>
      </c>
      <c r="C25" t="inlineStr">
        <is>
          <t xml:space="preserve">CONCLUIDO	</t>
        </is>
      </c>
      <c r="D25" t="n">
        <v>1.0354</v>
      </c>
      <c r="E25" t="n">
        <v>96.58</v>
      </c>
      <c r="F25" t="n">
        <v>91.54000000000001</v>
      </c>
      <c r="G25" t="n">
        <v>33.49</v>
      </c>
      <c r="H25" t="n">
        <v>0.57</v>
      </c>
      <c r="I25" t="n">
        <v>164</v>
      </c>
      <c r="J25" t="n">
        <v>92.31999999999999</v>
      </c>
      <c r="K25" t="n">
        <v>37.55</v>
      </c>
      <c r="L25" t="n">
        <v>3</v>
      </c>
      <c r="M25" t="n">
        <v>162</v>
      </c>
      <c r="N25" t="n">
        <v>11.77</v>
      </c>
      <c r="O25" t="n">
        <v>11620.34</v>
      </c>
      <c r="P25" t="n">
        <v>679.47</v>
      </c>
      <c r="Q25" t="n">
        <v>3777.4</v>
      </c>
      <c r="R25" t="n">
        <v>358.46</v>
      </c>
      <c r="S25" t="n">
        <v>146.75</v>
      </c>
      <c r="T25" t="n">
        <v>101397.07</v>
      </c>
      <c r="U25" t="n">
        <v>0.41</v>
      </c>
      <c r="V25" t="n">
        <v>0.86</v>
      </c>
      <c r="W25" t="n">
        <v>12.14</v>
      </c>
      <c r="X25" t="n">
        <v>6.11</v>
      </c>
      <c r="Y25" t="n">
        <v>0.5</v>
      </c>
      <c r="Z25" t="n">
        <v>10</v>
      </c>
    </row>
    <row r="26">
      <c r="A26" t="n">
        <v>3</v>
      </c>
      <c r="B26" t="n">
        <v>40</v>
      </c>
      <c r="C26" t="inlineStr">
        <is>
          <t xml:space="preserve">CONCLUIDO	</t>
        </is>
      </c>
      <c r="D26" t="n">
        <v>1.067</v>
      </c>
      <c r="E26" t="n">
        <v>93.72</v>
      </c>
      <c r="F26" t="n">
        <v>89.64</v>
      </c>
      <c r="G26" t="n">
        <v>47.6</v>
      </c>
      <c r="H26" t="n">
        <v>0.75</v>
      </c>
      <c r="I26" t="n">
        <v>113</v>
      </c>
      <c r="J26" t="n">
        <v>93.55</v>
      </c>
      <c r="K26" t="n">
        <v>37.55</v>
      </c>
      <c r="L26" t="n">
        <v>4</v>
      </c>
      <c r="M26" t="n">
        <v>103</v>
      </c>
      <c r="N26" t="n">
        <v>12</v>
      </c>
      <c r="O26" t="n">
        <v>11772.07</v>
      </c>
      <c r="P26" t="n">
        <v>621.36</v>
      </c>
      <c r="Q26" t="n">
        <v>3777.41</v>
      </c>
      <c r="R26" t="n">
        <v>294.6</v>
      </c>
      <c r="S26" t="n">
        <v>146.75</v>
      </c>
      <c r="T26" t="n">
        <v>69722.72</v>
      </c>
      <c r="U26" t="n">
        <v>0.5</v>
      </c>
      <c r="V26" t="n">
        <v>0.88</v>
      </c>
      <c r="W26" t="n">
        <v>12.08</v>
      </c>
      <c r="X26" t="n">
        <v>4.21</v>
      </c>
      <c r="Y26" t="n">
        <v>0.5</v>
      </c>
      <c r="Z26" t="n">
        <v>10</v>
      </c>
    </row>
    <row r="27">
      <c r="A27" t="n">
        <v>4</v>
      </c>
      <c r="B27" t="n">
        <v>40</v>
      </c>
      <c r="C27" t="inlineStr">
        <is>
          <t xml:space="preserve">CONCLUIDO	</t>
        </is>
      </c>
      <c r="D27" t="n">
        <v>1.0775</v>
      </c>
      <c r="E27" t="n">
        <v>92.81</v>
      </c>
      <c r="F27" t="n">
        <v>89.06</v>
      </c>
      <c r="G27" t="n">
        <v>55.66</v>
      </c>
      <c r="H27" t="n">
        <v>0.93</v>
      </c>
      <c r="I27" t="n">
        <v>96</v>
      </c>
      <c r="J27" t="n">
        <v>94.79000000000001</v>
      </c>
      <c r="K27" t="n">
        <v>37.55</v>
      </c>
      <c r="L27" t="n">
        <v>5</v>
      </c>
      <c r="M27" t="n">
        <v>10</v>
      </c>
      <c r="N27" t="n">
        <v>12.23</v>
      </c>
      <c r="O27" t="n">
        <v>11924.18</v>
      </c>
      <c r="P27" t="n">
        <v>597.25</v>
      </c>
      <c r="Q27" t="n">
        <v>3777.49</v>
      </c>
      <c r="R27" t="n">
        <v>272.15</v>
      </c>
      <c r="S27" t="n">
        <v>146.75</v>
      </c>
      <c r="T27" t="n">
        <v>58583.47</v>
      </c>
      <c r="U27" t="n">
        <v>0.54</v>
      </c>
      <c r="V27" t="n">
        <v>0.88</v>
      </c>
      <c r="W27" t="n">
        <v>12.13</v>
      </c>
      <c r="X27" t="n">
        <v>3.62</v>
      </c>
      <c r="Y27" t="n">
        <v>0.5</v>
      </c>
      <c r="Z27" t="n">
        <v>10</v>
      </c>
    </row>
    <row r="28">
      <c r="A28" t="n">
        <v>5</v>
      </c>
      <c r="B28" t="n">
        <v>40</v>
      </c>
      <c r="C28" t="inlineStr">
        <is>
          <t xml:space="preserve">CONCLUIDO	</t>
        </is>
      </c>
      <c r="D28" t="n">
        <v>1.077</v>
      </c>
      <c r="E28" t="n">
        <v>92.84999999999999</v>
      </c>
      <c r="F28" t="n">
        <v>89.09</v>
      </c>
      <c r="G28" t="n">
        <v>55.68</v>
      </c>
      <c r="H28" t="n">
        <v>1.1</v>
      </c>
      <c r="I28" t="n">
        <v>96</v>
      </c>
      <c r="J28" t="n">
        <v>96.02</v>
      </c>
      <c r="K28" t="n">
        <v>37.55</v>
      </c>
      <c r="L28" t="n">
        <v>6</v>
      </c>
      <c r="M28" t="n">
        <v>0</v>
      </c>
      <c r="N28" t="n">
        <v>12.47</v>
      </c>
      <c r="O28" t="n">
        <v>12076.67</v>
      </c>
      <c r="P28" t="n">
        <v>606.14</v>
      </c>
      <c r="Q28" t="n">
        <v>3777.59</v>
      </c>
      <c r="R28" t="n">
        <v>272.87</v>
      </c>
      <c r="S28" t="n">
        <v>146.75</v>
      </c>
      <c r="T28" t="n">
        <v>58944.13</v>
      </c>
      <c r="U28" t="n">
        <v>0.54</v>
      </c>
      <c r="V28" t="n">
        <v>0.88</v>
      </c>
      <c r="W28" t="n">
        <v>12.15</v>
      </c>
      <c r="X28" t="n">
        <v>3.66</v>
      </c>
      <c r="Y28" t="n">
        <v>0.5</v>
      </c>
      <c r="Z28" t="n">
        <v>10</v>
      </c>
    </row>
    <row r="29">
      <c r="A29" t="n">
        <v>0</v>
      </c>
      <c r="B29" t="n">
        <v>30</v>
      </c>
      <c r="C29" t="inlineStr">
        <is>
          <t xml:space="preserve">CONCLUIDO	</t>
        </is>
      </c>
      <c r="D29" t="n">
        <v>0.8653999999999999</v>
      </c>
      <c r="E29" t="n">
        <v>115.56</v>
      </c>
      <c r="F29" t="n">
        <v>105.51</v>
      </c>
      <c r="G29" t="n">
        <v>12.01</v>
      </c>
      <c r="H29" t="n">
        <v>0.24</v>
      </c>
      <c r="I29" t="n">
        <v>527</v>
      </c>
      <c r="J29" t="n">
        <v>71.52</v>
      </c>
      <c r="K29" t="n">
        <v>32.27</v>
      </c>
      <c r="L29" t="n">
        <v>1</v>
      </c>
      <c r="M29" t="n">
        <v>525</v>
      </c>
      <c r="N29" t="n">
        <v>8.25</v>
      </c>
      <c r="O29" t="n">
        <v>9054.6</v>
      </c>
      <c r="P29" t="n">
        <v>728.54</v>
      </c>
      <c r="Q29" t="n">
        <v>3777.96</v>
      </c>
      <c r="R29" t="n">
        <v>824.5599999999999</v>
      </c>
      <c r="S29" t="n">
        <v>146.75</v>
      </c>
      <c r="T29" t="n">
        <v>332635.7</v>
      </c>
      <c r="U29" t="n">
        <v>0.18</v>
      </c>
      <c r="V29" t="n">
        <v>0.74</v>
      </c>
      <c r="W29" t="n">
        <v>12.76</v>
      </c>
      <c r="X29" t="n">
        <v>20.07</v>
      </c>
      <c r="Y29" t="n">
        <v>0.5</v>
      </c>
      <c r="Z29" t="n">
        <v>10</v>
      </c>
    </row>
    <row r="30">
      <c r="A30" t="n">
        <v>1</v>
      </c>
      <c r="B30" t="n">
        <v>30</v>
      </c>
      <c r="C30" t="inlineStr">
        <is>
          <t xml:space="preserve">CONCLUIDO	</t>
        </is>
      </c>
      <c r="D30" t="n">
        <v>1.0132</v>
      </c>
      <c r="E30" t="n">
        <v>98.7</v>
      </c>
      <c r="F30" t="n">
        <v>93.5</v>
      </c>
      <c r="G30" t="n">
        <v>25.97</v>
      </c>
      <c r="H30" t="n">
        <v>0.48</v>
      </c>
      <c r="I30" t="n">
        <v>216</v>
      </c>
      <c r="J30" t="n">
        <v>72.7</v>
      </c>
      <c r="K30" t="n">
        <v>32.27</v>
      </c>
      <c r="L30" t="n">
        <v>2</v>
      </c>
      <c r="M30" t="n">
        <v>214</v>
      </c>
      <c r="N30" t="n">
        <v>8.43</v>
      </c>
      <c r="O30" t="n">
        <v>9200.25</v>
      </c>
      <c r="P30" t="n">
        <v>597.6</v>
      </c>
      <c r="Q30" t="n">
        <v>3777.57</v>
      </c>
      <c r="R30" t="n">
        <v>423.14</v>
      </c>
      <c r="S30" t="n">
        <v>146.75</v>
      </c>
      <c r="T30" t="n">
        <v>133480.51</v>
      </c>
      <c r="U30" t="n">
        <v>0.35</v>
      </c>
      <c r="V30" t="n">
        <v>0.84</v>
      </c>
      <c r="W30" t="n">
        <v>12.24</v>
      </c>
      <c r="X30" t="n">
        <v>8.06</v>
      </c>
      <c r="Y30" t="n">
        <v>0.5</v>
      </c>
      <c r="Z30" t="n">
        <v>10</v>
      </c>
    </row>
    <row r="31">
      <c r="A31" t="n">
        <v>2</v>
      </c>
      <c r="B31" t="n">
        <v>30</v>
      </c>
      <c r="C31" t="inlineStr">
        <is>
          <t xml:space="preserve">CONCLUIDO	</t>
        </is>
      </c>
      <c r="D31" t="n">
        <v>1.0598</v>
      </c>
      <c r="E31" t="n">
        <v>94.36</v>
      </c>
      <c r="F31" t="n">
        <v>90.45</v>
      </c>
      <c r="G31" t="n">
        <v>40.8</v>
      </c>
      <c r="H31" t="n">
        <v>0.71</v>
      </c>
      <c r="I31" t="n">
        <v>133</v>
      </c>
      <c r="J31" t="n">
        <v>73.88</v>
      </c>
      <c r="K31" t="n">
        <v>32.27</v>
      </c>
      <c r="L31" t="n">
        <v>3</v>
      </c>
      <c r="M31" t="n">
        <v>55</v>
      </c>
      <c r="N31" t="n">
        <v>8.609999999999999</v>
      </c>
      <c r="O31" t="n">
        <v>9346.23</v>
      </c>
      <c r="P31" t="n">
        <v>529.8099999999999</v>
      </c>
      <c r="Q31" t="n">
        <v>3777.5</v>
      </c>
      <c r="R31" t="n">
        <v>318.19</v>
      </c>
      <c r="S31" t="n">
        <v>146.75</v>
      </c>
      <c r="T31" t="n">
        <v>81418.27</v>
      </c>
      <c r="U31" t="n">
        <v>0.46</v>
      </c>
      <c r="V31" t="n">
        <v>0.87</v>
      </c>
      <c r="W31" t="n">
        <v>12.2</v>
      </c>
      <c r="X31" t="n">
        <v>5.01</v>
      </c>
      <c r="Y31" t="n">
        <v>0.5</v>
      </c>
      <c r="Z31" t="n">
        <v>10</v>
      </c>
    </row>
    <row r="32">
      <c r="A32" t="n">
        <v>3</v>
      </c>
      <c r="B32" t="n">
        <v>30</v>
      </c>
      <c r="C32" t="inlineStr">
        <is>
          <t xml:space="preserve">CONCLUIDO	</t>
        </is>
      </c>
      <c r="D32" t="n">
        <v>1.0628</v>
      </c>
      <c r="E32" t="n">
        <v>94.09</v>
      </c>
      <c r="F32" t="n">
        <v>90.27</v>
      </c>
      <c r="G32" t="n">
        <v>42.65</v>
      </c>
      <c r="H32" t="n">
        <v>0.93</v>
      </c>
      <c r="I32" t="n">
        <v>127</v>
      </c>
      <c r="J32" t="n">
        <v>75.06999999999999</v>
      </c>
      <c r="K32" t="n">
        <v>32.27</v>
      </c>
      <c r="L32" t="n">
        <v>4</v>
      </c>
      <c r="M32" t="n">
        <v>0</v>
      </c>
      <c r="N32" t="n">
        <v>8.800000000000001</v>
      </c>
      <c r="O32" t="n">
        <v>9492.549999999999</v>
      </c>
      <c r="P32" t="n">
        <v>531.63</v>
      </c>
      <c r="Q32" t="n">
        <v>3777.51</v>
      </c>
      <c r="R32" t="n">
        <v>309.83</v>
      </c>
      <c r="S32" t="n">
        <v>146.75</v>
      </c>
      <c r="T32" t="n">
        <v>77268.89999999999</v>
      </c>
      <c r="U32" t="n">
        <v>0.47</v>
      </c>
      <c r="V32" t="n">
        <v>0.87</v>
      </c>
      <c r="W32" t="n">
        <v>12.27</v>
      </c>
      <c r="X32" t="n">
        <v>4.84</v>
      </c>
      <c r="Y32" t="n">
        <v>0.5</v>
      </c>
      <c r="Z32" t="n">
        <v>10</v>
      </c>
    </row>
    <row r="33">
      <c r="A33" t="n">
        <v>0</v>
      </c>
      <c r="B33" t="n">
        <v>15</v>
      </c>
      <c r="C33" t="inlineStr">
        <is>
          <t xml:space="preserve">CONCLUIDO	</t>
        </is>
      </c>
      <c r="D33" t="n">
        <v>0.9898</v>
      </c>
      <c r="E33" t="n">
        <v>101.03</v>
      </c>
      <c r="F33" t="n">
        <v>96.18000000000001</v>
      </c>
      <c r="G33" t="n">
        <v>20.32</v>
      </c>
      <c r="H33" t="n">
        <v>0.43</v>
      </c>
      <c r="I33" t="n">
        <v>284</v>
      </c>
      <c r="J33" t="n">
        <v>39.78</v>
      </c>
      <c r="K33" t="n">
        <v>19.54</v>
      </c>
      <c r="L33" t="n">
        <v>1</v>
      </c>
      <c r="M33" t="n">
        <v>189</v>
      </c>
      <c r="N33" t="n">
        <v>4.24</v>
      </c>
      <c r="O33" t="n">
        <v>5140</v>
      </c>
      <c r="P33" t="n">
        <v>384.7</v>
      </c>
      <c r="Q33" t="n">
        <v>3777.61</v>
      </c>
      <c r="R33" t="n">
        <v>509.26</v>
      </c>
      <c r="S33" t="n">
        <v>146.75</v>
      </c>
      <c r="T33" t="n">
        <v>176196.91</v>
      </c>
      <c r="U33" t="n">
        <v>0.29</v>
      </c>
      <c r="V33" t="n">
        <v>0.82</v>
      </c>
      <c r="W33" t="n">
        <v>12.46</v>
      </c>
      <c r="X33" t="n">
        <v>10.74</v>
      </c>
      <c r="Y33" t="n">
        <v>0.5</v>
      </c>
      <c r="Z33" t="n">
        <v>10</v>
      </c>
    </row>
    <row r="34">
      <c r="A34" t="n">
        <v>1</v>
      </c>
      <c r="B34" t="n">
        <v>15</v>
      </c>
      <c r="C34" t="inlineStr">
        <is>
          <t xml:space="preserve">CONCLUIDO	</t>
        </is>
      </c>
      <c r="D34" t="n">
        <v>1.0038</v>
      </c>
      <c r="E34" t="n">
        <v>99.63</v>
      </c>
      <c r="F34" t="n">
        <v>95.12</v>
      </c>
      <c r="G34" t="n">
        <v>22.56</v>
      </c>
      <c r="H34" t="n">
        <v>0.84</v>
      </c>
      <c r="I34" t="n">
        <v>253</v>
      </c>
      <c r="J34" t="n">
        <v>40.89</v>
      </c>
      <c r="K34" t="n">
        <v>19.54</v>
      </c>
      <c r="L34" t="n">
        <v>2</v>
      </c>
      <c r="M34" t="n">
        <v>0</v>
      </c>
      <c r="N34" t="n">
        <v>4.35</v>
      </c>
      <c r="O34" t="n">
        <v>5277.26</v>
      </c>
      <c r="P34" t="n">
        <v>380.91</v>
      </c>
      <c r="Q34" t="n">
        <v>3777.84</v>
      </c>
      <c r="R34" t="n">
        <v>465.6</v>
      </c>
      <c r="S34" t="n">
        <v>146.75</v>
      </c>
      <c r="T34" t="n">
        <v>154525.47</v>
      </c>
      <c r="U34" t="n">
        <v>0.32</v>
      </c>
      <c r="V34" t="n">
        <v>0.82</v>
      </c>
      <c r="W34" t="n">
        <v>12.64</v>
      </c>
      <c r="X34" t="n">
        <v>9.68</v>
      </c>
      <c r="Y34" t="n">
        <v>0.5</v>
      </c>
      <c r="Z34" t="n">
        <v>10</v>
      </c>
    </row>
    <row r="35">
      <c r="A35" t="n">
        <v>0</v>
      </c>
      <c r="B35" t="n">
        <v>70</v>
      </c>
      <c r="C35" t="inlineStr">
        <is>
          <t xml:space="preserve">CONCLUIDO	</t>
        </is>
      </c>
      <c r="D35" t="n">
        <v>0.6325</v>
      </c>
      <c r="E35" t="n">
        <v>158.1</v>
      </c>
      <c r="F35" t="n">
        <v>125.94</v>
      </c>
      <c r="G35" t="n">
        <v>7.29</v>
      </c>
      <c r="H35" t="n">
        <v>0.12</v>
      </c>
      <c r="I35" t="n">
        <v>1036</v>
      </c>
      <c r="J35" t="n">
        <v>141.81</v>
      </c>
      <c r="K35" t="n">
        <v>47.83</v>
      </c>
      <c r="L35" t="n">
        <v>1</v>
      </c>
      <c r="M35" t="n">
        <v>1034</v>
      </c>
      <c r="N35" t="n">
        <v>22.98</v>
      </c>
      <c r="O35" t="n">
        <v>17723.39</v>
      </c>
      <c r="P35" t="n">
        <v>1424.75</v>
      </c>
      <c r="Q35" t="n">
        <v>3778.23</v>
      </c>
      <c r="R35" t="n">
        <v>1509.21</v>
      </c>
      <c r="S35" t="n">
        <v>146.75</v>
      </c>
      <c r="T35" t="n">
        <v>672414.55</v>
      </c>
      <c r="U35" t="n">
        <v>0.1</v>
      </c>
      <c r="V35" t="n">
        <v>0.62</v>
      </c>
      <c r="W35" t="n">
        <v>13.59</v>
      </c>
      <c r="X35" t="n">
        <v>40.49</v>
      </c>
      <c r="Y35" t="n">
        <v>0.5</v>
      </c>
      <c r="Z35" t="n">
        <v>10</v>
      </c>
    </row>
    <row r="36">
      <c r="A36" t="n">
        <v>1</v>
      </c>
      <c r="B36" t="n">
        <v>70</v>
      </c>
      <c r="C36" t="inlineStr">
        <is>
          <t xml:space="preserve">CONCLUIDO	</t>
        </is>
      </c>
      <c r="D36" t="n">
        <v>0.8724</v>
      </c>
      <c r="E36" t="n">
        <v>114.63</v>
      </c>
      <c r="F36" t="n">
        <v>100.73</v>
      </c>
      <c r="G36" t="n">
        <v>14.96</v>
      </c>
      <c r="H36" t="n">
        <v>0.25</v>
      </c>
      <c r="I36" t="n">
        <v>404</v>
      </c>
      <c r="J36" t="n">
        <v>143.17</v>
      </c>
      <c r="K36" t="n">
        <v>47.83</v>
      </c>
      <c r="L36" t="n">
        <v>2</v>
      </c>
      <c r="M36" t="n">
        <v>402</v>
      </c>
      <c r="N36" t="n">
        <v>23.34</v>
      </c>
      <c r="O36" t="n">
        <v>17891.86</v>
      </c>
      <c r="P36" t="n">
        <v>1118.15</v>
      </c>
      <c r="Q36" t="n">
        <v>3777.65</v>
      </c>
      <c r="R36" t="n">
        <v>664.77</v>
      </c>
      <c r="S36" t="n">
        <v>146.75</v>
      </c>
      <c r="T36" t="n">
        <v>253355.01</v>
      </c>
      <c r="U36" t="n">
        <v>0.22</v>
      </c>
      <c r="V36" t="n">
        <v>0.78</v>
      </c>
      <c r="W36" t="n">
        <v>12.56</v>
      </c>
      <c r="X36" t="n">
        <v>15.3</v>
      </c>
      <c r="Y36" t="n">
        <v>0.5</v>
      </c>
      <c r="Z36" t="n">
        <v>10</v>
      </c>
    </row>
    <row r="37">
      <c r="A37" t="n">
        <v>2</v>
      </c>
      <c r="B37" t="n">
        <v>70</v>
      </c>
      <c r="C37" t="inlineStr">
        <is>
          <t xml:space="preserve">CONCLUIDO	</t>
        </is>
      </c>
      <c r="D37" t="n">
        <v>0.9604</v>
      </c>
      <c r="E37" t="n">
        <v>104.13</v>
      </c>
      <c r="F37" t="n">
        <v>94.73</v>
      </c>
      <c r="G37" t="n">
        <v>22.92</v>
      </c>
      <c r="H37" t="n">
        <v>0.37</v>
      </c>
      <c r="I37" t="n">
        <v>248</v>
      </c>
      <c r="J37" t="n">
        <v>144.54</v>
      </c>
      <c r="K37" t="n">
        <v>47.83</v>
      </c>
      <c r="L37" t="n">
        <v>3</v>
      </c>
      <c r="M37" t="n">
        <v>246</v>
      </c>
      <c r="N37" t="n">
        <v>23.71</v>
      </c>
      <c r="O37" t="n">
        <v>18060.85</v>
      </c>
      <c r="P37" t="n">
        <v>1030.45</v>
      </c>
      <c r="Q37" t="n">
        <v>3777.59</v>
      </c>
      <c r="R37" t="n">
        <v>465.14</v>
      </c>
      <c r="S37" t="n">
        <v>146.75</v>
      </c>
      <c r="T37" t="n">
        <v>154316.98</v>
      </c>
      <c r="U37" t="n">
        <v>0.32</v>
      </c>
      <c r="V37" t="n">
        <v>0.83</v>
      </c>
      <c r="W37" t="n">
        <v>12.28</v>
      </c>
      <c r="X37" t="n">
        <v>9.300000000000001</v>
      </c>
      <c r="Y37" t="n">
        <v>0.5</v>
      </c>
      <c r="Z37" t="n">
        <v>10</v>
      </c>
    </row>
    <row r="38">
      <c r="A38" t="n">
        <v>3</v>
      </c>
      <c r="B38" t="n">
        <v>70</v>
      </c>
      <c r="C38" t="inlineStr">
        <is>
          <t xml:space="preserve">CONCLUIDO	</t>
        </is>
      </c>
      <c r="D38" t="n">
        <v>1.0065</v>
      </c>
      <c r="E38" t="n">
        <v>99.36</v>
      </c>
      <c r="F38" t="n">
        <v>92.02</v>
      </c>
      <c r="G38" t="n">
        <v>31.19</v>
      </c>
      <c r="H38" t="n">
        <v>0.49</v>
      </c>
      <c r="I38" t="n">
        <v>177</v>
      </c>
      <c r="J38" t="n">
        <v>145.92</v>
      </c>
      <c r="K38" t="n">
        <v>47.83</v>
      </c>
      <c r="L38" t="n">
        <v>4</v>
      </c>
      <c r="M38" t="n">
        <v>175</v>
      </c>
      <c r="N38" t="n">
        <v>24.09</v>
      </c>
      <c r="O38" t="n">
        <v>18230.35</v>
      </c>
      <c r="P38" t="n">
        <v>980.0599999999999</v>
      </c>
      <c r="Q38" t="n">
        <v>3777.52</v>
      </c>
      <c r="R38" t="n">
        <v>374.56</v>
      </c>
      <c r="S38" t="n">
        <v>146.75</v>
      </c>
      <c r="T38" t="n">
        <v>109383.14</v>
      </c>
      <c r="U38" t="n">
        <v>0.39</v>
      </c>
      <c r="V38" t="n">
        <v>0.85</v>
      </c>
      <c r="W38" t="n">
        <v>12.16</v>
      </c>
      <c r="X38" t="n">
        <v>6.58</v>
      </c>
      <c r="Y38" t="n">
        <v>0.5</v>
      </c>
      <c r="Z38" t="n">
        <v>10</v>
      </c>
    </row>
    <row r="39">
      <c r="A39" t="n">
        <v>4</v>
      </c>
      <c r="B39" t="n">
        <v>70</v>
      </c>
      <c r="C39" t="inlineStr">
        <is>
          <t xml:space="preserve">CONCLUIDO	</t>
        </is>
      </c>
      <c r="D39" t="n">
        <v>1.0349</v>
      </c>
      <c r="E39" t="n">
        <v>96.63</v>
      </c>
      <c r="F39" t="n">
        <v>90.47</v>
      </c>
      <c r="G39" t="n">
        <v>39.91</v>
      </c>
      <c r="H39" t="n">
        <v>0.6</v>
      </c>
      <c r="I39" t="n">
        <v>136</v>
      </c>
      <c r="J39" t="n">
        <v>147.3</v>
      </c>
      <c r="K39" t="n">
        <v>47.83</v>
      </c>
      <c r="L39" t="n">
        <v>5</v>
      </c>
      <c r="M39" t="n">
        <v>134</v>
      </c>
      <c r="N39" t="n">
        <v>24.47</v>
      </c>
      <c r="O39" t="n">
        <v>18400.38</v>
      </c>
      <c r="P39" t="n">
        <v>940.9</v>
      </c>
      <c r="Q39" t="n">
        <v>3777.41</v>
      </c>
      <c r="R39" t="n">
        <v>322.28</v>
      </c>
      <c r="S39" t="n">
        <v>146.75</v>
      </c>
      <c r="T39" t="n">
        <v>83449.67</v>
      </c>
      <c r="U39" t="n">
        <v>0.46</v>
      </c>
      <c r="V39" t="n">
        <v>0.87</v>
      </c>
      <c r="W39" t="n">
        <v>12.11</v>
      </c>
      <c r="X39" t="n">
        <v>5.04</v>
      </c>
      <c r="Y39" t="n">
        <v>0.5</v>
      </c>
      <c r="Z39" t="n">
        <v>10</v>
      </c>
    </row>
    <row r="40">
      <c r="A40" t="n">
        <v>5</v>
      </c>
      <c r="B40" t="n">
        <v>70</v>
      </c>
      <c r="C40" t="inlineStr">
        <is>
          <t xml:space="preserve">CONCLUIDO	</t>
        </is>
      </c>
      <c r="D40" t="n">
        <v>1.0538</v>
      </c>
      <c r="E40" t="n">
        <v>94.89</v>
      </c>
      <c r="F40" t="n">
        <v>89.48</v>
      </c>
      <c r="G40" t="n">
        <v>48.81</v>
      </c>
      <c r="H40" t="n">
        <v>0.71</v>
      </c>
      <c r="I40" t="n">
        <v>110</v>
      </c>
      <c r="J40" t="n">
        <v>148.68</v>
      </c>
      <c r="K40" t="n">
        <v>47.83</v>
      </c>
      <c r="L40" t="n">
        <v>6</v>
      </c>
      <c r="M40" t="n">
        <v>108</v>
      </c>
      <c r="N40" t="n">
        <v>24.85</v>
      </c>
      <c r="O40" t="n">
        <v>18570.94</v>
      </c>
      <c r="P40" t="n">
        <v>906.59</v>
      </c>
      <c r="Q40" t="n">
        <v>3777.45</v>
      </c>
      <c r="R40" t="n">
        <v>289.7</v>
      </c>
      <c r="S40" t="n">
        <v>146.75</v>
      </c>
      <c r="T40" t="n">
        <v>67287.03</v>
      </c>
      <c r="U40" t="n">
        <v>0.51</v>
      </c>
      <c r="V40" t="n">
        <v>0.88</v>
      </c>
      <c r="W40" t="n">
        <v>12.06</v>
      </c>
      <c r="X40" t="n">
        <v>4.05</v>
      </c>
      <c r="Y40" t="n">
        <v>0.5</v>
      </c>
      <c r="Z40" t="n">
        <v>10</v>
      </c>
    </row>
    <row r="41">
      <c r="A41" t="n">
        <v>6</v>
      </c>
      <c r="B41" t="n">
        <v>70</v>
      </c>
      <c r="C41" t="inlineStr">
        <is>
          <t xml:space="preserve">CONCLUIDO	</t>
        </is>
      </c>
      <c r="D41" t="n">
        <v>1.0677</v>
      </c>
      <c r="E41" t="n">
        <v>93.66</v>
      </c>
      <c r="F41" t="n">
        <v>88.8</v>
      </c>
      <c r="G41" t="n">
        <v>58.55</v>
      </c>
      <c r="H41" t="n">
        <v>0.83</v>
      </c>
      <c r="I41" t="n">
        <v>91</v>
      </c>
      <c r="J41" t="n">
        <v>150.07</v>
      </c>
      <c r="K41" t="n">
        <v>47.83</v>
      </c>
      <c r="L41" t="n">
        <v>7</v>
      </c>
      <c r="M41" t="n">
        <v>89</v>
      </c>
      <c r="N41" t="n">
        <v>25.24</v>
      </c>
      <c r="O41" t="n">
        <v>18742.03</v>
      </c>
      <c r="P41" t="n">
        <v>876.53</v>
      </c>
      <c r="Q41" t="n">
        <v>3777.46</v>
      </c>
      <c r="R41" t="n">
        <v>267.02</v>
      </c>
      <c r="S41" t="n">
        <v>146.75</v>
      </c>
      <c r="T41" t="n">
        <v>56043.09</v>
      </c>
      <c r="U41" t="n">
        <v>0.55</v>
      </c>
      <c r="V41" t="n">
        <v>0.88</v>
      </c>
      <c r="W41" t="n">
        <v>12.03</v>
      </c>
      <c r="X41" t="n">
        <v>3.37</v>
      </c>
      <c r="Y41" t="n">
        <v>0.5</v>
      </c>
      <c r="Z41" t="n">
        <v>10</v>
      </c>
    </row>
    <row r="42">
      <c r="A42" t="n">
        <v>7</v>
      </c>
      <c r="B42" t="n">
        <v>70</v>
      </c>
      <c r="C42" t="inlineStr">
        <is>
          <t xml:space="preserve">CONCLUIDO	</t>
        </is>
      </c>
      <c r="D42" t="n">
        <v>1.0783</v>
      </c>
      <c r="E42" t="n">
        <v>92.73999999999999</v>
      </c>
      <c r="F42" t="n">
        <v>88.28</v>
      </c>
      <c r="G42" t="n">
        <v>68.79000000000001</v>
      </c>
      <c r="H42" t="n">
        <v>0.9399999999999999</v>
      </c>
      <c r="I42" t="n">
        <v>77</v>
      </c>
      <c r="J42" t="n">
        <v>151.46</v>
      </c>
      <c r="K42" t="n">
        <v>47.83</v>
      </c>
      <c r="L42" t="n">
        <v>8</v>
      </c>
      <c r="M42" t="n">
        <v>75</v>
      </c>
      <c r="N42" t="n">
        <v>25.63</v>
      </c>
      <c r="O42" t="n">
        <v>18913.66</v>
      </c>
      <c r="P42" t="n">
        <v>847.76</v>
      </c>
      <c r="Q42" t="n">
        <v>3777.32</v>
      </c>
      <c r="R42" t="n">
        <v>250.26</v>
      </c>
      <c r="S42" t="n">
        <v>146.75</v>
      </c>
      <c r="T42" t="n">
        <v>47732.75</v>
      </c>
      <c r="U42" t="n">
        <v>0.59</v>
      </c>
      <c r="V42" t="n">
        <v>0.89</v>
      </c>
      <c r="W42" t="n">
        <v>11.99</v>
      </c>
      <c r="X42" t="n">
        <v>2.85</v>
      </c>
      <c r="Y42" t="n">
        <v>0.5</v>
      </c>
      <c r="Z42" t="n">
        <v>10</v>
      </c>
    </row>
    <row r="43">
      <c r="A43" t="n">
        <v>8</v>
      </c>
      <c r="B43" t="n">
        <v>70</v>
      </c>
      <c r="C43" t="inlineStr">
        <is>
          <t xml:space="preserve">CONCLUIDO	</t>
        </is>
      </c>
      <c r="D43" t="n">
        <v>1.0871</v>
      </c>
      <c r="E43" t="n">
        <v>91.98</v>
      </c>
      <c r="F43" t="n">
        <v>87.84999999999999</v>
      </c>
      <c r="G43" t="n">
        <v>79.86</v>
      </c>
      <c r="H43" t="n">
        <v>1.04</v>
      </c>
      <c r="I43" t="n">
        <v>66</v>
      </c>
      <c r="J43" t="n">
        <v>152.85</v>
      </c>
      <c r="K43" t="n">
        <v>47.83</v>
      </c>
      <c r="L43" t="n">
        <v>9</v>
      </c>
      <c r="M43" t="n">
        <v>64</v>
      </c>
      <c r="N43" t="n">
        <v>26.03</v>
      </c>
      <c r="O43" t="n">
        <v>19085.83</v>
      </c>
      <c r="P43" t="n">
        <v>808.3</v>
      </c>
      <c r="Q43" t="n">
        <v>3777.39</v>
      </c>
      <c r="R43" t="n">
        <v>235.1</v>
      </c>
      <c r="S43" t="n">
        <v>146.75</v>
      </c>
      <c r="T43" t="n">
        <v>40208.24</v>
      </c>
      <c r="U43" t="n">
        <v>0.62</v>
      </c>
      <c r="V43" t="n">
        <v>0.89</v>
      </c>
      <c r="W43" t="n">
        <v>11.99</v>
      </c>
      <c r="X43" t="n">
        <v>2.42</v>
      </c>
      <c r="Y43" t="n">
        <v>0.5</v>
      </c>
      <c r="Z43" t="n">
        <v>10</v>
      </c>
    </row>
    <row r="44">
      <c r="A44" t="n">
        <v>9</v>
      </c>
      <c r="B44" t="n">
        <v>70</v>
      </c>
      <c r="C44" t="inlineStr">
        <is>
          <t xml:space="preserve">CONCLUIDO	</t>
        </is>
      </c>
      <c r="D44" t="n">
        <v>1.0932</v>
      </c>
      <c r="E44" t="n">
        <v>91.48</v>
      </c>
      <c r="F44" t="n">
        <v>87.56999999999999</v>
      </c>
      <c r="G44" t="n">
        <v>90.59</v>
      </c>
      <c r="H44" t="n">
        <v>1.15</v>
      </c>
      <c r="I44" t="n">
        <v>58</v>
      </c>
      <c r="J44" t="n">
        <v>154.25</v>
      </c>
      <c r="K44" t="n">
        <v>47.83</v>
      </c>
      <c r="L44" t="n">
        <v>10</v>
      </c>
      <c r="M44" t="n">
        <v>33</v>
      </c>
      <c r="N44" t="n">
        <v>26.43</v>
      </c>
      <c r="O44" t="n">
        <v>19258.55</v>
      </c>
      <c r="P44" t="n">
        <v>786.84</v>
      </c>
      <c r="Q44" t="n">
        <v>3777.4</v>
      </c>
      <c r="R44" t="n">
        <v>224.84</v>
      </c>
      <c r="S44" t="n">
        <v>146.75</v>
      </c>
      <c r="T44" t="n">
        <v>35116.98</v>
      </c>
      <c r="U44" t="n">
        <v>0.65</v>
      </c>
      <c r="V44" t="n">
        <v>0.9</v>
      </c>
      <c r="W44" t="n">
        <v>12.01</v>
      </c>
      <c r="X44" t="n">
        <v>2.14</v>
      </c>
      <c r="Y44" t="n">
        <v>0.5</v>
      </c>
      <c r="Z44" t="n">
        <v>10</v>
      </c>
    </row>
    <row r="45">
      <c r="A45" t="n">
        <v>10</v>
      </c>
      <c r="B45" t="n">
        <v>70</v>
      </c>
      <c r="C45" t="inlineStr">
        <is>
          <t xml:space="preserve">CONCLUIDO	</t>
        </is>
      </c>
      <c r="D45" t="n">
        <v>1.0944</v>
      </c>
      <c r="E45" t="n">
        <v>91.38</v>
      </c>
      <c r="F45" t="n">
        <v>87.53</v>
      </c>
      <c r="G45" t="n">
        <v>93.78</v>
      </c>
      <c r="H45" t="n">
        <v>1.25</v>
      </c>
      <c r="I45" t="n">
        <v>56</v>
      </c>
      <c r="J45" t="n">
        <v>155.66</v>
      </c>
      <c r="K45" t="n">
        <v>47.83</v>
      </c>
      <c r="L45" t="n">
        <v>11</v>
      </c>
      <c r="M45" t="n">
        <v>8</v>
      </c>
      <c r="N45" t="n">
        <v>26.83</v>
      </c>
      <c r="O45" t="n">
        <v>19431.82</v>
      </c>
      <c r="P45" t="n">
        <v>782.3200000000001</v>
      </c>
      <c r="Q45" t="n">
        <v>3777.47</v>
      </c>
      <c r="R45" t="n">
        <v>222.81</v>
      </c>
      <c r="S45" t="n">
        <v>146.75</v>
      </c>
      <c r="T45" t="n">
        <v>34112.49</v>
      </c>
      <c r="U45" t="n">
        <v>0.66</v>
      </c>
      <c r="V45" t="n">
        <v>0.9</v>
      </c>
      <c r="W45" t="n">
        <v>12.02</v>
      </c>
      <c r="X45" t="n">
        <v>2.1</v>
      </c>
      <c r="Y45" t="n">
        <v>0.5</v>
      </c>
      <c r="Z45" t="n">
        <v>10</v>
      </c>
    </row>
    <row r="46">
      <c r="A46" t="n">
        <v>11</v>
      </c>
      <c r="B46" t="n">
        <v>70</v>
      </c>
      <c r="C46" t="inlineStr">
        <is>
          <t xml:space="preserve">CONCLUIDO	</t>
        </is>
      </c>
      <c r="D46" t="n">
        <v>1.0951</v>
      </c>
      <c r="E46" t="n">
        <v>91.31</v>
      </c>
      <c r="F46" t="n">
        <v>87.5</v>
      </c>
      <c r="G46" t="n">
        <v>95.45</v>
      </c>
      <c r="H46" t="n">
        <v>1.35</v>
      </c>
      <c r="I46" t="n">
        <v>55</v>
      </c>
      <c r="J46" t="n">
        <v>157.07</v>
      </c>
      <c r="K46" t="n">
        <v>47.83</v>
      </c>
      <c r="L46" t="n">
        <v>12</v>
      </c>
      <c r="M46" t="n">
        <v>0</v>
      </c>
      <c r="N46" t="n">
        <v>27.24</v>
      </c>
      <c r="O46" t="n">
        <v>19605.66</v>
      </c>
      <c r="P46" t="n">
        <v>786.4400000000001</v>
      </c>
      <c r="Q46" t="n">
        <v>3777.39</v>
      </c>
      <c r="R46" t="n">
        <v>221.24</v>
      </c>
      <c r="S46" t="n">
        <v>146.75</v>
      </c>
      <c r="T46" t="n">
        <v>33333.63</v>
      </c>
      <c r="U46" t="n">
        <v>0.66</v>
      </c>
      <c r="V46" t="n">
        <v>0.9</v>
      </c>
      <c r="W46" t="n">
        <v>12.03</v>
      </c>
      <c r="X46" t="n">
        <v>2.06</v>
      </c>
      <c r="Y46" t="n">
        <v>0.5</v>
      </c>
      <c r="Z46" t="n">
        <v>10</v>
      </c>
    </row>
    <row r="47">
      <c r="A47" t="n">
        <v>0</v>
      </c>
      <c r="B47" t="n">
        <v>90</v>
      </c>
      <c r="C47" t="inlineStr">
        <is>
          <t xml:space="preserve">CONCLUIDO	</t>
        </is>
      </c>
      <c r="D47" t="n">
        <v>0.536</v>
      </c>
      <c r="E47" t="n">
        <v>186.56</v>
      </c>
      <c r="F47" t="n">
        <v>137.49</v>
      </c>
      <c r="G47" t="n">
        <v>6.29</v>
      </c>
      <c r="H47" t="n">
        <v>0.1</v>
      </c>
      <c r="I47" t="n">
        <v>1312</v>
      </c>
      <c r="J47" t="n">
        <v>176.73</v>
      </c>
      <c r="K47" t="n">
        <v>52.44</v>
      </c>
      <c r="L47" t="n">
        <v>1</v>
      </c>
      <c r="M47" t="n">
        <v>1310</v>
      </c>
      <c r="N47" t="n">
        <v>33.29</v>
      </c>
      <c r="O47" t="n">
        <v>22031.19</v>
      </c>
      <c r="P47" t="n">
        <v>1799.72</v>
      </c>
      <c r="Q47" t="n">
        <v>3778.78</v>
      </c>
      <c r="R47" t="n">
        <v>1896.7</v>
      </c>
      <c r="S47" t="n">
        <v>146.75</v>
      </c>
      <c r="T47" t="n">
        <v>864776.8100000001</v>
      </c>
      <c r="U47" t="n">
        <v>0.08</v>
      </c>
      <c r="V47" t="n">
        <v>0.57</v>
      </c>
      <c r="W47" t="n">
        <v>14.07</v>
      </c>
      <c r="X47" t="n">
        <v>52.03</v>
      </c>
      <c r="Y47" t="n">
        <v>0.5</v>
      </c>
      <c r="Z47" t="n">
        <v>10</v>
      </c>
    </row>
    <row r="48">
      <c r="A48" t="n">
        <v>1</v>
      </c>
      <c r="B48" t="n">
        <v>90</v>
      </c>
      <c r="C48" t="inlineStr">
        <is>
          <t xml:space="preserve">CONCLUIDO	</t>
        </is>
      </c>
      <c r="D48" t="n">
        <v>0.8088</v>
      </c>
      <c r="E48" t="n">
        <v>123.65</v>
      </c>
      <c r="F48" t="n">
        <v>103.95</v>
      </c>
      <c r="G48" t="n">
        <v>12.83</v>
      </c>
      <c r="H48" t="n">
        <v>0.2</v>
      </c>
      <c r="I48" t="n">
        <v>486</v>
      </c>
      <c r="J48" t="n">
        <v>178.21</v>
      </c>
      <c r="K48" t="n">
        <v>52.44</v>
      </c>
      <c r="L48" t="n">
        <v>2</v>
      </c>
      <c r="M48" t="n">
        <v>484</v>
      </c>
      <c r="N48" t="n">
        <v>33.77</v>
      </c>
      <c r="O48" t="n">
        <v>22213.89</v>
      </c>
      <c r="P48" t="n">
        <v>1343.91</v>
      </c>
      <c r="Q48" t="n">
        <v>3777.75</v>
      </c>
      <c r="R48" t="n">
        <v>771.92</v>
      </c>
      <c r="S48" t="n">
        <v>146.75</v>
      </c>
      <c r="T48" t="n">
        <v>306518.47</v>
      </c>
      <c r="U48" t="n">
        <v>0.19</v>
      </c>
      <c r="V48" t="n">
        <v>0.75</v>
      </c>
      <c r="W48" t="n">
        <v>12.69</v>
      </c>
      <c r="X48" t="n">
        <v>18.5</v>
      </c>
      <c r="Y48" t="n">
        <v>0.5</v>
      </c>
      <c r="Z48" t="n">
        <v>10</v>
      </c>
    </row>
    <row r="49">
      <c r="A49" t="n">
        <v>2</v>
      </c>
      <c r="B49" t="n">
        <v>90</v>
      </c>
      <c r="C49" t="inlineStr">
        <is>
          <t xml:space="preserve">CONCLUIDO	</t>
        </is>
      </c>
      <c r="D49" t="n">
        <v>0.9125</v>
      </c>
      <c r="E49" t="n">
        <v>109.59</v>
      </c>
      <c r="F49" t="n">
        <v>96.61</v>
      </c>
      <c r="G49" t="n">
        <v>19.52</v>
      </c>
      <c r="H49" t="n">
        <v>0.3</v>
      </c>
      <c r="I49" t="n">
        <v>297</v>
      </c>
      <c r="J49" t="n">
        <v>179.7</v>
      </c>
      <c r="K49" t="n">
        <v>52.44</v>
      </c>
      <c r="L49" t="n">
        <v>3</v>
      </c>
      <c r="M49" t="n">
        <v>295</v>
      </c>
      <c r="N49" t="n">
        <v>34.26</v>
      </c>
      <c r="O49" t="n">
        <v>22397.24</v>
      </c>
      <c r="P49" t="n">
        <v>1233.15</v>
      </c>
      <c r="Q49" t="n">
        <v>3777.47</v>
      </c>
      <c r="R49" t="n">
        <v>526.66</v>
      </c>
      <c r="S49" t="n">
        <v>146.75</v>
      </c>
      <c r="T49" t="n">
        <v>184834.81</v>
      </c>
      <c r="U49" t="n">
        <v>0.28</v>
      </c>
      <c r="V49" t="n">
        <v>0.8100000000000001</v>
      </c>
      <c r="W49" t="n">
        <v>12.39</v>
      </c>
      <c r="X49" t="n">
        <v>11.17</v>
      </c>
      <c r="Y49" t="n">
        <v>0.5</v>
      </c>
      <c r="Z49" t="n">
        <v>10</v>
      </c>
    </row>
    <row r="50">
      <c r="A50" t="n">
        <v>3</v>
      </c>
      <c r="B50" t="n">
        <v>90</v>
      </c>
      <c r="C50" t="inlineStr">
        <is>
          <t xml:space="preserve">CONCLUIDO	</t>
        </is>
      </c>
      <c r="D50" t="n">
        <v>0.9681</v>
      </c>
      <c r="E50" t="n">
        <v>103.29</v>
      </c>
      <c r="F50" t="n">
        <v>93.34</v>
      </c>
      <c r="G50" t="n">
        <v>26.42</v>
      </c>
      <c r="H50" t="n">
        <v>0.39</v>
      </c>
      <c r="I50" t="n">
        <v>212</v>
      </c>
      <c r="J50" t="n">
        <v>181.19</v>
      </c>
      <c r="K50" t="n">
        <v>52.44</v>
      </c>
      <c r="L50" t="n">
        <v>4</v>
      </c>
      <c r="M50" t="n">
        <v>210</v>
      </c>
      <c r="N50" t="n">
        <v>34.75</v>
      </c>
      <c r="O50" t="n">
        <v>22581.25</v>
      </c>
      <c r="P50" t="n">
        <v>1174.92</v>
      </c>
      <c r="Q50" t="n">
        <v>3777.49</v>
      </c>
      <c r="R50" t="n">
        <v>418.93</v>
      </c>
      <c r="S50" t="n">
        <v>146.75</v>
      </c>
      <c r="T50" t="n">
        <v>131391.42</v>
      </c>
      <c r="U50" t="n">
        <v>0.35</v>
      </c>
      <c r="V50" t="n">
        <v>0.84</v>
      </c>
      <c r="W50" t="n">
        <v>12.2</v>
      </c>
      <c r="X50" t="n">
        <v>7.9</v>
      </c>
      <c r="Y50" t="n">
        <v>0.5</v>
      </c>
      <c r="Z50" t="n">
        <v>10</v>
      </c>
    </row>
    <row r="51">
      <c r="A51" t="n">
        <v>4</v>
      </c>
      <c r="B51" t="n">
        <v>90</v>
      </c>
      <c r="C51" t="inlineStr">
        <is>
          <t xml:space="preserve">CONCLUIDO	</t>
        </is>
      </c>
      <c r="D51" t="n">
        <v>1.0012</v>
      </c>
      <c r="E51" t="n">
        <v>99.88</v>
      </c>
      <c r="F51" t="n">
        <v>91.59</v>
      </c>
      <c r="G51" t="n">
        <v>33.31</v>
      </c>
      <c r="H51" t="n">
        <v>0.49</v>
      </c>
      <c r="I51" t="n">
        <v>165</v>
      </c>
      <c r="J51" t="n">
        <v>182.69</v>
      </c>
      <c r="K51" t="n">
        <v>52.44</v>
      </c>
      <c r="L51" t="n">
        <v>5</v>
      </c>
      <c r="M51" t="n">
        <v>163</v>
      </c>
      <c r="N51" t="n">
        <v>35.25</v>
      </c>
      <c r="O51" t="n">
        <v>22766.06</v>
      </c>
      <c r="P51" t="n">
        <v>1137.85</v>
      </c>
      <c r="Q51" t="n">
        <v>3777.47</v>
      </c>
      <c r="R51" t="n">
        <v>359.52</v>
      </c>
      <c r="S51" t="n">
        <v>146.75</v>
      </c>
      <c r="T51" t="n">
        <v>101921.81</v>
      </c>
      <c r="U51" t="n">
        <v>0.41</v>
      </c>
      <c r="V51" t="n">
        <v>0.86</v>
      </c>
      <c r="W51" t="n">
        <v>12.16</v>
      </c>
      <c r="X51" t="n">
        <v>6.16</v>
      </c>
      <c r="Y51" t="n">
        <v>0.5</v>
      </c>
      <c r="Z51" t="n">
        <v>10</v>
      </c>
    </row>
    <row r="52">
      <c r="A52" t="n">
        <v>5</v>
      </c>
      <c r="B52" t="n">
        <v>90</v>
      </c>
      <c r="C52" t="inlineStr">
        <is>
          <t xml:space="preserve">CONCLUIDO	</t>
        </is>
      </c>
      <c r="D52" t="n">
        <v>1.0247</v>
      </c>
      <c r="E52" t="n">
        <v>97.59</v>
      </c>
      <c r="F52" t="n">
        <v>90.40000000000001</v>
      </c>
      <c r="G52" t="n">
        <v>40.48</v>
      </c>
      <c r="H52" t="n">
        <v>0.58</v>
      </c>
      <c r="I52" t="n">
        <v>134</v>
      </c>
      <c r="J52" t="n">
        <v>184.19</v>
      </c>
      <c r="K52" t="n">
        <v>52.44</v>
      </c>
      <c r="L52" t="n">
        <v>6</v>
      </c>
      <c r="M52" t="n">
        <v>132</v>
      </c>
      <c r="N52" t="n">
        <v>35.75</v>
      </c>
      <c r="O52" t="n">
        <v>22951.43</v>
      </c>
      <c r="P52" t="n">
        <v>1106.56</v>
      </c>
      <c r="Q52" t="n">
        <v>3777.53</v>
      </c>
      <c r="R52" t="n">
        <v>320.05</v>
      </c>
      <c r="S52" t="n">
        <v>146.75</v>
      </c>
      <c r="T52" t="n">
        <v>82343.09</v>
      </c>
      <c r="U52" t="n">
        <v>0.46</v>
      </c>
      <c r="V52" t="n">
        <v>0.87</v>
      </c>
      <c r="W52" t="n">
        <v>12.1</v>
      </c>
      <c r="X52" t="n">
        <v>4.97</v>
      </c>
      <c r="Y52" t="n">
        <v>0.5</v>
      </c>
      <c r="Z52" t="n">
        <v>10</v>
      </c>
    </row>
    <row r="53">
      <c r="A53" t="n">
        <v>6</v>
      </c>
      <c r="B53" t="n">
        <v>90</v>
      </c>
      <c r="C53" t="inlineStr">
        <is>
          <t xml:space="preserve">CONCLUIDO	</t>
        </is>
      </c>
      <c r="D53" t="n">
        <v>1.0421</v>
      </c>
      <c r="E53" t="n">
        <v>95.95999999999999</v>
      </c>
      <c r="F53" t="n">
        <v>89.55</v>
      </c>
      <c r="G53" t="n">
        <v>47.98</v>
      </c>
      <c r="H53" t="n">
        <v>0.67</v>
      </c>
      <c r="I53" t="n">
        <v>112</v>
      </c>
      <c r="J53" t="n">
        <v>185.7</v>
      </c>
      <c r="K53" t="n">
        <v>52.44</v>
      </c>
      <c r="L53" t="n">
        <v>7</v>
      </c>
      <c r="M53" t="n">
        <v>110</v>
      </c>
      <c r="N53" t="n">
        <v>36.26</v>
      </c>
      <c r="O53" t="n">
        <v>23137.49</v>
      </c>
      <c r="P53" t="n">
        <v>1079.89</v>
      </c>
      <c r="Q53" t="n">
        <v>3777.35</v>
      </c>
      <c r="R53" t="n">
        <v>292.19</v>
      </c>
      <c r="S53" t="n">
        <v>146.75</v>
      </c>
      <c r="T53" t="n">
        <v>68523.35000000001</v>
      </c>
      <c r="U53" t="n">
        <v>0.5</v>
      </c>
      <c r="V53" t="n">
        <v>0.88</v>
      </c>
      <c r="W53" t="n">
        <v>12.06</v>
      </c>
      <c r="X53" t="n">
        <v>4.12</v>
      </c>
      <c r="Y53" t="n">
        <v>0.5</v>
      </c>
      <c r="Z53" t="n">
        <v>10</v>
      </c>
    </row>
    <row r="54">
      <c r="A54" t="n">
        <v>7</v>
      </c>
      <c r="B54" t="n">
        <v>90</v>
      </c>
      <c r="C54" t="inlineStr">
        <is>
          <t xml:space="preserve">CONCLUIDO	</t>
        </is>
      </c>
      <c r="D54" t="n">
        <v>1.0551</v>
      </c>
      <c r="E54" t="n">
        <v>94.78</v>
      </c>
      <c r="F54" t="n">
        <v>88.94</v>
      </c>
      <c r="G54" t="n">
        <v>55.59</v>
      </c>
      <c r="H54" t="n">
        <v>0.76</v>
      </c>
      <c r="I54" t="n">
        <v>96</v>
      </c>
      <c r="J54" t="n">
        <v>187.22</v>
      </c>
      <c r="K54" t="n">
        <v>52.44</v>
      </c>
      <c r="L54" t="n">
        <v>8</v>
      </c>
      <c r="M54" t="n">
        <v>94</v>
      </c>
      <c r="N54" t="n">
        <v>36.78</v>
      </c>
      <c r="O54" t="n">
        <v>23324.24</v>
      </c>
      <c r="P54" t="n">
        <v>1055.48</v>
      </c>
      <c r="Q54" t="n">
        <v>3777.39</v>
      </c>
      <c r="R54" t="n">
        <v>272.16</v>
      </c>
      <c r="S54" t="n">
        <v>146.75</v>
      </c>
      <c r="T54" t="n">
        <v>58589.23</v>
      </c>
      <c r="U54" t="n">
        <v>0.54</v>
      </c>
      <c r="V54" t="n">
        <v>0.88</v>
      </c>
      <c r="W54" t="n">
        <v>12.02</v>
      </c>
      <c r="X54" t="n">
        <v>3.51</v>
      </c>
      <c r="Y54" t="n">
        <v>0.5</v>
      </c>
      <c r="Z54" t="n">
        <v>10</v>
      </c>
    </row>
    <row r="55">
      <c r="A55" t="n">
        <v>8</v>
      </c>
      <c r="B55" t="n">
        <v>90</v>
      </c>
      <c r="C55" t="inlineStr">
        <is>
          <t xml:space="preserve">CONCLUIDO	</t>
        </is>
      </c>
      <c r="D55" t="n">
        <v>1.0646</v>
      </c>
      <c r="E55" t="n">
        <v>93.93000000000001</v>
      </c>
      <c r="F55" t="n">
        <v>88.52</v>
      </c>
      <c r="G55" t="n">
        <v>63.23</v>
      </c>
      <c r="H55" t="n">
        <v>0.85</v>
      </c>
      <c r="I55" t="n">
        <v>84</v>
      </c>
      <c r="J55" t="n">
        <v>188.74</v>
      </c>
      <c r="K55" t="n">
        <v>52.44</v>
      </c>
      <c r="L55" t="n">
        <v>9</v>
      </c>
      <c r="M55" t="n">
        <v>82</v>
      </c>
      <c r="N55" t="n">
        <v>37.3</v>
      </c>
      <c r="O55" t="n">
        <v>23511.69</v>
      </c>
      <c r="P55" t="n">
        <v>1033.56</v>
      </c>
      <c r="Q55" t="n">
        <v>3777.35</v>
      </c>
      <c r="R55" t="n">
        <v>257.69</v>
      </c>
      <c r="S55" t="n">
        <v>146.75</v>
      </c>
      <c r="T55" t="n">
        <v>51415.05</v>
      </c>
      <c r="U55" t="n">
        <v>0.57</v>
      </c>
      <c r="V55" t="n">
        <v>0.89</v>
      </c>
      <c r="W55" t="n">
        <v>12.01</v>
      </c>
      <c r="X55" t="n">
        <v>3.09</v>
      </c>
      <c r="Y55" t="n">
        <v>0.5</v>
      </c>
      <c r="Z55" t="n">
        <v>10</v>
      </c>
    </row>
    <row r="56">
      <c r="A56" t="n">
        <v>9</v>
      </c>
      <c r="B56" t="n">
        <v>90</v>
      </c>
      <c r="C56" t="inlineStr">
        <is>
          <t xml:space="preserve">CONCLUIDO	</t>
        </is>
      </c>
      <c r="D56" t="n">
        <v>1.0728</v>
      </c>
      <c r="E56" t="n">
        <v>93.22</v>
      </c>
      <c r="F56" t="n">
        <v>88.16</v>
      </c>
      <c r="G56" t="n">
        <v>71.48</v>
      </c>
      <c r="H56" t="n">
        <v>0.93</v>
      </c>
      <c r="I56" t="n">
        <v>74</v>
      </c>
      <c r="J56" t="n">
        <v>190.26</v>
      </c>
      <c r="K56" t="n">
        <v>52.44</v>
      </c>
      <c r="L56" t="n">
        <v>10</v>
      </c>
      <c r="M56" t="n">
        <v>72</v>
      </c>
      <c r="N56" t="n">
        <v>37.82</v>
      </c>
      <c r="O56" t="n">
        <v>23699.85</v>
      </c>
      <c r="P56" t="n">
        <v>1011.57</v>
      </c>
      <c r="Q56" t="n">
        <v>3777.34</v>
      </c>
      <c r="R56" t="n">
        <v>245.59</v>
      </c>
      <c r="S56" t="n">
        <v>146.75</v>
      </c>
      <c r="T56" t="n">
        <v>45414.21</v>
      </c>
      <c r="U56" t="n">
        <v>0.6</v>
      </c>
      <c r="V56" t="n">
        <v>0.89</v>
      </c>
      <c r="W56" t="n">
        <v>12</v>
      </c>
      <c r="X56" t="n">
        <v>2.73</v>
      </c>
      <c r="Y56" t="n">
        <v>0.5</v>
      </c>
      <c r="Z56" t="n">
        <v>10</v>
      </c>
    </row>
    <row r="57">
      <c r="A57" t="n">
        <v>10</v>
      </c>
      <c r="B57" t="n">
        <v>90</v>
      </c>
      <c r="C57" t="inlineStr">
        <is>
          <t xml:space="preserve">CONCLUIDO	</t>
        </is>
      </c>
      <c r="D57" t="n">
        <v>1.0794</v>
      </c>
      <c r="E57" t="n">
        <v>92.65000000000001</v>
      </c>
      <c r="F57" t="n">
        <v>87.88</v>
      </c>
      <c r="G57" t="n">
        <v>79.89</v>
      </c>
      <c r="H57" t="n">
        <v>1.02</v>
      </c>
      <c r="I57" t="n">
        <v>66</v>
      </c>
      <c r="J57" t="n">
        <v>191.79</v>
      </c>
      <c r="K57" t="n">
        <v>52.44</v>
      </c>
      <c r="L57" t="n">
        <v>11</v>
      </c>
      <c r="M57" t="n">
        <v>64</v>
      </c>
      <c r="N57" t="n">
        <v>38.35</v>
      </c>
      <c r="O57" t="n">
        <v>23888.73</v>
      </c>
      <c r="P57" t="n">
        <v>984.58</v>
      </c>
      <c r="Q57" t="n">
        <v>3777.34</v>
      </c>
      <c r="R57" t="n">
        <v>236.12</v>
      </c>
      <c r="S57" t="n">
        <v>146.75</v>
      </c>
      <c r="T57" t="n">
        <v>40716.82</v>
      </c>
      <c r="U57" t="n">
        <v>0.62</v>
      </c>
      <c r="V57" t="n">
        <v>0.89</v>
      </c>
      <c r="W57" t="n">
        <v>11.99</v>
      </c>
      <c r="X57" t="n">
        <v>2.45</v>
      </c>
      <c r="Y57" t="n">
        <v>0.5</v>
      </c>
      <c r="Z57" t="n">
        <v>10</v>
      </c>
    </row>
    <row r="58">
      <c r="A58" t="n">
        <v>11</v>
      </c>
      <c r="B58" t="n">
        <v>90</v>
      </c>
      <c r="C58" t="inlineStr">
        <is>
          <t xml:space="preserve">CONCLUIDO	</t>
        </is>
      </c>
      <c r="D58" t="n">
        <v>1.0859</v>
      </c>
      <c r="E58" t="n">
        <v>92.09</v>
      </c>
      <c r="F58" t="n">
        <v>87.56999999999999</v>
      </c>
      <c r="G58" t="n">
        <v>89.05</v>
      </c>
      <c r="H58" t="n">
        <v>1.1</v>
      </c>
      <c r="I58" t="n">
        <v>59</v>
      </c>
      <c r="J58" t="n">
        <v>193.33</v>
      </c>
      <c r="K58" t="n">
        <v>52.44</v>
      </c>
      <c r="L58" t="n">
        <v>12</v>
      </c>
      <c r="M58" t="n">
        <v>57</v>
      </c>
      <c r="N58" t="n">
        <v>38.89</v>
      </c>
      <c r="O58" t="n">
        <v>24078.33</v>
      </c>
      <c r="P58" t="n">
        <v>967.4</v>
      </c>
      <c r="Q58" t="n">
        <v>3777.36</v>
      </c>
      <c r="R58" t="n">
        <v>225.93</v>
      </c>
      <c r="S58" t="n">
        <v>146.75</v>
      </c>
      <c r="T58" t="n">
        <v>35659.5</v>
      </c>
      <c r="U58" t="n">
        <v>0.65</v>
      </c>
      <c r="V58" t="n">
        <v>0.9</v>
      </c>
      <c r="W58" t="n">
        <v>11.97</v>
      </c>
      <c r="X58" t="n">
        <v>2.13</v>
      </c>
      <c r="Y58" t="n">
        <v>0.5</v>
      </c>
      <c r="Z58" t="n">
        <v>10</v>
      </c>
    </row>
    <row r="59">
      <c r="A59" t="n">
        <v>12</v>
      </c>
      <c r="B59" t="n">
        <v>90</v>
      </c>
      <c r="C59" t="inlineStr">
        <is>
          <t xml:space="preserve">CONCLUIDO	</t>
        </is>
      </c>
      <c r="D59" t="n">
        <v>1.0907</v>
      </c>
      <c r="E59" t="n">
        <v>91.69</v>
      </c>
      <c r="F59" t="n">
        <v>87.38</v>
      </c>
      <c r="G59" t="n">
        <v>98.92</v>
      </c>
      <c r="H59" t="n">
        <v>1.18</v>
      </c>
      <c r="I59" t="n">
        <v>53</v>
      </c>
      <c r="J59" t="n">
        <v>194.88</v>
      </c>
      <c r="K59" t="n">
        <v>52.44</v>
      </c>
      <c r="L59" t="n">
        <v>13</v>
      </c>
      <c r="M59" t="n">
        <v>51</v>
      </c>
      <c r="N59" t="n">
        <v>39.43</v>
      </c>
      <c r="O59" t="n">
        <v>24268.67</v>
      </c>
      <c r="P59" t="n">
        <v>944.78</v>
      </c>
      <c r="Q59" t="n">
        <v>3777.32</v>
      </c>
      <c r="R59" t="n">
        <v>220.02</v>
      </c>
      <c r="S59" t="n">
        <v>146.75</v>
      </c>
      <c r="T59" t="n">
        <v>32735.01</v>
      </c>
      <c r="U59" t="n">
        <v>0.67</v>
      </c>
      <c r="V59" t="n">
        <v>0.9</v>
      </c>
      <c r="W59" t="n">
        <v>11.96</v>
      </c>
      <c r="X59" t="n">
        <v>1.95</v>
      </c>
      <c r="Y59" t="n">
        <v>0.5</v>
      </c>
      <c r="Z59" t="n">
        <v>10</v>
      </c>
    </row>
    <row r="60">
      <c r="A60" t="n">
        <v>13</v>
      </c>
      <c r="B60" t="n">
        <v>90</v>
      </c>
      <c r="C60" t="inlineStr">
        <is>
          <t xml:space="preserve">CONCLUIDO	</t>
        </is>
      </c>
      <c r="D60" t="n">
        <v>1.0945</v>
      </c>
      <c r="E60" t="n">
        <v>91.36</v>
      </c>
      <c r="F60" t="n">
        <v>87.2</v>
      </c>
      <c r="G60" t="n">
        <v>106.78</v>
      </c>
      <c r="H60" t="n">
        <v>1.27</v>
      </c>
      <c r="I60" t="n">
        <v>49</v>
      </c>
      <c r="J60" t="n">
        <v>196.42</v>
      </c>
      <c r="K60" t="n">
        <v>52.44</v>
      </c>
      <c r="L60" t="n">
        <v>14</v>
      </c>
      <c r="M60" t="n">
        <v>46</v>
      </c>
      <c r="N60" t="n">
        <v>39.98</v>
      </c>
      <c r="O60" t="n">
        <v>24459.75</v>
      </c>
      <c r="P60" t="n">
        <v>920.67</v>
      </c>
      <c r="Q60" t="n">
        <v>3777.33</v>
      </c>
      <c r="R60" t="n">
        <v>213.91</v>
      </c>
      <c r="S60" t="n">
        <v>146.75</v>
      </c>
      <c r="T60" t="n">
        <v>29698.14</v>
      </c>
      <c r="U60" t="n">
        <v>0.6899999999999999</v>
      </c>
      <c r="V60" t="n">
        <v>0.9</v>
      </c>
      <c r="W60" t="n">
        <v>11.95</v>
      </c>
      <c r="X60" t="n">
        <v>1.77</v>
      </c>
      <c r="Y60" t="n">
        <v>0.5</v>
      </c>
      <c r="Z60" t="n">
        <v>10</v>
      </c>
    </row>
    <row r="61">
      <c r="A61" t="n">
        <v>14</v>
      </c>
      <c r="B61" t="n">
        <v>90</v>
      </c>
      <c r="C61" t="inlineStr">
        <is>
          <t xml:space="preserve">CONCLUIDO	</t>
        </is>
      </c>
      <c r="D61" t="n">
        <v>1.0972</v>
      </c>
      <c r="E61" t="n">
        <v>91.14</v>
      </c>
      <c r="F61" t="n">
        <v>87.12</v>
      </c>
      <c r="G61" t="n">
        <v>116.16</v>
      </c>
      <c r="H61" t="n">
        <v>1.35</v>
      </c>
      <c r="I61" t="n">
        <v>45</v>
      </c>
      <c r="J61" t="n">
        <v>197.98</v>
      </c>
      <c r="K61" t="n">
        <v>52.44</v>
      </c>
      <c r="L61" t="n">
        <v>15</v>
      </c>
      <c r="M61" t="n">
        <v>24</v>
      </c>
      <c r="N61" t="n">
        <v>40.54</v>
      </c>
      <c r="O61" t="n">
        <v>24651.58</v>
      </c>
      <c r="P61" t="n">
        <v>903.63</v>
      </c>
      <c r="Q61" t="n">
        <v>3777.36</v>
      </c>
      <c r="R61" t="n">
        <v>210.02</v>
      </c>
      <c r="S61" t="n">
        <v>146.75</v>
      </c>
      <c r="T61" t="n">
        <v>27775.9</v>
      </c>
      <c r="U61" t="n">
        <v>0.7</v>
      </c>
      <c r="V61" t="n">
        <v>0.9</v>
      </c>
      <c r="W61" t="n">
        <v>11.98</v>
      </c>
      <c r="X61" t="n">
        <v>1.69</v>
      </c>
      <c r="Y61" t="n">
        <v>0.5</v>
      </c>
      <c r="Z61" t="n">
        <v>10</v>
      </c>
    </row>
    <row r="62">
      <c r="A62" t="n">
        <v>15</v>
      </c>
      <c r="B62" t="n">
        <v>90</v>
      </c>
      <c r="C62" t="inlineStr">
        <is>
          <t xml:space="preserve">CONCLUIDO	</t>
        </is>
      </c>
      <c r="D62" t="n">
        <v>1.0985</v>
      </c>
      <c r="E62" t="n">
        <v>91.03</v>
      </c>
      <c r="F62" t="n">
        <v>87.05</v>
      </c>
      <c r="G62" t="n">
        <v>118.7</v>
      </c>
      <c r="H62" t="n">
        <v>1.42</v>
      </c>
      <c r="I62" t="n">
        <v>44</v>
      </c>
      <c r="J62" t="n">
        <v>199.54</v>
      </c>
      <c r="K62" t="n">
        <v>52.44</v>
      </c>
      <c r="L62" t="n">
        <v>16</v>
      </c>
      <c r="M62" t="n">
        <v>8</v>
      </c>
      <c r="N62" t="n">
        <v>41.1</v>
      </c>
      <c r="O62" t="n">
        <v>24844.17</v>
      </c>
      <c r="P62" t="n">
        <v>900.72</v>
      </c>
      <c r="Q62" t="n">
        <v>3777.34</v>
      </c>
      <c r="R62" t="n">
        <v>207.23</v>
      </c>
      <c r="S62" t="n">
        <v>146.75</v>
      </c>
      <c r="T62" t="n">
        <v>26385.16</v>
      </c>
      <c r="U62" t="n">
        <v>0.71</v>
      </c>
      <c r="V62" t="n">
        <v>0.9</v>
      </c>
      <c r="W62" t="n">
        <v>11.99</v>
      </c>
      <c r="X62" t="n">
        <v>1.62</v>
      </c>
      <c r="Y62" t="n">
        <v>0.5</v>
      </c>
      <c r="Z62" t="n">
        <v>10</v>
      </c>
    </row>
    <row r="63">
      <c r="A63" t="n">
        <v>16</v>
      </c>
      <c r="B63" t="n">
        <v>90</v>
      </c>
      <c r="C63" t="inlineStr">
        <is>
          <t xml:space="preserve">CONCLUIDO	</t>
        </is>
      </c>
      <c r="D63" t="n">
        <v>1.0989</v>
      </c>
      <c r="E63" t="n">
        <v>91</v>
      </c>
      <c r="F63" t="n">
        <v>87.05</v>
      </c>
      <c r="G63" t="n">
        <v>121.47</v>
      </c>
      <c r="H63" t="n">
        <v>1.5</v>
      </c>
      <c r="I63" t="n">
        <v>43</v>
      </c>
      <c r="J63" t="n">
        <v>201.11</v>
      </c>
      <c r="K63" t="n">
        <v>52.44</v>
      </c>
      <c r="L63" t="n">
        <v>17</v>
      </c>
      <c r="M63" t="n">
        <v>1</v>
      </c>
      <c r="N63" t="n">
        <v>41.67</v>
      </c>
      <c r="O63" t="n">
        <v>25037.53</v>
      </c>
      <c r="P63" t="n">
        <v>903.49</v>
      </c>
      <c r="Q63" t="n">
        <v>3777.43</v>
      </c>
      <c r="R63" t="n">
        <v>206.55</v>
      </c>
      <c r="S63" t="n">
        <v>146.75</v>
      </c>
      <c r="T63" t="n">
        <v>26046.87</v>
      </c>
      <c r="U63" t="n">
        <v>0.71</v>
      </c>
      <c r="V63" t="n">
        <v>0.9</v>
      </c>
      <c r="W63" t="n">
        <v>12.01</v>
      </c>
      <c r="X63" t="n">
        <v>1.62</v>
      </c>
      <c r="Y63" t="n">
        <v>0.5</v>
      </c>
      <c r="Z63" t="n">
        <v>10</v>
      </c>
    </row>
    <row r="64">
      <c r="A64" t="n">
        <v>17</v>
      </c>
      <c r="B64" t="n">
        <v>90</v>
      </c>
      <c r="C64" t="inlineStr">
        <is>
          <t xml:space="preserve">CONCLUIDO	</t>
        </is>
      </c>
      <c r="D64" t="n">
        <v>1.099</v>
      </c>
      <c r="E64" t="n">
        <v>90.98999999999999</v>
      </c>
      <c r="F64" t="n">
        <v>87.05</v>
      </c>
      <c r="G64" t="n">
        <v>121.46</v>
      </c>
      <c r="H64" t="n">
        <v>1.58</v>
      </c>
      <c r="I64" t="n">
        <v>43</v>
      </c>
      <c r="J64" t="n">
        <v>202.68</v>
      </c>
      <c r="K64" t="n">
        <v>52.44</v>
      </c>
      <c r="L64" t="n">
        <v>18</v>
      </c>
      <c r="M64" t="n">
        <v>0</v>
      </c>
      <c r="N64" t="n">
        <v>42.24</v>
      </c>
      <c r="O64" t="n">
        <v>25231.66</v>
      </c>
      <c r="P64" t="n">
        <v>910.09</v>
      </c>
      <c r="Q64" t="n">
        <v>3777.39</v>
      </c>
      <c r="R64" t="n">
        <v>206.73</v>
      </c>
      <c r="S64" t="n">
        <v>146.75</v>
      </c>
      <c r="T64" t="n">
        <v>26137.48</v>
      </c>
      <c r="U64" t="n">
        <v>0.71</v>
      </c>
      <c r="V64" t="n">
        <v>0.9</v>
      </c>
      <c r="W64" t="n">
        <v>12</v>
      </c>
      <c r="X64" t="n">
        <v>1.61</v>
      </c>
      <c r="Y64" t="n">
        <v>0.5</v>
      </c>
      <c r="Z64" t="n">
        <v>10</v>
      </c>
    </row>
    <row r="65">
      <c r="A65" t="n">
        <v>0</v>
      </c>
      <c r="B65" t="n">
        <v>10</v>
      </c>
      <c r="C65" t="inlineStr">
        <is>
          <t xml:space="preserve">CONCLUIDO	</t>
        </is>
      </c>
      <c r="D65" t="n">
        <v>0.9446</v>
      </c>
      <c r="E65" t="n">
        <v>105.86</v>
      </c>
      <c r="F65" t="n">
        <v>100</v>
      </c>
      <c r="G65" t="n">
        <v>15.83</v>
      </c>
      <c r="H65" t="n">
        <v>0.64</v>
      </c>
      <c r="I65" t="n">
        <v>379</v>
      </c>
      <c r="J65" t="n">
        <v>26.11</v>
      </c>
      <c r="K65" t="n">
        <v>12.1</v>
      </c>
      <c r="L65" t="n">
        <v>1</v>
      </c>
      <c r="M65" t="n">
        <v>0</v>
      </c>
      <c r="N65" t="n">
        <v>3.01</v>
      </c>
      <c r="O65" t="n">
        <v>3454.41</v>
      </c>
      <c r="P65" t="n">
        <v>289.64</v>
      </c>
      <c r="Q65" t="n">
        <v>3777.99</v>
      </c>
      <c r="R65" t="n">
        <v>622.95</v>
      </c>
      <c r="S65" t="n">
        <v>146.75</v>
      </c>
      <c r="T65" t="n">
        <v>232570.16</v>
      </c>
      <c r="U65" t="n">
        <v>0.24</v>
      </c>
      <c r="V65" t="n">
        <v>0.78</v>
      </c>
      <c r="W65" t="n">
        <v>13.02</v>
      </c>
      <c r="X65" t="n">
        <v>14.56</v>
      </c>
      <c r="Y65" t="n">
        <v>0.5</v>
      </c>
      <c r="Z65" t="n">
        <v>10</v>
      </c>
    </row>
    <row r="66">
      <c r="A66" t="n">
        <v>0</v>
      </c>
      <c r="B66" t="n">
        <v>45</v>
      </c>
      <c r="C66" t="inlineStr">
        <is>
          <t xml:space="preserve">CONCLUIDO	</t>
        </is>
      </c>
      <c r="D66" t="n">
        <v>0.769</v>
      </c>
      <c r="E66" t="n">
        <v>130.04</v>
      </c>
      <c r="F66" t="n">
        <v>113.21</v>
      </c>
      <c r="G66" t="n">
        <v>9.41</v>
      </c>
      <c r="H66" t="n">
        <v>0.18</v>
      </c>
      <c r="I66" t="n">
        <v>722</v>
      </c>
      <c r="J66" t="n">
        <v>98.70999999999999</v>
      </c>
      <c r="K66" t="n">
        <v>39.72</v>
      </c>
      <c r="L66" t="n">
        <v>1</v>
      </c>
      <c r="M66" t="n">
        <v>720</v>
      </c>
      <c r="N66" t="n">
        <v>12.99</v>
      </c>
      <c r="O66" t="n">
        <v>12407.75</v>
      </c>
      <c r="P66" t="n">
        <v>996.1799999999999</v>
      </c>
      <c r="Q66" t="n">
        <v>3778.13</v>
      </c>
      <c r="R66" t="n">
        <v>1083.03</v>
      </c>
      <c r="S66" t="n">
        <v>146.75</v>
      </c>
      <c r="T66" t="n">
        <v>460891.87</v>
      </c>
      <c r="U66" t="n">
        <v>0.14</v>
      </c>
      <c r="V66" t="n">
        <v>0.6899999999999999</v>
      </c>
      <c r="W66" t="n">
        <v>13.05</v>
      </c>
      <c r="X66" t="n">
        <v>27.76</v>
      </c>
      <c r="Y66" t="n">
        <v>0.5</v>
      </c>
      <c r="Z66" t="n">
        <v>10</v>
      </c>
    </row>
    <row r="67">
      <c r="A67" t="n">
        <v>1</v>
      </c>
      <c r="B67" t="n">
        <v>45</v>
      </c>
      <c r="C67" t="inlineStr">
        <is>
          <t xml:space="preserve">CONCLUIDO	</t>
        </is>
      </c>
      <c r="D67" t="n">
        <v>0.9560999999999999</v>
      </c>
      <c r="E67" t="n">
        <v>104.59</v>
      </c>
      <c r="F67" t="n">
        <v>96.54000000000001</v>
      </c>
      <c r="G67" t="n">
        <v>19.64</v>
      </c>
      <c r="H67" t="n">
        <v>0.35</v>
      </c>
      <c r="I67" t="n">
        <v>295</v>
      </c>
      <c r="J67" t="n">
        <v>99.95</v>
      </c>
      <c r="K67" t="n">
        <v>39.72</v>
      </c>
      <c r="L67" t="n">
        <v>2</v>
      </c>
      <c r="M67" t="n">
        <v>293</v>
      </c>
      <c r="N67" t="n">
        <v>13.24</v>
      </c>
      <c r="O67" t="n">
        <v>12561.45</v>
      </c>
      <c r="P67" t="n">
        <v>816.96</v>
      </c>
      <c r="Q67" t="n">
        <v>3777.62</v>
      </c>
      <c r="R67" t="n">
        <v>524.41</v>
      </c>
      <c r="S67" t="n">
        <v>146.75</v>
      </c>
      <c r="T67" t="n">
        <v>183718.35</v>
      </c>
      <c r="U67" t="n">
        <v>0.28</v>
      </c>
      <c r="V67" t="n">
        <v>0.8100000000000001</v>
      </c>
      <c r="W67" t="n">
        <v>12.38</v>
      </c>
      <c r="X67" t="n">
        <v>11.1</v>
      </c>
      <c r="Y67" t="n">
        <v>0.5</v>
      </c>
      <c r="Z67" t="n">
        <v>10</v>
      </c>
    </row>
    <row r="68">
      <c r="A68" t="n">
        <v>2</v>
      </c>
      <c r="B68" t="n">
        <v>45</v>
      </c>
      <c r="C68" t="inlineStr">
        <is>
          <t xml:space="preserve">CONCLUIDO	</t>
        </is>
      </c>
      <c r="D68" t="n">
        <v>1.0221</v>
      </c>
      <c r="E68" t="n">
        <v>97.84</v>
      </c>
      <c r="F68" t="n">
        <v>92.15000000000001</v>
      </c>
      <c r="G68" t="n">
        <v>30.72</v>
      </c>
      <c r="H68" t="n">
        <v>0.52</v>
      </c>
      <c r="I68" t="n">
        <v>180</v>
      </c>
      <c r="J68" t="n">
        <v>101.2</v>
      </c>
      <c r="K68" t="n">
        <v>39.72</v>
      </c>
      <c r="L68" t="n">
        <v>3</v>
      </c>
      <c r="M68" t="n">
        <v>178</v>
      </c>
      <c r="N68" t="n">
        <v>13.49</v>
      </c>
      <c r="O68" t="n">
        <v>12715.54</v>
      </c>
      <c r="P68" t="n">
        <v>746.34</v>
      </c>
      <c r="Q68" t="n">
        <v>3777.43</v>
      </c>
      <c r="R68" t="n">
        <v>378.47</v>
      </c>
      <c r="S68" t="n">
        <v>146.75</v>
      </c>
      <c r="T68" t="n">
        <v>111321.92</v>
      </c>
      <c r="U68" t="n">
        <v>0.39</v>
      </c>
      <c r="V68" t="n">
        <v>0.85</v>
      </c>
      <c r="W68" t="n">
        <v>12.17</v>
      </c>
      <c r="X68" t="n">
        <v>6.71</v>
      </c>
      <c r="Y68" t="n">
        <v>0.5</v>
      </c>
      <c r="Z68" t="n">
        <v>10</v>
      </c>
    </row>
    <row r="69">
      <c r="A69" t="n">
        <v>3</v>
      </c>
      <c r="B69" t="n">
        <v>45</v>
      </c>
      <c r="C69" t="inlineStr">
        <is>
          <t xml:space="preserve">CONCLUIDO	</t>
        </is>
      </c>
      <c r="D69" t="n">
        <v>1.0568</v>
      </c>
      <c r="E69" t="n">
        <v>94.63</v>
      </c>
      <c r="F69" t="n">
        <v>90.05</v>
      </c>
      <c r="G69" t="n">
        <v>42.88</v>
      </c>
      <c r="H69" t="n">
        <v>0.6899999999999999</v>
      </c>
      <c r="I69" t="n">
        <v>126</v>
      </c>
      <c r="J69" t="n">
        <v>102.45</v>
      </c>
      <c r="K69" t="n">
        <v>39.72</v>
      </c>
      <c r="L69" t="n">
        <v>4</v>
      </c>
      <c r="M69" t="n">
        <v>124</v>
      </c>
      <c r="N69" t="n">
        <v>13.74</v>
      </c>
      <c r="O69" t="n">
        <v>12870.03</v>
      </c>
      <c r="P69" t="n">
        <v>693</v>
      </c>
      <c r="Q69" t="n">
        <v>3777.51</v>
      </c>
      <c r="R69" t="n">
        <v>308.64</v>
      </c>
      <c r="S69" t="n">
        <v>146.75</v>
      </c>
      <c r="T69" t="n">
        <v>76677.46000000001</v>
      </c>
      <c r="U69" t="n">
        <v>0.48</v>
      </c>
      <c r="V69" t="n">
        <v>0.87</v>
      </c>
      <c r="W69" t="n">
        <v>12.08</v>
      </c>
      <c r="X69" t="n">
        <v>4.61</v>
      </c>
      <c r="Y69" t="n">
        <v>0.5</v>
      </c>
      <c r="Z69" t="n">
        <v>10</v>
      </c>
    </row>
    <row r="70">
      <c r="A70" t="n">
        <v>4</v>
      </c>
      <c r="B70" t="n">
        <v>45</v>
      </c>
      <c r="C70" t="inlineStr">
        <is>
          <t xml:space="preserve">CONCLUIDO	</t>
        </is>
      </c>
      <c r="D70" t="n">
        <v>1.077</v>
      </c>
      <c r="E70" t="n">
        <v>92.84999999999999</v>
      </c>
      <c r="F70" t="n">
        <v>88.93000000000001</v>
      </c>
      <c r="G70" t="n">
        <v>56.77</v>
      </c>
      <c r="H70" t="n">
        <v>0.85</v>
      </c>
      <c r="I70" t="n">
        <v>94</v>
      </c>
      <c r="J70" t="n">
        <v>103.71</v>
      </c>
      <c r="K70" t="n">
        <v>39.72</v>
      </c>
      <c r="L70" t="n">
        <v>5</v>
      </c>
      <c r="M70" t="n">
        <v>76</v>
      </c>
      <c r="N70" t="n">
        <v>14</v>
      </c>
      <c r="O70" t="n">
        <v>13024.91</v>
      </c>
      <c r="P70" t="n">
        <v>644.09</v>
      </c>
      <c r="Q70" t="n">
        <v>3777.4</v>
      </c>
      <c r="R70" t="n">
        <v>270.78</v>
      </c>
      <c r="S70" t="n">
        <v>146.75</v>
      </c>
      <c r="T70" t="n">
        <v>57909.63</v>
      </c>
      <c r="U70" t="n">
        <v>0.54</v>
      </c>
      <c r="V70" t="n">
        <v>0.88</v>
      </c>
      <c r="W70" t="n">
        <v>12.05</v>
      </c>
      <c r="X70" t="n">
        <v>3.5</v>
      </c>
      <c r="Y70" t="n">
        <v>0.5</v>
      </c>
      <c r="Z70" t="n">
        <v>10</v>
      </c>
    </row>
    <row r="71">
      <c r="A71" t="n">
        <v>5</v>
      </c>
      <c r="B71" t="n">
        <v>45</v>
      </c>
      <c r="C71" t="inlineStr">
        <is>
          <t xml:space="preserve">CONCLUIDO	</t>
        </is>
      </c>
      <c r="D71" t="n">
        <v>1.0815</v>
      </c>
      <c r="E71" t="n">
        <v>92.47</v>
      </c>
      <c r="F71" t="n">
        <v>88.70999999999999</v>
      </c>
      <c r="G71" t="n">
        <v>61.89</v>
      </c>
      <c r="H71" t="n">
        <v>1.01</v>
      </c>
      <c r="I71" t="n">
        <v>86</v>
      </c>
      <c r="J71" t="n">
        <v>104.97</v>
      </c>
      <c r="K71" t="n">
        <v>39.72</v>
      </c>
      <c r="L71" t="n">
        <v>6</v>
      </c>
      <c r="M71" t="n">
        <v>5</v>
      </c>
      <c r="N71" t="n">
        <v>14.25</v>
      </c>
      <c r="O71" t="n">
        <v>13180.19</v>
      </c>
      <c r="P71" t="n">
        <v>631.87</v>
      </c>
      <c r="Q71" t="n">
        <v>3777.36</v>
      </c>
      <c r="R71" t="n">
        <v>260.17</v>
      </c>
      <c r="S71" t="n">
        <v>146.75</v>
      </c>
      <c r="T71" t="n">
        <v>52642.38</v>
      </c>
      <c r="U71" t="n">
        <v>0.5600000000000001</v>
      </c>
      <c r="V71" t="n">
        <v>0.88</v>
      </c>
      <c r="W71" t="n">
        <v>12.13</v>
      </c>
      <c r="X71" t="n">
        <v>3.28</v>
      </c>
      <c r="Y71" t="n">
        <v>0.5</v>
      </c>
      <c r="Z71" t="n">
        <v>10</v>
      </c>
    </row>
    <row r="72">
      <c r="A72" t="n">
        <v>6</v>
      </c>
      <c r="B72" t="n">
        <v>45</v>
      </c>
      <c r="C72" t="inlineStr">
        <is>
          <t xml:space="preserve">CONCLUIDO	</t>
        </is>
      </c>
      <c r="D72" t="n">
        <v>1.0823</v>
      </c>
      <c r="E72" t="n">
        <v>92.40000000000001</v>
      </c>
      <c r="F72" t="n">
        <v>88.66</v>
      </c>
      <c r="G72" t="n">
        <v>62.59</v>
      </c>
      <c r="H72" t="n">
        <v>1.16</v>
      </c>
      <c r="I72" t="n">
        <v>85</v>
      </c>
      <c r="J72" t="n">
        <v>106.23</v>
      </c>
      <c r="K72" t="n">
        <v>39.72</v>
      </c>
      <c r="L72" t="n">
        <v>7</v>
      </c>
      <c r="M72" t="n">
        <v>0</v>
      </c>
      <c r="N72" t="n">
        <v>14.52</v>
      </c>
      <c r="O72" t="n">
        <v>13335.87</v>
      </c>
      <c r="P72" t="n">
        <v>638.22</v>
      </c>
      <c r="Q72" t="n">
        <v>3777.38</v>
      </c>
      <c r="R72" t="n">
        <v>258.93</v>
      </c>
      <c r="S72" t="n">
        <v>146.75</v>
      </c>
      <c r="T72" t="n">
        <v>52027.24</v>
      </c>
      <c r="U72" t="n">
        <v>0.57</v>
      </c>
      <c r="V72" t="n">
        <v>0.88</v>
      </c>
      <c r="W72" t="n">
        <v>12.12</v>
      </c>
      <c r="X72" t="n">
        <v>3.23</v>
      </c>
      <c r="Y72" t="n">
        <v>0.5</v>
      </c>
      <c r="Z72" t="n">
        <v>10</v>
      </c>
    </row>
    <row r="73">
      <c r="A73" t="n">
        <v>0</v>
      </c>
      <c r="B73" t="n">
        <v>60</v>
      </c>
      <c r="C73" t="inlineStr">
        <is>
          <t xml:space="preserve">CONCLUIDO	</t>
        </is>
      </c>
      <c r="D73" t="n">
        <v>0.6843</v>
      </c>
      <c r="E73" t="n">
        <v>146.14</v>
      </c>
      <c r="F73" t="n">
        <v>120.78</v>
      </c>
      <c r="G73" t="n">
        <v>7.97</v>
      </c>
      <c r="H73" t="n">
        <v>0.14</v>
      </c>
      <c r="I73" t="n">
        <v>909</v>
      </c>
      <c r="J73" t="n">
        <v>124.63</v>
      </c>
      <c r="K73" t="n">
        <v>45</v>
      </c>
      <c r="L73" t="n">
        <v>1</v>
      </c>
      <c r="M73" t="n">
        <v>907</v>
      </c>
      <c r="N73" t="n">
        <v>18.64</v>
      </c>
      <c r="O73" t="n">
        <v>15605.44</v>
      </c>
      <c r="P73" t="n">
        <v>1251.76</v>
      </c>
      <c r="Q73" t="n">
        <v>3778.24</v>
      </c>
      <c r="R73" t="n">
        <v>1336.06</v>
      </c>
      <c r="S73" t="n">
        <v>146.75</v>
      </c>
      <c r="T73" t="n">
        <v>586474.01</v>
      </c>
      <c r="U73" t="n">
        <v>0.11</v>
      </c>
      <c r="V73" t="n">
        <v>0.65</v>
      </c>
      <c r="W73" t="n">
        <v>13.37</v>
      </c>
      <c r="X73" t="n">
        <v>35.33</v>
      </c>
      <c r="Y73" t="n">
        <v>0.5</v>
      </c>
      <c r="Z73" t="n">
        <v>10</v>
      </c>
    </row>
    <row r="74">
      <c r="A74" t="n">
        <v>1</v>
      </c>
      <c r="B74" t="n">
        <v>60</v>
      </c>
      <c r="C74" t="inlineStr">
        <is>
          <t xml:space="preserve">CONCLUIDO	</t>
        </is>
      </c>
      <c r="D74" t="n">
        <v>0.905</v>
      </c>
      <c r="E74" t="n">
        <v>110.5</v>
      </c>
      <c r="F74" t="n">
        <v>99.12</v>
      </c>
      <c r="G74" t="n">
        <v>16.43</v>
      </c>
      <c r="H74" t="n">
        <v>0.28</v>
      </c>
      <c r="I74" t="n">
        <v>362</v>
      </c>
      <c r="J74" t="n">
        <v>125.95</v>
      </c>
      <c r="K74" t="n">
        <v>45</v>
      </c>
      <c r="L74" t="n">
        <v>2</v>
      </c>
      <c r="M74" t="n">
        <v>360</v>
      </c>
      <c r="N74" t="n">
        <v>18.95</v>
      </c>
      <c r="O74" t="n">
        <v>15767.7</v>
      </c>
      <c r="P74" t="n">
        <v>1002.36</v>
      </c>
      <c r="Q74" t="n">
        <v>3777.66</v>
      </c>
      <c r="R74" t="n">
        <v>610.5599999999999</v>
      </c>
      <c r="S74" t="n">
        <v>146.75</v>
      </c>
      <c r="T74" t="n">
        <v>226460.9</v>
      </c>
      <c r="U74" t="n">
        <v>0.24</v>
      </c>
      <c r="V74" t="n">
        <v>0.79</v>
      </c>
      <c r="W74" t="n">
        <v>12.5</v>
      </c>
      <c r="X74" t="n">
        <v>13.68</v>
      </c>
      <c r="Y74" t="n">
        <v>0.5</v>
      </c>
      <c r="Z74" t="n">
        <v>10</v>
      </c>
    </row>
    <row r="75">
      <c r="A75" t="n">
        <v>2</v>
      </c>
      <c r="B75" t="n">
        <v>60</v>
      </c>
      <c r="C75" t="inlineStr">
        <is>
          <t xml:space="preserve">CONCLUIDO	</t>
        </is>
      </c>
      <c r="D75" t="n">
        <v>0.9848</v>
      </c>
      <c r="E75" t="n">
        <v>101.54</v>
      </c>
      <c r="F75" t="n">
        <v>93.73999999999999</v>
      </c>
      <c r="G75" t="n">
        <v>25.33</v>
      </c>
      <c r="H75" t="n">
        <v>0.42</v>
      </c>
      <c r="I75" t="n">
        <v>222</v>
      </c>
      <c r="J75" t="n">
        <v>127.27</v>
      </c>
      <c r="K75" t="n">
        <v>45</v>
      </c>
      <c r="L75" t="n">
        <v>3</v>
      </c>
      <c r="M75" t="n">
        <v>220</v>
      </c>
      <c r="N75" t="n">
        <v>19.27</v>
      </c>
      <c r="O75" t="n">
        <v>15930.42</v>
      </c>
      <c r="P75" t="n">
        <v>922.9299999999999</v>
      </c>
      <c r="Q75" t="n">
        <v>3777.73</v>
      </c>
      <c r="R75" t="n">
        <v>431.41</v>
      </c>
      <c r="S75" t="n">
        <v>146.75</v>
      </c>
      <c r="T75" t="n">
        <v>137581.19</v>
      </c>
      <c r="U75" t="n">
        <v>0.34</v>
      </c>
      <c r="V75" t="n">
        <v>0.84</v>
      </c>
      <c r="W75" t="n">
        <v>12.25</v>
      </c>
      <c r="X75" t="n">
        <v>8.300000000000001</v>
      </c>
      <c r="Y75" t="n">
        <v>0.5</v>
      </c>
      <c r="Z75" t="n">
        <v>10</v>
      </c>
    </row>
    <row r="76">
      <c r="A76" t="n">
        <v>3</v>
      </c>
      <c r="B76" t="n">
        <v>60</v>
      </c>
      <c r="C76" t="inlineStr">
        <is>
          <t xml:space="preserve">CONCLUIDO	</t>
        </is>
      </c>
      <c r="D76" t="n">
        <v>1.0263</v>
      </c>
      <c r="E76" t="n">
        <v>97.44</v>
      </c>
      <c r="F76" t="n">
        <v>91.27</v>
      </c>
      <c r="G76" t="n">
        <v>34.66</v>
      </c>
      <c r="H76" t="n">
        <v>0.55</v>
      </c>
      <c r="I76" t="n">
        <v>158</v>
      </c>
      <c r="J76" t="n">
        <v>128.59</v>
      </c>
      <c r="K76" t="n">
        <v>45</v>
      </c>
      <c r="L76" t="n">
        <v>4</v>
      </c>
      <c r="M76" t="n">
        <v>156</v>
      </c>
      <c r="N76" t="n">
        <v>19.59</v>
      </c>
      <c r="O76" t="n">
        <v>16093.6</v>
      </c>
      <c r="P76" t="n">
        <v>873.54</v>
      </c>
      <c r="Q76" t="n">
        <v>3777.49</v>
      </c>
      <c r="R76" t="n">
        <v>348.9</v>
      </c>
      <c r="S76" t="n">
        <v>146.75</v>
      </c>
      <c r="T76" t="n">
        <v>96650.02</v>
      </c>
      <c r="U76" t="n">
        <v>0.42</v>
      </c>
      <c r="V76" t="n">
        <v>0.86</v>
      </c>
      <c r="W76" t="n">
        <v>12.14</v>
      </c>
      <c r="X76" t="n">
        <v>5.83</v>
      </c>
      <c r="Y76" t="n">
        <v>0.5</v>
      </c>
      <c r="Z76" t="n">
        <v>10</v>
      </c>
    </row>
    <row r="77">
      <c r="A77" t="n">
        <v>4</v>
      </c>
      <c r="B77" t="n">
        <v>60</v>
      </c>
      <c r="C77" t="inlineStr">
        <is>
          <t xml:space="preserve">CONCLUIDO	</t>
        </is>
      </c>
      <c r="D77" t="n">
        <v>1.0509</v>
      </c>
      <c r="E77" t="n">
        <v>95.15000000000001</v>
      </c>
      <c r="F77" t="n">
        <v>89.93000000000001</v>
      </c>
      <c r="G77" t="n">
        <v>44.59</v>
      </c>
      <c r="H77" t="n">
        <v>0.68</v>
      </c>
      <c r="I77" t="n">
        <v>121</v>
      </c>
      <c r="J77" t="n">
        <v>129.92</v>
      </c>
      <c r="K77" t="n">
        <v>45</v>
      </c>
      <c r="L77" t="n">
        <v>5</v>
      </c>
      <c r="M77" t="n">
        <v>119</v>
      </c>
      <c r="N77" t="n">
        <v>19.92</v>
      </c>
      <c r="O77" t="n">
        <v>16257.24</v>
      </c>
      <c r="P77" t="n">
        <v>833.48</v>
      </c>
      <c r="Q77" t="n">
        <v>3777.4</v>
      </c>
      <c r="R77" t="n">
        <v>304.31</v>
      </c>
      <c r="S77" t="n">
        <v>146.75</v>
      </c>
      <c r="T77" t="n">
        <v>74538.17999999999</v>
      </c>
      <c r="U77" t="n">
        <v>0.48</v>
      </c>
      <c r="V77" t="n">
        <v>0.87</v>
      </c>
      <c r="W77" t="n">
        <v>12.08</v>
      </c>
      <c r="X77" t="n">
        <v>4.5</v>
      </c>
      <c r="Y77" t="n">
        <v>0.5</v>
      </c>
      <c r="Z77" t="n">
        <v>10</v>
      </c>
    </row>
    <row r="78">
      <c r="A78" t="n">
        <v>5</v>
      </c>
      <c r="B78" t="n">
        <v>60</v>
      </c>
      <c r="C78" t="inlineStr">
        <is>
          <t xml:space="preserve">CONCLUIDO	</t>
        </is>
      </c>
      <c r="D78" t="n">
        <v>1.068</v>
      </c>
      <c r="E78" t="n">
        <v>93.63</v>
      </c>
      <c r="F78" t="n">
        <v>89.02</v>
      </c>
      <c r="G78" t="n">
        <v>55.07</v>
      </c>
      <c r="H78" t="n">
        <v>0.8100000000000001</v>
      </c>
      <c r="I78" t="n">
        <v>97</v>
      </c>
      <c r="J78" t="n">
        <v>131.25</v>
      </c>
      <c r="K78" t="n">
        <v>45</v>
      </c>
      <c r="L78" t="n">
        <v>6</v>
      </c>
      <c r="M78" t="n">
        <v>95</v>
      </c>
      <c r="N78" t="n">
        <v>20.25</v>
      </c>
      <c r="O78" t="n">
        <v>16421.36</v>
      </c>
      <c r="P78" t="n">
        <v>796.97</v>
      </c>
      <c r="Q78" t="n">
        <v>3777.53</v>
      </c>
      <c r="R78" t="n">
        <v>274.45</v>
      </c>
      <c r="S78" t="n">
        <v>146.75</v>
      </c>
      <c r="T78" t="n">
        <v>59729.62</v>
      </c>
      <c r="U78" t="n">
        <v>0.53</v>
      </c>
      <c r="V78" t="n">
        <v>0.88</v>
      </c>
      <c r="W78" t="n">
        <v>12.04</v>
      </c>
      <c r="X78" t="n">
        <v>3.59</v>
      </c>
      <c r="Y78" t="n">
        <v>0.5</v>
      </c>
      <c r="Z78" t="n">
        <v>10</v>
      </c>
    </row>
    <row r="79">
      <c r="A79" t="n">
        <v>6</v>
      </c>
      <c r="B79" t="n">
        <v>60</v>
      </c>
      <c r="C79" t="inlineStr">
        <is>
          <t xml:space="preserve">CONCLUIDO	</t>
        </is>
      </c>
      <c r="D79" t="n">
        <v>1.0816</v>
      </c>
      <c r="E79" t="n">
        <v>92.45999999999999</v>
      </c>
      <c r="F79" t="n">
        <v>88.31</v>
      </c>
      <c r="G79" t="n">
        <v>67.06999999999999</v>
      </c>
      <c r="H79" t="n">
        <v>0.93</v>
      </c>
      <c r="I79" t="n">
        <v>79</v>
      </c>
      <c r="J79" t="n">
        <v>132.58</v>
      </c>
      <c r="K79" t="n">
        <v>45</v>
      </c>
      <c r="L79" t="n">
        <v>7</v>
      </c>
      <c r="M79" t="n">
        <v>77</v>
      </c>
      <c r="N79" t="n">
        <v>20.59</v>
      </c>
      <c r="O79" t="n">
        <v>16585.95</v>
      </c>
      <c r="P79" t="n">
        <v>760.72</v>
      </c>
      <c r="Q79" t="n">
        <v>3777.34</v>
      </c>
      <c r="R79" t="n">
        <v>250.84</v>
      </c>
      <c r="S79" t="n">
        <v>146.75</v>
      </c>
      <c r="T79" t="n">
        <v>48012.62</v>
      </c>
      <c r="U79" t="n">
        <v>0.59</v>
      </c>
      <c r="V79" t="n">
        <v>0.89</v>
      </c>
      <c r="W79" t="n">
        <v>11.99</v>
      </c>
      <c r="X79" t="n">
        <v>2.87</v>
      </c>
      <c r="Y79" t="n">
        <v>0.5</v>
      </c>
      <c r="Z79" t="n">
        <v>10</v>
      </c>
    </row>
    <row r="80">
      <c r="A80" t="n">
        <v>7</v>
      </c>
      <c r="B80" t="n">
        <v>60</v>
      </c>
      <c r="C80" t="inlineStr">
        <is>
          <t xml:space="preserve">CONCLUIDO	</t>
        </is>
      </c>
      <c r="D80" t="n">
        <v>1.0888</v>
      </c>
      <c r="E80" t="n">
        <v>91.84</v>
      </c>
      <c r="F80" t="n">
        <v>87.97</v>
      </c>
      <c r="G80" t="n">
        <v>77.62</v>
      </c>
      <c r="H80" t="n">
        <v>1.06</v>
      </c>
      <c r="I80" t="n">
        <v>68</v>
      </c>
      <c r="J80" t="n">
        <v>133.92</v>
      </c>
      <c r="K80" t="n">
        <v>45</v>
      </c>
      <c r="L80" t="n">
        <v>8</v>
      </c>
      <c r="M80" t="n">
        <v>39</v>
      </c>
      <c r="N80" t="n">
        <v>20.93</v>
      </c>
      <c r="O80" t="n">
        <v>16751.02</v>
      </c>
      <c r="P80" t="n">
        <v>728.45</v>
      </c>
      <c r="Q80" t="n">
        <v>3777.43</v>
      </c>
      <c r="R80" t="n">
        <v>238.65</v>
      </c>
      <c r="S80" t="n">
        <v>146.75</v>
      </c>
      <c r="T80" t="n">
        <v>41973.8</v>
      </c>
      <c r="U80" t="n">
        <v>0.61</v>
      </c>
      <c r="V80" t="n">
        <v>0.89</v>
      </c>
      <c r="W80" t="n">
        <v>12.01</v>
      </c>
      <c r="X80" t="n">
        <v>2.54</v>
      </c>
      <c r="Y80" t="n">
        <v>0.5</v>
      </c>
      <c r="Z80" t="n">
        <v>10</v>
      </c>
    </row>
    <row r="81">
      <c r="A81" t="n">
        <v>8</v>
      </c>
      <c r="B81" t="n">
        <v>60</v>
      </c>
      <c r="C81" t="inlineStr">
        <is>
          <t xml:space="preserve">CONCLUIDO	</t>
        </is>
      </c>
      <c r="D81" t="n">
        <v>1.0909</v>
      </c>
      <c r="E81" t="n">
        <v>91.67</v>
      </c>
      <c r="F81" t="n">
        <v>87.87</v>
      </c>
      <c r="G81" t="n">
        <v>81.11</v>
      </c>
      <c r="H81" t="n">
        <v>1.18</v>
      </c>
      <c r="I81" t="n">
        <v>65</v>
      </c>
      <c r="J81" t="n">
        <v>135.27</v>
      </c>
      <c r="K81" t="n">
        <v>45</v>
      </c>
      <c r="L81" t="n">
        <v>9</v>
      </c>
      <c r="M81" t="n">
        <v>5</v>
      </c>
      <c r="N81" t="n">
        <v>21.27</v>
      </c>
      <c r="O81" t="n">
        <v>16916.71</v>
      </c>
      <c r="P81" t="n">
        <v>725.3</v>
      </c>
      <c r="Q81" t="n">
        <v>3777.37</v>
      </c>
      <c r="R81" t="n">
        <v>234</v>
      </c>
      <c r="S81" t="n">
        <v>146.75</v>
      </c>
      <c r="T81" t="n">
        <v>39662.95</v>
      </c>
      <c r="U81" t="n">
        <v>0.63</v>
      </c>
      <c r="V81" t="n">
        <v>0.89</v>
      </c>
      <c r="W81" t="n">
        <v>12.04</v>
      </c>
      <c r="X81" t="n">
        <v>2.44</v>
      </c>
      <c r="Y81" t="n">
        <v>0.5</v>
      </c>
      <c r="Z81" t="n">
        <v>10</v>
      </c>
    </row>
    <row r="82">
      <c r="A82" t="n">
        <v>9</v>
      </c>
      <c r="B82" t="n">
        <v>60</v>
      </c>
      <c r="C82" t="inlineStr">
        <is>
          <t xml:space="preserve">CONCLUIDO	</t>
        </is>
      </c>
      <c r="D82" t="n">
        <v>1.0915</v>
      </c>
      <c r="E82" t="n">
        <v>91.62</v>
      </c>
      <c r="F82" t="n">
        <v>87.84999999999999</v>
      </c>
      <c r="G82" t="n">
        <v>82.36</v>
      </c>
      <c r="H82" t="n">
        <v>1.29</v>
      </c>
      <c r="I82" t="n">
        <v>64</v>
      </c>
      <c r="J82" t="n">
        <v>136.61</v>
      </c>
      <c r="K82" t="n">
        <v>45</v>
      </c>
      <c r="L82" t="n">
        <v>10</v>
      </c>
      <c r="M82" t="n">
        <v>0</v>
      </c>
      <c r="N82" t="n">
        <v>21.61</v>
      </c>
      <c r="O82" t="n">
        <v>17082.76</v>
      </c>
      <c r="P82" t="n">
        <v>730.29</v>
      </c>
      <c r="Q82" t="n">
        <v>3777.34</v>
      </c>
      <c r="R82" t="n">
        <v>232.2</v>
      </c>
      <c r="S82" t="n">
        <v>146.75</v>
      </c>
      <c r="T82" t="n">
        <v>38768.85</v>
      </c>
      <c r="U82" t="n">
        <v>0.63</v>
      </c>
      <c r="V82" t="n">
        <v>0.89</v>
      </c>
      <c r="W82" t="n">
        <v>12.07</v>
      </c>
      <c r="X82" t="n">
        <v>2.42</v>
      </c>
      <c r="Y82" t="n">
        <v>0.5</v>
      </c>
      <c r="Z82" t="n">
        <v>10</v>
      </c>
    </row>
    <row r="83">
      <c r="A83" t="n">
        <v>0</v>
      </c>
      <c r="B83" t="n">
        <v>80</v>
      </c>
      <c r="C83" t="inlineStr">
        <is>
          <t xml:space="preserve">CONCLUIDO	</t>
        </is>
      </c>
      <c r="D83" t="n">
        <v>0.5829</v>
      </c>
      <c r="E83" t="n">
        <v>171.55</v>
      </c>
      <c r="F83" t="n">
        <v>131.52</v>
      </c>
      <c r="G83" t="n">
        <v>6.74</v>
      </c>
      <c r="H83" t="n">
        <v>0.11</v>
      </c>
      <c r="I83" t="n">
        <v>1170</v>
      </c>
      <c r="J83" t="n">
        <v>159.12</v>
      </c>
      <c r="K83" t="n">
        <v>50.28</v>
      </c>
      <c r="L83" t="n">
        <v>1</v>
      </c>
      <c r="M83" t="n">
        <v>1168</v>
      </c>
      <c r="N83" t="n">
        <v>27.84</v>
      </c>
      <c r="O83" t="n">
        <v>19859.16</v>
      </c>
      <c r="P83" t="n">
        <v>1606.82</v>
      </c>
      <c r="Q83" t="n">
        <v>3778.47</v>
      </c>
      <c r="R83" t="n">
        <v>1696.69</v>
      </c>
      <c r="S83" t="n">
        <v>146.75</v>
      </c>
      <c r="T83" t="n">
        <v>765485.48</v>
      </c>
      <c r="U83" t="n">
        <v>0.09</v>
      </c>
      <c r="V83" t="n">
        <v>0.6</v>
      </c>
      <c r="W83" t="n">
        <v>13.81</v>
      </c>
      <c r="X83" t="n">
        <v>46.07</v>
      </c>
      <c r="Y83" t="n">
        <v>0.5</v>
      </c>
      <c r="Z83" t="n">
        <v>10</v>
      </c>
    </row>
    <row r="84">
      <c r="A84" t="n">
        <v>1</v>
      </c>
      <c r="B84" t="n">
        <v>80</v>
      </c>
      <c r="C84" t="inlineStr">
        <is>
          <t xml:space="preserve">CONCLUIDO	</t>
        </is>
      </c>
      <c r="D84" t="n">
        <v>0.8407</v>
      </c>
      <c r="E84" t="n">
        <v>118.95</v>
      </c>
      <c r="F84" t="n">
        <v>102.29</v>
      </c>
      <c r="G84" t="n">
        <v>13.79</v>
      </c>
      <c r="H84" t="n">
        <v>0.22</v>
      </c>
      <c r="I84" t="n">
        <v>445</v>
      </c>
      <c r="J84" t="n">
        <v>160.54</v>
      </c>
      <c r="K84" t="n">
        <v>50.28</v>
      </c>
      <c r="L84" t="n">
        <v>2</v>
      </c>
      <c r="M84" t="n">
        <v>443</v>
      </c>
      <c r="N84" t="n">
        <v>28.26</v>
      </c>
      <c r="O84" t="n">
        <v>20034.4</v>
      </c>
      <c r="P84" t="n">
        <v>1230.5</v>
      </c>
      <c r="Q84" t="n">
        <v>3777.85</v>
      </c>
      <c r="R84" t="n">
        <v>717.0599999999999</v>
      </c>
      <c r="S84" t="n">
        <v>146.75</v>
      </c>
      <c r="T84" t="n">
        <v>279295.5</v>
      </c>
      <c r="U84" t="n">
        <v>0.2</v>
      </c>
      <c r="V84" t="n">
        <v>0.77</v>
      </c>
      <c r="W84" t="n">
        <v>12.61</v>
      </c>
      <c r="X84" t="n">
        <v>16.85</v>
      </c>
      <c r="Y84" t="n">
        <v>0.5</v>
      </c>
      <c r="Z84" t="n">
        <v>10</v>
      </c>
    </row>
    <row r="85">
      <c r="A85" t="n">
        <v>2</v>
      </c>
      <c r="B85" t="n">
        <v>80</v>
      </c>
      <c r="C85" t="inlineStr">
        <is>
          <t xml:space="preserve">CONCLUIDO	</t>
        </is>
      </c>
      <c r="D85" t="n">
        <v>0.9367</v>
      </c>
      <c r="E85" t="n">
        <v>106.76</v>
      </c>
      <c r="F85" t="n">
        <v>95.64</v>
      </c>
      <c r="G85" t="n">
        <v>21.02</v>
      </c>
      <c r="H85" t="n">
        <v>0.33</v>
      </c>
      <c r="I85" t="n">
        <v>273</v>
      </c>
      <c r="J85" t="n">
        <v>161.97</v>
      </c>
      <c r="K85" t="n">
        <v>50.28</v>
      </c>
      <c r="L85" t="n">
        <v>3</v>
      </c>
      <c r="M85" t="n">
        <v>271</v>
      </c>
      <c r="N85" t="n">
        <v>28.69</v>
      </c>
      <c r="O85" t="n">
        <v>20210.21</v>
      </c>
      <c r="P85" t="n">
        <v>1132.36</v>
      </c>
      <c r="Q85" t="n">
        <v>3777.58</v>
      </c>
      <c r="R85" t="n">
        <v>495.42</v>
      </c>
      <c r="S85" t="n">
        <v>146.75</v>
      </c>
      <c r="T85" t="n">
        <v>169334.16</v>
      </c>
      <c r="U85" t="n">
        <v>0.3</v>
      </c>
      <c r="V85" t="n">
        <v>0.82</v>
      </c>
      <c r="W85" t="n">
        <v>12.31</v>
      </c>
      <c r="X85" t="n">
        <v>10.2</v>
      </c>
      <c r="Y85" t="n">
        <v>0.5</v>
      </c>
      <c r="Z85" t="n">
        <v>10</v>
      </c>
    </row>
    <row r="86">
      <c r="A86" t="n">
        <v>3</v>
      </c>
      <c r="B86" t="n">
        <v>80</v>
      </c>
      <c r="C86" t="inlineStr">
        <is>
          <t xml:space="preserve">CONCLUIDO	</t>
        </is>
      </c>
      <c r="D86" t="n">
        <v>0.9872</v>
      </c>
      <c r="E86" t="n">
        <v>101.3</v>
      </c>
      <c r="F86" t="n">
        <v>92.69</v>
      </c>
      <c r="G86" t="n">
        <v>28.52</v>
      </c>
      <c r="H86" t="n">
        <v>0.43</v>
      </c>
      <c r="I86" t="n">
        <v>195</v>
      </c>
      <c r="J86" t="n">
        <v>163.4</v>
      </c>
      <c r="K86" t="n">
        <v>50.28</v>
      </c>
      <c r="L86" t="n">
        <v>4</v>
      </c>
      <c r="M86" t="n">
        <v>193</v>
      </c>
      <c r="N86" t="n">
        <v>29.12</v>
      </c>
      <c r="O86" t="n">
        <v>20386.62</v>
      </c>
      <c r="P86" t="n">
        <v>1079.17</v>
      </c>
      <c r="Q86" t="n">
        <v>3777.49</v>
      </c>
      <c r="R86" t="n">
        <v>396.81</v>
      </c>
      <c r="S86" t="n">
        <v>146.75</v>
      </c>
      <c r="T86" t="n">
        <v>120417.52</v>
      </c>
      <c r="U86" t="n">
        <v>0.37</v>
      </c>
      <c r="V86" t="n">
        <v>0.85</v>
      </c>
      <c r="W86" t="n">
        <v>12.19</v>
      </c>
      <c r="X86" t="n">
        <v>7.26</v>
      </c>
      <c r="Y86" t="n">
        <v>0.5</v>
      </c>
      <c r="Z86" t="n">
        <v>10</v>
      </c>
    </row>
    <row r="87">
      <c r="A87" t="n">
        <v>4</v>
      </c>
      <c r="B87" t="n">
        <v>80</v>
      </c>
      <c r="C87" t="inlineStr">
        <is>
          <t xml:space="preserve">CONCLUIDO	</t>
        </is>
      </c>
      <c r="D87" t="n">
        <v>1.0181</v>
      </c>
      <c r="E87" t="n">
        <v>98.23</v>
      </c>
      <c r="F87" t="n">
        <v>91.04000000000001</v>
      </c>
      <c r="G87" t="n">
        <v>36.17</v>
      </c>
      <c r="H87" t="n">
        <v>0.54</v>
      </c>
      <c r="I87" t="n">
        <v>151</v>
      </c>
      <c r="J87" t="n">
        <v>164.83</v>
      </c>
      <c r="K87" t="n">
        <v>50.28</v>
      </c>
      <c r="L87" t="n">
        <v>5</v>
      </c>
      <c r="M87" t="n">
        <v>149</v>
      </c>
      <c r="N87" t="n">
        <v>29.55</v>
      </c>
      <c r="O87" t="n">
        <v>20563.61</v>
      </c>
      <c r="P87" t="n">
        <v>1041.88</v>
      </c>
      <c r="Q87" t="n">
        <v>3777.44</v>
      </c>
      <c r="R87" t="n">
        <v>341.74</v>
      </c>
      <c r="S87" t="n">
        <v>146.75</v>
      </c>
      <c r="T87" t="n">
        <v>93105.14999999999</v>
      </c>
      <c r="U87" t="n">
        <v>0.43</v>
      </c>
      <c r="V87" t="n">
        <v>0.86</v>
      </c>
      <c r="W87" t="n">
        <v>12.12</v>
      </c>
      <c r="X87" t="n">
        <v>5.6</v>
      </c>
      <c r="Y87" t="n">
        <v>0.5</v>
      </c>
      <c r="Z87" t="n">
        <v>10</v>
      </c>
    </row>
    <row r="88">
      <c r="A88" t="n">
        <v>5</v>
      </c>
      <c r="B88" t="n">
        <v>80</v>
      </c>
      <c r="C88" t="inlineStr">
        <is>
          <t xml:space="preserve">CONCLUIDO	</t>
        </is>
      </c>
      <c r="D88" t="n">
        <v>1.0394</v>
      </c>
      <c r="E88" t="n">
        <v>96.20999999999999</v>
      </c>
      <c r="F88" t="n">
        <v>89.95999999999999</v>
      </c>
      <c r="G88" t="n">
        <v>44.24</v>
      </c>
      <c r="H88" t="n">
        <v>0.64</v>
      </c>
      <c r="I88" t="n">
        <v>122</v>
      </c>
      <c r="J88" t="n">
        <v>166.27</v>
      </c>
      <c r="K88" t="n">
        <v>50.28</v>
      </c>
      <c r="L88" t="n">
        <v>6</v>
      </c>
      <c r="M88" t="n">
        <v>120</v>
      </c>
      <c r="N88" t="n">
        <v>29.99</v>
      </c>
      <c r="O88" t="n">
        <v>20741.2</v>
      </c>
      <c r="P88" t="n">
        <v>1009.53</v>
      </c>
      <c r="Q88" t="n">
        <v>3777.45</v>
      </c>
      <c r="R88" t="n">
        <v>305.93</v>
      </c>
      <c r="S88" t="n">
        <v>146.75</v>
      </c>
      <c r="T88" t="n">
        <v>75343.03</v>
      </c>
      <c r="U88" t="n">
        <v>0.48</v>
      </c>
      <c r="V88" t="n">
        <v>0.87</v>
      </c>
      <c r="W88" t="n">
        <v>12.07</v>
      </c>
      <c r="X88" t="n">
        <v>4.52</v>
      </c>
      <c r="Y88" t="n">
        <v>0.5</v>
      </c>
      <c r="Z88" t="n">
        <v>10</v>
      </c>
    </row>
    <row r="89">
      <c r="A89" t="n">
        <v>6</v>
      </c>
      <c r="B89" t="n">
        <v>80</v>
      </c>
      <c r="C89" t="inlineStr">
        <is>
          <t xml:space="preserve">CONCLUIDO	</t>
        </is>
      </c>
      <c r="D89" t="n">
        <v>1.0545</v>
      </c>
      <c r="E89" t="n">
        <v>94.84</v>
      </c>
      <c r="F89" t="n">
        <v>89.22</v>
      </c>
      <c r="G89" t="n">
        <v>52.48</v>
      </c>
      <c r="H89" t="n">
        <v>0.74</v>
      </c>
      <c r="I89" t="n">
        <v>102</v>
      </c>
      <c r="J89" t="n">
        <v>167.72</v>
      </c>
      <c r="K89" t="n">
        <v>50.28</v>
      </c>
      <c r="L89" t="n">
        <v>7</v>
      </c>
      <c r="M89" t="n">
        <v>100</v>
      </c>
      <c r="N89" t="n">
        <v>30.44</v>
      </c>
      <c r="O89" t="n">
        <v>20919.39</v>
      </c>
      <c r="P89" t="n">
        <v>982.42</v>
      </c>
      <c r="Q89" t="n">
        <v>3777.53</v>
      </c>
      <c r="R89" t="n">
        <v>281.08</v>
      </c>
      <c r="S89" t="n">
        <v>146.75</v>
      </c>
      <c r="T89" t="n">
        <v>63018.3</v>
      </c>
      <c r="U89" t="n">
        <v>0.52</v>
      </c>
      <c r="V89" t="n">
        <v>0.88</v>
      </c>
      <c r="W89" t="n">
        <v>12.04</v>
      </c>
      <c r="X89" t="n">
        <v>3.79</v>
      </c>
      <c r="Y89" t="n">
        <v>0.5</v>
      </c>
      <c r="Z89" t="n">
        <v>10</v>
      </c>
    </row>
    <row r="90">
      <c r="A90" t="n">
        <v>7</v>
      </c>
      <c r="B90" t="n">
        <v>80</v>
      </c>
      <c r="C90" t="inlineStr">
        <is>
          <t xml:space="preserve">CONCLUIDO	</t>
        </is>
      </c>
      <c r="D90" t="n">
        <v>1.0667</v>
      </c>
      <c r="E90" t="n">
        <v>93.75</v>
      </c>
      <c r="F90" t="n">
        <v>88.62</v>
      </c>
      <c r="G90" t="n">
        <v>61.12</v>
      </c>
      <c r="H90" t="n">
        <v>0.84</v>
      </c>
      <c r="I90" t="n">
        <v>87</v>
      </c>
      <c r="J90" t="n">
        <v>169.17</v>
      </c>
      <c r="K90" t="n">
        <v>50.28</v>
      </c>
      <c r="L90" t="n">
        <v>8</v>
      </c>
      <c r="M90" t="n">
        <v>85</v>
      </c>
      <c r="N90" t="n">
        <v>30.89</v>
      </c>
      <c r="O90" t="n">
        <v>21098.19</v>
      </c>
      <c r="P90" t="n">
        <v>954.96</v>
      </c>
      <c r="Q90" t="n">
        <v>3777.4</v>
      </c>
      <c r="R90" t="n">
        <v>261</v>
      </c>
      <c r="S90" t="n">
        <v>146.75</v>
      </c>
      <c r="T90" t="n">
        <v>53052</v>
      </c>
      <c r="U90" t="n">
        <v>0.5600000000000001</v>
      </c>
      <c r="V90" t="n">
        <v>0.89</v>
      </c>
      <c r="W90" t="n">
        <v>12.01</v>
      </c>
      <c r="X90" t="n">
        <v>3.19</v>
      </c>
      <c r="Y90" t="n">
        <v>0.5</v>
      </c>
      <c r="Z90" t="n">
        <v>10</v>
      </c>
    </row>
    <row r="91">
      <c r="A91" t="n">
        <v>8</v>
      </c>
      <c r="B91" t="n">
        <v>80</v>
      </c>
      <c r="C91" t="inlineStr">
        <is>
          <t xml:space="preserve">CONCLUIDO	</t>
        </is>
      </c>
      <c r="D91" t="n">
        <v>1.0764</v>
      </c>
      <c r="E91" t="n">
        <v>92.91</v>
      </c>
      <c r="F91" t="n">
        <v>88.17</v>
      </c>
      <c r="G91" t="n">
        <v>70.53</v>
      </c>
      <c r="H91" t="n">
        <v>0.9399999999999999</v>
      </c>
      <c r="I91" t="n">
        <v>75</v>
      </c>
      <c r="J91" t="n">
        <v>170.62</v>
      </c>
      <c r="K91" t="n">
        <v>50.28</v>
      </c>
      <c r="L91" t="n">
        <v>9</v>
      </c>
      <c r="M91" t="n">
        <v>73</v>
      </c>
      <c r="N91" t="n">
        <v>31.34</v>
      </c>
      <c r="O91" t="n">
        <v>21277.6</v>
      </c>
      <c r="P91" t="n">
        <v>928.3200000000001</v>
      </c>
      <c r="Q91" t="n">
        <v>3777.42</v>
      </c>
      <c r="R91" t="n">
        <v>246.22</v>
      </c>
      <c r="S91" t="n">
        <v>146.75</v>
      </c>
      <c r="T91" t="n">
        <v>45721.57</v>
      </c>
      <c r="U91" t="n">
        <v>0.6</v>
      </c>
      <c r="V91" t="n">
        <v>0.89</v>
      </c>
      <c r="W91" t="n">
        <v>11.99</v>
      </c>
      <c r="X91" t="n">
        <v>2.73</v>
      </c>
      <c r="Y91" t="n">
        <v>0.5</v>
      </c>
      <c r="Z91" t="n">
        <v>10</v>
      </c>
    </row>
    <row r="92">
      <c r="A92" t="n">
        <v>9</v>
      </c>
      <c r="B92" t="n">
        <v>80</v>
      </c>
      <c r="C92" t="inlineStr">
        <is>
          <t xml:space="preserve">CONCLUIDO	</t>
        </is>
      </c>
      <c r="D92" t="n">
        <v>1.0833</v>
      </c>
      <c r="E92" t="n">
        <v>92.31</v>
      </c>
      <c r="F92" t="n">
        <v>87.86</v>
      </c>
      <c r="G92" t="n">
        <v>79.87</v>
      </c>
      <c r="H92" t="n">
        <v>1.03</v>
      </c>
      <c r="I92" t="n">
        <v>66</v>
      </c>
      <c r="J92" t="n">
        <v>172.08</v>
      </c>
      <c r="K92" t="n">
        <v>50.28</v>
      </c>
      <c r="L92" t="n">
        <v>10</v>
      </c>
      <c r="M92" t="n">
        <v>64</v>
      </c>
      <c r="N92" t="n">
        <v>31.8</v>
      </c>
      <c r="O92" t="n">
        <v>21457.64</v>
      </c>
      <c r="P92" t="n">
        <v>896.89</v>
      </c>
      <c r="Q92" t="n">
        <v>3777.33</v>
      </c>
      <c r="R92" t="n">
        <v>235.39</v>
      </c>
      <c r="S92" t="n">
        <v>146.75</v>
      </c>
      <c r="T92" t="n">
        <v>40354.82</v>
      </c>
      <c r="U92" t="n">
        <v>0.62</v>
      </c>
      <c r="V92" t="n">
        <v>0.89</v>
      </c>
      <c r="W92" t="n">
        <v>11.99</v>
      </c>
      <c r="X92" t="n">
        <v>2.43</v>
      </c>
      <c r="Y92" t="n">
        <v>0.5</v>
      </c>
      <c r="Z92" t="n">
        <v>10</v>
      </c>
    </row>
    <row r="93">
      <c r="A93" t="n">
        <v>10</v>
      </c>
      <c r="B93" t="n">
        <v>80</v>
      </c>
      <c r="C93" t="inlineStr">
        <is>
          <t xml:space="preserve">CONCLUIDO	</t>
        </is>
      </c>
      <c r="D93" t="n">
        <v>1.0902</v>
      </c>
      <c r="E93" t="n">
        <v>91.72</v>
      </c>
      <c r="F93" t="n">
        <v>87.53</v>
      </c>
      <c r="G93" t="n">
        <v>90.55</v>
      </c>
      <c r="H93" t="n">
        <v>1.12</v>
      </c>
      <c r="I93" t="n">
        <v>58</v>
      </c>
      <c r="J93" t="n">
        <v>173.55</v>
      </c>
      <c r="K93" t="n">
        <v>50.28</v>
      </c>
      <c r="L93" t="n">
        <v>11</v>
      </c>
      <c r="M93" t="n">
        <v>56</v>
      </c>
      <c r="N93" t="n">
        <v>32.27</v>
      </c>
      <c r="O93" t="n">
        <v>21638.31</v>
      </c>
      <c r="P93" t="n">
        <v>875.04</v>
      </c>
      <c r="Q93" t="n">
        <v>3777.32</v>
      </c>
      <c r="R93" t="n">
        <v>224.85</v>
      </c>
      <c r="S93" t="n">
        <v>146.75</v>
      </c>
      <c r="T93" t="n">
        <v>35123.73</v>
      </c>
      <c r="U93" t="n">
        <v>0.65</v>
      </c>
      <c r="V93" t="n">
        <v>0.9</v>
      </c>
      <c r="W93" t="n">
        <v>11.96</v>
      </c>
      <c r="X93" t="n">
        <v>2.1</v>
      </c>
      <c r="Y93" t="n">
        <v>0.5</v>
      </c>
      <c r="Z93" t="n">
        <v>10</v>
      </c>
    </row>
    <row r="94">
      <c r="A94" t="n">
        <v>11</v>
      </c>
      <c r="B94" t="n">
        <v>80</v>
      </c>
      <c r="C94" t="inlineStr">
        <is>
          <t xml:space="preserve">CONCLUIDO	</t>
        </is>
      </c>
      <c r="D94" t="n">
        <v>1.095</v>
      </c>
      <c r="E94" t="n">
        <v>91.33</v>
      </c>
      <c r="F94" t="n">
        <v>87.33</v>
      </c>
      <c r="G94" t="n">
        <v>100.76</v>
      </c>
      <c r="H94" t="n">
        <v>1.22</v>
      </c>
      <c r="I94" t="n">
        <v>52</v>
      </c>
      <c r="J94" t="n">
        <v>175.02</v>
      </c>
      <c r="K94" t="n">
        <v>50.28</v>
      </c>
      <c r="L94" t="n">
        <v>12</v>
      </c>
      <c r="M94" t="n">
        <v>39</v>
      </c>
      <c r="N94" t="n">
        <v>32.74</v>
      </c>
      <c r="O94" t="n">
        <v>21819.6</v>
      </c>
      <c r="P94" t="n">
        <v>850.13</v>
      </c>
      <c r="Q94" t="n">
        <v>3777.36</v>
      </c>
      <c r="R94" t="n">
        <v>217.68</v>
      </c>
      <c r="S94" t="n">
        <v>146.75</v>
      </c>
      <c r="T94" t="n">
        <v>31569.74</v>
      </c>
      <c r="U94" t="n">
        <v>0.67</v>
      </c>
      <c r="V94" t="n">
        <v>0.9</v>
      </c>
      <c r="W94" t="n">
        <v>11.97</v>
      </c>
      <c r="X94" t="n">
        <v>1.9</v>
      </c>
      <c r="Y94" t="n">
        <v>0.5</v>
      </c>
      <c r="Z94" t="n">
        <v>10</v>
      </c>
    </row>
    <row r="95">
      <c r="A95" t="n">
        <v>12</v>
      </c>
      <c r="B95" t="n">
        <v>80</v>
      </c>
      <c r="C95" t="inlineStr">
        <is>
          <t xml:space="preserve">CONCLUIDO	</t>
        </is>
      </c>
      <c r="D95" t="n">
        <v>1.0968</v>
      </c>
      <c r="E95" t="n">
        <v>91.18000000000001</v>
      </c>
      <c r="F95" t="n">
        <v>87.27</v>
      </c>
      <c r="G95" t="n">
        <v>106.87</v>
      </c>
      <c r="H95" t="n">
        <v>1.31</v>
      </c>
      <c r="I95" t="n">
        <v>49</v>
      </c>
      <c r="J95" t="n">
        <v>176.49</v>
      </c>
      <c r="K95" t="n">
        <v>50.28</v>
      </c>
      <c r="L95" t="n">
        <v>13</v>
      </c>
      <c r="M95" t="n">
        <v>13</v>
      </c>
      <c r="N95" t="n">
        <v>33.21</v>
      </c>
      <c r="O95" t="n">
        <v>22001.54</v>
      </c>
      <c r="P95" t="n">
        <v>840.1900000000001</v>
      </c>
      <c r="Q95" t="n">
        <v>3777.35</v>
      </c>
      <c r="R95" t="n">
        <v>214.6</v>
      </c>
      <c r="S95" t="n">
        <v>146.75</v>
      </c>
      <c r="T95" t="n">
        <v>30045.8</v>
      </c>
      <c r="U95" t="n">
        <v>0.68</v>
      </c>
      <c r="V95" t="n">
        <v>0.9</v>
      </c>
      <c r="W95" t="n">
        <v>12</v>
      </c>
      <c r="X95" t="n">
        <v>1.84</v>
      </c>
      <c r="Y95" t="n">
        <v>0.5</v>
      </c>
      <c r="Z95" t="n">
        <v>10</v>
      </c>
    </row>
    <row r="96">
      <c r="A96" t="n">
        <v>13</v>
      </c>
      <c r="B96" t="n">
        <v>80</v>
      </c>
      <c r="C96" t="inlineStr">
        <is>
          <t xml:space="preserve">CONCLUIDO	</t>
        </is>
      </c>
      <c r="D96" t="n">
        <v>1.0967</v>
      </c>
      <c r="E96" t="n">
        <v>91.18000000000001</v>
      </c>
      <c r="F96" t="n">
        <v>87.28</v>
      </c>
      <c r="G96" t="n">
        <v>106.87</v>
      </c>
      <c r="H96" t="n">
        <v>1.4</v>
      </c>
      <c r="I96" t="n">
        <v>49</v>
      </c>
      <c r="J96" t="n">
        <v>177.97</v>
      </c>
      <c r="K96" t="n">
        <v>50.28</v>
      </c>
      <c r="L96" t="n">
        <v>14</v>
      </c>
      <c r="M96" t="n">
        <v>1</v>
      </c>
      <c r="N96" t="n">
        <v>33.69</v>
      </c>
      <c r="O96" t="n">
        <v>22184.13</v>
      </c>
      <c r="P96" t="n">
        <v>844.62</v>
      </c>
      <c r="Q96" t="n">
        <v>3777.37</v>
      </c>
      <c r="R96" t="n">
        <v>214.37</v>
      </c>
      <c r="S96" t="n">
        <v>146.75</v>
      </c>
      <c r="T96" t="n">
        <v>29926.71</v>
      </c>
      <c r="U96" t="n">
        <v>0.68</v>
      </c>
      <c r="V96" t="n">
        <v>0.9</v>
      </c>
      <c r="W96" t="n">
        <v>12.01</v>
      </c>
      <c r="X96" t="n">
        <v>1.85</v>
      </c>
      <c r="Y96" t="n">
        <v>0.5</v>
      </c>
      <c r="Z96" t="n">
        <v>10</v>
      </c>
    </row>
    <row r="97">
      <c r="A97" t="n">
        <v>14</v>
      </c>
      <c r="B97" t="n">
        <v>80</v>
      </c>
      <c r="C97" t="inlineStr">
        <is>
          <t xml:space="preserve">CONCLUIDO	</t>
        </is>
      </c>
      <c r="D97" t="n">
        <v>1.0967</v>
      </c>
      <c r="E97" t="n">
        <v>91.18000000000001</v>
      </c>
      <c r="F97" t="n">
        <v>87.28</v>
      </c>
      <c r="G97" t="n">
        <v>106.87</v>
      </c>
      <c r="H97" t="n">
        <v>1.48</v>
      </c>
      <c r="I97" t="n">
        <v>49</v>
      </c>
      <c r="J97" t="n">
        <v>179.46</v>
      </c>
      <c r="K97" t="n">
        <v>50.28</v>
      </c>
      <c r="L97" t="n">
        <v>15</v>
      </c>
      <c r="M97" t="n">
        <v>0</v>
      </c>
      <c r="N97" t="n">
        <v>34.18</v>
      </c>
      <c r="O97" t="n">
        <v>22367.38</v>
      </c>
      <c r="P97" t="n">
        <v>851.16</v>
      </c>
      <c r="Q97" t="n">
        <v>3777.36</v>
      </c>
      <c r="R97" t="n">
        <v>214.47</v>
      </c>
      <c r="S97" t="n">
        <v>146.75</v>
      </c>
      <c r="T97" t="n">
        <v>29980.43</v>
      </c>
      <c r="U97" t="n">
        <v>0.68</v>
      </c>
      <c r="V97" t="n">
        <v>0.9</v>
      </c>
      <c r="W97" t="n">
        <v>12.01</v>
      </c>
      <c r="X97" t="n">
        <v>1.85</v>
      </c>
      <c r="Y97" t="n">
        <v>0.5</v>
      </c>
      <c r="Z97" t="n">
        <v>10</v>
      </c>
    </row>
    <row r="98">
      <c r="A98" t="n">
        <v>0</v>
      </c>
      <c r="B98" t="n">
        <v>35</v>
      </c>
      <c r="C98" t="inlineStr">
        <is>
          <t xml:space="preserve">CONCLUIDO	</t>
        </is>
      </c>
      <c r="D98" t="n">
        <v>0.8308</v>
      </c>
      <c r="E98" t="n">
        <v>120.37</v>
      </c>
      <c r="F98" t="n">
        <v>108.23</v>
      </c>
      <c r="G98" t="n">
        <v>10.91</v>
      </c>
      <c r="H98" t="n">
        <v>0.22</v>
      </c>
      <c r="I98" t="n">
        <v>595</v>
      </c>
      <c r="J98" t="n">
        <v>80.84</v>
      </c>
      <c r="K98" t="n">
        <v>35.1</v>
      </c>
      <c r="L98" t="n">
        <v>1</v>
      </c>
      <c r="M98" t="n">
        <v>593</v>
      </c>
      <c r="N98" t="n">
        <v>9.74</v>
      </c>
      <c r="O98" t="n">
        <v>10204.21</v>
      </c>
      <c r="P98" t="n">
        <v>821.96</v>
      </c>
      <c r="Q98" t="n">
        <v>3778.06</v>
      </c>
      <c r="R98" t="n">
        <v>914.48</v>
      </c>
      <c r="S98" t="n">
        <v>146.75</v>
      </c>
      <c r="T98" t="n">
        <v>377252.6</v>
      </c>
      <c r="U98" t="n">
        <v>0.16</v>
      </c>
      <c r="V98" t="n">
        <v>0.73</v>
      </c>
      <c r="W98" t="n">
        <v>12.89</v>
      </c>
      <c r="X98" t="n">
        <v>22.78</v>
      </c>
      <c r="Y98" t="n">
        <v>0.5</v>
      </c>
      <c r="Z98" t="n">
        <v>10</v>
      </c>
    </row>
    <row r="99">
      <c r="A99" t="n">
        <v>1</v>
      </c>
      <c r="B99" t="n">
        <v>35</v>
      </c>
      <c r="C99" t="inlineStr">
        <is>
          <t xml:space="preserve">CONCLUIDO	</t>
        </is>
      </c>
      <c r="D99" t="n">
        <v>0.9929</v>
      </c>
      <c r="E99" t="n">
        <v>100.72</v>
      </c>
      <c r="F99" t="n">
        <v>94.61</v>
      </c>
      <c r="G99" t="n">
        <v>23.17</v>
      </c>
      <c r="H99" t="n">
        <v>0.43</v>
      </c>
      <c r="I99" t="n">
        <v>245</v>
      </c>
      <c r="J99" t="n">
        <v>82.04000000000001</v>
      </c>
      <c r="K99" t="n">
        <v>35.1</v>
      </c>
      <c r="L99" t="n">
        <v>2</v>
      </c>
      <c r="M99" t="n">
        <v>243</v>
      </c>
      <c r="N99" t="n">
        <v>9.94</v>
      </c>
      <c r="O99" t="n">
        <v>10352.53</v>
      </c>
      <c r="P99" t="n">
        <v>677.42</v>
      </c>
      <c r="Q99" t="n">
        <v>3777.65</v>
      </c>
      <c r="R99" t="n">
        <v>460.36</v>
      </c>
      <c r="S99" t="n">
        <v>146.75</v>
      </c>
      <c r="T99" t="n">
        <v>151944.05</v>
      </c>
      <c r="U99" t="n">
        <v>0.32</v>
      </c>
      <c r="V99" t="n">
        <v>0.83</v>
      </c>
      <c r="W99" t="n">
        <v>12.28</v>
      </c>
      <c r="X99" t="n">
        <v>9.17</v>
      </c>
      <c r="Y99" t="n">
        <v>0.5</v>
      </c>
      <c r="Z99" t="n">
        <v>10</v>
      </c>
    </row>
    <row r="100">
      <c r="A100" t="n">
        <v>2</v>
      </c>
      <c r="B100" t="n">
        <v>35</v>
      </c>
      <c r="C100" t="inlineStr">
        <is>
          <t xml:space="preserve">CONCLUIDO	</t>
        </is>
      </c>
      <c r="D100" t="n">
        <v>1.0497</v>
      </c>
      <c r="E100" t="n">
        <v>95.27</v>
      </c>
      <c r="F100" t="n">
        <v>90.86</v>
      </c>
      <c r="G100" t="n">
        <v>37.34</v>
      </c>
      <c r="H100" t="n">
        <v>0.63</v>
      </c>
      <c r="I100" t="n">
        <v>146</v>
      </c>
      <c r="J100" t="n">
        <v>83.25</v>
      </c>
      <c r="K100" t="n">
        <v>35.1</v>
      </c>
      <c r="L100" t="n">
        <v>3</v>
      </c>
      <c r="M100" t="n">
        <v>144</v>
      </c>
      <c r="N100" t="n">
        <v>10.15</v>
      </c>
      <c r="O100" t="n">
        <v>10501.19</v>
      </c>
      <c r="P100" t="n">
        <v>604.23</v>
      </c>
      <c r="Q100" t="n">
        <v>3777.68</v>
      </c>
      <c r="R100" t="n">
        <v>335.84</v>
      </c>
      <c r="S100" t="n">
        <v>146.75</v>
      </c>
      <c r="T100" t="n">
        <v>90179.66</v>
      </c>
      <c r="U100" t="n">
        <v>0.44</v>
      </c>
      <c r="V100" t="n">
        <v>0.86</v>
      </c>
      <c r="W100" t="n">
        <v>12.12</v>
      </c>
      <c r="X100" t="n">
        <v>5.43</v>
      </c>
      <c r="Y100" t="n">
        <v>0.5</v>
      </c>
      <c r="Z100" t="n">
        <v>10</v>
      </c>
    </row>
    <row r="101">
      <c r="A101" t="n">
        <v>3</v>
      </c>
      <c r="B101" t="n">
        <v>35</v>
      </c>
      <c r="C101" t="inlineStr">
        <is>
          <t xml:space="preserve">CONCLUIDO	</t>
        </is>
      </c>
      <c r="D101" t="n">
        <v>1.0699</v>
      </c>
      <c r="E101" t="n">
        <v>93.45999999999999</v>
      </c>
      <c r="F101" t="n">
        <v>89.66</v>
      </c>
      <c r="G101" t="n">
        <v>48.47</v>
      </c>
      <c r="H101" t="n">
        <v>0.83</v>
      </c>
      <c r="I101" t="n">
        <v>111</v>
      </c>
      <c r="J101" t="n">
        <v>84.45999999999999</v>
      </c>
      <c r="K101" t="n">
        <v>35.1</v>
      </c>
      <c r="L101" t="n">
        <v>4</v>
      </c>
      <c r="M101" t="n">
        <v>18</v>
      </c>
      <c r="N101" t="n">
        <v>10.36</v>
      </c>
      <c r="O101" t="n">
        <v>10650.22</v>
      </c>
      <c r="P101" t="n">
        <v>565.01</v>
      </c>
      <c r="Q101" t="n">
        <v>3777.45</v>
      </c>
      <c r="R101" t="n">
        <v>291.75</v>
      </c>
      <c r="S101" t="n">
        <v>146.75</v>
      </c>
      <c r="T101" t="n">
        <v>68310.92999999999</v>
      </c>
      <c r="U101" t="n">
        <v>0.5</v>
      </c>
      <c r="V101" t="n">
        <v>0.88</v>
      </c>
      <c r="W101" t="n">
        <v>12.17</v>
      </c>
      <c r="X101" t="n">
        <v>4.23</v>
      </c>
      <c r="Y101" t="n">
        <v>0.5</v>
      </c>
      <c r="Z101" t="n">
        <v>10</v>
      </c>
    </row>
    <row r="102">
      <c r="A102" t="n">
        <v>4</v>
      </c>
      <c r="B102" t="n">
        <v>35</v>
      </c>
      <c r="C102" t="inlineStr">
        <is>
          <t xml:space="preserve">CONCLUIDO	</t>
        </is>
      </c>
      <c r="D102" t="n">
        <v>1.0709</v>
      </c>
      <c r="E102" t="n">
        <v>93.38</v>
      </c>
      <c r="F102" t="n">
        <v>89.61</v>
      </c>
      <c r="G102" t="n">
        <v>49.33</v>
      </c>
      <c r="H102" t="n">
        <v>1.02</v>
      </c>
      <c r="I102" t="n">
        <v>109</v>
      </c>
      <c r="J102" t="n">
        <v>85.67</v>
      </c>
      <c r="K102" t="n">
        <v>35.1</v>
      </c>
      <c r="L102" t="n">
        <v>5</v>
      </c>
      <c r="M102" t="n">
        <v>0</v>
      </c>
      <c r="N102" t="n">
        <v>10.57</v>
      </c>
      <c r="O102" t="n">
        <v>10799.59</v>
      </c>
      <c r="P102" t="n">
        <v>570.25</v>
      </c>
      <c r="Q102" t="n">
        <v>3777.55</v>
      </c>
      <c r="R102" t="n">
        <v>288.89</v>
      </c>
      <c r="S102" t="n">
        <v>146.75</v>
      </c>
      <c r="T102" t="n">
        <v>66888.64999999999</v>
      </c>
      <c r="U102" t="n">
        <v>0.51</v>
      </c>
      <c r="V102" t="n">
        <v>0.88</v>
      </c>
      <c r="W102" t="n">
        <v>12.21</v>
      </c>
      <c r="X102" t="n">
        <v>4.18</v>
      </c>
      <c r="Y102" t="n">
        <v>0.5</v>
      </c>
      <c r="Z102" t="n">
        <v>10</v>
      </c>
    </row>
    <row r="103">
      <c r="A103" t="n">
        <v>0</v>
      </c>
      <c r="B103" t="n">
        <v>50</v>
      </c>
      <c r="C103" t="inlineStr">
        <is>
          <t xml:space="preserve">CONCLUIDO	</t>
        </is>
      </c>
      <c r="D103" t="n">
        <v>0.74</v>
      </c>
      <c r="E103" t="n">
        <v>135.14</v>
      </c>
      <c r="F103" t="n">
        <v>115.68</v>
      </c>
      <c r="G103" t="n">
        <v>8.85</v>
      </c>
      <c r="H103" t="n">
        <v>0.16</v>
      </c>
      <c r="I103" t="n">
        <v>784</v>
      </c>
      <c r="J103" t="n">
        <v>107.41</v>
      </c>
      <c r="K103" t="n">
        <v>41.65</v>
      </c>
      <c r="L103" t="n">
        <v>1</v>
      </c>
      <c r="M103" t="n">
        <v>782</v>
      </c>
      <c r="N103" t="n">
        <v>14.77</v>
      </c>
      <c r="O103" t="n">
        <v>13481.73</v>
      </c>
      <c r="P103" t="n">
        <v>1081.06</v>
      </c>
      <c r="Q103" t="n">
        <v>3778</v>
      </c>
      <c r="R103" t="n">
        <v>1166.44</v>
      </c>
      <c r="S103" t="n">
        <v>146.75</v>
      </c>
      <c r="T103" t="n">
        <v>502289.29</v>
      </c>
      <c r="U103" t="n">
        <v>0.13</v>
      </c>
      <c r="V103" t="n">
        <v>0.68</v>
      </c>
      <c r="W103" t="n">
        <v>13.15</v>
      </c>
      <c r="X103" t="n">
        <v>30.24</v>
      </c>
      <c r="Y103" t="n">
        <v>0.5</v>
      </c>
      <c r="Z103" t="n">
        <v>10</v>
      </c>
    </row>
    <row r="104">
      <c r="A104" t="n">
        <v>1</v>
      </c>
      <c r="B104" t="n">
        <v>50</v>
      </c>
      <c r="C104" t="inlineStr">
        <is>
          <t xml:space="preserve">CONCLUIDO	</t>
        </is>
      </c>
      <c r="D104" t="n">
        <v>0.9392</v>
      </c>
      <c r="E104" t="n">
        <v>106.47</v>
      </c>
      <c r="F104" t="n">
        <v>97.37</v>
      </c>
      <c r="G104" t="n">
        <v>18.37</v>
      </c>
      <c r="H104" t="n">
        <v>0.32</v>
      </c>
      <c r="I104" t="n">
        <v>318</v>
      </c>
      <c r="J104" t="n">
        <v>108.68</v>
      </c>
      <c r="K104" t="n">
        <v>41.65</v>
      </c>
      <c r="L104" t="n">
        <v>2</v>
      </c>
      <c r="M104" t="n">
        <v>316</v>
      </c>
      <c r="N104" t="n">
        <v>15.03</v>
      </c>
      <c r="O104" t="n">
        <v>13638.32</v>
      </c>
      <c r="P104" t="n">
        <v>880.35</v>
      </c>
      <c r="Q104" t="n">
        <v>3777.67</v>
      </c>
      <c r="R104" t="n">
        <v>552.77</v>
      </c>
      <c r="S104" t="n">
        <v>146.75</v>
      </c>
      <c r="T104" t="n">
        <v>197783.55</v>
      </c>
      <c r="U104" t="n">
        <v>0.27</v>
      </c>
      <c r="V104" t="n">
        <v>0.8100000000000001</v>
      </c>
      <c r="W104" t="n">
        <v>12.4</v>
      </c>
      <c r="X104" t="n">
        <v>11.93</v>
      </c>
      <c r="Y104" t="n">
        <v>0.5</v>
      </c>
      <c r="Z104" t="n">
        <v>10</v>
      </c>
    </row>
    <row r="105">
      <c r="A105" t="n">
        <v>2</v>
      </c>
      <c r="B105" t="n">
        <v>50</v>
      </c>
      <c r="C105" t="inlineStr">
        <is>
          <t xml:space="preserve">CONCLUIDO	</t>
        </is>
      </c>
      <c r="D105" t="n">
        <v>1.0092</v>
      </c>
      <c r="E105" t="n">
        <v>99.08</v>
      </c>
      <c r="F105" t="n">
        <v>92.70999999999999</v>
      </c>
      <c r="G105" t="n">
        <v>28.53</v>
      </c>
      <c r="H105" t="n">
        <v>0.48</v>
      </c>
      <c r="I105" t="n">
        <v>195</v>
      </c>
      <c r="J105" t="n">
        <v>109.96</v>
      </c>
      <c r="K105" t="n">
        <v>41.65</v>
      </c>
      <c r="L105" t="n">
        <v>3</v>
      </c>
      <c r="M105" t="n">
        <v>193</v>
      </c>
      <c r="N105" t="n">
        <v>15.31</v>
      </c>
      <c r="O105" t="n">
        <v>13795.21</v>
      </c>
      <c r="P105" t="n">
        <v>808.79</v>
      </c>
      <c r="Q105" t="n">
        <v>3777.48</v>
      </c>
      <c r="R105" t="n">
        <v>397.09</v>
      </c>
      <c r="S105" t="n">
        <v>146.75</v>
      </c>
      <c r="T105" t="n">
        <v>120556.57</v>
      </c>
      <c r="U105" t="n">
        <v>0.37</v>
      </c>
      <c r="V105" t="n">
        <v>0.85</v>
      </c>
      <c r="W105" t="n">
        <v>12.21</v>
      </c>
      <c r="X105" t="n">
        <v>7.28</v>
      </c>
      <c r="Y105" t="n">
        <v>0.5</v>
      </c>
      <c r="Z105" t="n">
        <v>10</v>
      </c>
    </row>
    <row r="106">
      <c r="A106" t="n">
        <v>3</v>
      </c>
      <c r="B106" t="n">
        <v>50</v>
      </c>
      <c r="C106" t="inlineStr">
        <is>
          <t xml:space="preserve">CONCLUIDO	</t>
        </is>
      </c>
      <c r="D106" t="n">
        <v>1.0462</v>
      </c>
      <c r="E106" t="n">
        <v>95.58</v>
      </c>
      <c r="F106" t="n">
        <v>90.5</v>
      </c>
      <c r="G106" t="n">
        <v>39.63</v>
      </c>
      <c r="H106" t="n">
        <v>0.63</v>
      </c>
      <c r="I106" t="n">
        <v>137</v>
      </c>
      <c r="J106" t="n">
        <v>111.23</v>
      </c>
      <c r="K106" t="n">
        <v>41.65</v>
      </c>
      <c r="L106" t="n">
        <v>4</v>
      </c>
      <c r="M106" t="n">
        <v>135</v>
      </c>
      <c r="N106" t="n">
        <v>15.58</v>
      </c>
      <c r="O106" t="n">
        <v>13952.52</v>
      </c>
      <c r="P106" t="n">
        <v>756.95</v>
      </c>
      <c r="Q106" t="n">
        <v>3777.33</v>
      </c>
      <c r="R106" t="n">
        <v>323.95</v>
      </c>
      <c r="S106" t="n">
        <v>146.75</v>
      </c>
      <c r="T106" t="n">
        <v>84278.2</v>
      </c>
      <c r="U106" t="n">
        <v>0.45</v>
      </c>
      <c r="V106" t="n">
        <v>0.87</v>
      </c>
      <c r="W106" t="n">
        <v>12.09</v>
      </c>
      <c r="X106" t="n">
        <v>5.07</v>
      </c>
      <c r="Y106" t="n">
        <v>0.5</v>
      </c>
      <c r="Z106" t="n">
        <v>10</v>
      </c>
    </row>
    <row r="107">
      <c r="A107" t="n">
        <v>4</v>
      </c>
      <c r="B107" t="n">
        <v>50</v>
      </c>
      <c r="C107" t="inlineStr">
        <is>
          <t xml:space="preserve">CONCLUIDO	</t>
        </is>
      </c>
      <c r="D107" t="n">
        <v>1.0685</v>
      </c>
      <c r="E107" t="n">
        <v>93.59</v>
      </c>
      <c r="F107" t="n">
        <v>89.26000000000001</v>
      </c>
      <c r="G107" t="n">
        <v>52</v>
      </c>
      <c r="H107" t="n">
        <v>0.78</v>
      </c>
      <c r="I107" t="n">
        <v>103</v>
      </c>
      <c r="J107" t="n">
        <v>112.51</v>
      </c>
      <c r="K107" t="n">
        <v>41.65</v>
      </c>
      <c r="L107" t="n">
        <v>5</v>
      </c>
      <c r="M107" t="n">
        <v>101</v>
      </c>
      <c r="N107" t="n">
        <v>15.86</v>
      </c>
      <c r="O107" t="n">
        <v>14110.24</v>
      </c>
      <c r="P107" t="n">
        <v>711.5700000000001</v>
      </c>
      <c r="Q107" t="n">
        <v>3777.48</v>
      </c>
      <c r="R107" t="n">
        <v>282.48</v>
      </c>
      <c r="S107" t="n">
        <v>146.75</v>
      </c>
      <c r="T107" t="n">
        <v>63714.62</v>
      </c>
      <c r="U107" t="n">
        <v>0.52</v>
      </c>
      <c r="V107" t="n">
        <v>0.88</v>
      </c>
      <c r="W107" t="n">
        <v>12.04</v>
      </c>
      <c r="X107" t="n">
        <v>3.83</v>
      </c>
      <c r="Y107" t="n">
        <v>0.5</v>
      </c>
      <c r="Z107" t="n">
        <v>10</v>
      </c>
    </row>
    <row r="108">
      <c r="A108" t="n">
        <v>5</v>
      </c>
      <c r="B108" t="n">
        <v>50</v>
      </c>
      <c r="C108" t="inlineStr">
        <is>
          <t xml:space="preserve">CONCLUIDO	</t>
        </is>
      </c>
      <c r="D108" t="n">
        <v>1.0829</v>
      </c>
      <c r="E108" t="n">
        <v>92.34</v>
      </c>
      <c r="F108" t="n">
        <v>88.48</v>
      </c>
      <c r="G108" t="n">
        <v>64.73999999999999</v>
      </c>
      <c r="H108" t="n">
        <v>0.93</v>
      </c>
      <c r="I108" t="n">
        <v>82</v>
      </c>
      <c r="J108" t="n">
        <v>113.79</v>
      </c>
      <c r="K108" t="n">
        <v>41.65</v>
      </c>
      <c r="L108" t="n">
        <v>6</v>
      </c>
      <c r="M108" t="n">
        <v>52</v>
      </c>
      <c r="N108" t="n">
        <v>16.14</v>
      </c>
      <c r="O108" t="n">
        <v>14268.39</v>
      </c>
      <c r="P108" t="n">
        <v>671.62</v>
      </c>
      <c r="Q108" t="n">
        <v>3777.52</v>
      </c>
      <c r="R108" t="n">
        <v>255.53</v>
      </c>
      <c r="S108" t="n">
        <v>146.75</v>
      </c>
      <c r="T108" t="n">
        <v>50341.18</v>
      </c>
      <c r="U108" t="n">
        <v>0.57</v>
      </c>
      <c r="V108" t="n">
        <v>0.89</v>
      </c>
      <c r="W108" t="n">
        <v>12.04</v>
      </c>
      <c r="X108" t="n">
        <v>3.05</v>
      </c>
      <c r="Y108" t="n">
        <v>0.5</v>
      </c>
      <c r="Z108" t="n">
        <v>10</v>
      </c>
    </row>
    <row r="109">
      <c r="A109" t="n">
        <v>6</v>
      </c>
      <c r="B109" t="n">
        <v>50</v>
      </c>
      <c r="C109" t="inlineStr">
        <is>
          <t xml:space="preserve">CONCLUIDO	</t>
        </is>
      </c>
      <c r="D109" t="n">
        <v>1.086</v>
      </c>
      <c r="E109" t="n">
        <v>92.08</v>
      </c>
      <c r="F109" t="n">
        <v>88.33</v>
      </c>
      <c r="G109" t="n">
        <v>68.83</v>
      </c>
      <c r="H109" t="n">
        <v>1.07</v>
      </c>
      <c r="I109" t="n">
        <v>77</v>
      </c>
      <c r="J109" t="n">
        <v>115.08</v>
      </c>
      <c r="K109" t="n">
        <v>41.65</v>
      </c>
      <c r="L109" t="n">
        <v>7</v>
      </c>
      <c r="M109" t="n">
        <v>6</v>
      </c>
      <c r="N109" t="n">
        <v>16.43</v>
      </c>
      <c r="O109" t="n">
        <v>14426.96</v>
      </c>
      <c r="P109" t="n">
        <v>663.95</v>
      </c>
      <c r="Q109" t="n">
        <v>3777.42</v>
      </c>
      <c r="R109" t="n">
        <v>248.68</v>
      </c>
      <c r="S109" t="n">
        <v>146.75</v>
      </c>
      <c r="T109" t="n">
        <v>46943.68</v>
      </c>
      <c r="U109" t="n">
        <v>0.59</v>
      </c>
      <c r="V109" t="n">
        <v>0.89</v>
      </c>
      <c r="W109" t="n">
        <v>12.08</v>
      </c>
      <c r="X109" t="n">
        <v>2.9</v>
      </c>
      <c r="Y109" t="n">
        <v>0.5</v>
      </c>
      <c r="Z109" t="n">
        <v>10</v>
      </c>
    </row>
    <row r="110">
      <c r="A110" t="n">
        <v>7</v>
      </c>
      <c r="B110" t="n">
        <v>50</v>
      </c>
      <c r="C110" t="inlineStr">
        <is>
          <t xml:space="preserve">CONCLUIDO	</t>
        </is>
      </c>
      <c r="D110" t="n">
        <v>1.0856</v>
      </c>
      <c r="E110" t="n">
        <v>92.12</v>
      </c>
      <c r="F110" t="n">
        <v>88.37</v>
      </c>
      <c r="G110" t="n">
        <v>68.86</v>
      </c>
      <c r="H110" t="n">
        <v>1.21</v>
      </c>
      <c r="I110" t="n">
        <v>77</v>
      </c>
      <c r="J110" t="n">
        <v>116.37</v>
      </c>
      <c r="K110" t="n">
        <v>41.65</v>
      </c>
      <c r="L110" t="n">
        <v>8</v>
      </c>
      <c r="M110" t="n">
        <v>0</v>
      </c>
      <c r="N110" t="n">
        <v>16.72</v>
      </c>
      <c r="O110" t="n">
        <v>14585.96</v>
      </c>
      <c r="P110" t="n">
        <v>672.47</v>
      </c>
      <c r="Q110" t="n">
        <v>3777.39</v>
      </c>
      <c r="R110" t="n">
        <v>249.61</v>
      </c>
      <c r="S110" t="n">
        <v>146.75</v>
      </c>
      <c r="T110" t="n">
        <v>47408.02</v>
      </c>
      <c r="U110" t="n">
        <v>0.59</v>
      </c>
      <c r="V110" t="n">
        <v>0.89</v>
      </c>
      <c r="W110" t="n">
        <v>12.1</v>
      </c>
      <c r="X110" t="n">
        <v>2.94</v>
      </c>
      <c r="Y110" t="n">
        <v>0.5</v>
      </c>
      <c r="Z110" t="n">
        <v>10</v>
      </c>
    </row>
    <row r="111">
      <c r="A111" t="n">
        <v>0</v>
      </c>
      <c r="B111" t="n">
        <v>25</v>
      </c>
      <c r="C111" t="inlineStr">
        <is>
          <t xml:space="preserve">CONCLUIDO	</t>
        </is>
      </c>
      <c r="D111" t="n">
        <v>0.902</v>
      </c>
      <c r="E111" t="n">
        <v>110.87</v>
      </c>
      <c r="F111" t="n">
        <v>102.76</v>
      </c>
      <c r="G111" t="n">
        <v>13.55</v>
      </c>
      <c r="H111" t="n">
        <v>0.28</v>
      </c>
      <c r="I111" t="n">
        <v>455</v>
      </c>
      <c r="J111" t="n">
        <v>61.76</v>
      </c>
      <c r="K111" t="n">
        <v>28.92</v>
      </c>
      <c r="L111" t="n">
        <v>1</v>
      </c>
      <c r="M111" t="n">
        <v>453</v>
      </c>
      <c r="N111" t="n">
        <v>6.84</v>
      </c>
      <c r="O111" t="n">
        <v>7851.41</v>
      </c>
      <c r="P111" t="n">
        <v>629.51</v>
      </c>
      <c r="Q111" t="n">
        <v>3777.56</v>
      </c>
      <c r="R111" t="n">
        <v>732.3</v>
      </c>
      <c r="S111" t="n">
        <v>146.75</v>
      </c>
      <c r="T111" t="n">
        <v>286865.26</v>
      </c>
      <c r="U111" t="n">
        <v>0.2</v>
      </c>
      <c r="V111" t="n">
        <v>0.76</v>
      </c>
      <c r="W111" t="n">
        <v>12.65</v>
      </c>
      <c r="X111" t="n">
        <v>17.32</v>
      </c>
      <c r="Y111" t="n">
        <v>0.5</v>
      </c>
      <c r="Z111" t="n">
        <v>10</v>
      </c>
    </row>
    <row r="112">
      <c r="A112" t="n">
        <v>1</v>
      </c>
      <c r="B112" t="n">
        <v>25</v>
      </c>
      <c r="C112" t="inlineStr">
        <is>
          <t xml:space="preserve">CONCLUIDO	</t>
        </is>
      </c>
      <c r="D112" t="n">
        <v>1.0344</v>
      </c>
      <c r="E112" t="n">
        <v>96.67</v>
      </c>
      <c r="F112" t="n">
        <v>92.31999999999999</v>
      </c>
      <c r="G112" t="n">
        <v>30.11</v>
      </c>
      <c r="H112" t="n">
        <v>0.55</v>
      </c>
      <c r="I112" t="n">
        <v>184</v>
      </c>
      <c r="J112" t="n">
        <v>62.92</v>
      </c>
      <c r="K112" t="n">
        <v>28.92</v>
      </c>
      <c r="L112" t="n">
        <v>2</v>
      </c>
      <c r="M112" t="n">
        <v>164</v>
      </c>
      <c r="N112" t="n">
        <v>7</v>
      </c>
      <c r="O112" t="n">
        <v>7994.37</v>
      </c>
      <c r="P112" t="n">
        <v>507.36</v>
      </c>
      <c r="Q112" t="n">
        <v>3777.54</v>
      </c>
      <c r="R112" t="n">
        <v>383.93</v>
      </c>
      <c r="S112" t="n">
        <v>146.75</v>
      </c>
      <c r="T112" t="n">
        <v>114032.18</v>
      </c>
      <c r="U112" t="n">
        <v>0.38</v>
      </c>
      <c r="V112" t="n">
        <v>0.85</v>
      </c>
      <c r="W112" t="n">
        <v>12.2</v>
      </c>
      <c r="X112" t="n">
        <v>6.89</v>
      </c>
      <c r="Y112" t="n">
        <v>0.5</v>
      </c>
      <c r="Z112" t="n">
        <v>10</v>
      </c>
    </row>
    <row r="113">
      <c r="A113" t="n">
        <v>2</v>
      </c>
      <c r="B113" t="n">
        <v>25</v>
      </c>
      <c r="C113" t="inlineStr">
        <is>
          <t xml:space="preserve">CONCLUIDO	</t>
        </is>
      </c>
      <c r="D113" t="n">
        <v>1.0504</v>
      </c>
      <c r="E113" t="n">
        <v>95.2</v>
      </c>
      <c r="F113" t="n">
        <v>91.28</v>
      </c>
      <c r="G113" t="n">
        <v>35.8</v>
      </c>
      <c r="H113" t="n">
        <v>0.8100000000000001</v>
      </c>
      <c r="I113" t="n">
        <v>153</v>
      </c>
      <c r="J113" t="n">
        <v>64.08</v>
      </c>
      <c r="K113" t="n">
        <v>28.92</v>
      </c>
      <c r="L113" t="n">
        <v>3</v>
      </c>
      <c r="M113" t="n">
        <v>1</v>
      </c>
      <c r="N113" t="n">
        <v>7.16</v>
      </c>
      <c r="O113" t="n">
        <v>8137.65</v>
      </c>
      <c r="P113" t="n">
        <v>487.75</v>
      </c>
      <c r="Q113" t="n">
        <v>3777.66</v>
      </c>
      <c r="R113" t="n">
        <v>342.95</v>
      </c>
      <c r="S113" t="n">
        <v>146.75</v>
      </c>
      <c r="T113" t="n">
        <v>93699.47</v>
      </c>
      <c r="U113" t="n">
        <v>0.43</v>
      </c>
      <c r="V113" t="n">
        <v>0.86</v>
      </c>
      <c r="W113" t="n">
        <v>12.32</v>
      </c>
      <c r="X113" t="n">
        <v>5.84</v>
      </c>
      <c r="Y113" t="n">
        <v>0.5</v>
      </c>
      <c r="Z113" t="n">
        <v>10</v>
      </c>
    </row>
    <row r="114">
      <c r="A114" t="n">
        <v>3</v>
      </c>
      <c r="B114" t="n">
        <v>25</v>
      </c>
      <c r="C114" t="inlineStr">
        <is>
          <t xml:space="preserve">CONCLUIDO	</t>
        </is>
      </c>
      <c r="D114" t="n">
        <v>1.0512</v>
      </c>
      <c r="E114" t="n">
        <v>95.13</v>
      </c>
      <c r="F114" t="n">
        <v>91.23</v>
      </c>
      <c r="G114" t="n">
        <v>36.01</v>
      </c>
      <c r="H114" t="n">
        <v>1.07</v>
      </c>
      <c r="I114" t="n">
        <v>152</v>
      </c>
      <c r="J114" t="n">
        <v>65.25</v>
      </c>
      <c r="K114" t="n">
        <v>28.92</v>
      </c>
      <c r="L114" t="n">
        <v>4</v>
      </c>
      <c r="M114" t="n">
        <v>0</v>
      </c>
      <c r="N114" t="n">
        <v>7.33</v>
      </c>
      <c r="O114" t="n">
        <v>8281.25</v>
      </c>
      <c r="P114" t="n">
        <v>495.52</v>
      </c>
      <c r="Q114" t="n">
        <v>3777.69</v>
      </c>
      <c r="R114" t="n">
        <v>341.53</v>
      </c>
      <c r="S114" t="n">
        <v>146.75</v>
      </c>
      <c r="T114" t="n">
        <v>92992.25</v>
      </c>
      <c r="U114" t="n">
        <v>0.43</v>
      </c>
      <c r="V114" t="n">
        <v>0.86</v>
      </c>
      <c r="W114" t="n">
        <v>12.31</v>
      </c>
      <c r="X114" t="n">
        <v>5.79</v>
      </c>
      <c r="Y114" t="n">
        <v>0.5</v>
      </c>
      <c r="Z114" t="n">
        <v>10</v>
      </c>
    </row>
    <row r="115">
      <c r="A115" t="n">
        <v>0</v>
      </c>
      <c r="B115" t="n">
        <v>85</v>
      </c>
      <c r="C115" t="inlineStr">
        <is>
          <t xml:space="preserve">CONCLUIDO	</t>
        </is>
      </c>
      <c r="D115" t="n">
        <v>0.5590000000000001</v>
      </c>
      <c r="E115" t="n">
        <v>178.88</v>
      </c>
      <c r="F115" t="n">
        <v>134.48</v>
      </c>
      <c r="G115" t="n">
        <v>6.51</v>
      </c>
      <c r="H115" t="n">
        <v>0.11</v>
      </c>
      <c r="I115" t="n">
        <v>1240</v>
      </c>
      <c r="J115" t="n">
        <v>167.88</v>
      </c>
      <c r="K115" t="n">
        <v>51.39</v>
      </c>
      <c r="L115" t="n">
        <v>1</v>
      </c>
      <c r="M115" t="n">
        <v>1238</v>
      </c>
      <c r="N115" t="n">
        <v>30.49</v>
      </c>
      <c r="O115" t="n">
        <v>20939.59</v>
      </c>
      <c r="P115" t="n">
        <v>1702.02</v>
      </c>
      <c r="Q115" t="n">
        <v>3778.5</v>
      </c>
      <c r="R115" t="n">
        <v>1794.48</v>
      </c>
      <c r="S115" t="n">
        <v>146.75</v>
      </c>
      <c r="T115" t="n">
        <v>814026.5600000001</v>
      </c>
      <c r="U115" t="n">
        <v>0.08</v>
      </c>
      <c r="V115" t="n">
        <v>0.58</v>
      </c>
      <c r="W115" t="n">
        <v>13.98</v>
      </c>
      <c r="X115" t="n">
        <v>49.03</v>
      </c>
      <c r="Y115" t="n">
        <v>0.5</v>
      </c>
      <c r="Z115" t="n">
        <v>10</v>
      </c>
    </row>
    <row r="116">
      <c r="A116" t="n">
        <v>1</v>
      </c>
      <c r="B116" t="n">
        <v>85</v>
      </c>
      <c r="C116" t="inlineStr">
        <is>
          <t xml:space="preserve">CONCLUIDO	</t>
        </is>
      </c>
      <c r="D116" t="n">
        <v>0.8249</v>
      </c>
      <c r="E116" t="n">
        <v>121.22</v>
      </c>
      <c r="F116" t="n">
        <v>103.09</v>
      </c>
      <c r="G116" t="n">
        <v>13.3</v>
      </c>
      <c r="H116" t="n">
        <v>0.21</v>
      </c>
      <c r="I116" t="n">
        <v>465</v>
      </c>
      <c r="J116" t="n">
        <v>169.33</v>
      </c>
      <c r="K116" t="n">
        <v>51.39</v>
      </c>
      <c r="L116" t="n">
        <v>2</v>
      </c>
      <c r="M116" t="n">
        <v>463</v>
      </c>
      <c r="N116" t="n">
        <v>30.94</v>
      </c>
      <c r="O116" t="n">
        <v>21118.46</v>
      </c>
      <c r="P116" t="n">
        <v>1287.06</v>
      </c>
      <c r="Q116" t="n">
        <v>3777.88</v>
      </c>
      <c r="R116" t="n">
        <v>744.04</v>
      </c>
      <c r="S116" t="n">
        <v>146.75</v>
      </c>
      <c r="T116" t="n">
        <v>292684.07</v>
      </c>
      <c r="U116" t="n">
        <v>0.2</v>
      </c>
      <c r="V116" t="n">
        <v>0.76</v>
      </c>
      <c r="W116" t="n">
        <v>12.65</v>
      </c>
      <c r="X116" t="n">
        <v>17.65</v>
      </c>
      <c r="Y116" t="n">
        <v>0.5</v>
      </c>
      <c r="Z116" t="n">
        <v>10</v>
      </c>
    </row>
    <row r="117">
      <c r="A117" t="n">
        <v>2</v>
      </c>
      <c r="B117" t="n">
        <v>85</v>
      </c>
      <c r="C117" t="inlineStr">
        <is>
          <t xml:space="preserve">CONCLUIDO	</t>
        </is>
      </c>
      <c r="D117" t="n">
        <v>0.9246</v>
      </c>
      <c r="E117" t="n">
        <v>108.16</v>
      </c>
      <c r="F117" t="n">
        <v>96.13</v>
      </c>
      <c r="G117" t="n">
        <v>20.24</v>
      </c>
      <c r="H117" t="n">
        <v>0.31</v>
      </c>
      <c r="I117" t="n">
        <v>285</v>
      </c>
      <c r="J117" t="n">
        <v>170.79</v>
      </c>
      <c r="K117" t="n">
        <v>51.39</v>
      </c>
      <c r="L117" t="n">
        <v>3</v>
      </c>
      <c r="M117" t="n">
        <v>283</v>
      </c>
      <c r="N117" t="n">
        <v>31.4</v>
      </c>
      <c r="O117" t="n">
        <v>21297.94</v>
      </c>
      <c r="P117" t="n">
        <v>1182.89</v>
      </c>
      <c r="Q117" t="n">
        <v>3777.62</v>
      </c>
      <c r="R117" t="n">
        <v>511.8</v>
      </c>
      <c r="S117" t="n">
        <v>146.75</v>
      </c>
      <c r="T117" t="n">
        <v>177464.63</v>
      </c>
      <c r="U117" t="n">
        <v>0.29</v>
      </c>
      <c r="V117" t="n">
        <v>0.82</v>
      </c>
      <c r="W117" t="n">
        <v>12.34</v>
      </c>
      <c r="X117" t="n">
        <v>10.69</v>
      </c>
      <c r="Y117" t="n">
        <v>0.5</v>
      </c>
      <c r="Z117" t="n">
        <v>10</v>
      </c>
    </row>
    <row r="118">
      <c r="A118" t="n">
        <v>3</v>
      </c>
      <c r="B118" t="n">
        <v>85</v>
      </c>
      <c r="C118" t="inlineStr">
        <is>
          <t xml:space="preserve">CONCLUIDO	</t>
        </is>
      </c>
      <c r="D118" t="n">
        <v>0.9775</v>
      </c>
      <c r="E118" t="n">
        <v>102.31</v>
      </c>
      <c r="F118" t="n">
        <v>93.02</v>
      </c>
      <c r="G118" t="n">
        <v>27.36</v>
      </c>
      <c r="H118" t="n">
        <v>0.41</v>
      </c>
      <c r="I118" t="n">
        <v>204</v>
      </c>
      <c r="J118" t="n">
        <v>172.25</v>
      </c>
      <c r="K118" t="n">
        <v>51.39</v>
      </c>
      <c r="L118" t="n">
        <v>4</v>
      </c>
      <c r="M118" t="n">
        <v>202</v>
      </c>
      <c r="N118" t="n">
        <v>31.86</v>
      </c>
      <c r="O118" t="n">
        <v>21478.05</v>
      </c>
      <c r="P118" t="n">
        <v>1127.67</v>
      </c>
      <c r="Q118" t="n">
        <v>3777.52</v>
      </c>
      <c r="R118" t="n">
        <v>407.76</v>
      </c>
      <c r="S118" t="n">
        <v>146.75</v>
      </c>
      <c r="T118" t="n">
        <v>125847.23</v>
      </c>
      <c r="U118" t="n">
        <v>0.36</v>
      </c>
      <c r="V118" t="n">
        <v>0.84</v>
      </c>
      <c r="W118" t="n">
        <v>12.2</v>
      </c>
      <c r="X118" t="n">
        <v>7.59</v>
      </c>
      <c r="Y118" t="n">
        <v>0.5</v>
      </c>
      <c r="Z118" t="n">
        <v>10</v>
      </c>
    </row>
    <row r="119">
      <c r="A119" t="n">
        <v>4</v>
      </c>
      <c r="B119" t="n">
        <v>85</v>
      </c>
      <c r="C119" t="inlineStr">
        <is>
          <t xml:space="preserve">CONCLUIDO	</t>
        </is>
      </c>
      <c r="D119" t="n">
        <v>1.0098</v>
      </c>
      <c r="E119" t="n">
        <v>99.03</v>
      </c>
      <c r="F119" t="n">
        <v>91.3</v>
      </c>
      <c r="G119" t="n">
        <v>34.67</v>
      </c>
      <c r="H119" t="n">
        <v>0.51</v>
      </c>
      <c r="I119" t="n">
        <v>158</v>
      </c>
      <c r="J119" t="n">
        <v>173.71</v>
      </c>
      <c r="K119" t="n">
        <v>51.39</v>
      </c>
      <c r="L119" t="n">
        <v>5</v>
      </c>
      <c r="M119" t="n">
        <v>156</v>
      </c>
      <c r="N119" t="n">
        <v>32.32</v>
      </c>
      <c r="O119" t="n">
        <v>21658.78</v>
      </c>
      <c r="P119" t="n">
        <v>1089.77</v>
      </c>
      <c r="Q119" t="n">
        <v>3777.54</v>
      </c>
      <c r="R119" t="n">
        <v>350</v>
      </c>
      <c r="S119" t="n">
        <v>146.75</v>
      </c>
      <c r="T119" t="n">
        <v>97200.73</v>
      </c>
      <c r="U119" t="n">
        <v>0.42</v>
      </c>
      <c r="V119" t="n">
        <v>0.86</v>
      </c>
      <c r="W119" t="n">
        <v>12.14</v>
      </c>
      <c r="X119" t="n">
        <v>5.87</v>
      </c>
      <c r="Y119" t="n">
        <v>0.5</v>
      </c>
      <c r="Z119" t="n">
        <v>10</v>
      </c>
    </row>
    <row r="120">
      <c r="A120" t="n">
        <v>5</v>
      </c>
      <c r="B120" t="n">
        <v>85</v>
      </c>
      <c r="C120" t="inlineStr">
        <is>
          <t xml:space="preserve">CONCLUIDO	</t>
        </is>
      </c>
      <c r="D120" t="n">
        <v>1.032</v>
      </c>
      <c r="E120" t="n">
        <v>96.90000000000001</v>
      </c>
      <c r="F120" t="n">
        <v>90.19</v>
      </c>
      <c r="G120" t="n">
        <v>42.28</v>
      </c>
      <c r="H120" t="n">
        <v>0.61</v>
      </c>
      <c r="I120" t="n">
        <v>128</v>
      </c>
      <c r="J120" t="n">
        <v>175.18</v>
      </c>
      <c r="K120" t="n">
        <v>51.39</v>
      </c>
      <c r="L120" t="n">
        <v>6</v>
      </c>
      <c r="M120" t="n">
        <v>126</v>
      </c>
      <c r="N120" t="n">
        <v>32.79</v>
      </c>
      <c r="O120" t="n">
        <v>21840.16</v>
      </c>
      <c r="P120" t="n">
        <v>1058.44</v>
      </c>
      <c r="Q120" t="n">
        <v>3777.37</v>
      </c>
      <c r="R120" t="n">
        <v>313.03</v>
      </c>
      <c r="S120" t="n">
        <v>146.75</v>
      </c>
      <c r="T120" t="n">
        <v>78862.06</v>
      </c>
      <c r="U120" t="n">
        <v>0.47</v>
      </c>
      <c r="V120" t="n">
        <v>0.87</v>
      </c>
      <c r="W120" t="n">
        <v>12.1</v>
      </c>
      <c r="X120" t="n">
        <v>4.76</v>
      </c>
      <c r="Y120" t="n">
        <v>0.5</v>
      </c>
      <c r="Z120" t="n">
        <v>10</v>
      </c>
    </row>
    <row r="121">
      <c r="A121" t="n">
        <v>6</v>
      </c>
      <c r="B121" t="n">
        <v>85</v>
      </c>
      <c r="C121" t="inlineStr">
        <is>
          <t xml:space="preserve">CONCLUIDO	</t>
        </is>
      </c>
      <c r="D121" t="n">
        <v>1.0485</v>
      </c>
      <c r="E121" t="n">
        <v>95.37</v>
      </c>
      <c r="F121" t="n">
        <v>89.38</v>
      </c>
      <c r="G121" t="n">
        <v>50.12</v>
      </c>
      <c r="H121" t="n">
        <v>0.7</v>
      </c>
      <c r="I121" t="n">
        <v>107</v>
      </c>
      <c r="J121" t="n">
        <v>176.66</v>
      </c>
      <c r="K121" t="n">
        <v>51.39</v>
      </c>
      <c r="L121" t="n">
        <v>7</v>
      </c>
      <c r="M121" t="n">
        <v>105</v>
      </c>
      <c r="N121" t="n">
        <v>33.27</v>
      </c>
      <c r="O121" t="n">
        <v>22022.17</v>
      </c>
      <c r="P121" t="n">
        <v>1032.22</v>
      </c>
      <c r="Q121" t="n">
        <v>3777.43</v>
      </c>
      <c r="R121" t="n">
        <v>287</v>
      </c>
      <c r="S121" t="n">
        <v>146.75</v>
      </c>
      <c r="T121" t="n">
        <v>65955.82000000001</v>
      </c>
      <c r="U121" t="n">
        <v>0.51</v>
      </c>
      <c r="V121" t="n">
        <v>0.88</v>
      </c>
      <c r="W121" t="n">
        <v>12.03</v>
      </c>
      <c r="X121" t="n">
        <v>3.94</v>
      </c>
      <c r="Y121" t="n">
        <v>0.5</v>
      </c>
      <c r="Z121" t="n">
        <v>10</v>
      </c>
    </row>
    <row r="122">
      <c r="A122" t="n">
        <v>7</v>
      </c>
      <c r="B122" t="n">
        <v>85</v>
      </c>
      <c r="C122" t="inlineStr">
        <is>
          <t xml:space="preserve">CONCLUIDO	</t>
        </is>
      </c>
      <c r="D122" t="n">
        <v>1.0601</v>
      </c>
      <c r="E122" t="n">
        <v>94.33</v>
      </c>
      <c r="F122" t="n">
        <v>88.84</v>
      </c>
      <c r="G122" t="n">
        <v>57.94</v>
      </c>
      <c r="H122" t="n">
        <v>0.8</v>
      </c>
      <c r="I122" t="n">
        <v>92</v>
      </c>
      <c r="J122" t="n">
        <v>178.14</v>
      </c>
      <c r="K122" t="n">
        <v>51.39</v>
      </c>
      <c r="L122" t="n">
        <v>8</v>
      </c>
      <c r="M122" t="n">
        <v>90</v>
      </c>
      <c r="N122" t="n">
        <v>33.75</v>
      </c>
      <c r="O122" t="n">
        <v>22204.83</v>
      </c>
      <c r="P122" t="n">
        <v>1007.43</v>
      </c>
      <c r="Q122" t="n">
        <v>3777.35</v>
      </c>
      <c r="R122" t="n">
        <v>267.8</v>
      </c>
      <c r="S122" t="n">
        <v>146.75</v>
      </c>
      <c r="T122" t="n">
        <v>56428.36</v>
      </c>
      <c r="U122" t="n">
        <v>0.55</v>
      </c>
      <c r="V122" t="n">
        <v>0.88</v>
      </c>
      <c r="W122" t="n">
        <v>12.04</v>
      </c>
      <c r="X122" t="n">
        <v>3.41</v>
      </c>
      <c r="Y122" t="n">
        <v>0.5</v>
      </c>
      <c r="Z122" t="n">
        <v>10</v>
      </c>
    </row>
    <row r="123">
      <c r="A123" t="n">
        <v>8</v>
      </c>
      <c r="B123" t="n">
        <v>85</v>
      </c>
      <c r="C123" t="inlineStr">
        <is>
          <t xml:space="preserve">CONCLUIDO	</t>
        </is>
      </c>
      <c r="D123" t="n">
        <v>1.0702</v>
      </c>
      <c r="E123" t="n">
        <v>93.44</v>
      </c>
      <c r="F123" t="n">
        <v>88.36</v>
      </c>
      <c r="G123" t="n">
        <v>66.27</v>
      </c>
      <c r="H123" t="n">
        <v>0.89</v>
      </c>
      <c r="I123" t="n">
        <v>80</v>
      </c>
      <c r="J123" t="n">
        <v>179.63</v>
      </c>
      <c r="K123" t="n">
        <v>51.39</v>
      </c>
      <c r="L123" t="n">
        <v>9</v>
      </c>
      <c r="M123" t="n">
        <v>78</v>
      </c>
      <c r="N123" t="n">
        <v>34.24</v>
      </c>
      <c r="O123" t="n">
        <v>22388.15</v>
      </c>
      <c r="P123" t="n">
        <v>982.21</v>
      </c>
      <c r="Q123" t="n">
        <v>3777.4</v>
      </c>
      <c r="R123" t="n">
        <v>252.61</v>
      </c>
      <c r="S123" t="n">
        <v>146.75</v>
      </c>
      <c r="T123" t="n">
        <v>48892.1</v>
      </c>
      <c r="U123" t="n">
        <v>0.58</v>
      </c>
      <c r="V123" t="n">
        <v>0.89</v>
      </c>
      <c r="W123" t="n">
        <v>11.99</v>
      </c>
      <c r="X123" t="n">
        <v>2.92</v>
      </c>
      <c r="Y123" t="n">
        <v>0.5</v>
      </c>
      <c r="Z123" t="n">
        <v>10</v>
      </c>
    </row>
    <row r="124">
      <c r="A124" t="n">
        <v>9</v>
      </c>
      <c r="B124" t="n">
        <v>85</v>
      </c>
      <c r="C124" t="inlineStr">
        <is>
          <t xml:space="preserve">CONCLUIDO	</t>
        </is>
      </c>
      <c r="D124" t="n">
        <v>1.0787</v>
      </c>
      <c r="E124" t="n">
        <v>92.70999999999999</v>
      </c>
      <c r="F124" t="n">
        <v>87.95999999999999</v>
      </c>
      <c r="G124" t="n">
        <v>75.40000000000001</v>
      </c>
      <c r="H124" t="n">
        <v>0.98</v>
      </c>
      <c r="I124" t="n">
        <v>70</v>
      </c>
      <c r="J124" t="n">
        <v>181.12</v>
      </c>
      <c r="K124" t="n">
        <v>51.39</v>
      </c>
      <c r="L124" t="n">
        <v>10</v>
      </c>
      <c r="M124" t="n">
        <v>68</v>
      </c>
      <c r="N124" t="n">
        <v>34.73</v>
      </c>
      <c r="O124" t="n">
        <v>22572.13</v>
      </c>
      <c r="P124" t="n">
        <v>960.52</v>
      </c>
      <c r="Q124" t="n">
        <v>3777.34</v>
      </c>
      <c r="R124" t="n">
        <v>238.95</v>
      </c>
      <c r="S124" t="n">
        <v>146.75</v>
      </c>
      <c r="T124" t="n">
        <v>42113.17</v>
      </c>
      <c r="U124" t="n">
        <v>0.61</v>
      </c>
      <c r="V124" t="n">
        <v>0.89</v>
      </c>
      <c r="W124" t="n">
        <v>11.99</v>
      </c>
      <c r="X124" t="n">
        <v>2.53</v>
      </c>
      <c r="Y124" t="n">
        <v>0.5</v>
      </c>
      <c r="Z124" t="n">
        <v>10</v>
      </c>
    </row>
    <row r="125">
      <c r="A125" t="n">
        <v>10</v>
      </c>
      <c r="B125" t="n">
        <v>85</v>
      </c>
      <c r="C125" t="inlineStr">
        <is>
          <t xml:space="preserve">CONCLUIDO	</t>
        </is>
      </c>
      <c r="D125" t="n">
        <v>1.0846</v>
      </c>
      <c r="E125" t="n">
        <v>92.2</v>
      </c>
      <c r="F125" t="n">
        <v>87.72</v>
      </c>
      <c r="G125" t="n">
        <v>84.89</v>
      </c>
      <c r="H125" t="n">
        <v>1.07</v>
      </c>
      <c r="I125" t="n">
        <v>62</v>
      </c>
      <c r="J125" t="n">
        <v>182.62</v>
      </c>
      <c r="K125" t="n">
        <v>51.39</v>
      </c>
      <c r="L125" t="n">
        <v>11</v>
      </c>
      <c r="M125" t="n">
        <v>60</v>
      </c>
      <c r="N125" t="n">
        <v>35.22</v>
      </c>
      <c r="O125" t="n">
        <v>22756.91</v>
      </c>
      <c r="P125" t="n">
        <v>934.8200000000001</v>
      </c>
      <c r="Q125" t="n">
        <v>3777.47</v>
      </c>
      <c r="R125" t="n">
        <v>230.83</v>
      </c>
      <c r="S125" t="n">
        <v>146.75</v>
      </c>
      <c r="T125" t="n">
        <v>38094.43</v>
      </c>
      <c r="U125" t="n">
        <v>0.64</v>
      </c>
      <c r="V125" t="n">
        <v>0.89</v>
      </c>
      <c r="W125" t="n">
        <v>11.98</v>
      </c>
      <c r="X125" t="n">
        <v>2.29</v>
      </c>
      <c r="Y125" t="n">
        <v>0.5</v>
      </c>
      <c r="Z125" t="n">
        <v>10</v>
      </c>
    </row>
    <row r="126">
      <c r="A126" t="n">
        <v>11</v>
      </c>
      <c r="B126" t="n">
        <v>85</v>
      </c>
      <c r="C126" t="inlineStr">
        <is>
          <t xml:space="preserve">CONCLUIDO	</t>
        </is>
      </c>
      <c r="D126" t="n">
        <v>1.09</v>
      </c>
      <c r="E126" t="n">
        <v>91.73999999999999</v>
      </c>
      <c r="F126" t="n">
        <v>87.47</v>
      </c>
      <c r="G126" t="n">
        <v>93.72</v>
      </c>
      <c r="H126" t="n">
        <v>1.16</v>
      </c>
      <c r="I126" t="n">
        <v>56</v>
      </c>
      <c r="J126" t="n">
        <v>184.12</v>
      </c>
      <c r="K126" t="n">
        <v>51.39</v>
      </c>
      <c r="L126" t="n">
        <v>12</v>
      </c>
      <c r="M126" t="n">
        <v>54</v>
      </c>
      <c r="N126" t="n">
        <v>35.73</v>
      </c>
      <c r="O126" t="n">
        <v>22942.24</v>
      </c>
      <c r="P126" t="n">
        <v>908.62</v>
      </c>
      <c r="Q126" t="n">
        <v>3777.34</v>
      </c>
      <c r="R126" t="n">
        <v>222.8</v>
      </c>
      <c r="S126" t="n">
        <v>146.75</v>
      </c>
      <c r="T126" t="n">
        <v>34109.63</v>
      </c>
      <c r="U126" t="n">
        <v>0.66</v>
      </c>
      <c r="V126" t="n">
        <v>0.9</v>
      </c>
      <c r="W126" t="n">
        <v>11.96</v>
      </c>
      <c r="X126" t="n">
        <v>2.04</v>
      </c>
      <c r="Y126" t="n">
        <v>0.5</v>
      </c>
      <c r="Z126" t="n">
        <v>10</v>
      </c>
    </row>
    <row r="127">
      <c r="A127" t="n">
        <v>12</v>
      </c>
      <c r="B127" t="n">
        <v>85</v>
      </c>
      <c r="C127" t="inlineStr">
        <is>
          <t xml:space="preserve">CONCLUIDO	</t>
        </is>
      </c>
      <c r="D127" t="n">
        <v>1.0954</v>
      </c>
      <c r="E127" t="n">
        <v>91.29000000000001</v>
      </c>
      <c r="F127" t="n">
        <v>87.23</v>
      </c>
      <c r="G127" t="n">
        <v>104.67</v>
      </c>
      <c r="H127" t="n">
        <v>1.24</v>
      </c>
      <c r="I127" t="n">
        <v>50</v>
      </c>
      <c r="J127" t="n">
        <v>185.63</v>
      </c>
      <c r="K127" t="n">
        <v>51.39</v>
      </c>
      <c r="L127" t="n">
        <v>13</v>
      </c>
      <c r="M127" t="n">
        <v>42</v>
      </c>
      <c r="N127" t="n">
        <v>36.24</v>
      </c>
      <c r="O127" t="n">
        <v>23128.27</v>
      </c>
      <c r="P127" t="n">
        <v>884.6900000000001</v>
      </c>
      <c r="Q127" t="n">
        <v>3777.36</v>
      </c>
      <c r="R127" t="n">
        <v>214.42</v>
      </c>
      <c r="S127" t="n">
        <v>146.75</v>
      </c>
      <c r="T127" t="n">
        <v>29950.99</v>
      </c>
      <c r="U127" t="n">
        <v>0.68</v>
      </c>
      <c r="V127" t="n">
        <v>0.9</v>
      </c>
      <c r="W127" t="n">
        <v>11.96</v>
      </c>
      <c r="X127" t="n">
        <v>1.8</v>
      </c>
      <c r="Y127" t="n">
        <v>0.5</v>
      </c>
      <c r="Z127" t="n">
        <v>10</v>
      </c>
    </row>
    <row r="128">
      <c r="A128" t="n">
        <v>13</v>
      </c>
      <c r="B128" t="n">
        <v>85</v>
      </c>
      <c r="C128" t="inlineStr">
        <is>
          <t xml:space="preserve">CONCLUIDO	</t>
        </is>
      </c>
      <c r="D128" t="n">
        <v>1.0971</v>
      </c>
      <c r="E128" t="n">
        <v>91.15000000000001</v>
      </c>
      <c r="F128" t="n">
        <v>87.19</v>
      </c>
      <c r="G128" t="n">
        <v>111.3</v>
      </c>
      <c r="H128" t="n">
        <v>1.33</v>
      </c>
      <c r="I128" t="n">
        <v>47</v>
      </c>
      <c r="J128" t="n">
        <v>187.14</v>
      </c>
      <c r="K128" t="n">
        <v>51.39</v>
      </c>
      <c r="L128" t="n">
        <v>14</v>
      </c>
      <c r="M128" t="n">
        <v>19</v>
      </c>
      <c r="N128" t="n">
        <v>36.75</v>
      </c>
      <c r="O128" t="n">
        <v>23314.98</v>
      </c>
      <c r="P128" t="n">
        <v>872.6</v>
      </c>
      <c r="Q128" t="n">
        <v>3777.36</v>
      </c>
      <c r="R128" t="n">
        <v>212.29</v>
      </c>
      <c r="S128" t="n">
        <v>146.75</v>
      </c>
      <c r="T128" t="n">
        <v>28897.97</v>
      </c>
      <c r="U128" t="n">
        <v>0.6899999999999999</v>
      </c>
      <c r="V128" t="n">
        <v>0.9</v>
      </c>
      <c r="W128" t="n">
        <v>11.98</v>
      </c>
      <c r="X128" t="n">
        <v>1.75</v>
      </c>
      <c r="Y128" t="n">
        <v>0.5</v>
      </c>
      <c r="Z128" t="n">
        <v>10</v>
      </c>
    </row>
    <row r="129">
      <c r="A129" t="n">
        <v>14</v>
      </c>
      <c r="B129" t="n">
        <v>85</v>
      </c>
      <c r="C129" t="inlineStr">
        <is>
          <t xml:space="preserve">CONCLUIDO	</t>
        </is>
      </c>
      <c r="D129" t="n">
        <v>1.0977</v>
      </c>
      <c r="E129" t="n">
        <v>91.09999999999999</v>
      </c>
      <c r="F129" t="n">
        <v>87.16</v>
      </c>
      <c r="G129" t="n">
        <v>113.69</v>
      </c>
      <c r="H129" t="n">
        <v>1.41</v>
      </c>
      <c r="I129" t="n">
        <v>46</v>
      </c>
      <c r="J129" t="n">
        <v>188.66</v>
      </c>
      <c r="K129" t="n">
        <v>51.39</v>
      </c>
      <c r="L129" t="n">
        <v>15</v>
      </c>
      <c r="M129" t="n">
        <v>3</v>
      </c>
      <c r="N129" t="n">
        <v>37.27</v>
      </c>
      <c r="O129" t="n">
        <v>23502.4</v>
      </c>
      <c r="P129" t="n">
        <v>874.08</v>
      </c>
      <c r="Q129" t="n">
        <v>3777.45</v>
      </c>
      <c r="R129" t="n">
        <v>210.74</v>
      </c>
      <c r="S129" t="n">
        <v>146.75</v>
      </c>
      <c r="T129" t="n">
        <v>28128.1</v>
      </c>
      <c r="U129" t="n">
        <v>0.7</v>
      </c>
      <c r="V129" t="n">
        <v>0.9</v>
      </c>
      <c r="W129" t="n">
        <v>12</v>
      </c>
      <c r="X129" t="n">
        <v>1.73</v>
      </c>
      <c r="Y129" t="n">
        <v>0.5</v>
      </c>
      <c r="Z129" t="n">
        <v>10</v>
      </c>
    </row>
    <row r="130">
      <c r="A130" t="n">
        <v>15</v>
      </c>
      <c r="B130" t="n">
        <v>85</v>
      </c>
      <c r="C130" t="inlineStr">
        <is>
          <t xml:space="preserve">CONCLUIDO	</t>
        </is>
      </c>
      <c r="D130" t="n">
        <v>1.0978</v>
      </c>
      <c r="E130" t="n">
        <v>91.09</v>
      </c>
      <c r="F130" t="n">
        <v>87.16</v>
      </c>
      <c r="G130" t="n">
        <v>113.68</v>
      </c>
      <c r="H130" t="n">
        <v>1.49</v>
      </c>
      <c r="I130" t="n">
        <v>46</v>
      </c>
      <c r="J130" t="n">
        <v>190.19</v>
      </c>
      <c r="K130" t="n">
        <v>51.39</v>
      </c>
      <c r="L130" t="n">
        <v>16</v>
      </c>
      <c r="M130" t="n">
        <v>1</v>
      </c>
      <c r="N130" t="n">
        <v>37.79</v>
      </c>
      <c r="O130" t="n">
        <v>23690.52</v>
      </c>
      <c r="P130" t="n">
        <v>879.53</v>
      </c>
      <c r="Q130" t="n">
        <v>3777.33</v>
      </c>
      <c r="R130" t="n">
        <v>210.47</v>
      </c>
      <c r="S130" t="n">
        <v>146.75</v>
      </c>
      <c r="T130" t="n">
        <v>27991.81</v>
      </c>
      <c r="U130" t="n">
        <v>0.7</v>
      </c>
      <c r="V130" t="n">
        <v>0.9</v>
      </c>
      <c r="W130" t="n">
        <v>12.01</v>
      </c>
      <c r="X130" t="n">
        <v>1.73</v>
      </c>
      <c r="Y130" t="n">
        <v>0.5</v>
      </c>
      <c r="Z130" t="n">
        <v>10</v>
      </c>
    </row>
    <row r="131">
      <c r="A131" t="n">
        <v>16</v>
      </c>
      <c r="B131" t="n">
        <v>85</v>
      </c>
      <c r="C131" t="inlineStr">
        <is>
          <t xml:space="preserve">CONCLUIDO	</t>
        </is>
      </c>
      <c r="D131" t="n">
        <v>1.0978</v>
      </c>
      <c r="E131" t="n">
        <v>91.09</v>
      </c>
      <c r="F131" t="n">
        <v>87.16</v>
      </c>
      <c r="G131" t="n">
        <v>113.69</v>
      </c>
      <c r="H131" t="n">
        <v>1.57</v>
      </c>
      <c r="I131" t="n">
        <v>46</v>
      </c>
      <c r="J131" t="n">
        <v>191.72</v>
      </c>
      <c r="K131" t="n">
        <v>51.39</v>
      </c>
      <c r="L131" t="n">
        <v>17</v>
      </c>
      <c r="M131" t="n">
        <v>0</v>
      </c>
      <c r="N131" t="n">
        <v>38.33</v>
      </c>
      <c r="O131" t="n">
        <v>23879.37</v>
      </c>
      <c r="P131" t="n">
        <v>886.21</v>
      </c>
      <c r="Q131" t="n">
        <v>3777.36</v>
      </c>
      <c r="R131" t="n">
        <v>210.49</v>
      </c>
      <c r="S131" t="n">
        <v>146.75</v>
      </c>
      <c r="T131" t="n">
        <v>28002.82</v>
      </c>
      <c r="U131" t="n">
        <v>0.7</v>
      </c>
      <c r="V131" t="n">
        <v>0.9</v>
      </c>
      <c r="W131" t="n">
        <v>12.01</v>
      </c>
      <c r="X131" t="n">
        <v>1.73</v>
      </c>
      <c r="Y131" t="n">
        <v>0.5</v>
      </c>
      <c r="Z131" t="n">
        <v>10</v>
      </c>
    </row>
    <row r="132">
      <c r="A132" t="n">
        <v>0</v>
      </c>
      <c r="B132" t="n">
        <v>20</v>
      </c>
      <c r="C132" t="inlineStr">
        <is>
          <t xml:space="preserve">CONCLUIDO	</t>
        </is>
      </c>
      <c r="D132" t="n">
        <v>0.9444</v>
      </c>
      <c r="E132" t="n">
        <v>105.89</v>
      </c>
      <c r="F132" t="n">
        <v>99.56999999999999</v>
      </c>
      <c r="G132" t="n">
        <v>15.97</v>
      </c>
      <c r="H132" t="n">
        <v>0.34</v>
      </c>
      <c r="I132" t="n">
        <v>374</v>
      </c>
      <c r="J132" t="n">
        <v>51.33</v>
      </c>
      <c r="K132" t="n">
        <v>24.83</v>
      </c>
      <c r="L132" t="n">
        <v>1</v>
      </c>
      <c r="M132" t="n">
        <v>372</v>
      </c>
      <c r="N132" t="n">
        <v>5.51</v>
      </c>
      <c r="O132" t="n">
        <v>6564.78</v>
      </c>
      <c r="P132" t="n">
        <v>517.39</v>
      </c>
      <c r="Q132" t="n">
        <v>3777.55</v>
      </c>
      <c r="R132" t="n">
        <v>626.41</v>
      </c>
      <c r="S132" t="n">
        <v>146.75</v>
      </c>
      <c r="T132" t="n">
        <v>234322.58</v>
      </c>
      <c r="U132" t="n">
        <v>0.23</v>
      </c>
      <c r="V132" t="n">
        <v>0.79</v>
      </c>
      <c r="W132" t="n">
        <v>12.5</v>
      </c>
      <c r="X132" t="n">
        <v>14.14</v>
      </c>
      <c r="Y132" t="n">
        <v>0.5</v>
      </c>
      <c r="Z132" t="n">
        <v>10</v>
      </c>
    </row>
    <row r="133">
      <c r="A133" t="n">
        <v>1</v>
      </c>
      <c r="B133" t="n">
        <v>20</v>
      </c>
      <c r="C133" t="inlineStr">
        <is>
          <t xml:space="preserve">CONCLUIDO	</t>
        </is>
      </c>
      <c r="D133" t="n">
        <v>1.0329</v>
      </c>
      <c r="E133" t="n">
        <v>96.81999999999999</v>
      </c>
      <c r="F133" t="n">
        <v>92.73999999999999</v>
      </c>
      <c r="G133" t="n">
        <v>29.13</v>
      </c>
      <c r="H133" t="n">
        <v>0.66</v>
      </c>
      <c r="I133" t="n">
        <v>191</v>
      </c>
      <c r="J133" t="n">
        <v>52.47</v>
      </c>
      <c r="K133" t="n">
        <v>24.83</v>
      </c>
      <c r="L133" t="n">
        <v>2</v>
      </c>
      <c r="M133" t="n">
        <v>5</v>
      </c>
      <c r="N133" t="n">
        <v>5.64</v>
      </c>
      <c r="O133" t="n">
        <v>6705.1</v>
      </c>
      <c r="P133" t="n">
        <v>436.58</v>
      </c>
      <c r="Q133" t="n">
        <v>3777.77</v>
      </c>
      <c r="R133" t="n">
        <v>390.25</v>
      </c>
      <c r="S133" t="n">
        <v>146.75</v>
      </c>
      <c r="T133" t="n">
        <v>117158.96</v>
      </c>
      <c r="U133" t="n">
        <v>0.38</v>
      </c>
      <c r="V133" t="n">
        <v>0.85</v>
      </c>
      <c r="W133" t="n">
        <v>12.42</v>
      </c>
      <c r="X133" t="n">
        <v>7.3</v>
      </c>
      <c r="Y133" t="n">
        <v>0.5</v>
      </c>
      <c r="Z133" t="n">
        <v>10</v>
      </c>
    </row>
    <row r="134">
      <c r="A134" t="n">
        <v>2</v>
      </c>
      <c r="B134" t="n">
        <v>20</v>
      </c>
      <c r="C134" t="inlineStr">
        <is>
          <t xml:space="preserve">CONCLUIDO	</t>
        </is>
      </c>
      <c r="D134" t="n">
        <v>1.0333</v>
      </c>
      <c r="E134" t="n">
        <v>96.78</v>
      </c>
      <c r="F134" t="n">
        <v>92.70999999999999</v>
      </c>
      <c r="G134" t="n">
        <v>29.28</v>
      </c>
      <c r="H134" t="n">
        <v>0.97</v>
      </c>
      <c r="I134" t="n">
        <v>190</v>
      </c>
      <c r="J134" t="n">
        <v>53.61</v>
      </c>
      <c r="K134" t="n">
        <v>24.83</v>
      </c>
      <c r="L134" t="n">
        <v>3</v>
      </c>
      <c r="M134" t="n">
        <v>0</v>
      </c>
      <c r="N134" t="n">
        <v>5.78</v>
      </c>
      <c r="O134" t="n">
        <v>6845.59</v>
      </c>
      <c r="P134" t="n">
        <v>444.75</v>
      </c>
      <c r="Q134" t="n">
        <v>3777.7</v>
      </c>
      <c r="R134" t="n">
        <v>388.95</v>
      </c>
      <c r="S134" t="n">
        <v>146.75</v>
      </c>
      <c r="T134" t="n">
        <v>116512.62</v>
      </c>
      <c r="U134" t="n">
        <v>0.38</v>
      </c>
      <c r="V134" t="n">
        <v>0.85</v>
      </c>
      <c r="W134" t="n">
        <v>12.43</v>
      </c>
      <c r="X134" t="n">
        <v>7.27</v>
      </c>
      <c r="Y134" t="n">
        <v>0.5</v>
      </c>
      <c r="Z134" t="n">
        <v>10</v>
      </c>
    </row>
    <row r="135">
      <c r="A135" t="n">
        <v>0</v>
      </c>
      <c r="B135" t="n">
        <v>65</v>
      </c>
      <c r="C135" t="inlineStr">
        <is>
          <t xml:space="preserve">CONCLUIDO	</t>
        </is>
      </c>
      <c r="D135" t="n">
        <v>0.658</v>
      </c>
      <c r="E135" t="n">
        <v>151.98</v>
      </c>
      <c r="F135" t="n">
        <v>123.34</v>
      </c>
      <c r="G135" t="n">
        <v>7.61</v>
      </c>
      <c r="H135" t="n">
        <v>0.13</v>
      </c>
      <c r="I135" t="n">
        <v>972</v>
      </c>
      <c r="J135" t="n">
        <v>133.21</v>
      </c>
      <c r="K135" t="n">
        <v>46.47</v>
      </c>
      <c r="L135" t="n">
        <v>1</v>
      </c>
      <c r="M135" t="n">
        <v>970</v>
      </c>
      <c r="N135" t="n">
        <v>20.75</v>
      </c>
      <c r="O135" t="n">
        <v>16663.42</v>
      </c>
      <c r="P135" t="n">
        <v>1337.63</v>
      </c>
      <c r="Q135" t="n">
        <v>3778.35</v>
      </c>
      <c r="R135" t="n">
        <v>1422.53</v>
      </c>
      <c r="S135" t="n">
        <v>146.75</v>
      </c>
      <c r="T135" t="n">
        <v>629394.27</v>
      </c>
      <c r="U135" t="n">
        <v>0.1</v>
      </c>
      <c r="V135" t="n">
        <v>0.64</v>
      </c>
      <c r="W135" t="n">
        <v>13.47</v>
      </c>
      <c r="X135" t="n">
        <v>37.89</v>
      </c>
      <c r="Y135" t="n">
        <v>0.5</v>
      </c>
      <c r="Z135" t="n">
        <v>10</v>
      </c>
    </row>
    <row r="136">
      <c r="A136" t="n">
        <v>1</v>
      </c>
      <c r="B136" t="n">
        <v>65</v>
      </c>
      <c r="C136" t="inlineStr">
        <is>
          <t xml:space="preserve">CONCLUIDO	</t>
        </is>
      </c>
      <c r="D136" t="n">
        <v>0.8885999999999999</v>
      </c>
      <c r="E136" t="n">
        <v>112.54</v>
      </c>
      <c r="F136" t="n">
        <v>99.93000000000001</v>
      </c>
      <c r="G136" t="n">
        <v>15.65</v>
      </c>
      <c r="H136" t="n">
        <v>0.26</v>
      </c>
      <c r="I136" t="n">
        <v>383</v>
      </c>
      <c r="J136" t="n">
        <v>134.55</v>
      </c>
      <c r="K136" t="n">
        <v>46.47</v>
      </c>
      <c r="L136" t="n">
        <v>2</v>
      </c>
      <c r="M136" t="n">
        <v>381</v>
      </c>
      <c r="N136" t="n">
        <v>21.09</v>
      </c>
      <c r="O136" t="n">
        <v>16828.84</v>
      </c>
      <c r="P136" t="n">
        <v>1060.85</v>
      </c>
      <c r="Q136" t="n">
        <v>3777.62</v>
      </c>
      <c r="R136" t="n">
        <v>638.21</v>
      </c>
      <c r="S136" t="n">
        <v>146.75</v>
      </c>
      <c r="T136" t="n">
        <v>240176.65</v>
      </c>
      <c r="U136" t="n">
        <v>0.23</v>
      </c>
      <c r="V136" t="n">
        <v>0.79</v>
      </c>
      <c r="W136" t="n">
        <v>12.51</v>
      </c>
      <c r="X136" t="n">
        <v>14.49</v>
      </c>
      <c r="Y136" t="n">
        <v>0.5</v>
      </c>
      <c r="Z136" t="n">
        <v>10</v>
      </c>
    </row>
    <row r="137">
      <c r="A137" t="n">
        <v>2</v>
      </c>
      <c r="B137" t="n">
        <v>65</v>
      </c>
      <c r="C137" t="inlineStr">
        <is>
          <t xml:space="preserve">CONCLUIDO	</t>
        </is>
      </c>
      <c r="D137" t="n">
        <v>0.9727</v>
      </c>
      <c r="E137" t="n">
        <v>102.81</v>
      </c>
      <c r="F137" t="n">
        <v>94.23</v>
      </c>
      <c r="G137" t="n">
        <v>24.06</v>
      </c>
      <c r="H137" t="n">
        <v>0.39</v>
      </c>
      <c r="I137" t="n">
        <v>235</v>
      </c>
      <c r="J137" t="n">
        <v>135.9</v>
      </c>
      <c r="K137" t="n">
        <v>46.47</v>
      </c>
      <c r="L137" t="n">
        <v>3</v>
      </c>
      <c r="M137" t="n">
        <v>233</v>
      </c>
      <c r="N137" t="n">
        <v>21.43</v>
      </c>
      <c r="O137" t="n">
        <v>16994.64</v>
      </c>
      <c r="P137" t="n">
        <v>977.41</v>
      </c>
      <c r="Q137" t="n">
        <v>3777.59</v>
      </c>
      <c r="R137" t="n">
        <v>447.67</v>
      </c>
      <c r="S137" t="n">
        <v>146.75</v>
      </c>
      <c r="T137" t="n">
        <v>145649.48</v>
      </c>
      <c r="U137" t="n">
        <v>0.33</v>
      </c>
      <c r="V137" t="n">
        <v>0.83</v>
      </c>
      <c r="W137" t="n">
        <v>12.27</v>
      </c>
      <c r="X137" t="n">
        <v>8.789999999999999</v>
      </c>
      <c r="Y137" t="n">
        <v>0.5</v>
      </c>
      <c r="Z137" t="n">
        <v>10</v>
      </c>
    </row>
    <row r="138">
      <c r="A138" t="n">
        <v>3</v>
      </c>
      <c r="B138" t="n">
        <v>65</v>
      </c>
      <c r="C138" t="inlineStr">
        <is>
          <t xml:space="preserve">CONCLUIDO	</t>
        </is>
      </c>
      <c r="D138" t="n">
        <v>1.0159</v>
      </c>
      <c r="E138" t="n">
        <v>98.44</v>
      </c>
      <c r="F138" t="n">
        <v>91.68000000000001</v>
      </c>
      <c r="G138" t="n">
        <v>32.74</v>
      </c>
      <c r="H138" t="n">
        <v>0.52</v>
      </c>
      <c r="I138" t="n">
        <v>168</v>
      </c>
      <c r="J138" t="n">
        <v>137.25</v>
      </c>
      <c r="K138" t="n">
        <v>46.47</v>
      </c>
      <c r="L138" t="n">
        <v>4</v>
      </c>
      <c r="M138" t="n">
        <v>166</v>
      </c>
      <c r="N138" t="n">
        <v>21.78</v>
      </c>
      <c r="O138" t="n">
        <v>17160.92</v>
      </c>
      <c r="P138" t="n">
        <v>927.61</v>
      </c>
      <c r="Q138" t="n">
        <v>3777.49</v>
      </c>
      <c r="R138" t="n">
        <v>362.64</v>
      </c>
      <c r="S138" t="n">
        <v>146.75</v>
      </c>
      <c r="T138" t="n">
        <v>103468.96</v>
      </c>
      <c r="U138" t="n">
        <v>0.4</v>
      </c>
      <c r="V138" t="n">
        <v>0.86</v>
      </c>
      <c r="W138" t="n">
        <v>12.17</v>
      </c>
      <c r="X138" t="n">
        <v>6.25</v>
      </c>
      <c r="Y138" t="n">
        <v>0.5</v>
      </c>
      <c r="Z138" t="n">
        <v>10</v>
      </c>
    </row>
    <row r="139">
      <c r="A139" t="n">
        <v>4</v>
      </c>
      <c r="B139" t="n">
        <v>65</v>
      </c>
      <c r="C139" t="inlineStr">
        <is>
          <t xml:space="preserve">CONCLUIDO	</t>
        </is>
      </c>
      <c r="D139" t="n">
        <v>1.0427</v>
      </c>
      <c r="E139" t="n">
        <v>95.91</v>
      </c>
      <c r="F139" t="n">
        <v>90.22</v>
      </c>
      <c r="G139" t="n">
        <v>41.96</v>
      </c>
      <c r="H139" t="n">
        <v>0.64</v>
      </c>
      <c r="I139" t="n">
        <v>129</v>
      </c>
      <c r="J139" t="n">
        <v>138.6</v>
      </c>
      <c r="K139" t="n">
        <v>46.47</v>
      </c>
      <c r="L139" t="n">
        <v>5</v>
      </c>
      <c r="M139" t="n">
        <v>127</v>
      </c>
      <c r="N139" t="n">
        <v>22.13</v>
      </c>
      <c r="O139" t="n">
        <v>17327.69</v>
      </c>
      <c r="P139" t="n">
        <v>888.23</v>
      </c>
      <c r="Q139" t="n">
        <v>3777.49</v>
      </c>
      <c r="R139" t="n">
        <v>314.09</v>
      </c>
      <c r="S139" t="n">
        <v>146.75</v>
      </c>
      <c r="T139" t="n">
        <v>79389.72</v>
      </c>
      <c r="U139" t="n">
        <v>0.47</v>
      </c>
      <c r="V139" t="n">
        <v>0.87</v>
      </c>
      <c r="W139" t="n">
        <v>12.09</v>
      </c>
      <c r="X139" t="n">
        <v>4.78</v>
      </c>
      <c r="Y139" t="n">
        <v>0.5</v>
      </c>
      <c r="Z139" t="n">
        <v>10</v>
      </c>
    </row>
    <row r="140">
      <c r="A140" t="n">
        <v>5</v>
      </c>
      <c r="B140" t="n">
        <v>65</v>
      </c>
      <c r="C140" t="inlineStr">
        <is>
          <t xml:space="preserve">CONCLUIDO	</t>
        </is>
      </c>
      <c r="D140" t="n">
        <v>1.0608</v>
      </c>
      <c r="E140" t="n">
        <v>94.27</v>
      </c>
      <c r="F140" t="n">
        <v>89.28</v>
      </c>
      <c r="G140" t="n">
        <v>52.01</v>
      </c>
      <c r="H140" t="n">
        <v>0.76</v>
      </c>
      <c r="I140" t="n">
        <v>103</v>
      </c>
      <c r="J140" t="n">
        <v>139.95</v>
      </c>
      <c r="K140" t="n">
        <v>46.47</v>
      </c>
      <c r="L140" t="n">
        <v>6</v>
      </c>
      <c r="M140" t="n">
        <v>101</v>
      </c>
      <c r="N140" t="n">
        <v>22.49</v>
      </c>
      <c r="O140" t="n">
        <v>17494.97</v>
      </c>
      <c r="P140" t="n">
        <v>853.54</v>
      </c>
      <c r="Q140" t="n">
        <v>3777.57</v>
      </c>
      <c r="R140" t="n">
        <v>282.54</v>
      </c>
      <c r="S140" t="n">
        <v>146.75</v>
      </c>
      <c r="T140" t="n">
        <v>63742.23</v>
      </c>
      <c r="U140" t="n">
        <v>0.52</v>
      </c>
      <c r="V140" t="n">
        <v>0.88</v>
      </c>
      <c r="W140" t="n">
        <v>12.06</v>
      </c>
      <c r="X140" t="n">
        <v>3.85</v>
      </c>
      <c r="Y140" t="n">
        <v>0.5</v>
      </c>
      <c r="Z140" t="n">
        <v>10</v>
      </c>
    </row>
    <row r="141">
      <c r="A141" t="n">
        <v>6</v>
      </c>
      <c r="B141" t="n">
        <v>65</v>
      </c>
      <c r="C141" t="inlineStr">
        <is>
          <t xml:space="preserve">CONCLUIDO	</t>
        </is>
      </c>
      <c r="D141" t="n">
        <v>1.0747</v>
      </c>
      <c r="E141" t="n">
        <v>93.05</v>
      </c>
      <c r="F141" t="n">
        <v>88.55</v>
      </c>
      <c r="G141" t="n">
        <v>62.51</v>
      </c>
      <c r="H141" t="n">
        <v>0.88</v>
      </c>
      <c r="I141" t="n">
        <v>85</v>
      </c>
      <c r="J141" t="n">
        <v>141.31</v>
      </c>
      <c r="K141" t="n">
        <v>46.47</v>
      </c>
      <c r="L141" t="n">
        <v>7</v>
      </c>
      <c r="M141" t="n">
        <v>83</v>
      </c>
      <c r="N141" t="n">
        <v>22.85</v>
      </c>
      <c r="O141" t="n">
        <v>17662.75</v>
      </c>
      <c r="P141" t="n">
        <v>817.73</v>
      </c>
      <c r="Q141" t="n">
        <v>3777.41</v>
      </c>
      <c r="R141" t="n">
        <v>258.95</v>
      </c>
      <c r="S141" t="n">
        <v>146.75</v>
      </c>
      <c r="T141" t="n">
        <v>52037.57</v>
      </c>
      <c r="U141" t="n">
        <v>0.57</v>
      </c>
      <c r="V141" t="n">
        <v>0.89</v>
      </c>
      <c r="W141" t="n">
        <v>12.01</v>
      </c>
      <c r="X141" t="n">
        <v>3.12</v>
      </c>
      <c r="Y141" t="n">
        <v>0.5</v>
      </c>
      <c r="Z141" t="n">
        <v>10</v>
      </c>
    </row>
    <row r="142">
      <c r="A142" t="n">
        <v>7</v>
      </c>
      <c r="B142" t="n">
        <v>65</v>
      </c>
      <c r="C142" t="inlineStr">
        <is>
          <t xml:space="preserve">CONCLUIDO	</t>
        </is>
      </c>
      <c r="D142" t="n">
        <v>1.0846</v>
      </c>
      <c r="E142" t="n">
        <v>92.2</v>
      </c>
      <c r="F142" t="n">
        <v>88.06</v>
      </c>
      <c r="G142" t="n">
        <v>73.39</v>
      </c>
      <c r="H142" t="n">
        <v>0.99</v>
      </c>
      <c r="I142" t="n">
        <v>72</v>
      </c>
      <c r="J142" t="n">
        <v>142.68</v>
      </c>
      <c r="K142" t="n">
        <v>46.47</v>
      </c>
      <c r="L142" t="n">
        <v>8</v>
      </c>
      <c r="M142" t="n">
        <v>70</v>
      </c>
      <c r="N142" t="n">
        <v>23.21</v>
      </c>
      <c r="O142" t="n">
        <v>17831.04</v>
      </c>
      <c r="P142" t="n">
        <v>788.59</v>
      </c>
      <c r="Q142" t="n">
        <v>3777.38</v>
      </c>
      <c r="R142" t="n">
        <v>242.27</v>
      </c>
      <c r="S142" t="n">
        <v>146.75</v>
      </c>
      <c r="T142" t="n">
        <v>43763.12</v>
      </c>
      <c r="U142" t="n">
        <v>0.61</v>
      </c>
      <c r="V142" t="n">
        <v>0.89</v>
      </c>
      <c r="W142" t="n">
        <v>12</v>
      </c>
      <c r="X142" t="n">
        <v>2.63</v>
      </c>
      <c r="Y142" t="n">
        <v>0.5</v>
      </c>
      <c r="Z142" t="n">
        <v>10</v>
      </c>
    </row>
    <row r="143">
      <c r="A143" t="n">
        <v>8</v>
      </c>
      <c r="B143" t="n">
        <v>65</v>
      </c>
      <c r="C143" t="inlineStr">
        <is>
          <t xml:space="preserve">CONCLUIDO	</t>
        </is>
      </c>
      <c r="D143" t="n">
        <v>1.0911</v>
      </c>
      <c r="E143" t="n">
        <v>91.65000000000001</v>
      </c>
      <c r="F143" t="n">
        <v>87.76000000000001</v>
      </c>
      <c r="G143" t="n">
        <v>83.58</v>
      </c>
      <c r="H143" t="n">
        <v>1.11</v>
      </c>
      <c r="I143" t="n">
        <v>63</v>
      </c>
      <c r="J143" t="n">
        <v>144.05</v>
      </c>
      <c r="K143" t="n">
        <v>46.47</v>
      </c>
      <c r="L143" t="n">
        <v>9</v>
      </c>
      <c r="M143" t="n">
        <v>40</v>
      </c>
      <c r="N143" t="n">
        <v>23.58</v>
      </c>
      <c r="O143" t="n">
        <v>17999.83</v>
      </c>
      <c r="P143" t="n">
        <v>759.72</v>
      </c>
      <c r="Q143" t="n">
        <v>3777.35</v>
      </c>
      <c r="R143" t="n">
        <v>231.47</v>
      </c>
      <c r="S143" t="n">
        <v>146.75</v>
      </c>
      <c r="T143" t="n">
        <v>38408.51</v>
      </c>
      <c r="U143" t="n">
        <v>0.63</v>
      </c>
      <c r="V143" t="n">
        <v>0.89</v>
      </c>
      <c r="W143" t="n">
        <v>12</v>
      </c>
      <c r="X143" t="n">
        <v>2.33</v>
      </c>
      <c r="Y143" t="n">
        <v>0.5</v>
      </c>
      <c r="Z143" t="n">
        <v>10</v>
      </c>
    </row>
    <row r="144">
      <c r="A144" t="n">
        <v>9</v>
      </c>
      <c r="B144" t="n">
        <v>65</v>
      </c>
      <c r="C144" t="inlineStr">
        <is>
          <t xml:space="preserve">CONCLUIDO	</t>
        </is>
      </c>
      <c r="D144" t="n">
        <v>1.0927</v>
      </c>
      <c r="E144" t="n">
        <v>91.52</v>
      </c>
      <c r="F144" t="n">
        <v>87.7</v>
      </c>
      <c r="G144" t="n">
        <v>87.7</v>
      </c>
      <c r="H144" t="n">
        <v>1.22</v>
      </c>
      <c r="I144" t="n">
        <v>60</v>
      </c>
      <c r="J144" t="n">
        <v>145.42</v>
      </c>
      <c r="K144" t="n">
        <v>46.47</v>
      </c>
      <c r="L144" t="n">
        <v>10</v>
      </c>
      <c r="M144" t="n">
        <v>5</v>
      </c>
      <c r="N144" t="n">
        <v>23.95</v>
      </c>
      <c r="O144" t="n">
        <v>18169.15</v>
      </c>
      <c r="P144" t="n">
        <v>753.86</v>
      </c>
      <c r="Q144" t="n">
        <v>3777.31</v>
      </c>
      <c r="R144" t="n">
        <v>228.12</v>
      </c>
      <c r="S144" t="n">
        <v>146.75</v>
      </c>
      <c r="T144" t="n">
        <v>36746.63</v>
      </c>
      <c r="U144" t="n">
        <v>0.64</v>
      </c>
      <c r="V144" t="n">
        <v>0.89</v>
      </c>
      <c r="W144" t="n">
        <v>12.05</v>
      </c>
      <c r="X144" t="n">
        <v>2.27</v>
      </c>
      <c r="Y144" t="n">
        <v>0.5</v>
      </c>
      <c r="Z144" t="n">
        <v>10</v>
      </c>
    </row>
    <row r="145">
      <c r="A145" t="n">
        <v>10</v>
      </c>
      <c r="B145" t="n">
        <v>65</v>
      </c>
      <c r="C145" t="inlineStr">
        <is>
          <t xml:space="preserve">CONCLUIDO	</t>
        </is>
      </c>
      <c r="D145" t="n">
        <v>1.0928</v>
      </c>
      <c r="E145" t="n">
        <v>91.5</v>
      </c>
      <c r="F145" t="n">
        <v>87.69</v>
      </c>
      <c r="G145" t="n">
        <v>87.69</v>
      </c>
      <c r="H145" t="n">
        <v>1.33</v>
      </c>
      <c r="I145" t="n">
        <v>60</v>
      </c>
      <c r="J145" t="n">
        <v>146.8</v>
      </c>
      <c r="K145" t="n">
        <v>46.47</v>
      </c>
      <c r="L145" t="n">
        <v>11</v>
      </c>
      <c r="M145" t="n">
        <v>0</v>
      </c>
      <c r="N145" t="n">
        <v>24.33</v>
      </c>
      <c r="O145" t="n">
        <v>18338.99</v>
      </c>
      <c r="P145" t="n">
        <v>760.79</v>
      </c>
      <c r="Q145" t="n">
        <v>3777.42</v>
      </c>
      <c r="R145" t="n">
        <v>227.61</v>
      </c>
      <c r="S145" t="n">
        <v>146.75</v>
      </c>
      <c r="T145" t="n">
        <v>36495.88</v>
      </c>
      <c r="U145" t="n">
        <v>0.64</v>
      </c>
      <c r="V145" t="n">
        <v>0.89</v>
      </c>
      <c r="W145" t="n">
        <v>12.05</v>
      </c>
      <c r="X145" t="n">
        <v>2.26</v>
      </c>
      <c r="Y145" t="n">
        <v>0.5</v>
      </c>
      <c r="Z145" t="n">
        <v>10</v>
      </c>
    </row>
    <row r="146">
      <c r="A146" t="n">
        <v>0</v>
      </c>
      <c r="B146" t="n">
        <v>75</v>
      </c>
      <c r="C146" t="inlineStr">
        <is>
          <t xml:space="preserve">CONCLUIDO	</t>
        </is>
      </c>
      <c r="D146" t="n">
        <v>0.607</v>
      </c>
      <c r="E146" t="n">
        <v>164.74</v>
      </c>
      <c r="F146" t="n">
        <v>128.76</v>
      </c>
      <c r="G146" t="n">
        <v>7</v>
      </c>
      <c r="H146" t="n">
        <v>0.12</v>
      </c>
      <c r="I146" t="n">
        <v>1103</v>
      </c>
      <c r="J146" t="n">
        <v>150.44</v>
      </c>
      <c r="K146" t="n">
        <v>49.1</v>
      </c>
      <c r="L146" t="n">
        <v>1</v>
      </c>
      <c r="M146" t="n">
        <v>1101</v>
      </c>
      <c r="N146" t="n">
        <v>25.34</v>
      </c>
      <c r="O146" t="n">
        <v>18787.76</v>
      </c>
      <c r="P146" t="n">
        <v>1515.35</v>
      </c>
      <c r="Q146" t="n">
        <v>3778.5</v>
      </c>
      <c r="R146" t="n">
        <v>1603.37</v>
      </c>
      <c r="S146" t="n">
        <v>146.75</v>
      </c>
      <c r="T146" t="n">
        <v>719159.39</v>
      </c>
      <c r="U146" t="n">
        <v>0.09</v>
      </c>
      <c r="V146" t="n">
        <v>0.61</v>
      </c>
      <c r="W146" t="n">
        <v>13.71</v>
      </c>
      <c r="X146" t="n">
        <v>43.3</v>
      </c>
      <c r="Y146" t="n">
        <v>0.5</v>
      </c>
      <c r="Z146" t="n">
        <v>10</v>
      </c>
    </row>
    <row r="147">
      <c r="A147" t="n">
        <v>1</v>
      </c>
      <c r="B147" t="n">
        <v>75</v>
      </c>
      <c r="C147" t="inlineStr">
        <is>
          <t xml:space="preserve">CONCLUIDO	</t>
        </is>
      </c>
      <c r="D147" t="n">
        <v>0.857</v>
      </c>
      <c r="E147" t="n">
        <v>116.69</v>
      </c>
      <c r="F147" t="n">
        <v>101.46</v>
      </c>
      <c r="G147" t="n">
        <v>14.36</v>
      </c>
      <c r="H147" t="n">
        <v>0.23</v>
      </c>
      <c r="I147" t="n">
        <v>424</v>
      </c>
      <c r="J147" t="n">
        <v>151.83</v>
      </c>
      <c r="K147" t="n">
        <v>49.1</v>
      </c>
      <c r="L147" t="n">
        <v>2</v>
      </c>
      <c r="M147" t="n">
        <v>422</v>
      </c>
      <c r="N147" t="n">
        <v>25.73</v>
      </c>
      <c r="O147" t="n">
        <v>18959.54</v>
      </c>
      <c r="P147" t="n">
        <v>1173.92</v>
      </c>
      <c r="Q147" t="n">
        <v>3777.64</v>
      </c>
      <c r="R147" t="n">
        <v>689.16</v>
      </c>
      <c r="S147" t="n">
        <v>146.75</v>
      </c>
      <c r="T147" t="n">
        <v>265447.99</v>
      </c>
      <c r="U147" t="n">
        <v>0.21</v>
      </c>
      <c r="V147" t="n">
        <v>0.77</v>
      </c>
      <c r="W147" t="n">
        <v>12.59</v>
      </c>
      <c r="X147" t="n">
        <v>16.02</v>
      </c>
      <c r="Y147" t="n">
        <v>0.5</v>
      </c>
      <c r="Z147" t="n">
        <v>10</v>
      </c>
    </row>
    <row r="148">
      <c r="A148" t="n">
        <v>2</v>
      </c>
      <c r="B148" t="n">
        <v>75</v>
      </c>
      <c r="C148" t="inlineStr">
        <is>
          <t xml:space="preserve">CONCLUIDO	</t>
        </is>
      </c>
      <c r="D148" t="n">
        <v>0.9479</v>
      </c>
      <c r="E148" t="n">
        <v>105.49</v>
      </c>
      <c r="F148" t="n">
        <v>95.23999999999999</v>
      </c>
      <c r="G148" t="n">
        <v>21.89</v>
      </c>
      <c r="H148" t="n">
        <v>0.35</v>
      </c>
      <c r="I148" t="n">
        <v>261</v>
      </c>
      <c r="J148" t="n">
        <v>153.23</v>
      </c>
      <c r="K148" t="n">
        <v>49.1</v>
      </c>
      <c r="L148" t="n">
        <v>3</v>
      </c>
      <c r="M148" t="n">
        <v>259</v>
      </c>
      <c r="N148" t="n">
        <v>26.13</v>
      </c>
      <c r="O148" t="n">
        <v>19131.85</v>
      </c>
      <c r="P148" t="n">
        <v>1082.52</v>
      </c>
      <c r="Q148" t="n">
        <v>3777.55</v>
      </c>
      <c r="R148" t="n">
        <v>481.79</v>
      </c>
      <c r="S148" t="n">
        <v>146.75</v>
      </c>
      <c r="T148" t="n">
        <v>162577.44</v>
      </c>
      <c r="U148" t="n">
        <v>0.3</v>
      </c>
      <c r="V148" t="n">
        <v>0.82</v>
      </c>
      <c r="W148" t="n">
        <v>12.31</v>
      </c>
      <c r="X148" t="n">
        <v>9.81</v>
      </c>
      <c r="Y148" t="n">
        <v>0.5</v>
      </c>
      <c r="Z148" t="n">
        <v>10</v>
      </c>
    </row>
    <row r="149">
      <c r="A149" t="n">
        <v>3</v>
      </c>
      <c r="B149" t="n">
        <v>75</v>
      </c>
      <c r="C149" t="inlineStr">
        <is>
          <t xml:space="preserve">CONCLUIDO	</t>
        </is>
      </c>
      <c r="D149" t="n">
        <v>0.9966</v>
      </c>
      <c r="E149" t="n">
        <v>100.34</v>
      </c>
      <c r="F149" t="n">
        <v>92.38</v>
      </c>
      <c r="G149" t="n">
        <v>29.8</v>
      </c>
      <c r="H149" t="n">
        <v>0.46</v>
      </c>
      <c r="I149" t="n">
        <v>186</v>
      </c>
      <c r="J149" t="n">
        <v>154.63</v>
      </c>
      <c r="K149" t="n">
        <v>49.1</v>
      </c>
      <c r="L149" t="n">
        <v>4</v>
      </c>
      <c r="M149" t="n">
        <v>184</v>
      </c>
      <c r="N149" t="n">
        <v>26.53</v>
      </c>
      <c r="O149" t="n">
        <v>19304.72</v>
      </c>
      <c r="P149" t="n">
        <v>1030.55</v>
      </c>
      <c r="Q149" t="n">
        <v>3777.47</v>
      </c>
      <c r="R149" t="n">
        <v>386.1</v>
      </c>
      <c r="S149" t="n">
        <v>146.75</v>
      </c>
      <c r="T149" t="n">
        <v>115110.99</v>
      </c>
      <c r="U149" t="n">
        <v>0.38</v>
      </c>
      <c r="V149" t="n">
        <v>0.85</v>
      </c>
      <c r="W149" t="n">
        <v>12.19</v>
      </c>
      <c r="X149" t="n">
        <v>6.94</v>
      </c>
      <c r="Y149" t="n">
        <v>0.5</v>
      </c>
      <c r="Z149" t="n">
        <v>10</v>
      </c>
    </row>
    <row r="150">
      <c r="A150" t="n">
        <v>4</v>
      </c>
      <c r="B150" t="n">
        <v>75</v>
      </c>
      <c r="C150" t="inlineStr">
        <is>
          <t xml:space="preserve">CONCLUIDO	</t>
        </is>
      </c>
      <c r="D150" t="n">
        <v>1.0262</v>
      </c>
      <c r="E150" t="n">
        <v>97.44</v>
      </c>
      <c r="F150" t="n">
        <v>90.77</v>
      </c>
      <c r="G150" t="n">
        <v>37.82</v>
      </c>
      <c r="H150" t="n">
        <v>0.57</v>
      </c>
      <c r="I150" t="n">
        <v>144</v>
      </c>
      <c r="J150" t="n">
        <v>156.03</v>
      </c>
      <c r="K150" t="n">
        <v>49.1</v>
      </c>
      <c r="L150" t="n">
        <v>5</v>
      </c>
      <c r="M150" t="n">
        <v>142</v>
      </c>
      <c r="N150" t="n">
        <v>26.94</v>
      </c>
      <c r="O150" t="n">
        <v>19478.15</v>
      </c>
      <c r="P150" t="n">
        <v>992.49</v>
      </c>
      <c r="Q150" t="n">
        <v>3777.46</v>
      </c>
      <c r="R150" t="n">
        <v>332.64</v>
      </c>
      <c r="S150" t="n">
        <v>146.75</v>
      </c>
      <c r="T150" t="n">
        <v>88586.42999999999</v>
      </c>
      <c r="U150" t="n">
        <v>0.44</v>
      </c>
      <c r="V150" t="n">
        <v>0.86</v>
      </c>
      <c r="W150" t="n">
        <v>12.11</v>
      </c>
      <c r="X150" t="n">
        <v>5.33</v>
      </c>
      <c r="Y150" t="n">
        <v>0.5</v>
      </c>
      <c r="Z150" t="n">
        <v>10</v>
      </c>
    </row>
    <row r="151">
      <c r="A151" t="n">
        <v>5</v>
      </c>
      <c r="B151" t="n">
        <v>75</v>
      </c>
      <c r="C151" t="inlineStr">
        <is>
          <t xml:space="preserve">CONCLUIDO	</t>
        </is>
      </c>
      <c r="D151" t="n">
        <v>1.0469</v>
      </c>
      <c r="E151" t="n">
        <v>95.52</v>
      </c>
      <c r="F151" t="n">
        <v>89.7</v>
      </c>
      <c r="G151" t="n">
        <v>46.39</v>
      </c>
      <c r="H151" t="n">
        <v>0.67</v>
      </c>
      <c r="I151" t="n">
        <v>116</v>
      </c>
      <c r="J151" t="n">
        <v>157.44</v>
      </c>
      <c r="K151" t="n">
        <v>49.1</v>
      </c>
      <c r="L151" t="n">
        <v>6</v>
      </c>
      <c r="M151" t="n">
        <v>114</v>
      </c>
      <c r="N151" t="n">
        <v>27.35</v>
      </c>
      <c r="O151" t="n">
        <v>19652.13</v>
      </c>
      <c r="P151" t="n">
        <v>958.86</v>
      </c>
      <c r="Q151" t="n">
        <v>3777.44</v>
      </c>
      <c r="R151" t="n">
        <v>297.3</v>
      </c>
      <c r="S151" t="n">
        <v>146.75</v>
      </c>
      <c r="T151" t="n">
        <v>71060.64999999999</v>
      </c>
      <c r="U151" t="n">
        <v>0.49</v>
      </c>
      <c r="V151" t="n">
        <v>0.87</v>
      </c>
      <c r="W151" t="n">
        <v>12.05</v>
      </c>
      <c r="X151" t="n">
        <v>4.26</v>
      </c>
      <c r="Y151" t="n">
        <v>0.5</v>
      </c>
      <c r="Z151" t="n">
        <v>10</v>
      </c>
    </row>
    <row r="152">
      <c r="A152" t="n">
        <v>6</v>
      </c>
      <c r="B152" t="n">
        <v>75</v>
      </c>
      <c r="C152" t="inlineStr">
        <is>
          <t xml:space="preserve">CONCLUIDO	</t>
        </is>
      </c>
      <c r="D152" t="n">
        <v>1.061</v>
      </c>
      <c r="E152" t="n">
        <v>94.25</v>
      </c>
      <c r="F152" t="n">
        <v>89.01000000000001</v>
      </c>
      <c r="G152" t="n">
        <v>55.06</v>
      </c>
      <c r="H152" t="n">
        <v>0.78</v>
      </c>
      <c r="I152" t="n">
        <v>97</v>
      </c>
      <c r="J152" t="n">
        <v>158.86</v>
      </c>
      <c r="K152" t="n">
        <v>49.1</v>
      </c>
      <c r="L152" t="n">
        <v>7</v>
      </c>
      <c r="M152" t="n">
        <v>95</v>
      </c>
      <c r="N152" t="n">
        <v>27.77</v>
      </c>
      <c r="O152" t="n">
        <v>19826.68</v>
      </c>
      <c r="P152" t="n">
        <v>930.91</v>
      </c>
      <c r="Q152" t="n">
        <v>3777.42</v>
      </c>
      <c r="R152" t="n">
        <v>274.24</v>
      </c>
      <c r="S152" t="n">
        <v>146.75</v>
      </c>
      <c r="T152" t="n">
        <v>59622.81</v>
      </c>
      <c r="U152" t="n">
        <v>0.54</v>
      </c>
      <c r="V152" t="n">
        <v>0.88</v>
      </c>
      <c r="W152" t="n">
        <v>12.03</v>
      </c>
      <c r="X152" t="n">
        <v>3.57</v>
      </c>
      <c r="Y152" t="n">
        <v>0.5</v>
      </c>
      <c r="Z152" t="n">
        <v>10</v>
      </c>
    </row>
    <row r="153">
      <c r="A153" t="n">
        <v>7</v>
      </c>
      <c r="B153" t="n">
        <v>75</v>
      </c>
      <c r="C153" t="inlineStr">
        <is>
          <t xml:space="preserve">CONCLUIDO	</t>
        </is>
      </c>
      <c r="D153" t="n">
        <v>1.0728</v>
      </c>
      <c r="E153" t="n">
        <v>93.22</v>
      </c>
      <c r="F153" t="n">
        <v>88.44</v>
      </c>
      <c r="G153" t="n">
        <v>64.70999999999999</v>
      </c>
      <c r="H153" t="n">
        <v>0.88</v>
      </c>
      <c r="I153" t="n">
        <v>82</v>
      </c>
      <c r="J153" t="n">
        <v>160.28</v>
      </c>
      <c r="K153" t="n">
        <v>49.1</v>
      </c>
      <c r="L153" t="n">
        <v>8</v>
      </c>
      <c r="M153" t="n">
        <v>80</v>
      </c>
      <c r="N153" t="n">
        <v>28.19</v>
      </c>
      <c r="O153" t="n">
        <v>20001.93</v>
      </c>
      <c r="P153" t="n">
        <v>902.78</v>
      </c>
      <c r="Q153" t="n">
        <v>3777.37</v>
      </c>
      <c r="R153" t="n">
        <v>255.1</v>
      </c>
      <c r="S153" t="n">
        <v>146.75</v>
      </c>
      <c r="T153" t="n">
        <v>50130.32</v>
      </c>
      <c r="U153" t="n">
        <v>0.58</v>
      </c>
      <c r="V153" t="n">
        <v>0.89</v>
      </c>
      <c r="W153" t="n">
        <v>12</v>
      </c>
      <c r="X153" t="n">
        <v>3</v>
      </c>
      <c r="Y153" t="n">
        <v>0.5</v>
      </c>
      <c r="Z153" t="n">
        <v>10</v>
      </c>
    </row>
    <row r="154">
      <c r="A154" t="n">
        <v>8</v>
      </c>
      <c r="B154" t="n">
        <v>75</v>
      </c>
      <c r="C154" t="inlineStr">
        <is>
          <t xml:space="preserve">CONCLUIDO	</t>
        </is>
      </c>
      <c r="D154" t="n">
        <v>1.0811</v>
      </c>
      <c r="E154" t="n">
        <v>92.5</v>
      </c>
      <c r="F154" t="n">
        <v>88.06</v>
      </c>
      <c r="G154" t="n">
        <v>74.41</v>
      </c>
      <c r="H154" t="n">
        <v>0.99</v>
      </c>
      <c r="I154" t="n">
        <v>71</v>
      </c>
      <c r="J154" t="n">
        <v>161.71</v>
      </c>
      <c r="K154" t="n">
        <v>49.1</v>
      </c>
      <c r="L154" t="n">
        <v>9</v>
      </c>
      <c r="M154" t="n">
        <v>69</v>
      </c>
      <c r="N154" t="n">
        <v>28.61</v>
      </c>
      <c r="O154" t="n">
        <v>20177.64</v>
      </c>
      <c r="P154" t="n">
        <v>874.17</v>
      </c>
      <c r="Q154" t="n">
        <v>3777.38</v>
      </c>
      <c r="R154" t="n">
        <v>242.27</v>
      </c>
      <c r="S154" t="n">
        <v>146.75</v>
      </c>
      <c r="T154" t="n">
        <v>43770.29</v>
      </c>
      <c r="U154" t="n">
        <v>0.61</v>
      </c>
      <c r="V154" t="n">
        <v>0.89</v>
      </c>
      <c r="W154" t="n">
        <v>11.99</v>
      </c>
      <c r="X154" t="n">
        <v>2.62</v>
      </c>
      <c r="Y154" t="n">
        <v>0.5</v>
      </c>
      <c r="Z154" t="n">
        <v>10</v>
      </c>
    </row>
    <row r="155">
      <c r="A155" t="n">
        <v>9</v>
      </c>
      <c r="B155" t="n">
        <v>75</v>
      </c>
      <c r="C155" t="inlineStr">
        <is>
          <t xml:space="preserve">CONCLUIDO	</t>
        </is>
      </c>
      <c r="D155" t="n">
        <v>1.0881</v>
      </c>
      <c r="E155" t="n">
        <v>91.90000000000001</v>
      </c>
      <c r="F155" t="n">
        <v>87.73</v>
      </c>
      <c r="G155" t="n">
        <v>84.90000000000001</v>
      </c>
      <c r="H155" t="n">
        <v>1.09</v>
      </c>
      <c r="I155" t="n">
        <v>62</v>
      </c>
      <c r="J155" t="n">
        <v>163.13</v>
      </c>
      <c r="K155" t="n">
        <v>49.1</v>
      </c>
      <c r="L155" t="n">
        <v>10</v>
      </c>
      <c r="M155" t="n">
        <v>60</v>
      </c>
      <c r="N155" t="n">
        <v>29.04</v>
      </c>
      <c r="O155" t="n">
        <v>20353.94</v>
      </c>
      <c r="P155" t="n">
        <v>846.66</v>
      </c>
      <c r="Q155" t="n">
        <v>3777.39</v>
      </c>
      <c r="R155" t="n">
        <v>231.36</v>
      </c>
      <c r="S155" t="n">
        <v>146.75</v>
      </c>
      <c r="T155" t="n">
        <v>38357.15</v>
      </c>
      <c r="U155" t="n">
        <v>0.63</v>
      </c>
      <c r="V155" t="n">
        <v>0.89</v>
      </c>
      <c r="W155" t="n">
        <v>11.98</v>
      </c>
      <c r="X155" t="n">
        <v>2.3</v>
      </c>
      <c r="Y155" t="n">
        <v>0.5</v>
      </c>
      <c r="Z155" t="n">
        <v>10</v>
      </c>
    </row>
    <row r="156">
      <c r="A156" t="n">
        <v>10</v>
      </c>
      <c r="B156" t="n">
        <v>75</v>
      </c>
      <c r="C156" t="inlineStr">
        <is>
          <t xml:space="preserve">CONCLUIDO	</t>
        </is>
      </c>
      <c r="D156" t="n">
        <v>1.0936</v>
      </c>
      <c r="E156" t="n">
        <v>91.45</v>
      </c>
      <c r="F156" t="n">
        <v>87.48999999999999</v>
      </c>
      <c r="G156" t="n">
        <v>95.44</v>
      </c>
      <c r="H156" t="n">
        <v>1.18</v>
      </c>
      <c r="I156" t="n">
        <v>55</v>
      </c>
      <c r="J156" t="n">
        <v>164.57</v>
      </c>
      <c r="K156" t="n">
        <v>49.1</v>
      </c>
      <c r="L156" t="n">
        <v>11</v>
      </c>
      <c r="M156" t="n">
        <v>35</v>
      </c>
      <c r="N156" t="n">
        <v>29.47</v>
      </c>
      <c r="O156" t="n">
        <v>20530.82</v>
      </c>
      <c r="P156" t="n">
        <v>818.04</v>
      </c>
      <c r="Q156" t="n">
        <v>3777.36</v>
      </c>
      <c r="R156" t="n">
        <v>222.52</v>
      </c>
      <c r="S156" t="n">
        <v>146.75</v>
      </c>
      <c r="T156" t="n">
        <v>33972.05</v>
      </c>
      <c r="U156" t="n">
        <v>0.66</v>
      </c>
      <c r="V156" t="n">
        <v>0.9</v>
      </c>
      <c r="W156" t="n">
        <v>11.99</v>
      </c>
      <c r="X156" t="n">
        <v>2.06</v>
      </c>
      <c r="Y156" t="n">
        <v>0.5</v>
      </c>
      <c r="Z156" t="n">
        <v>10</v>
      </c>
    </row>
    <row r="157">
      <c r="A157" t="n">
        <v>11</v>
      </c>
      <c r="B157" t="n">
        <v>75</v>
      </c>
      <c r="C157" t="inlineStr">
        <is>
          <t xml:space="preserve">CONCLUIDO	</t>
        </is>
      </c>
      <c r="D157" t="n">
        <v>1.0959</v>
      </c>
      <c r="E157" t="n">
        <v>91.25</v>
      </c>
      <c r="F157" t="n">
        <v>87.38</v>
      </c>
      <c r="G157" t="n">
        <v>100.83</v>
      </c>
      <c r="H157" t="n">
        <v>1.28</v>
      </c>
      <c r="I157" t="n">
        <v>52</v>
      </c>
      <c r="J157" t="n">
        <v>166.01</v>
      </c>
      <c r="K157" t="n">
        <v>49.1</v>
      </c>
      <c r="L157" t="n">
        <v>12</v>
      </c>
      <c r="M157" t="n">
        <v>6</v>
      </c>
      <c r="N157" t="n">
        <v>29.91</v>
      </c>
      <c r="O157" t="n">
        <v>20708.3</v>
      </c>
      <c r="P157" t="n">
        <v>810.12</v>
      </c>
      <c r="Q157" t="n">
        <v>3777.54</v>
      </c>
      <c r="R157" t="n">
        <v>217.66</v>
      </c>
      <c r="S157" t="n">
        <v>146.75</v>
      </c>
      <c r="T157" t="n">
        <v>31561.08</v>
      </c>
      <c r="U157" t="n">
        <v>0.67</v>
      </c>
      <c r="V157" t="n">
        <v>0.9</v>
      </c>
      <c r="W157" t="n">
        <v>12.02</v>
      </c>
      <c r="X157" t="n">
        <v>1.95</v>
      </c>
      <c r="Y157" t="n">
        <v>0.5</v>
      </c>
      <c r="Z157" t="n">
        <v>10</v>
      </c>
    </row>
    <row r="158">
      <c r="A158" t="n">
        <v>12</v>
      </c>
      <c r="B158" t="n">
        <v>75</v>
      </c>
      <c r="C158" t="inlineStr">
        <is>
          <t xml:space="preserve">CONCLUIDO	</t>
        </is>
      </c>
      <c r="D158" t="n">
        <v>1.0957</v>
      </c>
      <c r="E158" t="n">
        <v>91.27</v>
      </c>
      <c r="F158" t="n">
        <v>87.40000000000001</v>
      </c>
      <c r="G158" t="n">
        <v>100.85</v>
      </c>
      <c r="H158" t="n">
        <v>1.38</v>
      </c>
      <c r="I158" t="n">
        <v>52</v>
      </c>
      <c r="J158" t="n">
        <v>167.45</v>
      </c>
      <c r="K158" t="n">
        <v>49.1</v>
      </c>
      <c r="L158" t="n">
        <v>13</v>
      </c>
      <c r="M158" t="n">
        <v>1</v>
      </c>
      <c r="N158" t="n">
        <v>30.36</v>
      </c>
      <c r="O158" t="n">
        <v>20886.38</v>
      </c>
      <c r="P158" t="n">
        <v>816.67</v>
      </c>
      <c r="Q158" t="n">
        <v>3777.51</v>
      </c>
      <c r="R158" t="n">
        <v>218.3</v>
      </c>
      <c r="S158" t="n">
        <v>146.75</v>
      </c>
      <c r="T158" t="n">
        <v>31880.62</v>
      </c>
      <c r="U158" t="n">
        <v>0.67</v>
      </c>
      <c r="V158" t="n">
        <v>0.9</v>
      </c>
      <c r="W158" t="n">
        <v>12.02</v>
      </c>
      <c r="X158" t="n">
        <v>1.97</v>
      </c>
      <c r="Y158" t="n">
        <v>0.5</v>
      </c>
      <c r="Z158" t="n">
        <v>10</v>
      </c>
    </row>
    <row r="159">
      <c r="A159" t="n">
        <v>13</v>
      </c>
      <c r="B159" t="n">
        <v>75</v>
      </c>
      <c r="C159" t="inlineStr">
        <is>
          <t xml:space="preserve">CONCLUIDO	</t>
        </is>
      </c>
      <c r="D159" t="n">
        <v>1.0957</v>
      </c>
      <c r="E159" t="n">
        <v>91.27</v>
      </c>
      <c r="F159" t="n">
        <v>87.40000000000001</v>
      </c>
      <c r="G159" t="n">
        <v>100.85</v>
      </c>
      <c r="H159" t="n">
        <v>1.47</v>
      </c>
      <c r="I159" t="n">
        <v>52</v>
      </c>
      <c r="J159" t="n">
        <v>168.9</v>
      </c>
      <c r="K159" t="n">
        <v>49.1</v>
      </c>
      <c r="L159" t="n">
        <v>14</v>
      </c>
      <c r="M159" t="n">
        <v>0</v>
      </c>
      <c r="N159" t="n">
        <v>30.81</v>
      </c>
      <c r="O159" t="n">
        <v>21065.06</v>
      </c>
      <c r="P159" t="n">
        <v>823.39</v>
      </c>
      <c r="Q159" t="n">
        <v>3777.42</v>
      </c>
      <c r="R159" t="n">
        <v>218.3</v>
      </c>
      <c r="S159" t="n">
        <v>146.75</v>
      </c>
      <c r="T159" t="n">
        <v>31879.45</v>
      </c>
      <c r="U159" t="n">
        <v>0.67</v>
      </c>
      <c r="V159" t="n">
        <v>0.9</v>
      </c>
      <c r="W159" t="n">
        <v>12.02</v>
      </c>
      <c r="X159" t="n">
        <v>1.97</v>
      </c>
      <c r="Y159" t="n">
        <v>0.5</v>
      </c>
      <c r="Z159" t="n">
        <v>10</v>
      </c>
    </row>
    <row r="160">
      <c r="A160" t="n">
        <v>0</v>
      </c>
      <c r="B160" t="n">
        <v>95</v>
      </c>
      <c r="C160" t="inlineStr">
        <is>
          <t xml:space="preserve">CONCLUIDO	</t>
        </is>
      </c>
      <c r="D160" t="n">
        <v>0.5135</v>
      </c>
      <c r="E160" t="n">
        <v>194.73</v>
      </c>
      <c r="F160" t="n">
        <v>140.64</v>
      </c>
      <c r="G160" t="n">
        <v>6.08</v>
      </c>
      <c r="H160" t="n">
        <v>0.1</v>
      </c>
      <c r="I160" t="n">
        <v>1387</v>
      </c>
      <c r="J160" t="n">
        <v>185.69</v>
      </c>
      <c r="K160" t="n">
        <v>53.44</v>
      </c>
      <c r="L160" t="n">
        <v>1</v>
      </c>
      <c r="M160" t="n">
        <v>1385</v>
      </c>
      <c r="N160" t="n">
        <v>36.26</v>
      </c>
      <c r="O160" t="n">
        <v>23136.14</v>
      </c>
      <c r="P160" t="n">
        <v>1901.05</v>
      </c>
      <c r="Q160" t="n">
        <v>3778.94</v>
      </c>
      <c r="R160" t="n">
        <v>2002.47</v>
      </c>
      <c r="S160" t="n">
        <v>146.75</v>
      </c>
      <c r="T160" t="n">
        <v>917288.48</v>
      </c>
      <c r="U160" t="n">
        <v>0.07000000000000001</v>
      </c>
      <c r="V160" t="n">
        <v>0.5600000000000001</v>
      </c>
      <c r="W160" t="n">
        <v>14.18</v>
      </c>
      <c r="X160" t="n">
        <v>55.17</v>
      </c>
      <c r="Y160" t="n">
        <v>0.5</v>
      </c>
      <c r="Z160" t="n">
        <v>10</v>
      </c>
    </row>
    <row r="161">
      <c r="A161" t="n">
        <v>1</v>
      </c>
      <c r="B161" t="n">
        <v>95</v>
      </c>
      <c r="C161" t="inlineStr">
        <is>
          <t xml:space="preserve">CONCLUIDO	</t>
        </is>
      </c>
      <c r="D161" t="n">
        <v>0.7938</v>
      </c>
      <c r="E161" t="n">
        <v>125.97</v>
      </c>
      <c r="F161" t="n">
        <v>104.67</v>
      </c>
      <c r="G161" t="n">
        <v>12.41</v>
      </c>
      <c r="H161" t="n">
        <v>0.19</v>
      </c>
      <c r="I161" t="n">
        <v>506</v>
      </c>
      <c r="J161" t="n">
        <v>187.21</v>
      </c>
      <c r="K161" t="n">
        <v>53.44</v>
      </c>
      <c r="L161" t="n">
        <v>2</v>
      </c>
      <c r="M161" t="n">
        <v>504</v>
      </c>
      <c r="N161" t="n">
        <v>36.77</v>
      </c>
      <c r="O161" t="n">
        <v>23322.88</v>
      </c>
      <c r="P161" t="n">
        <v>1398.97</v>
      </c>
      <c r="Q161" t="n">
        <v>3777.83</v>
      </c>
      <c r="R161" t="n">
        <v>796.6900000000001</v>
      </c>
      <c r="S161" t="n">
        <v>146.75</v>
      </c>
      <c r="T161" t="n">
        <v>318803.69</v>
      </c>
      <c r="U161" t="n">
        <v>0.18</v>
      </c>
      <c r="V161" t="n">
        <v>0.75</v>
      </c>
      <c r="W161" t="n">
        <v>12.7</v>
      </c>
      <c r="X161" t="n">
        <v>19.22</v>
      </c>
      <c r="Y161" t="n">
        <v>0.5</v>
      </c>
      <c r="Z161" t="n">
        <v>10</v>
      </c>
    </row>
    <row r="162">
      <c r="A162" t="n">
        <v>2</v>
      </c>
      <c r="B162" t="n">
        <v>95</v>
      </c>
      <c r="C162" t="inlineStr">
        <is>
          <t xml:space="preserve">CONCLUIDO	</t>
        </is>
      </c>
      <c r="D162" t="n">
        <v>0.9006999999999999</v>
      </c>
      <c r="E162" t="n">
        <v>111.03</v>
      </c>
      <c r="F162" t="n">
        <v>97.06</v>
      </c>
      <c r="G162" t="n">
        <v>18.85</v>
      </c>
      <c r="H162" t="n">
        <v>0.28</v>
      </c>
      <c r="I162" t="n">
        <v>309</v>
      </c>
      <c r="J162" t="n">
        <v>188.73</v>
      </c>
      <c r="K162" t="n">
        <v>53.44</v>
      </c>
      <c r="L162" t="n">
        <v>3</v>
      </c>
      <c r="M162" t="n">
        <v>307</v>
      </c>
      <c r="N162" t="n">
        <v>37.29</v>
      </c>
      <c r="O162" t="n">
        <v>23510.33</v>
      </c>
      <c r="P162" t="n">
        <v>1282.32</v>
      </c>
      <c r="Q162" t="n">
        <v>3777.67</v>
      </c>
      <c r="R162" t="n">
        <v>542.8099999999999</v>
      </c>
      <c r="S162" t="n">
        <v>146.75</v>
      </c>
      <c r="T162" t="n">
        <v>192849.72</v>
      </c>
      <c r="U162" t="n">
        <v>0.27</v>
      </c>
      <c r="V162" t="n">
        <v>0.8100000000000001</v>
      </c>
      <c r="W162" t="n">
        <v>12.37</v>
      </c>
      <c r="X162" t="n">
        <v>11.62</v>
      </c>
      <c r="Y162" t="n">
        <v>0.5</v>
      </c>
      <c r="Z162" t="n">
        <v>10</v>
      </c>
    </row>
    <row r="163">
      <c r="A163" t="n">
        <v>3</v>
      </c>
      <c r="B163" t="n">
        <v>95</v>
      </c>
      <c r="C163" t="inlineStr">
        <is>
          <t xml:space="preserve">CONCLUIDO	</t>
        </is>
      </c>
      <c r="D163" t="n">
        <v>0.9581</v>
      </c>
      <c r="E163" t="n">
        <v>104.38</v>
      </c>
      <c r="F163" t="n">
        <v>93.68000000000001</v>
      </c>
      <c r="G163" t="n">
        <v>25.43</v>
      </c>
      <c r="H163" t="n">
        <v>0.37</v>
      </c>
      <c r="I163" t="n">
        <v>221</v>
      </c>
      <c r="J163" t="n">
        <v>190.25</v>
      </c>
      <c r="K163" t="n">
        <v>53.44</v>
      </c>
      <c r="L163" t="n">
        <v>4</v>
      </c>
      <c r="M163" t="n">
        <v>219</v>
      </c>
      <c r="N163" t="n">
        <v>37.82</v>
      </c>
      <c r="O163" t="n">
        <v>23698.48</v>
      </c>
      <c r="P163" t="n">
        <v>1222.86</v>
      </c>
      <c r="Q163" t="n">
        <v>3777.47</v>
      </c>
      <c r="R163" t="n">
        <v>429.41</v>
      </c>
      <c r="S163" t="n">
        <v>146.75</v>
      </c>
      <c r="T163" t="n">
        <v>136588.04</v>
      </c>
      <c r="U163" t="n">
        <v>0.34</v>
      </c>
      <c r="V163" t="n">
        <v>0.84</v>
      </c>
      <c r="W163" t="n">
        <v>12.25</v>
      </c>
      <c r="X163" t="n">
        <v>8.24</v>
      </c>
      <c r="Y163" t="n">
        <v>0.5</v>
      </c>
      <c r="Z163" t="n">
        <v>10</v>
      </c>
    </row>
    <row r="164">
      <c r="A164" t="n">
        <v>4</v>
      </c>
      <c r="B164" t="n">
        <v>95</v>
      </c>
      <c r="C164" t="inlineStr">
        <is>
          <t xml:space="preserve">CONCLUIDO	</t>
        </is>
      </c>
      <c r="D164" t="n">
        <v>0.9937</v>
      </c>
      <c r="E164" t="n">
        <v>100.63</v>
      </c>
      <c r="F164" t="n">
        <v>91.8</v>
      </c>
      <c r="G164" t="n">
        <v>32.21</v>
      </c>
      <c r="H164" t="n">
        <v>0.46</v>
      </c>
      <c r="I164" t="n">
        <v>171</v>
      </c>
      <c r="J164" t="n">
        <v>191.78</v>
      </c>
      <c r="K164" t="n">
        <v>53.44</v>
      </c>
      <c r="L164" t="n">
        <v>5</v>
      </c>
      <c r="M164" t="n">
        <v>169</v>
      </c>
      <c r="N164" t="n">
        <v>38.35</v>
      </c>
      <c r="O164" t="n">
        <v>23887.36</v>
      </c>
      <c r="P164" t="n">
        <v>1183.73</v>
      </c>
      <c r="Q164" t="n">
        <v>3777.46</v>
      </c>
      <c r="R164" t="n">
        <v>366.81</v>
      </c>
      <c r="S164" t="n">
        <v>146.75</v>
      </c>
      <c r="T164" t="n">
        <v>105536.1</v>
      </c>
      <c r="U164" t="n">
        <v>0.4</v>
      </c>
      <c r="V164" t="n">
        <v>0.85</v>
      </c>
      <c r="W164" t="n">
        <v>12.17</v>
      </c>
      <c r="X164" t="n">
        <v>6.37</v>
      </c>
      <c r="Y164" t="n">
        <v>0.5</v>
      </c>
      <c r="Z164" t="n">
        <v>10</v>
      </c>
    </row>
    <row r="165">
      <c r="A165" t="n">
        <v>5</v>
      </c>
      <c r="B165" t="n">
        <v>95</v>
      </c>
      <c r="C165" t="inlineStr">
        <is>
          <t xml:space="preserve">CONCLUIDO	</t>
        </is>
      </c>
      <c r="D165" t="n">
        <v>1.0179</v>
      </c>
      <c r="E165" t="n">
        <v>98.23999999999999</v>
      </c>
      <c r="F165" t="n">
        <v>90.59999999999999</v>
      </c>
      <c r="G165" t="n">
        <v>39.11</v>
      </c>
      <c r="H165" t="n">
        <v>0.55</v>
      </c>
      <c r="I165" t="n">
        <v>139</v>
      </c>
      <c r="J165" t="n">
        <v>193.32</v>
      </c>
      <c r="K165" t="n">
        <v>53.44</v>
      </c>
      <c r="L165" t="n">
        <v>6</v>
      </c>
      <c r="M165" t="n">
        <v>137</v>
      </c>
      <c r="N165" t="n">
        <v>38.89</v>
      </c>
      <c r="O165" t="n">
        <v>24076.95</v>
      </c>
      <c r="P165" t="n">
        <v>1154.06</v>
      </c>
      <c r="Q165" t="n">
        <v>3777.52</v>
      </c>
      <c r="R165" t="n">
        <v>326.66</v>
      </c>
      <c r="S165" t="n">
        <v>146.75</v>
      </c>
      <c r="T165" t="n">
        <v>85625.17999999999</v>
      </c>
      <c r="U165" t="n">
        <v>0.45</v>
      </c>
      <c r="V165" t="n">
        <v>0.87</v>
      </c>
      <c r="W165" t="n">
        <v>12.11</v>
      </c>
      <c r="X165" t="n">
        <v>5.16</v>
      </c>
      <c r="Y165" t="n">
        <v>0.5</v>
      </c>
      <c r="Z165" t="n">
        <v>10</v>
      </c>
    </row>
    <row r="166">
      <c r="A166" t="n">
        <v>6</v>
      </c>
      <c r="B166" t="n">
        <v>95</v>
      </c>
      <c r="C166" t="inlineStr">
        <is>
          <t xml:space="preserve">CONCLUIDO	</t>
        </is>
      </c>
      <c r="D166" t="n">
        <v>1.0354</v>
      </c>
      <c r="E166" t="n">
        <v>96.58</v>
      </c>
      <c r="F166" t="n">
        <v>89.75</v>
      </c>
      <c r="G166" t="n">
        <v>46.03</v>
      </c>
      <c r="H166" t="n">
        <v>0.64</v>
      </c>
      <c r="I166" t="n">
        <v>117</v>
      </c>
      <c r="J166" t="n">
        <v>194.86</v>
      </c>
      <c r="K166" t="n">
        <v>53.44</v>
      </c>
      <c r="L166" t="n">
        <v>7</v>
      </c>
      <c r="M166" t="n">
        <v>115</v>
      </c>
      <c r="N166" t="n">
        <v>39.43</v>
      </c>
      <c r="O166" t="n">
        <v>24267.28</v>
      </c>
      <c r="P166" t="n">
        <v>1126.97</v>
      </c>
      <c r="Q166" t="n">
        <v>3777.44</v>
      </c>
      <c r="R166" t="n">
        <v>299.08</v>
      </c>
      <c r="S166" t="n">
        <v>146.75</v>
      </c>
      <c r="T166" t="n">
        <v>71942.00999999999</v>
      </c>
      <c r="U166" t="n">
        <v>0.49</v>
      </c>
      <c r="V166" t="n">
        <v>0.87</v>
      </c>
      <c r="W166" t="n">
        <v>12.06</v>
      </c>
      <c r="X166" t="n">
        <v>4.32</v>
      </c>
      <c r="Y166" t="n">
        <v>0.5</v>
      </c>
      <c r="Z166" t="n">
        <v>10</v>
      </c>
    </row>
    <row r="167">
      <c r="A167" t="n">
        <v>7</v>
      </c>
      <c r="B167" t="n">
        <v>95</v>
      </c>
      <c r="C167" t="inlineStr">
        <is>
          <t xml:space="preserve">CONCLUIDO	</t>
        </is>
      </c>
      <c r="D167" t="n">
        <v>1.0489</v>
      </c>
      <c r="E167" t="n">
        <v>95.33</v>
      </c>
      <c r="F167" t="n">
        <v>89.14</v>
      </c>
      <c r="G167" t="n">
        <v>53.49</v>
      </c>
      <c r="H167" t="n">
        <v>0.72</v>
      </c>
      <c r="I167" t="n">
        <v>100</v>
      </c>
      <c r="J167" t="n">
        <v>196.41</v>
      </c>
      <c r="K167" t="n">
        <v>53.44</v>
      </c>
      <c r="L167" t="n">
        <v>8</v>
      </c>
      <c r="M167" t="n">
        <v>98</v>
      </c>
      <c r="N167" t="n">
        <v>39.98</v>
      </c>
      <c r="O167" t="n">
        <v>24458.36</v>
      </c>
      <c r="P167" t="n">
        <v>1103.91</v>
      </c>
      <c r="Q167" t="n">
        <v>3777.35</v>
      </c>
      <c r="R167" t="n">
        <v>278.29</v>
      </c>
      <c r="S167" t="n">
        <v>146.75</v>
      </c>
      <c r="T167" t="n">
        <v>61634.68</v>
      </c>
      <c r="U167" t="n">
        <v>0.53</v>
      </c>
      <c r="V167" t="n">
        <v>0.88</v>
      </c>
      <c r="W167" t="n">
        <v>12.05</v>
      </c>
      <c r="X167" t="n">
        <v>3.71</v>
      </c>
      <c r="Y167" t="n">
        <v>0.5</v>
      </c>
      <c r="Z167" t="n">
        <v>10</v>
      </c>
    </row>
    <row r="168">
      <c r="A168" t="n">
        <v>8</v>
      </c>
      <c r="B168" t="n">
        <v>95</v>
      </c>
      <c r="C168" t="inlineStr">
        <is>
          <t xml:space="preserve">CONCLUIDO	</t>
        </is>
      </c>
      <c r="D168" t="n">
        <v>1.0589</v>
      </c>
      <c r="E168" t="n">
        <v>94.43000000000001</v>
      </c>
      <c r="F168" t="n">
        <v>88.69</v>
      </c>
      <c r="G168" t="n">
        <v>60.47</v>
      </c>
      <c r="H168" t="n">
        <v>0.8100000000000001</v>
      </c>
      <c r="I168" t="n">
        <v>88</v>
      </c>
      <c r="J168" t="n">
        <v>197.97</v>
      </c>
      <c r="K168" t="n">
        <v>53.44</v>
      </c>
      <c r="L168" t="n">
        <v>9</v>
      </c>
      <c r="M168" t="n">
        <v>86</v>
      </c>
      <c r="N168" t="n">
        <v>40.53</v>
      </c>
      <c r="O168" t="n">
        <v>24650.18</v>
      </c>
      <c r="P168" t="n">
        <v>1082.07</v>
      </c>
      <c r="Q168" t="n">
        <v>3777.38</v>
      </c>
      <c r="R168" t="n">
        <v>262.92</v>
      </c>
      <c r="S168" t="n">
        <v>146.75</v>
      </c>
      <c r="T168" t="n">
        <v>54009.5</v>
      </c>
      <c r="U168" t="n">
        <v>0.5600000000000001</v>
      </c>
      <c r="V168" t="n">
        <v>0.88</v>
      </c>
      <c r="W168" t="n">
        <v>12.03</v>
      </c>
      <c r="X168" t="n">
        <v>3.26</v>
      </c>
      <c r="Y168" t="n">
        <v>0.5</v>
      </c>
      <c r="Z168" t="n">
        <v>10</v>
      </c>
    </row>
    <row r="169">
      <c r="A169" t="n">
        <v>9</v>
      </c>
      <c r="B169" t="n">
        <v>95</v>
      </c>
      <c r="C169" t="inlineStr">
        <is>
          <t xml:space="preserve">CONCLUIDO	</t>
        </is>
      </c>
      <c r="D169" t="n">
        <v>1.0682</v>
      </c>
      <c r="E169" t="n">
        <v>93.62</v>
      </c>
      <c r="F169" t="n">
        <v>88.28</v>
      </c>
      <c r="G169" t="n">
        <v>68.79000000000001</v>
      </c>
      <c r="H169" t="n">
        <v>0.89</v>
      </c>
      <c r="I169" t="n">
        <v>77</v>
      </c>
      <c r="J169" t="n">
        <v>199.53</v>
      </c>
      <c r="K169" t="n">
        <v>53.44</v>
      </c>
      <c r="L169" t="n">
        <v>10</v>
      </c>
      <c r="M169" t="n">
        <v>75</v>
      </c>
      <c r="N169" t="n">
        <v>41.1</v>
      </c>
      <c r="O169" t="n">
        <v>24842.77</v>
      </c>
      <c r="P169" t="n">
        <v>1061.21</v>
      </c>
      <c r="Q169" t="n">
        <v>3777.37</v>
      </c>
      <c r="R169" t="n">
        <v>249.63</v>
      </c>
      <c r="S169" t="n">
        <v>146.75</v>
      </c>
      <c r="T169" t="n">
        <v>47420.76</v>
      </c>
      <c r="U169" t="n">
        <v>0.59</v>
      </c>
      <c r="V169" t="n">
        <v>0.89</v>
      </c>
      <c r="W169" t="n">
        <v>12</v>
      </c>
      <c r="X169" t="n">
        <v>2.85</v>
      </c>
      <c r="Y169" t="n">
        <v>0.5</v>
      </c>
      <c r="Z169" t="n">
        <v>10</v>
      </c>
    </row>
    <row r="170">
      <c r="A170" t="n">
        <v>10</v>
      </c>
      <c r="B170" t="n">
        <v>95</v>
      </c>
      <c r="C170" t="inlineStr">
        <is>
          <t xml:space="preserve">CONCLUIDO	</t>
        </is>
      </c>
      <c r="D170" t="n">
        <v>1.0749</v>
      </c>
      <c r="E170" t="n">
        <v>93.03</v>
      </c>
      <c r="F170" t="n">
        <v>87.98999999999999</v>
      </c>
      <c r="G170" t="n">
        <v>76.52</v>
      </c>
      <c r="H170" t="n">
        <v>0.97</v>
      </c>
      <c r="I170" t="n">
        <v>69</v>
      </c>
      <c r="J170" t="n">
        <v>201.1</v>
      </c>
      <c r="K170" t="n">
        <v>53.44</v>
      </c>
      <c r="L170" t="n">
        <v>11</v>
      </c>
      <c r="M170" t="n">
        <v>67</v>
      </c>
      <c r="N170" t="n">
        <v>41.66</v>
      </c>
      <c r="O170" t="n">
        <v>25036.12</v>
      </c>
      <c r="P170" t="n">
        <v>1040.99</v>
      </c>
      <c r="Q170" t="n">
        <v>3777.35</v>
      </c>
      <c r="R170" t="n">
        <v>239.57</v>
      </c>
      <c r="S170" t="n">
        <v>146.75</v>
      </c>
      <c r="T170" t="n">
        <v>42427</v>
      </c>
      <c r="U170" t="n">
        <v>0.61</v>
      </c>
      <c r="V170" t="n">
        <v>0.89</v>
      </c>
      <c r="W170" t="n">
        <v>12</v>
      </c>
      <c r="X170" t="n">
        <v>2.56</v>
      </c>
      <c r="Y170" t="n">
        <v>0.5</v>
      </c>
      <c r="Z170" t="n">
        <v>10</v>
      </c>
    </row>
    <row r="171">
      <c r="A171" t="n">
        <v>11</v>
      </c>
      <c r="B171" t="n">
        <v>95</v>
      </c>
      <c r="C171" t="inlineStr">
        <is>
          <t xml:space="preserve">CONCLUIDO	</t>
        </is>
      </c>
      <c r="D171" t="n">
        <v>1.0812</v>
      </c>
      <c r="E171" t="n">
        <v>92.48999999999999</v>
      </c>
      <c r="F171" t="n">
        <v>87.72</v>
      </c>
      <c r="G171" t="n">
        <v>84.89</v>
      </c>
      <c r="H171" t="n">
        <v>1.05</v>
      </c>
      <c r="I171" t="n">
        <v>62</v>
      </c>
      <c r="J171" t="n">
        <v>202.67</v>
      </c>
      <c r="K171" t="n">
        <v>53.44</v>
      </c>
      <c r="L171" t="n">
        <v>12</v>
      </c>
      <c r="M171" t="n">
        <v>60</v>
      </c>
      <c r="N171" t="n">
        <v>42.24</v>
      </c>
      <c r="O171" t="n">
        <v>25230.25</v>
      </c>
      <c r="P171" t="n">
        <v>1020.15</v>
      </c>
      <c r="Q171" t="n">
        <v>3777.39</v>
      </c>
      <c r="R171" t="n">
        <v>230.81</v>
      </c>
      <c r="S171" t="n">
        <v>146.75</v>
      </c>
      <c r="T171" t="n">
        <v>38081.99</v>
      </c>
      <c r="U171" t="n">
        <v>0.64</v>
      </c>
      <c r="V171" t="n">
        <v>0.89</v>
      </c>
      <c r="W171" t="n">
        <v>11.98</v>
      </c>
      <c r="X171" t="n">
        <v>2.28</v>
      </c>
      <c r="Y171" t="n">
        <v>0.5</v>
      </c>
      <c r="Z171" t="n">
        <v>10</v>
      </c>
    </row>
    <row r="172">
      <c r="A172" t="n">
        <v>12</v>
      </c>
      <c r="B172" t="n">
        <v>95</v>
      </c>
      <c r="C172" t="inlineStr">
        <is>
          <t xml:space="preserve">CONCLUIDO	</t>
        </is>
      </c>
      <c r="D172" t="n">
        <v>1.0868</v>
      </c>
      <c r="E172" t="n">
        <v>92.01000000000001</v>
      </c>
      <c r="F172" t="n">
        <v>87.45999999999999</v>
      </c>
      <c r="G172" t="n">
        <v>93.7</v>
      </c>
      <c r="H172" t="n">
        <v>1.13</v>
      </c>
      <c r="I172" t="n">
        <v>56</v>
      </c>
      <c r="J172" t="n">
        <v>204.25</v>
      </c>
      <c r="K172" t="n">
        <v>53.44</v>
      </c>
      <c r="L172" t="n">
        <v>13</v>
      </c>
      <c r="M172" t="n">
        <v>54</v>
      </c>
      <c r="N172" t="n">
        <v>42.82</v>
      </c>
      <c r="O172" t="n">
        <v>25425.3</v>
      </c>
      <c r="P172" t="n">
        <v>997.96</v>
      </c>
      <c r="Q172" t="n">
        <v>3777.31</v>
      </c>
      <c r="R172" t="n">
        <v>222.16</v>
      </c>
      <c r="S172" t="n">
        <v>146.75</v>
      </c>
      <c r="T172" t="n">
        <v>33786.45</v>
      </c>
      <c r="U172" t="n">
        <v>0.66</v>
      </c>
      <c r="V172" t="n">
        <v>0.9</v>
      </c>
      <c r="W172" t="n">
        <v>11.97</v>
      </c>
      <c r="X172" t="n">
        <v>2.03</v>
      </c>
      <c r="Y172" t="n">
        <v>0.5</v>
      </c>
      <c r="Z172" t="n">
        <v>10</v>
      </c>
    </row>
    <row r="173">
      <c r="A173" t="n">
        <v>13</v>
      </c>
      <c r="B173" t="n">
        <v>95</v>
      </c>
      <c r="C173" t="inlineStr">
        <is>
          <t xml:space="preserve">CONCLUIDO	</t>
        </is>
      </c>
      <c r="D173" t="n">
        <v>1.0911</v>
      </c>
      <c r="E173" t="n">
        <v>91.65000000000001</v>
      </c>
      <c r="F173" t="n">
        <v>87.28</v>
      </c>
      <c r="G173" t="n">
        <v>102.69</v>
      </c>
      <c r="H173" t="n">
        <v>1.21</v>
      </c>
      <c r="I173" t="n">
        <v>51</v>
      </c>
      <c r="J173" t="n">
        <v>205.84</v>
      </c>
      <c r="K173" t="n">
        <v>53.44</v>
      </c>
      <c r="L173" t="n">
        <v>14</v>
      </c>
      <c r="M173" t="n">
        <v>49</v>
      </c>
      <c r="N173" t="n">
        <v>43.4</v>
      </c>
      <c r="O173" t="n">
        <v>25621.03</v>
      </c>
      <c r="P173" t="n">
        <v>978.14</v>
      </c>
      <c r="Q173" t="n">
        <v>3777.34</v>
      </c>
      <c r="R173" t="n">
        <v>216.1</v>
      </c>
      <c r="S173" t="n">
        <v>146.75</v>
      </c>
      <c r="T173" t="n">
        <v>30781.14</v>
      </c>
      <c r="U173" t="n">
        <v>0.68</v>
      </c>
      <c r="V173" t="n">
        <v>0.9</v>
      </c>
      <c r="W173" t="n">
        <v>11.97</v>
      </c>
      <c r="X173" t="n">
        <v>1.85</v>
      </c>
      <c r="Y173" t="n">
        <v>0.5</v>
      </c>
      <c r="Z173" t="n">
        <v>10</v>
      </c>
    </row>
    <row r="174">
      <c r="A174" t="n">
        <v>14</v>
      </c>
      <c r="B174" t="n">
        <v>95</v>
      </c>
      <c r="C174" t="inlineStr">
        <is>
          <t xml:space="preserve">CONCLUIDO	</t>
        </is>
      </c>
      <c r="D174" t="n">
        <v>1.0946</v>
      </c>
      <c r="E174" t="n">
        <v>91.36</v>
      </c>
      <c r="F174" t="n">
        <v>87.14</v>
      </c>
      <c r="G174" t="n">
        <v>111.24</v>
      </c>
      <c r="H174" t="n">
        <v>1.28</v>
      </c>
      <c r="I174" t="n">
        <v>47</v>
      </c>
      <c r="J174" t="n">
        <v>207.43</v>
      </c>
      <c r="K174" t="n">
        <v>53.44</v>
      </c>
      <c r="L174" t="n">
        <v>15</v>
      </c>
      <c r="M174" t="n">
        <v>45</v>
      </c>
      <c r="N174" t="n">
        <v>44</v>
      </c>
      <c r="O174" t="n">
        <v>25817.56</v>
      </c>
      <c r="P174" t="n">
        <v>957.13</v>
      </c>
      <c r="Q174" t="n">
        <v>3777.38</v>
      </c>
      <c r="R174" t="n">
        <v>211.53</v>
      </c>
      <c r="S174" t="n">
        <v>146.75</v>
      </c>
      <c r="T174" t="n">
        <v>28518.18</v>
      </c>
      <c r="U174" t="n">
        <v>0.6899999999999999</v>
      </c>
      <c r="V174" t="n">
        <v>0.9</v>
      </c>
      <c r="W174" t="n">
        <v>11.95</v>
      </c>
      <c r="X174" t="n">
        <v>1.7</v>
      </c>
      <c r="Y174" t="n">
        <v>0.5</v>
      </c>
      <c r="Z174" t="n">
        <v>10</v>
      </c>
    </row>
    <row r="175">
      <c r="A175" t="n">
        <v>15</v>
      </c>
      <c r="B175" t="n">
        <v>95</v>
      </c>
      <c r="C175" t="inlineStr">
        <is>
          <t xml:space="preserve">CONCLUIDO	</t>
        </is>
      </c>
      <c r="D175" t="n">
        <v>1.097</v>
      </c>
      <c r="E175" t="n">
        <v>91.16</v>
      </c>
      <c r="F175" t="n">
        <v>87.05</v>
      </c>
      <c r="G175" t="n">
        <v>118.71</v>
      </c>
      <c r="H175" t="n">
        <v>1.36</v>
      </c>
      <c r="I175" t="n">
        <v>44</v>
      </c>
      <c r="J175" t="n">
        <v>209.03</v>
      </c>
      <c r="K175" t="n">
        <v>53.44</v>
      </c>
      <c r="L175" t="n">
        <v>16</v>
      </c>
      <c r="M175" t="n">
        <v>30</v>
      </c>
      <c r="N175" t="n">
        <v>44.6</v>
      </c>
      <c r="O175" t="n">
        <v>26014.91</v>
      </c>
      <c r="P175" t="n">
        <v>939.27</v>
      </c>
      <c r="Q175" t="n">
        <v>3777.36</v>
      </c>
      <c r="R175" t="n">
        <v>208.03</v>
      </c>
      <c r="S175" t="n">
        <v>146.75</v>
      </c>
      <c r="T175" t="n">
        <v>26781.81</v>
      </c>
      <c r="U175" t="n">
        <v>0.71</v>
      </c>
      <c r="V175" t="n">
        <v>0.9</v>
      </c>
      <c r="W175" t="n">
        <v>11.97</v>
      </c>
      <c r="X175" t="n">
        <v>1.62</v>
      </c>
      <c r="Y175" t="n">
        <v>0.5</v>
      </c>
      <c r="Z175" t="n">
        <v>10</v>
      </c>
    </row>
    <row r="176">
      <c r="A176" t="n">
        <v>16</v>
      </c>
      <c r="B176" t="n">
        <v>95</v>
      </c>
      <c r="C176" t="inlineStr">
        <is>
          <t xml:space="preserve">CONCLUIDO	</t>
        </is>
      </c>
      <c r="D176" t="n">
        <v>1.0987</v>
      </c>
      <c r="E176" t="n">
        <v>91.02</v>
      </c>
      <c r="F176" t="n">
        <v>86.98999999999999</v>
      </c>
      <c r="G176" t="n">
        <v>124.27</v>
      </c>
      <c r="H176" t="n">
        <v>1.43</v>
      </c>
      <c r="I176" t="n">
        <v>42</v>
      </c>
      <c r="J176" t="n">
        <v>210.64</v>
      </c>
      <c r="K176" t="n">
        <v>53.44</v>
      </c>
      <c r="L176" t="n">
        <v>17</v>
      </c>
      <c r="M176" t="n">
        <v>11</v>
      </c>
      <c r="N176" t="n">
        <v>45.21</v>
      </c>
      <c r="O176" t="n">
        <v>26213.09</v>
      </c>
      <c r="P176" t="n">
        <v>932.08</v>
      </c>
      <c r="Q176" t="n">
        <v>3777.39</v>
      </c>
      <c r="R176" t="n">
        <v>205.46</v>
      </c>
      <c r="S176" t="n">
        <v>146.75</v>
      </c>
      <c r="T176" t="n">
        <v>25510.22</v>
      </c>
      <c r="U176" t="n">
        <v>0.71</v>
      </c>
      <c r="V176" t="n">
        <v>0.9</v>
      </c>
      <c r="W176" t="n">
        <v>11.98</v>
      </c>
      <c r="X176" t="n">
        <v>1.56</v>
      </c>
      <c r="Y176" t="n">
        <v>0.5</v>
      </c>
      <c r="Z176" t="n">
        <v>10</v>
      </c>
    </row>
    <row r="177">
      <c r="A177" t="n">
        <v>17</v>
      </c>
      <c r="B177" t="n">
        <v>95</v>
      </c>
      <c r="C177" t="inlineStr">
        <is>
          <t xml:space="preserve">CONCLUIDO	</t>
        </is>
      </c>
      <c r="D177" t="n">
        <v>1.0992</v>
      </c>
      <c r="E177" t="n">
        <v>90.98</v>
      </c>
      <c r="F177" t="n">
        <v>86.98</v>
      </c>
      <c r="G177" t="n">
        <v>127.29</v>
      </c>
      <c r="H177" t="n">
        <v>1.51</v>
      </c>
      <c r="I177" t="n">
        <v>41</v>
      </c>
      <c r="J177" t="n">
        <v>212.25</v>
      </c>
      <c r="K177" t="n">
        <v>53.44</v>
      </c>
      <c r="L177" t="n">
        <v>18</v>
      </c>
      <c r="M177" t="n">
        <v>4</v>
      </c>
      <c r="N177" t="n">
        <v>45.82</v>
      </c>
      <c r="O177" t="n">
        <v>26412.11</v>
      </c>
      <c r="P177" t="n">
        <v>933.3200000000001</v>
      </c>
      <c r="Q177" t="n">
        <v>3777.41</v>
      </c>
      <c r="R177" t="n">
        <v>205.04</v>
      </c>
      <c r="S177" t="n">
        <v>146.75</v>
      </c>
      <c r="T177" t="n">
        <v>25302.76</v>
      </c>
      <c r="U177" t="n">
        <v>0.72</v>
      </c>
      <c r="V177" t="n">
        <v>0.9</v>
      </c>
      <c r="W177" t="n">
        <v>11.98</v>
      </c>
      <c r="X177" t="n">
        <v>1.55</v>
      </c>
      <c r="Y177" t="n">
        <v>0.5</v>
      </c>
      <c r="Z177" t="n">
        <v>10</v>
      </c>
    </row>
    <row r="178">
      <c r="A178" t="n">
        <v>18</v>
      </c>
      <c r="B178" t="n">
        <v>95</v>
      </c>
      <c r="C178" t="inlineStr">
        <is>
          <t xml:space="preserve">CONCLUIDO	</t>
        </is>
      </c>
      <c r="D178" t="n">
        <v>1.0991</v>
      </c>
      <c r="E178" t="n">
        <v>90.98999999999999</v>
      </c>
      <c r="F178" t="n">
        <v>86.98999999999999</v>
      </c>
      <c r="G178" t="n">
        <v>127.3</v>
      </c>
      <c r="H178" t="n">
        <v>1.58</v>
      </c>
      <c r="I178" t="n">
        <v>41</v>
      </c>
      <c r="J178" t="n">
        <v>213.87</v>
      </c>
      <c r="K178" t="n">
        <v>53.44</v>
      </c>
      <c r="L178" t="n">
        <v>19</v>
      </c>
      <c r="M178" t="n">
        <v>0</v>
      </c>
      <c r="N178" t="n">
        <v>46.44</v>
      </c>
      <c r="O178" t="n">
        <v>26611.98</v>
      </c>
      <c r="P178" t="n">
        <v>942.35</v>
      </c>
      <c r="Q178" t="n">
        <v>3777.34</v>
      </c>
      <c r="R178" t="n">
        <v>205.06</v>
      </c>
      <c r="S178" t="n">
        <v>146.75</v>
      </c>
      <c r="T178" t="n">
        <v>25315.23</v>
      </c>
      <c r="U178" t="n">
        <v>0.72</v>
      </c>
      <c r="V178" t="n">
        <v>0.9</v>
      </c>
      <c r="W178" t="n">
        <v>11.99</v>
      </c>
      <c r="X178" t="n">
        <v>1.56</v>
      </c>
      <c r="Y178" t="n">
        <v>0.5</v>
      </c>
      <c r="Z178" t="n">
        <v>10</v>
      </c>
    </row>
    <row r="179">
      <c r="A179" t="n">
        <v>0</v>
      </c>
      <c r="B179" t="n">
        <v>55</v>
      </c>
      <c r="C179" t="inlineStr">
        <is>
          <t xml:space="preserve">CONCLUIDO	</t>
        </is>
      </c>
      <c r="D179" t="n">
        <v>0.7112000000000001</v>
      </c>
      <c r="E179" t="n">
        <v>140.6</v>
      </c>
      <c r="F179" t="n">
        <v>118.29</v>
      </c>
      <c r="G179" t="n">
        <v>8.380000000000001</v>
      </c>
      <c r="H179" t="n">
        <v>0.15</v>
      </c>
      <c r="I179" t="n">
        <v>847</v>
      </c>
      <c r="J179" t="n">
        <v>116.05</v>
      </c>
      <c r="K179" t="n">
        <v>43.4</v>
      </c>
      <c r="L179" t="n">
        <v>1</v>
      </c>
      <c r="M179" t="n">
        <v>845</v>
      </c>
      <c r="N179" t="n">
        <v>16.65</v>
      </c>
      <c r="O179" t="n">
        <v>14546.17</v>
      </c>
      <c r="P179" t="n">
        <v>1166.96</v>
      </c>
      <c r="Q179" t="n">
        <v>3778.33</v>
      </c>
      <c r="R179" t="n">
        <v>1251.49</v>
      </c>
      <c r="S179" t="n">
        <v>146.75</v>
      </c>
      <c r="T179" t="n">
        <v>544497.08</v>
      </c>
      <c r="U179" t="n">
        <v>0.12</v>
      </c>
      <c r="V179" t="n">
        <v>0.66</v>
      </c>
      <c r="W179" t="n">
        <v>13.3</v>
      </c>
      <c r="X179" t="n">
        <v>32.84</v>
      </c>
      <c r="Y179" t="n">
        <v>0.5</v>
      </c>
      <c r="Z179" t="n">
        <v>10</v>
      </c>
    </row>
    <row r="180">
      <c r="A180" t="n">
        <v>1</v>
      </c>
      <c r="B180" t="n">
        <v>55</v>
      </c>
      <c r="C180" t="inlineStr">
        <is>
          <t xml:space="preserve">CONCLUIDO	</t>
        </is>
      </c>
      <c r="D180" t="n">
        <v>0.9222</v>
      </c>
      <c r="E180" t="n">
        <v>108.44</v>
      </c>
      <c r="F180" t="n">
        <v>98.23</v>
      </c>
      <c r="G180" t="n">
        <v>17.33</v>
      </c>
      <c r="H180" t="n">
        <v>0.3</v>
      </c>
      <c r="I180" t="n">
        <v>340</v>
      </c>
      <c r="J180" t="n">
        <v>117.34</v>
      </c>
      <c r="K180" t="n">
        <v>43.4</v>
      </c>
      <c r="L180" t="n">
        <v>2</v>
      </c>
      <c r="M180" t="n">
        <v>338</v>
      </c>
      <c r="N180" t="n">
        <v>16.94</v>
      </c>
      <c r="O180" t="n">
        <v>14705.49</v>
      </c>
      <c r="P180" t="n">
        <v>942.02</v>
      </c>
      <c r="Q180" t="n">
        <v>3777.69</v>
      </c>
      <c r="R180" t="n">
        <v>581.83</v>
      </c>
      <c r="S180" t="n">
        <v>146.75</v>
      </c>
      <c r="T180" t="n">
        <v>212204.74</v>
      </c>
      <c r="U180" t="n">
        <v>0.25</v>
      </c>
      <c r="V180" t="n">
        <v>0.8</v>
      </c>
      <c r="W180" t="n">
        <v>12.43</v>
      </c>
      <c r="X180" t="n">
        <v>12.79</v>
      </c>
      <c r="Y180" t="n">
        <v>0.5</v>
      </c>
      <c r="Z180" t="n">
        <v>10</v>
      </c>
    </row>
    <row r="181">
      <c r="A181" t="n">
        <v>2</v>
      </c>
      <c r="B181" t="n">
        <v>55</v>
      </c>
      <c r="C181" t="inlineStr">
        <is>
          <t xml:space="preserve">CONCLUIDO	</t>
        </is>
      </c>
      <c r="D181" t="n">
        <v>0.9967</v>
      </c>
      <c r="E181" t="n">
        <v>100.33</v>
      </c>
      <c r="F181" t="n">
        <v>93.26000000000001</v>
      </c>
      <c r="G181" t="n">
        <v>26.77</v>
      </c>
      <c r="H181" t="n">
        <v>0.45</v>
      </c>
      <c r="I181" t="n">
        <v>209</v>
      </c>
      <c r="J181" t="n">
        <v>118.63</v>
      </c>
      <c r="K181" t="n">
        <v>43.4</v>
      </c>
      <c r="L181" t="n">
        <v>3</v>
      </c>
      <c r="M181" t="n">
        <v>207</v>
      </c>
      <c r="N181" t="n">
        <v>17.23</v>
      </c>
      <c r="O181" t="n">
        <v>14865.24</v>
      </c>
      <c r="P181" t="n">
        <v>866.64</v>
      </c>
      <c r="Q181" t="n">
        <v>3777.56</v>
      </c>
      <c r="R181" t="n">
        <v>415.82</v>
      </c>
      <c r="S181" t="n">
        <v>146.75</v>
      </c>
      <c r="T181" t="n">
        <v>129855.11</v>
      </c>
      <c r="U181" t="n">
        <v>0.35</v>
      </c>
      <c r="V181" t="n">
        <v>0.84</v>
      </c>
      <c r="W181" t="n">
        <v>12.22</v>
      </c>
      <c r="X181" t="n">
        <v>7.82</v>
      </c>
      <c r="Y181" t="n">
        <v>0.5</v>
      </c>
      <c r="Z181" t="n">
        <v>10</v>
      </c>
    </row>
    <row r="182">
      <c r="A182" t="n">
        <v>3</v>
      </c>
      <c r="B182" t="n">
        <v>55</v>
      </c>
      <c r="C182" t="inlineStr">
        <is>
          <t xml:space="preserve">CONCLUIDO	</t>
        </is>
      </c>
      <c r="D182" t="n">
        <v>1.0357</v>
      </c>
      <c r="E182" t="n">
        <v>96.55</v>
      </c>
      <c r="F182" t="n">
        <v>90.93000000000001</v>
      </c>
      <c r="G182" t="n">
        <v>36.86</v>
      </c>
      <c r="H182" t="n">
        <v>0.59</v>
      </c>
      <c r="I182" t="n">
        <v>148</v>
      </c>
      <c r="J182" t="n">
        <v>119.93</v>
      </c>
      <c r="K182" t="n">
        <v>43.4</v>
      </c>
      <c r="L182" t="n">
        <v>4</v>
      </c>
      <c r="M182" t="n">
        <v>146</v>
      </c>
      <c r="N182" t="n">
        <v>17.53</v>
      </c>
      <c r="O182" t="n">
        <v>15025.44</v>
      </c>
      <c r="P182" t="n">
        <v>817.87</v>
      </c>
      <c r="Q182" t="n">
        <v>3777.4</v>
      </c>
      <c r="R182" t="n">
        <v>338.13</v>
      </c>
      <c r="S182" t="n">
        <v>146.75</v>
      </c>
      <c r="T182" t="n">
        <v>91314.25999999999</v>
      </c>
      <c r="U182" t="n">
        <v>0.43</v>
      </c>
      <c r="V182" t="n">
        <v>0.86</v>
      </c>
      <c r="W182" t="n">
        <v>12.12</v>
      </c>
      <c r="X182" t="n">
        <v>5.5</v>
      </c>
      <c r="Y182" t="n">
        <v>0.5</v>
      </c>
      <c r="Z182" t="n">
        <v>10</v>
      </c>
    </row>
    <row r="183">
      <c r="A183" t="n">
        <v>4</v>
      </c>
      <c r="B183" t="n">
        <v>55</v>
      </c>
      <c r="C183" t="inlineStr">
        <is>
          <t xml:space="preserve">CONCLUIDO	</t>
        </is>
      </c>
      <c r="D183" t="n">
        <v>1.0597</v>
      </c>
      <c r="E183" t="n">
        <v>94.37</v>
      </c>
      <c r="F183" t="n">
        <v>89.61</v>
      </c>
      <c r="G183" t="n">
        <v>48.01</v>
      </c>
      <c r="H183" t="n">
        <v>0.73</v>
      </c>
      <c r="I183" t="n">
        <v>112</v>
      </c>
      <c r="J183" t="n">
        <v>121.23</v>
      </c>
      <c r="K183" t="n">
        <v>43.4</v>
      </c>
      <c r="L183" t="n">
        <v>5</v>
      </c>
      <c r="M183" t="n">
        <v>110</v>
      </c>
      <c r="N183" t="n">
        <v>17.83</v>
      </c>
      <c r="O183" t="n">
        <v>15186.08</v>
      </c>
      <c r="P183" t="n">
        <v>774.89</v>
      </c>
      <c r="Q183" t="n">
        <v>3777.48</v>
      </c>
      <c r="R183" t="n">
        <v>294.03</v>
      </c>
      <c r="S183" t="n">
        <v>146.75</v>
      </c>
      <c r="T183" t="n">
        <v>69445.86</v>
      </c>
      <c r="U183" t="n">
        <v>0.5</v>
      </c>
      <c r="V183" t="n">
        <v>0.88</v>
      </c>
      <c r="W183" t="n">
        <v>12.06</v>
      </c>
      <c r="X183" t="n">
        <v>4.18</v>
      </c>
      <c r="Y183" t="n">
        <v>0.5</v>
      </c>
      <c r="Z183" t="n">
        <v>10</v>
      </c>
    </row>
    <row r="184">
      <c r="A184" t="n">
        <v>5</v>
      </c>
      <c r="B184" t="n">
        <v>55</v>
      </c>
      <c r="C184" t="inlineStr">
        <is>
          <t xml:space="preserve">CONCLUIDO	</t>
        </is>
      </c>
      <c r="D184" t="n">
        <v>1.0761</v>
      </c>
      <c r="E184" t="n">
        <v>92.93000000000001</v>
      </c>
      <c r="F184" t="n">
        <v>88.72</v>
      </c>
      <c r="G184" t="n">
        <v>59.81</v>
      </c>
      <c r="H184" t="n">
        <v>0.86</v>
      </c>
      <c r="I184" t="n">
        <v>89</v>
      </c>
      <c r="J184" t="n">
        <v>122.54</v>
      </c>
      <c r="K184" t="n">
        <v>43.4</v>
      </c>
      <c r="L184" t="n">
        <v>6</v>
      </c>
      <c r="M184" t="n">
        <v>87</v>
      </c>
      <c r="N184" t="n">
        <v>18.14</v>
      </c>
      <c r="O184" t="n">
        <v>15347.16</v>
      </c>
      <c r="P184" t="n">
        <v>735.21</v>
      </c>
      <c r="Q184" t="n">
        <v>3777.34</v>
      </c>
      <c r="R184" t="n">
        <v>263.8</v>
      </c>
      <c r="S184" t="n">
        <v>146.75</v>
      </c>
      <c r="T184" t="n">
        <v>54445.34</v>
      </c>
      <c r="U184" t="n">
        <v>0.5600000000000001</v>
      </c>
      <c r="V184" t="n">
        <v>0.88</v>
      </c>
      <c r="W184" t="n">
        <v>12.04</v>
      </c>
      <c r="X184" t="n">
        <v>3.29</v>
      </c>
      <c r="Y184" t="n">
        <v>0.5</v>
      </c>
      <c r="Z184" t="n">
        <v>10</v>
      </c>
    </row>
    <row r="185">
      <c r="A185" t="n">
        <v>6</v>
      </c>
      <c r="B185" t="n">
        <v>55</v>
      </c>
      <c r="C185" t="inlineStr">
        <is>
          <t xml:space="preserve">CONCLUIDO	</t>
        </is>
      </c>
      <c r="D185" t="n">
        <v>1.0866</v>
      </c>
      <c r="E185" t="n">
        <v>92.03</v>
      </c>
      <c r="F185" t="n">
        <v>88.18000000000001</v>
      </c>
      <c r="G185" t="n">
        <v>71.5</v>
      </c>
      <c r="H185" t="n">
        <v>1</v>
      </c>
      <c r="I185" t="n">
        <v>74</v>
      </c>
      <c r="J185" t="n">
        <v>123.85</v>
      </c>
      <c r="K185" t="n">
        <v>43.4</v>
      </c>
      <c r="L185" t="n">
        <v>7</v>
      </c>
      <c r="M185" t="n">
        <v>49</v>
      </c>
      <c r="N185" t="n">
        <v>18.45</v>
      </c>
      <c r="O185" t="n">
        <v>15508.69</v>
      </c>
      <c r="P185" t="n">
        <v>699.42</v>
      </c>
      <c r="Q185" t="n">
        <v>3777.39</v>
      </c>
      <c r="R185" t="n">
        <v>245.27</v>
      </c>
      <c r="S185" t="n">
        <v>146.75</v>
      </c>
      <c r="T185" t="n">
        <v>45252.44</v>
      </c>
      <c r="U185" t="n">
        <v>0.6</v>
      </c>
      <c r="V185" t="n">
        <v>0.89</v>
      </c>
      <c r="W185" t="n">
        <v>12.03</v>
      </c>
      <c r="X185" t="n">
        <v>2.75</v>
      </c>
      <c r="Y185" t="n">
        <v>0.5</v>
      </c>
      <c r="Z185" t="n">
        <v>10</v>
      </c>
    </row>
    <row r="186">
      <c r="A186" t="n">
        <v>7</v>
      </c>
      <c r="B186" t="n">
        <v>55</v>
      </c>
      <c r="C186" t="inlineStr">
        <is>
          <t xml:space="preserve">CONCLUIDO	</t>
        </is>
      </c>
      <c r="D186" t="n">
        <v>1.0891</v>
      </c>
      <c r="E186" t="n">
        <v>91.81</v>
      </c>
      <c r="F186" t="n">
        <v>88.06</v>
      </c>
      <c r="G186" t="n">
        <v>75.48</v>
      </c>
      <c r="H186" t="n">
        <v>1.13</v>
      </c>
      <c r="I186" t="n">
        <v>70</v>
      </c>
      <c r="J186" t="n">
        <v>125.16</v>
      </c>
      <c r="K186" t="n">
        <v>43.4</v>
      </c>
      <c r="L186" t="n">
        <v>8</v>
      </c>
      <c r="M186" t="n">
        <v>2</v>
      </c>
      <c r="N186" t="n">
        <v>18.76</v>
      </c>
      <c r="O186" t="n">
        <v>15670.68</v>
      </c>
      <c r="P186" t="n">
        <v>694.79</v>
      </c>
      <c r="Q186" t="n">
        <v>3777.45</v>
      </c>
      <c r="R186" t="n">
        <v>239.31</v>
      </c>
      <c r="S186" t="n">
        <v>146.75</v>
      </c>
      <c r="T186" t="n">
        <v>42292.31</v>
      </c>
      <c r="U186" t="n">
        <v>0.61</v>
      </c>
      <c r="V186" t="n">
        <v>0.89</v>
      </c>
      <c r="W186" t="n">
        <v>12.08</v>
      </c>
      <c r="X186" t="n">
        <v>2.63</v>
      </c>
      <c r="Y186" t="n">
        <v>0.5</v>
      </c>
      <c r="Z186" t="n">
        <v>10</v>
      </c>
    </row>
    <row r="187">
      <c r="A187" t="n">
        <v>8</v>
      </c>
      <c r="B187" t="n">
        <v>55</v>
      </c>
      <c r="C187" t="inlineStr">
        <is>
          <t xml:space="preserve">CONCLUIDO	</t>
        </is>
      </c>
      <c r="D187" t="n">
        <v>1.0896</v>
      </c>
      <c r="E187" t="n">
        <v>91.78</v>
      </c>
      <c r="F187" t="n">
        <v>88.02</v>
      </c>
      <c r="G187" t="n">
        <v>75.45</v>
      </c>
      <c r="H187" t="n">
        <v>1.26</v>
      </c>
      <c r="I187" t="n">
        <v>70</v>
      </c>
      <c r="J187" t="n">
        <v>126.48</v>
      </c>
      <c r="K187" t="n">
        <v>43.4</v>
      </c>
      <c r="L187" t="n">
        <v>9</v>
      </c>
      <c r="M187" t="n">
        <v>0</v>
      </c>
      <c r="N187" t="n">
        <v>19.08</v>
      </c>
      <c r="O187" t="n">
        <v>15833.12</v>
      </c>
      <c r="P187" t="n">
        <v>701.03</v>
      </c>
      <c r="Q187" t="n">
        <v>3777.41</v>
      </c>
      <c r="R187" t="n">
        <v>238.5</v>
      </c>
      <c r="S187" t="n">
        <v>146.75</v>
      </c>
      <c r="T187" t="n">
        <v>41888.93</v>
      </c>
      <c r="U187" t="n">
        <v>0.62</v>
      </c>
      <c r="V187" t="n">
        <v>0.89</v>
      </c>
      <c r="W187" t="n">
        <v>12.06</v>
      </c>
      <c r="X187" t="n">
        <v>2.59</v>
      </c>
      <c r="Y187" t="n">
        <v>0.5</v>
      </c>
      <c r="Z18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INDEX(resultados!$A$2:$ZZ$187, 1, MATCH($B$1, resultados!$A$1:$ZZ$1, 0))</f>
        <v/>
      </c>
      <c r="B7">
        <f>INDEX(resultados!$A$2:$ZZ$187, 1, MATCH($B$2, resultados!$A$1:$ZZ$1, 0))</f>
        <v/>
      </c>
      <c r="C7">
        <f>INDEX(resultados!$A$2:$ZZ$187, 1, MATCH($B$3, resultados!$A$1:$ZZ$1, 0))</f>
        <v/>
      </c>
    </row>
    <row r="8">
      <c r="A8">
        <f>INDEX(resultados!$A$2:$ZZ$187, 2, MATCH($B$1, resultados!$A$1:$ZZ$1, 0))</f>
        <v/>
      </c>
      <c r="B8">
        <f>INDEX(resultados!$A$2:$ZZ$187, 2, MATCH($B$2, resultados!$A$1:$ZZ$1, 0))</f>
        <v/>
      </c>
      <c r="C8">
        <f>INDEX(resultados!$A$2:$ZZ$187, 2, MATCH($B$3, resultados!$A$1:$ZZ$1, 0))</f>
        <v/>
      </c>
    </row>
    <row r="9">
      <c r="A9">
        <f>INDEX(resultados!$A$2:$ZZ$187, 3, MATCH($B$1, resultados!$A$1:$ZZ$1, 0))</f>
        <v/>
      </c>
      <c r="B9">
        <f>INDEX(resultados!$A$2:$ZZ$187, 3, MATCH($B$2, resultados!$A$1:$ZZ$1, 0))</f>
        <v/>
      </c>
      <c r="C9">
        <f>INDEX(resultados!$A$2:$ZZ$187, 3, MATCH($B$3, resultados!$A$1:$ZZ$1, 0))</f>
        <v/>
      </c>
    </row>
    <row r="10">
      <c r="A10">
        <f>INDEX(resultados!$A$2:$ZZ$187, 4, MATCH($B$1, resultados!$A$1:$ZZ$1, 0))</f>
        <v/>
      </c>
      <c r="B10">
        <f>INDEX(resultados!$A$2:$ZZ$187, 4, MATCH($B$2, resultados!$A$1:$ZZ$1, 0))</f>
        <v/>
      </c>
      <c r="C10">
        <f>INDEX(resultados!$A$2:$ZZ$187, 4, MATCH($B$3, resultados!$A$1:$ZZ$1, 0))</f>
        <v/>
      </c>
    </row>
    <row r="11">
      <c r="A11">
        <f>INDEX(resultados!$A$2:$ZZ$187, 5, MATCH($B$1, resultados!$A$1:$ZZ$1, 0))</f>
        <v/>
      </c>
      <c r="B11">
        <f>INDEX(resultados!$A$2:$ZZ$187, 5, MATCH($B$2, resultados!$A$1:$ZZ$1, 0))</f>
        <v/>
      </c>
      <c r="C11">
        <f>INDEX(resultados!$A$2:$ZZ$187, 5, MATCH($B$3, resultados!$A$1:$ZZ$1, 0))</f>
        <v/>
      </c>
    </row>
    <row r="12">
      <c r="A12">
        <f>INDEX(resultados!$A$2:$ZZ$187, 6, MATCH($B$1, resultados!$A$1:$ZZ$1, 0))</f>
        <v/>
      </c>
      <c r="B12">
        <f>INDEX(resultados!$A$2:$ZZ$187, 6, MATCH($B$2, resultados!$A$1:$ZZ$1, 0))</f>
        <v/>
      </c>
      <c r="C12">
        <f>INDEX(resultados!$A$2:$ZZ$187, 6, MATCH($B$3, resultados!$A$1:$ZZ$1, 0))</f>
        <v/>
      </c>
    </row>
    <row r="13">
      <c r="A13">
        <f>INDEX(resultados!$A$2:$ZZ$187, 7, MATCH($B$1, resultados!$A$1:$ZZ$1, 0))</f>
        <v/>
      </c>
      <c r="B13">
        <f>INDEX(resultados!$A$2:$ZZ$187, 7, MATCH($B$2, resultados!$A$1:$ZZ$1, 0))</f>
        <v/>
      </c>
      <c r="C13">
        <f>INDEX(resultados!$A$2:$ZZ$187, 7, MATCH($B$3, resultados!$A$1:$ZZ$1, 0))</f>
        <v/>
      </c>
    </row>
    <row r="14">
      <c r="A14">
        <f>INDEX(resultados!$A$2:$ZZ$187, 8, MATCH($B$1, resultados!$A$1:$ZZ$1, 0))</f>
        <v/>
      </c>
      <c r="B14">
        <f>INDEX(resultados!$A$2:$ZZ$187, 8, MATCH($B$2, resultados!$A$1:$ZZ$1, 0))</f>
        <v/>
      </c>
      <c r="C14">
        <f>INDEX(resultados!$A$2:$ZZ$187, 8, MATCH($B$3, resultados!$A$1:$ZZ$1, 0))</f>
        <v/>
      </c>
    </row>
    <row r="15">
      <c r="A15">
        <f>INDEX(resultados!$A$2:$ZZ$187, 9, MATCH($B$1, resultados!$A$1:$ZZ$1, 0))</f>
        <v/>
      </c>
      <c r="B15">
        <f>INDEX(resultados!$A$2:$ZZ$187, 9, MATCH($B$2, resultados!$A$1:$ZZ$1, 0))</f>
        <v/>
      </c>
      <c r="C15">
        <f>INDEX(resultados!$A$2:$ZZ$187, 9, MATCH($B$3, resultados!$A$1:$ZZ$1, 0))</f>
        <v/>
      </c>
    </row>
    <row r="16">
      <c r="A16">
        <f>INDEX(resultados!$A$2:$ZZ$187, 10, MATCH($B$1, resultados!$A$1:$ZZ$1, 0))</f>
        <v/>
      </c>
      <c r="B16">
        <f>INDEX(resultados!$A$2:$ZZ$187, 10, MATCH($B$2, resultados!$A$1:$ZZ$1, 0))</f>
        <v/>
      </c>
      <c r="C16">
        <f>INDEX(resultados!$A$2:$ZZ$187, 10, MATCH($B$3, resultados!$A$1:$ZZ$1, 0))</f>
        <v/>
      </c>
    </row>
    <row r="17">
      <c r="A17">
        <f>INDEX(resultados!$A$2:$ZZ$187, 11, MATCH($B$1, resultados!$A$1:$ZZ$1, 0))</f>
        <v/>
      </c>
      <c r="B17">
        <f>INDEX(resultados!$A$2:$ZZ$187, 11, MATCH($B$2, resultados!$A$1:$ZZ$1, 0))</f>
        <v/>
      </c>
      <c r="C17">
        <f>INDEX(resultados!$A$2:$ZZ$187, 11, MATCH($B$3, resultados!$A$1:$ZZ$1, 0))</f>
        <v/>
      </c>
    </row>
    <row r="18">
      <c r="A18">
        <f>INDEX(resultados!$A$2:$ZZ$187, 12, MATCH($B$1, resultados!$A$1:$ZZ$1, 0))</f>
        <v/>
      </c>
      <c r="B18">
        <f>INDEX(resultados!$A$2:$ZZ$187, 12, MATCH($B$2, resultados!$A$1:$ZZ$1, 0))</f>
        <v/>
      </c>
      <c r="C18">
        <f>INDEX(resultados!$A$2:$ZZ$187, 12, MATCH($B$3, resultados!$A$1:$ZZ$1, 0))</f>
        <v/>
      </c>
    </row>
    <row r="19">
      <c r="A19">
        <f>INDEX(resultados!$A$2:$ZZ$187, 13, MATCH($B$1, resultados!$A$1:$ZZ$1, 0))</f>
        <v/>
      </c>
      <c r="B19">
        <f>INDEX(resultados!$A$2:$ZZ$187, 13, MATCH($B$2, resultados!$A$1:$ZZ$1, 0))</f>
        <v/>
      </c>
      <c r="C19">
        <f>INDEX(resultados!$A$2:$ZZ$187, 13, MATCH($B$3, resultados!$A$1:$ZZ$1, 0))</f>
        <v/>
      </c>
    </row>
    <row r="20">
      <c r="A20">
        <f>INDEX(resultados!$A$2:$ZZ$187, 14, MATCH($B$1, resultados!$A$1:$ZZ$1, 0))</f>
        <v/>
      </c>
      <c r="B20">
        <f>INDEX(resultados!$A$2:$ZZ$187, 14, MATCH($B$2, resultados!$A$1:$ZZ$1, 0))</f>
        <v/>
      </c>
      <c r="C20">
        <f>INDEX(resultados!$A$2:$ZZ$187, 14, MATCH($B$3, resultados!$A$1:$ZZ$1, 0))</f>
        <v/>
      </c>
    </row>
    <row r="21">
      <c r="A21">
        <f>INDEX(resultados!$A$2:$ZZ$187, 15, MATCH($B$1, resultados!$A$1:$ZZ$1, 0))</f>
        <v/>
      </c>
      <c r="B21">
        <f>INDEX(resultados!$A$2:$ZZ$187, 15, MATCH($B$2, resultados!$A$1:$ZZ$1, 0))</f>
        <v/>
      </c>
      <c r="C21">
        <f>INDEX(resultados!$A$2:$ZZ$187, 15, MATCH($B$3, resultados!$A$1:$ZZ$1, 0))</f>
        <v/>
      </c>
    </row>
    <row r="22">
      <c r="A22">
        <f>INDEX(resultados!$A$2:$ZZ$187, 16, MATCH($B$1, resultados!$A$1:$ZZ$1, 0))</f>
        <v/>
      </c>
      <c r="B22">
        <f>INDEX(resultados!$A$2:$ZZ$187, 16, MATCH($B$2, resultados!$A$1:$ZZ$1, 0))</f>
        <v/>
      </c>
      <c r="C22">
        <f>INDEX(resultados!$A$2:$ZZ$187, 16, MATCH($B$3, resultados!$A$1:$ZZ$1, 0))</f>
        <v/>
      </c>
    </row>
    <row r="23">
      <c r="A23">
        <f>INDEX(resultados!$A$2:$ZZ$187, 17, MATCH($B$1, resultados!$A$1:$ZZ$1, 0))</f>
        <v/>
      </c>
      <c r="B23">
        <f>INDEX(resultados!$A$2:$ZZ$187, 17, MATCH($B$2, resultados!$A$1:$ZZ$1, 0))</f>
        <v/>
      </c>
      <c r="C23">
        <f>INDEX(resultados!$A$2:$ZZ$187, 17, MATCH($B$3, resultados!$A$1:$ZZ$1, 0))</f>
        <v/>
      </c>
    </row>
    <row r="24">
      <c r="A24">
        <f>INDEX(resultados!$A$2:$ZZ$187, 18, MATCH($B$1, resultados!$A$1:$ZZ$1, 0))</f>
        <v/>
      </c>
      <c r="B24">
        <f>INDEX(resultados!$A$2:$ZZ$187, 18, MATCH($B$2, resultados!$A$1:$ZZ$1, 0))</f>
        <v/>
      </c>
      <c r="C24">
        <f>INDEX(resultados!$A$2:$ZZ$187, 18, MATCH($B$3, resultados!$A$1:$ZZ$1, 0))</f>
        <v/>
      </c>
    </row>
    <row r="25">
      <c r="A25">
        <f>INDEX(resultados!$A$2:$ZZ$187, 19, MATCH($B$1, resultados!$A$1:$ZZ$1, 0))</f>
        <v/>
      </c>
      <c r="B25">
        <f>INDEX(resultados!$A$2:$ZZ$187, 19, MATCH($B$2, resultados!$A$1:$ZZ$1, 0))</f>
        <v/>
      </c>
      <c r="C25">
        <f>INDEX(resultados!$A$2:$ZZ$187, 19, MATCH($B$3, resultados!$A$1:$ZZ$1, 0))</f>
        <v/>
      </c>
    </row>
    <row r="26">
      <c r="A26">
        <f>INDEX(resultados!$A$2:$ZZ$187, 20, MATCH($B$1, resultados!$A$1:$ZZ$1, 0))</f>
        <v/>
      </c>
      <c r="B26">
        <f>INDEX(resultados!$A$2:$ZZ$187, 20, MATCH($B$2, resultados!$A$1:$ZZ$1, 0))</f>
        <v/>
      </c>
      <c r="C26">
        <f>INDEX(resultados!$A$2:$ZZ$187, 20, MATCH($B$3, resultados!$A$1:$ZZ$1, 0))</f>
        <v/>
      </c>
    </row>
    <row r="27">
      <c r="A27">
        <f>INDEX(resultados!$A$2:$ZZ$187, 21, MATCH($B$1, resultados!$A$1:$ZZ$1, 0))</f>
        <v/>
      </c>
      <c r="B27">
        <f>INDEX(resultados!$A$2:$ZZ$187, 21, MATCH($B$2, resultados!$A$1:$ZZ$1, 0))</f>
        <v/>
      </c>
      <c r="C27">
        <f>INDEX(resultados!$A$2:$ZZ$187, 21, MATCH($B$3, resultados!$A$1:$ZZ$1, 0))</f>
        <v/>
      </c>
    </row>
    <row r="28">
      <c r="A28">
        <f>INDEX(resultados!$A$2:$ZZ$187, 22, MATCH($B$1, resultados!$A$1:$ZZ$1, 0))</f>
        <v/>
      </c>
      <c r="B28">
        <f>INDEX(resultados!$A$2:$ZZ$187, 22, MATCH($B$2, resultados!$A$1:$ZZ$1, 0))</f>
        <v/>
      </c>
      <c r="C28">
        <f>INDEX(resultados!$A$2:$ZZ$187, 22, MATCH($B$3, resultados!$A$1:$ZZ$1, 0))</f>
        <v/>
      </c>
    </row>
    <row r="29">
      <c r="A29">
        <f>INDEX(resultados!$A$2:$ZZ$187, 23, MATCH($B$1, resultados!$A$1:$ZZ$1, 0))</f>
        <v/>
      </c>
      <c r="B29">
        <f>INDEX(resultados!$A$2:$ZZ$187, 23, MATCH($B$2, resultados!$A$1:$ZZ$1, 0))</f>
        <v/>
      </c>
      <c r="C29">
        <f>INDEX(resultados!$A$2:$ZZ$187, 23, MATCH($B$3, resultados!$A$1:$ZZ$1, 0))</f>
        <v/>
      </c>
    </row>
    <row r="30">
      <c r="A30">
        <f>INDEX(resultados!$A$2:$ZZ$187, 24, MATCH($B$1, resultados!$A$1:$ZZ$1, 0))</f>
        <v/>
      </c>
      <c r="B30">
        <f>INDEX(resultados!$A$2:$ZZ$187, 24, MATCH($B$2, resultados!$A$1:$ZZ$1, 0))</f>
        <v/>
      </c>
      <c r="C30">
        <f>INDEX(resultados!$A$2:$ZZ$187, 24, MATCH($B$3, resultados!$A$1:$ZZ$1, 0))</f>
        <v/>
      </c>
    </row>
    <row r="31">
      <c r="A31">
        <f>INDEX(resultados!$A$2:$ZZ$187, 25, MATCH($B$1, resultados!$A$1:$ZZ$1, 0))</f>
        <v/>
      </c>
      <c r="B31">
        <f>INDEX(resultados!$A$2:$ZZ$187, 25, MATCH($B$2, resultados!$A$1:$ZZ$1, 0))</f>
        <v/>
      </c>
      <c r="C31">
        <f>INDEX(resultados!$A$2:$ZZ$187, 25, MATCH($B$3, resultados!$A$1:$ZZ$1, 0))</f>
        <v/>
      </c>
    </row>
    <row r="32">
      <c r="A32">
        <f>INDEX(resultados!$A$2:$ZZ$187, 26, MATCH($B$1, resultados!$A$1:$ZZ$1, 0))</f>
        <v/>
      </c>
      <c r="B32">
        <f>INDEX(resultados!$A$2:$ZZ$187, 26, MATCH($B$2, resultados!$A$1:$ZZ$1, 0))</f>
        <v/>
      </c>
      <c r="C32">
        <f>INDEX(resultados!$A$2:$ZZ$187, 26, MATCH($B$3, resultados!$A$1:$ZZ$1, 0))</f>
        <v/>
      </c>
    </row>
    <row r="33">
      <c r="A33">
        <f>INDEX(resultados!$A$2:$ZZ$187, 27, MATCH($B$1, resultados!$A$1:$ZZ$1, 0))</f>
        <v/>
      </c>
      <c r="B33">
        <f>INDEX(resultados!$A$2:$ZZ$187, 27, MATCH($B$2, resultados!$A$1:$ZZ$1, 0))</f>
        <v/>
      </c>
      <c r="C33">
        <f>INDEX(resultados!$A$2:$ZZ$187, 27, MATCH($B$3, resultados!$A$1:$ZZ$1, 0))</f>
        <v/>
      </c>
    </row>
    <row r="34">
      <c r="A34">
        <f>INDEX(resultados!$A$2:$ZZ$187, 28, MATCH($B$1, resultados!$A$1:$ZZ$1, 0))</f>
        <v/>
      </c>
      <c r="B34">
        <f>INDEX(resultados!$A$2:$ZZ$187, 28, MATCH($B$2, resultados!$A$1:$ZZ$1, 0))</f>
        <v/>
      </c>
      <c r="C34">
        <f>INDEX(resultados!$A$2:$ZZ$187, 28, MATCH($B$3, resultados!$A$1:$ZZ$1, 0))</f>
        <v/>
      </c>
    </row>
    <row r="35">
      <c r="A35">
        <f>INDEX(resultados!$A$2:$ZZ$187, 29, MATCH($B$1, resultados!$A$1:$ZZ$1, 0))</f>
        <v/>
      </c>
      <c r="B35">
        <f>INDEX(resultados!$A$2:$ZZ$187, 29, MATCH($B$2, resultados!$A$1:$ZZ$1, 0))</f>
        <v/>
      </c>
      <c r="C35">
        <f>INDEX(resultados!$A$2:$ZZ$187, 29, MATCH($B$3, resultados!$A$1:$ZZ$1, 0))</f>
        <v/>
      </c>
    </row>
    <row r="36">
      <c r="A36">
        <f>INDEX(resultados!$A$2:$ZZ$187, 30, MATCH($B$1, resultados!$A$1:$ZZ$1, 0))</f>
        <v/>
      </c>
      <c r="B36">
        <f>INDEX(resultados!$A$2:$ZZ$187, 30, MATCH($B$2, resultados!$A$1:$ZZ$1, 0))</f>
        <v/>
      </c>
      <c r="C36">
        <f>INDEX(resultados!$A$2:$ZZ$187, 30, MATCH($B$3, resultados!$A$1:$ZZ$1, 0))</f>
        <v/>
      </c>
    </row>
    <row r="37">
      <c r="A37">
        <f>INDEX(resultados!$A$2:$ZZ$187, 31, MATCH($B$1, resultados!$A$1:$ZZ$1, 0))</f>
        <v/>
      </c>
      <c r="B37">
        <f>INDEX(resultados!$A$2:$ZZ$187, 31, MATCH($B$2, resultados!$A$1:$ZZ$1, 0))</f>
        <v/>
      </c>
      <c r="C37">
        <f>INDEX(resultados!$A$2:$ZZ$187, 31, MATCH($B$3, resultados!$A$1:$ZZ$1, 0))</f>
        <v/>
      </c>
    </row>
    <row r="38">
      <c r="A38">
        <f>INDEX(resultados!$A$2:$ZZ$187, 32, MATCH($B$1, resultados!$A$1:$ZZ$1, 0))</f>
        <v/>
      </c>
      <c r="B38">
        <f>INDEX(resultados!$A$2:$ZZ$187, 32, MATCH($B$2, resultados!$A$1:$ZZ$1, 0))</f>
        <v/>
      </c>
      <c r="C38">
        <f>INDEX(resultados!$A$2:$ZZ$187, 32, MATCH($B$3, resultados!$A$1:$ZZ$1, 0))</f>
        <v/>
      </c>
    </row>
    <row r="39">
      <c r="A39">
        <f>INDEX(resultados!$A$2:$ZZ$187, 33, MATCH($B$1, resultados!$A$1:$ZZ$1, 0))</f>
        <v/>
      </c>
      <c r="B39">
        <f>INDEX(resultados!$A$2:$ZZ$187, 33, MATCH($B$2, resultados!$A$1:$ZZ$1, 0))</f>
        <v/>
      </c>
      <c r="C39">
        <f>INDEX(resultados!$A$2:$ZZ$187, 33, MATCH($B$3, resultados!$A$1:$ZZ$1, 0))</f>
        <v/>
      </c>
    </row>
    <row r="40">
      <c r="A40">
        <f>INDEX(resultados!$A$2:$ZZ$187, 34, MATCH($B$1, resultados!$A$1:$ZZ$1, 0))</f>
        <v/>
      </c>
      <c r="B40">
        <f>INDEX(resultados!$A$2:$ZZ$187, 34, MATCH($B$2, resultados!$A$1:$ZZ$1, 0))</f>
        <v/>
      </c>
      <c r="C40">
        <f>INDEX(resultados!$A$2:$ZZ$187, 34, MATCH($B$3, resultados!$A$1:$ZZ$1, 0))</f>
        <v/>
      </c>
    </row>
    <row r="41">
      <c r="A41">
        <f>INDEX(resultados!$A$2:$ZZ$187, 35, MATCH($B$1, resultados!$A$1:$ZZ$1, 0))</f>
        <v/>
      </c>
      <c r="B41">
        <f>INDEX(resultados!$A$2:$ZZ$187, 35, MATCH($B$2, resultados!$A$1:$ZZ$1, 0))</f>
        <v/>
      </c>
      <c r="C41">
        <f>INDEX(resultados!$A$2:$ZZ$187, 35, MATCH($B$3, resultados!$A$1:$ZZ$1, 0))</f>
        <v/>
      </c>
    </row>
    <row r="42">
      <c r="A42">
        <f>INDEX(resultados!$A$2:$ZZ$187, 36, MATCH($B$1, resultados!$A$1:$ZZ$1, 0))</f>
        <v/>
      </c>
      <c r="B42">
        <f>INDEX(resultados!$A$2:$ZZ$187, 36, MATCH($B$2, resultados!$A$1:$ZZ$1, 0))</f>
        <v/>
      </c>
      <c r="C42">
        <f>INDEX(resultados!$A$2:$ZZ$187, 36, MATCH($B$3, resultados!$A$1:$ZZ$1, 0))</f>
        <v/>
      </c>
    </row>
    <row r="43">
      <c r="A43">
        <f>INDEX(resultados!$A$2:$ZZ$187, 37, MATCH($B$1, resultados!$A$1:$ZZ$1, 0))</f>
        <v/>
      </c>
      <c r="B43">
        <f>INDEX(resultados!$A$2:$ZZ$187, 37, MATCH($B$2, resultados!$A$1:$ZZ$1, 0))</f>
        <v/>
      </c>
      <c r="C43">
        <f>INDEX(resultados!$A$2:$ZZ$187, 37, MATCH($B$3, resultados!$A$1:$ZZ$1, 0))</f>
        <v/>
      </c>
    </row>
    <row r="44">
      <c r="A44">
        <f>INDEX(resultados!$A$2:$ZZ$187, 38, MATCH($B$1, resultados!$A$1:$ZZ$1, 0))</f>
        <v/>
      </c>
      <c r="B44">
        <f>INDEX(resultados!$A$2:$ZZ$187, 38, MATCH($B$2, resultados!$A$1:$ZZ$1, 0))</f>
        <v/>
      </c>
      <c r="C44">
        <f>INDEX(resultados!$A$2:$ZZ$187, 38, MATCH($B$3, resultados!$A$1:$ZZ$1, 0))</f>
        <v/>
      </c>
    </row>
    <row r="45">
      <c r="A45">
        <f>INDEX(resultados!$A$2:$ZZ$187, 39, MATCH($B$1, resultados!$A$1:$ZZ$1, 0))</f>
        <v/>
      </c>
      <c r="B45">
        <f>INDEX(resultados!$A$2:$ZZ$187, 39, MATCH($B$2, resultados!$A$1:$ZZ$1, 0))</f>
        <v/>
      </c>
      <c r="C45">
        <f>INDEX(resultados!$A$2:$ZZ$187, 39, MATCH($B$3, resultados!$A$1:$ZZ$1, 0))</f>
        <v/>
      </c>
    </row>
    <row r="46">
      <c r="A46">
        <f>INDEX(resultados!$A$2:$ZZ$187, 40, MATCH($B$1, resultados!$A$1:$ZZ$1, 0))</f>
        <v/>
      </c>
      <c r="B46">
        <f>INDEX(resultados!$A$2:$ZZ$187, 40, MATCH($B$2, resultados!$A$1:$ZZ$1, 0))</f>
        <v/>
      </c>
      <c r="C46">
        <f>INDEX(resultados!$A$2:$ZZ$187, 40, MATCH($B$3, resultados!$A$1:$ZZ$1, 0))</f>
        <v/>
      </c>
    </row>
    <row r="47">
      <c r="A47">
        <f>INDEX(resultados!$A$2:$ZZ$187, 41, MATCH($B$1, resultados!$A$1:$ZZ$1, 0))</f>
        <v/>
      </c>
      <c r="B47">
        <f>INDEX(resultados!$A$2:$ZZ$187, 41, MATCH($B$2, resultados!$A$1:$ZZ$1, 0))</f>
        <v/>
      </c>
      <c r="C47">
        <f>INDEX(resultados!$A$2:$ZZ$187, 41, MATCH($B$3, resultados!$A$1:$ZZ$1, 0))</f>
        <v/>
      </c>
    </row>
    <row r="48">
      <c r="A48">
        <f>INDEX(resultados!$A$2:$ZZ$187, 42, MATCH($B$1, resultados!$A$1:$ZZ$1, 0))</f>
        <v/>
      </c>
      <c r="B48">
        <f>INDEX(resultados!$A$2:$ZZ$187, 42, MATCH($B$2, resultados!$A$1:$ZZ$1, 0))</f>
        <v/>
      </c>
      <c r="C48">
        <f>INDEX(resultados!$A$2:$ZZ$187, 42, MATCH($B$3, resultados!$A$1:$ZZ$1, 0))</f>
        <v/>
      </c>
    </row>
    <row r="49">
      <c r="A49">
        <f>INDEX(resultados!$A$2:$ZZ$187, 43, MATCH($B$1, resultados!$A$1:$ZZ$1, 0))</f>
        <v/>
      </c>
      <c r="B49">
        <f>INDEX(resultados!$A$2:$ZZ$187, 43, MATCH($B$2, resultados!$A$1:$ZZ$1, 0))</f>
        <v/>
      </c>
      <c r="C49">
        <f>INDEX(resultados!$A$2:$ZZ$187, 43, MATCH($B$3, resultados!$A$1:$ZZ$1, 0))</f>
        <v/>
      </c>
    </row>
    <row r="50">
      <c r="A50">
        <f>INDEX(resultados!$A$2:$ZZ$187, 44, MATCH($B$1, resultados!$A$1:$ZZ$1, 0))</f>
        <v/>
      </c>
      <c r="B50">
        <f>INDEX(resultados!$A$2:$ZZ$187, 44, MATCH($B$2, resultados!$A$1:$ZZ$1, 0))</f>
        <v/>
      </c>
      <c r="C50">
        <f>INDEX(resultados!$A$2:$ZZ$187, 44, MATCH($B$3, resultados!$A$1:$ZZ$1, 0))</f>
        <v/>
      </c>
    </row>
    <row r="51">
      <c r="A51">
        <f>INDEX(resultados!$A$2:$ZZ$187, 45, MATCH($B$1, resultados!$A$1:$ZZ$1, 0))</f>
        <v/>
      </c>
      <c r="B51">
        <f>INDEX(resultados!$A$2:$ZZ$187, 45, MATCH($B$2, resultados!$A$1:$ZZ$1, 0))</f>
        <v/>
      </c>
      <c r="C51">
        <f>INDEX(resultados!$A$2:$ZZ$187, 45, MATCH($B$3, resultados!$A$1:$ZZ$1, 0))</f>
        <v/>
      </c>
    </row>
    <row r="52">
      <c r="A52">
        <f>INDEX(resultados!$A$2:$ZZ$187, 46, MATCH($B$1, resultados!$A$1:$ZZ$1, 0))</f>
        <v/>
      </c>
      <c r="B52">
        <f>INDEX(resultados!$A$2:$ZZ$187, 46, MATCH($B$2, resultados!$A$1:$ZZ$1, 0))</f>
        <v/>
      </c>
      <c r="C52">
        <f>INDEX(resultados!$A$2:$ZZ$187, 46, MATCH($B$3, resultados!$A$1:$ZZ$1, 0))</f>
        <v/>
      </c>
    </row>
    <row r="53">
      <c r="A53">
        <f>INDEX(resultados!$A$2:$ZZ$187, 47, MATCH($B$1, resultados!$A$1:$ZZ$1, 0))</f>
        <v/>
      </c>
      <c r="B53">
        <f>INDEX(resultados!$A$2:$ZZ$187, 47, MATCH($B$2, resultados!$A$1:$ZZ$1, 0))</f>
        <v/>
      </c>
      <c r="C53">
        <f>INDEX(resultados!$A$2:$ZZ$187, 47, MATCH($B$3, resultados!$A$1:$ZZ$1, 0))</f>
        <v/>
      </c>
    </row>
    <row r="54">
      <c r="A54">
        <f>INDEX(resultados!$A$2:$ZZ$187, 48, MATCH($B$1, resultados!$A$1:$ZZ$1, 0))</f>
        <v/>
      </c>
      <c r="B54">
        <f>INDEX(resultados!$A$2:$ZZ$187, 48, MATCH($B$2, resultados!$A$1:$ZZ$1, 0))</f>
        <v/>
      </c>
      <c r="C54">
        <f>INDEX(resultados!$A$2:$ZZ$187, 48, MATCH($B$3, resultados!$A$1:$ZZ$1, 0))</f>
        <v/>
      </c>
    </row>
    <row r="55">
      <c r="A55">
        <f>INDEX(resultados!$A$2:$ZZ$187, 49, MATCH($B$1, resultados!$A$1:$ZZ$1, 0))</f>
        <v/>
      </c>
      <c r="B55">
        <f>INDEX(resultados!$A$2:$ZZ$187, 49, MATCH($B$2, resultados!$A$1:$ZZ$1, 0))</f>
        <v/>
      </c>
      <c r="C55">
        <f>INDEX(resultados!$A$2:$ZZ$187, 49, MATCH($B$3, resultados!$A$1:$ZZ$1, 0))</f>
        <v/>
      </c>
    </row>
    <row r="56">
      <c r="A56">
        <f>INDEX(resultados!$A$2:$ZZ$187, 50, MATCH($B$1, resultados!$A$1:$ZZ$1, 0))</f>
        <v/>
      </c>
      <c r="B56">
        <f>INDEX(resultados!$A$2:$ZZ$187, 50, MATCH($B$2, resultados!$A$1:$ZZ$1, 0))</f>
        <v/>
      </c>
      <c r="C56">
        <f>INDEX(resultados!$A$2:$ZZ$187, 50, MATCH($B$3, resultados!$A$1:$ZZ$1, 0))</f>
        <v/>
      </c>
    </row>
    <row r="57">
      <c r="A57">
        <f>INDEX(resultados!$A$2:$ZZ$187, 51, MATCH($B$1, resultados!$A$1:$ZZ$1, 0))</f>
        <v/>
      </c>
      <c r="B57">
        <f>INDEX(resultados!$A$2:$ZZ$187, 51, MATCH($B$2, resultados!$A$1:$ZZ$1, 0))</f>
        <v/>
      </c>
      <c r="C57">
        <f>INDEX(resultados!$A$2:$ZZ$187, 51, MATCH($B$3, resultados!$A$1:$ZZ$1, 0))</f>
        <v/>
      </c>
    </row>
    <row r="58">
      <c r="A58">
        <f>INDEX(resultados!$A$2:$ZZ$187, 52, MATCH($B$1, resultados!$A$1:$ZZ$1, 0))</f>
        <v/>
      </c>
      <c r="B58">
        <f>INDEX(resultados!$A$2:$ZZ$187, 52, MATCH($B$2, resultados!$A$1:$ZZ$1, 0))</f>
        <v/>
      </c>
      <c r="C58">
        <f>INDEX(resultados!$A$2:$ZZ$187, 52, MATCH($B$3, resultados!$A$1:$ZZ$1, 0))</f>
        <v/>
      </c>
    </row>
    <row r="59">
      <c r="A59">
        <f>INDEX(resultados!$A$2:$ZZ$187, 53, MATCH($B$1, resultados!$A$1:$ZZ$1, 0))</f>
        <v/>
      </c>
      <c r="B59">
        <f>INDEX(resultados!$A$2:$ZZ$187, 53, MATCH($B$2, resultados!$A$1:$ZZ$1, 0))</f>
        <v/>
      </c>
      <c r="C59">
        <f>INDEX(resultados!$A$2:$ZZ$187, 53, MATCH($B$3, resultados!$A$1:$ZZ$1, 0))</f>
        <v/>
      </c>
    </row>
    <row r="60">
      <c r="A60">
        <f>INDEX(resultados!$A$2:$ZZ$187, 54, MATCH($B$1, resultados!$A$1:$ZZ$1, 0))</f>
        <v/>
      </c>
      <c r="B60">
        <f>INDEX(resultados!$A$2:$ZZ$187, 54, MATCH($B$2, resultados!$A$1:$ZZ$1, 0))</f>
        <v/>
      </c>
      <c r="C60">
        <f>INDEX(resultados!$A$2:$ZZ$187, 54, MATCH($B$3, resultados!$A$1:$ZZ$1, 0))</f>
        <v/>
      </c>
    </row>
    <row r="61">
      <c r="A61">
        <f>INDEX(resultados!$A$2:$ZZ$187, 55, MATCH($B$1, resultados!$A$1:$ZZ$1, 0))</f>
        <v/>
      </c>
      <c r="B61">
        <f>INDEX(resultados!$A$2:$ZZ$187, 55, MATCH($B$2, resultados!$A$1:$ZZ$1, 0))</f>
        <v/>
      </c>
      <c r="C61">
        <f>INDEX(resultados!$A$2:$ZZ$187, 55, MATCH($B$3, resultados!$A$1:$ZZ$1, 0))</f>
        <v/>
      </c>
    </row>
    <row r="62">
      <c r="A62">
        <f>INDEX(resultados!$A$2:$ZZ$187, 56, MATCH($B$1, resultados!$A$1:$ZZ$1, 0))</f>
        <v/>
      </c>
      <c r="B62">
        <f>INDEX(resultados!$A$2:$ZZ$187, 56, MATCH($B$2, resultados!$A$1:$ZZ$1, 0))</f>
        <v/>
      </c>
      <c r="C62">
        <f>INDEX(resultados!$A$2:$ZZ$187, 56, MATCH($B$3, resultados!$A$1:$ZZ$1, 0))</f>
        <v/>
      </c>
    </row>
    <row r="63">
      <c r="A63">
        <f>INDEX(resultados!$A$2:$ZZ$187, 57, MATCH($B$1, resultados!$A$1:$ZZ$1, 0))</f>
        <v/>
      </c>
      <c r="B63">
        <f>INDEX(resultados!$A$2:$ZZ$187, 57, MATCH($B$2, resultados!$A$1:$ZZ$1, 0))</f>
        <v/>
      </c>
      <c r="C63">
        <f>INDEX(resultados!$A$2:$ZZ$187, 57, MATCH($B$3, resultados!$A$1:$ZZ$1, 0))</f>
        <v/>
      </c>
    </row>
    <row r="64">
      <c r="A64">
        <f>INDEX(resultados!$A$2:$ZZ$187, 58, MATCH($B$1, resultados!$A$1:$ZZ$1, 0))</f>
        <v/>
      </c>
      <c r="B64">
        <f>INDEX(resultados!$A$2:$ZZ$187, 58, MATCH($B$2, resultados!$A$1:$ZZ$1, 0))</f>
        <v/>
      </c>
      <c r="C64">
        <f>INDEX(resultados!$A$2:$ZZ$187, 58, MATCH($B$3, resultados!$A$1:$ZZ$1, 0))</f>
        <v/>
      </c>
    </row>
    <row r="65">
      <c r="A65">
        <f>INDEX(resultados!$A$2:$ZZ$187, 59, MATCH($B$1, resultados!$A$1:$ZZ$1, 0))</f>
        <v/>
      </c>
      <c r="B65">
        <f>INDEX(resultados!$A$2:$ZZ$187, 59, MATCH($B$2, resultados!$A$1:$ZZ$1, 0))</f>
        <v/>
      </c>
      <c r="C65">
        <f>INDEX(resultados!$A$2:$ZZ$187, 59, MATCH($B$3, resultados!$A$1:$ZZ$1, 0))</f>
        <v/>
      </c>
    </row>
    <row r="66">
      <c r="A66">
        <f>INDEX(resultados!$A$2:$ZZ$187, 60, MATCH($B$1, resultados!$A$1:$ZZ$1, 0))</f>
        <v/>
      </c>
      <c r="B66">
        <f>INDEX(resultados!$A$2:$ZZ$187, 60, MATCH($B$2, resultados!$A$1:$ZZ$1, 0))</f>
        <v/>
      </c>
      <c r="C66">
        <f>INDEX(resultados!$A$2:$ZZ$187, 60, MATCH($B$3, resultados!$A$1:$ZZ$1, 0))</f>
        <v/>
      </c>
    </row>
    <row r="67">
      <c r="A67">
        <f>INDEX(resultados!$A$2:$ZZ$187, 61, MATCH($B$1, resultados!$A$1:$ZZ$1, 0))</f>
        <v/>
      </c>
      <c r="B67">
        <f>INDEX(resultados!$A$2:$ZZ$187, 61, MATCH($B$2, resultados!$A$1:$ZZ$1, 0))</f>
        <v/>
      </c>
      <c r="C67">
        <f>INDEX(resultados!$A$2:$ZZ$187, 61, MATCH($B$3, resultados!$A$1:$ZZ$1, 0))</f>
        <v/>
      </c>
    </row>
    <row r="68">
      <c r="A68">
        <f>INDEX(resultados!$A$2:$ZZ$187, 62, MATCH($B$1, resultados!$A$1:$ZZ$1, 0))</f>
        <v/>
      </c>
      <c r="B68">
        <f>INDEX(resultados!$A$2:$ZZ$187, 62, MATCH($B$2, resultados!$A$1:$ZZ$1, 0))</f>
        <v/>
      </c>
      <c r="C68">
        <f>INDEX(resultados!$A$2:$ZZ$187, 62, MATCH($B$3, resultados!$A$1:$ZZ$1, 0))</f>
        <v/>
      </c>
    </row>
    <row r="69">
      <c r="A69">
        <f>INDEX(resultados!$A$2:$ZZ$187, 63, MATCH($B$1, resultados!$A$1:$ZZ$1, 0))</f>
        <v/>
      </c>
      <c r="B69">
        <f>INDEX(resultados!$A$2:$ZZ$187, 63, MATCH($B$2, resultados!$A$1:$ZZ$1, 0))</f>
        <v/>
      </c>
      <c r="C69">
        <f>INDEX(resultados!$A$2:$ZZ$187, 63, MATCH($B$3, resultados!$A$1:$ZZ$1, 0))</f>
        <v/>
      </c>
    </row>
    <row r="70">
      <c r="A70">
        <f>INDEX(resultados!$A$2:$ZZ$187, 64, MATCH($B$1, resultados!$A$1:$ZZ$1, 0))</f>
        <v/>
      </c>
      <c r="B70">
        <f>INDEX(resultados!$A$2:$ZZ$187, 64, MATCH($B$2, resultados!$A$1:$ZZ$1, 0))</f>
        <v/>
      </c>
      <c r="C70">
        <f>INDEX(resultados!$A$2:$ZZ$187, 64, MATCH($B$3, resultados!$A$1:$ZZ$1, 0))</f>
        <v/>
      </c>
    </row>
    <row r="71">
      <c r="A71">
        <f>INDEX(resultados!$A$2:$ZZ$187, 65, MATCH($B$1, resultados!$A$1:$ZZ$1, 0))</f>
        <v/>
      </c>
      <c r="B71">
        <f>INDEX(resultados!$A$2:$ZZ$187, 65, MATCH($B$2, resultados!$A$1:$ZZ$1, 0))</f>
        <v/>
      </c>
      <c r="C71">
        <f>INDEX(resultados!$A$2:$ZZ$187, 65, MATCH($B$3, resultados!$A$1:$ZZ$1, 0))</f>
        <v/>
      </c>
    </row>
    <row r="72">
      <c r="A72">
        <f>INDEX(resultados!$A$2:$ZZ$187, 66, MATCH($B$1, resultados!$A$1:$ZZ$1, 0))</f>
        <v/>
      </c>
      <c r="B72">
        <f>INDEX(resultados!$A$2:$ZZ$187, 66, MATCH($B$2, resultados!$A$1:$ZZ$1, 0))</f>
        <v/>
      </c>
      <c r="C72">
        <f>INDEX(resultados!$A$2:$ZZ$187, 66, MATCH($B$3, resultados!$A$1:$ZZ$1, 0))</f>
        <v/>
      </c>
    </row>
    <row r="73">
      <c r="A73">
        <f>INDEX(resultados!$A$2:$ZZ$187, 67, MATCH($B$1, resultados!$A$1:$ZZ$1, 0))</f>
        <v/>
      </c>
      <c r="B73">
        <f>INDEX(resultados!$A$2:$ZZ$187, 67, MATCH($B$2, resultados!$A$1:$ZZ$1, 0))</f>
        <v/>
      </c>
      <c r="C73">
        <f>INDEX(resultados!$A$2:$ZZ$187, 67, MATCH($B$3, resultados!$A$1:$ZZ$1, 0))</f>
        <v/>
      </c>
    </row>
    <row r="74">
      <c r="A74">
        <f>INDEX(resultados!$A$2:$ZZ$187, 68, MATCH($B$1, resultados!$A$1:$ZZ$1, 0))</f>
        <v/>
      </c>
      <c r="B74">
        <f>INDEX(resultados!$A$2:$ZZ$187, 68, MATCH($B$2, resultados!$A$1:$ZZ$1, 0))</f>
        <v/>
      </c>
      <c r="C74">
        <f>INDEX(resultados!$A$2:$ZZ$187, 68, MATCH($B$3, resultados!$A$1:$ZZ$1, 0))</f>
        <v/>
      </c>
    </row>
    <row r="75">
      <c r="A75">
        <f>INDEX(resultados!$A$2:$ZZ$187, 69, MATCH($B$1, resultados!$A$1:$ZZ$1, 0))</f>
        <v/>
      </c>
      <c r="B75">
        <f>INDEX(resultados!$A$2:$ZZ$187, 69, MATCH($B$2, resultados!$A$1:$ZZ$1, 0))</f>
        <v/>
      </c>
      <c r="C75">
        <f>INDEX(resultados!$A$2:$ZZ$187, 69, MATCH($B$3, resultados!$A$1:$ZZ$1, 0))</f>
        <v/>
      </c>
    </row>
    <row r="76">
      <c r="A76">
        <f>INDEX(resultados!$A$2:$ZZ$187, 70, MATCH($B$1, resultados!$A$1:$ZZ$1, 0))</f>
        <v/>
      </c>
      <c r="B76">
        <f>INDEX(resultados!$A$2:$ZZ$187, 70, MATCH($B$2, resultados!$A$1:$ZZ$1, 0))</f>
        <v/>
      </c>
      <c r="C76">
        <f>INDEX(resultados!$A$2:$ZZ$187, 70, MATCH($B$3, resultados!$A$1:$ZZ$1, 0))</f>
        <v/>
      </c>
    </row>
    <row r="77">
      <c r="A77">
        <f>INDEX(resultados!$A$2:$ZZ$187, 71, MATCH($B$1, resultados!$A$1:$ZZ$1, 0))</f>
        <v/>
      </c>
      <c r="B77">
        <f>INDEX(resultados!$A$2:$ZZ$187, 71, MATCH($B$2, resultados!$A$1:$ZZ$1, 0))</f>
        <v/>
      </c>
      <c r="C77">
        <f>INDEX(resultados!$A$2:$ZZ$187, 71, MATCH($B$3, resultados!$A$1:$ZZ$1, 0))</f>
        <v/>
      </c>
    </row>
    <row r="78">
      <c r="A78">
        <f>INDEX(resultados!$A$2:$ZZ$187, 72, MATCH($B$1, resultados!$A$1:$ZZ$1, 0))</f>
        <v/>
      </c>
      <c r="B78">
        <f>INDEX(resultados!$A$2:$ZZ$187, 72, MATCH($B$2, resultados!$A$1:$ZZ$1, 0))</f>
        <v/>
      </c>
      <c r="C78">
        <f>INDEX(resultados!$A$2:$ZZ$187, 72, MATCH($B$3, resultados!$A$1:$ZZ$1, 0))</f>
        <v/>
      </c>
    </row>
    <row r="79">
      <c r="A79">
        <f>INDEX(resultados!$A$2:$ZZ$187, 73, MATCH($B$1, resultados!$A$1:$ZZ$1, 0))</f>
        <v/>
      </c>
      <c r="B79">
        <f>INDEX(resultados!$A$2:$ZZ$187, 73, MATCH($B$2, resultados!$A$1:$ZZ$1, 0))</f>
        <v/>
      </c>
      <c r="C79">
        <f>INDEX(resultados!$A$2:$ZZ$187, 73, MATCH($B$3, resultados!$A$1:$ZZ$1, 0))</f>
        <v/>
      </c>
    </row>
    <row r="80">
      <c r="A80">
        <f>INDEX(resultados!$A$2:$ZZ$187, 74, MATCH($B$1, resultados!$A$1:$ZZ$1, 0))</f>
        <v/>
      </c>
      <c r="B80">
        <f>INDEX(resultados!$A$2:$ZZ$187, 74, MATCH($B$2, resultados!$A$1:$ZZ$1, 0))</f>
        <v/>
      </c>
      <c r="C80">
        <f>INDEX(resultados!$A$2:$ZZ$187, 74, MATCH($B$3, resultados!$A$1:$ZZ$1, 0))</f>
        <v/>
      </c>
    </row>
    <row r="81">
      <c r="A81">
        <f>INDEX(resultados!$A$2:$ZZ$187, 75, MATCH($B$1, resultados!$A$1:$ZZ$1, 0))</f>
        <v/>
      </c>
      <c r="B81">
        <f>INDEX(resultados!$A$2:$ZZ$187, 75, MATCH($B$2, resultados!$A$1:$ZZ$1, 0))</f>
        <v/>
      </c>
      <c r="C81">
        <f>INDEX(resultados!$A$2:$ZZ$187, 75, MATCH($B$3, resultados!$A$1:$ZZ$1, 0))</f>
        <v/>
      </c>
    </row>
    <row r="82">
      <c r="A82">
        <f>INDEX(resultados!$A$2:$ZZ$187, 76, MATCH($B$1, resultados!$A$1:$ZZ$1, 0))</f>
        <v/>
      </c>
      <c r="B82">
        <f>INDEX(resultados!$A$2:$ZZ$187, 76, MATCH($B$2, resultados!$A$1:$ZZ$1, 0))</f>
        <v/>
      </c>
      <c r="C82">
        <f>INDEX(resultados!$A$2:$ZZ$187, 76, MATCH($B$3, resultados!$A$1:$ZZ$1, 0))</f>
        <v/>
      </c>
    </row>
    <row r="83">
      <c r="A83">
        <f>INDEX(resultados!$A$2:$ZZ$187, 77, MATCH($B$1, resultados!$A$1:$ZZ$1, 0))</f>
        <v/>
      </c>
      <c r="B83">
        <f>INDEX(resultados!$A$2:$ZZ$187, 77, MATCH($B$2, resultados!$A$1:$ZZ$1, 0))</f>
        <v/>
      </c>
      <c r="C83">
        <f>INDEX(resultados!$A$2:$ZZ$187, 77, MATCH($B$3, resultados!$A$1:$ZZ$1, 0))</f>
        <v/>
      </c>
    </row>
    <row r="84">
      <c r="A84">
        <f>INDEX(resultados!$A$2:$ZZ$187, 78, MATCH($B$1, resultados!$A$1:$ZZ$1, 0))</f>
        <v/>
      </c>
      <c r="B84">
        <f>INDEX(resultados!$A$2:$ZZ$187, 78, MATCH($B$2, resultados!$A$1:$ZZ$1, 0))</f>
        <v/>
      </c>
      <c r="C84">
        <f>INDEX(resultados!$A$2:$ZZ$187, 78, MATCH($B$3, resultados!$A$1:$ZZ$1, 0))</f>
        <v/>
      </c>
    </row>
    <row r="85">
      <c r="A85">
        <f>INDEX(resultados!$A$2:$ZZ$187, 79, MATCH($B$1, resultados!$A$1:$ZZ$1, 0))</f>
        <v/>
      </c>
      <c r="B85">
        <f>INDEX(resultados!$A$2:$ZZ$187, 79, MATCH($B$2, resultados!$A$1:$ZZ$1, 0))</f>
        <v/>
      </c>
      <c r="C85">
        <f>INDEX(resultados!$A$2:$ZZ$187, 79, MATCH($B$3, resultados!$A$1:$ZZ$1, 0))</f>
        <v/>
      </c>
    </row>
    <row r="86">
      <c r="A86">
        <f>INDEX(resultados!$A$2:$ZZ$187, 80, MATCH($B$1, resultados!$A$1:$ZZ$1, 0))</f>
        <v/>
      </c>
      <c r="B86">
        <f>INDEX(resultados!$A$2:$ZZ$187, 80, MATCH($B$2, resultados!$A$1:$ZZ$1, 0))</f>
        <v/>
      </c>
      <c r="C86">
        <f>INDEX(resultados!$A$2:$ZZ$187, 80, MATCH($B$3, resultados!$A$1:$ZZ$1, 0))</f>
        <v/>
      </c>
    </row>
    <row r="87">
      <c r="A87">
        <f>INDEX(resultados!$A$2:$ZZ$187, 81, MATCH($B$1, resultados!$A$1:$ZZ$1, 0))</f>
        <v/>
      </c>
      <c r="B87">
        <f>INDEX(resultados!$A$2:$ZZ$187, 81, MATCH($B$2, resultados!$A$1:$ZZ$1, 0))</f>
        <v/>
      </c>
      <c r="C87">
        <f>INDEX(resultados!$A$2:$ZZ$187, 81, MATCH($B$3, resultados!$A$1:$ZZ$1, 0))</f>
        <v/>
      </c>
    </row>
    <row r="88">
      <c r="A88">
        <f>INDEX(resultados!$A$2:$ZZ$187, 82, MATCH($B$1, resultados!$A$1:$ZZ$1, 0))</f>
        <v/>
      </c>
      <c r="B88">
        <f>INDEX(resultados!$A$2:$ZZ$187, 82, MATCH($B$2, resultados!$A$1:$ZZ$1, 0))</f>
        <v/>
      </c>
      <c r="C88">
        <f>INDEX(resultados!$A$2:$ZZ$187, 82, MATCH($B$3, resultados!$A$1:$ZZ$1, 0))</f>
        <v/>
      </c>
    </row>
    <row r="89">
      <c r="A89">
        <f>INDEX(resultados!$A$2:$ZZ$187, 83, MATCH($B$1, resultados!$A$1:$ZZ$1, 0))</f>
        <v/>
      </c>
      <c r="B89">
        <f>INDEX(resultados!$A$2:$ZZ$187, 83, MATCH($B$2, resultados!$A$1:$ZZ$1, 0))</f>
        <v/>
      </c>
      <c r="C89">
        <f>INDEX(resultados!$A$2:$ZZ$187, 83, MATCH($B$3, resultados!$A$1:$ZZ$1, 0))</f>
        <v/>
      </c>
    </row>
    <row r="90">
      <c r="A90">
        <f>INDEX(resultados!$A$2:$ZZ$187, 84, MATCH($B$1, resultados!$A$1:$ZZ$1, 0))</f>
        <v/>
      </c>
      <c r="B90">
        <f>INDEX(resultados!$A$2:$ZZ$187, 84, MATCH($B$2, resultados!$A$1:$ZZ$1, 0))</f>
        <v/>
      </c>
      <c r="C90">
        <f>INDEX(resultados!$A$2:$ZZ$187, 84, MATCH($B$3, resultados!$A$1:$ZZ$1, 0))</f>
        <v/>
      </c>
    </row>
    <row r="91">
      <c r="A91">
        <f>INDEX(resultados!$A$2:$ZZ$187, 85, MATCH($B$1, resultados!$A$1:$ZZ$1, 0))</f>
        <v/>
      </c>
      <c r="B91">
        <f>INDEX(resultados!$A$2:$ZZ$187, 85, MATCH($B$2, resultados!$A$1:$ZZ$1, 0))</f>
        <v/>
      </c>
      <c r="C91">
        <f>INDEX(resultados!$A$2:$ZZ$187, 85, MATCH($B$3, resultados!$A$1:$ZZ$1, 0))</f>
        <v/>
      </c>
    </row>
    <row r="92">
      <c r="A92">
        <f>INDEX(resultados!$A$2:$ZZ$187, 86, MATCH($B$1, resultados!$A$1:$ZZ$1, 0))</f>
        <v/>
      </c>
      <c r="B92">
        <f>INDEX(resultados!$A$2:$ZZ$187, 86, MATCH($B$2, resultados!$A$1:$ZZ$1, 0))</f>
        <v/>
      </c>
      <c r="C92">
        <f>INDEX(resultados!$A$2:$ZZ$187, 86, MATCH($B$3, resultados!$A$1:$ZZ$1, 0))</f>
        <v/>
      </c>
    </row>
    <row r="93">
      <c r="A93">
        <f>INDEX(resultados!$A$2:$ZZ$187, 87, MATCH($B$1, resultados!$A$1:$ZZ$1, 0))</f>
        <v/>
      </c>
      <c r="B93">
        <f>INDEX(resultados!$A$2:$ZZ$187, 87, MATCH($B$2, resultados!$A$1:$ZZ$1, 0))</f>
        <v/>
      </c>
      <c r="C93">
        <f>INDEX(resultados!$A$2:$ZZ$187, 87, MATCH($B$3, resultados!$A$1:$ZZ$1, 0))</f>
        <v/>
      </c>
    </row>
    <row r="94">
      <c r="A94">
        <f>INDEX(resultados!$A$2:$ZZ$187, 88, MATCH($B$1, resultados!$A$1:$ZZ$1, 0))</f>
        <v/>
      </c>
      <c r="B94">
        <f>INDEX(resultados!$A$2:$ZZ$187, 88, MATCH($B$2, resultados!$A$1:$ZZ$1, 0))</f>
        <v/>
      </c>
      <c r="C94">
        <f>INDEX(resultados!$A$2:$ZZ$187, 88, MATCH($B$3, resultados!$A$1:$ZZ$1, 0))</f>
        <v/>
      </c>
    </row>
    <row r="95">
      <c r="A95">
        <f>INDEX(resultados!$A$2:$ZZ$187, 89, MATCH($B$1, resultados!$A$1:$ZZ$1, 0))</f>
        <v/>
      </c>
      <c r="B95">
        <f>INDEX(resultados!$A$2:$ZZ$187, 89, MATCH($B$2, resultados!$A$1:$ZZ$1, 0))</f>
        <v/>
      </c>
      <c r="C95">
        <f>INDEX(resultados!$A$2:$ZZ$187, 89, MATCH($B$3, resultados!$A$1:$ZZ$1, 0))</f>
        <v/>
      </c>
    </row>
    <row r="96">
      <c r="A96">
        <f>INDEX(resultados!$A$2:$ZZ$187, 90, MATCH($B$1, resultados!$A$1:$ZZ$1, 0))</f>
        <v/>
      </c>
      <c r="B96">
        <f>INDEX(resultados!$A$2:$ZZ$187, 90, MATCH($B$2, resultados!$A$1:$ZZ$1, 0))</f>
        <v/>
      </c>
      <c r="C96">
        <f>INDEX(resultados!$A$2:$ZZ$187, 90, MATCH($B$3, resultados!$A$1:$ZZ$1, 0))</f>
        <v/>
      </c>
    </row>
    <row r="97">
      <c r="A97">
        <f>INDEX(resultados!$A$2:$ZZ$187, 91, MATCH($B$1, resultados!$A$1:$ZZ$1, 0))</f>
        <v/>
      </c>
      <c r="B97">
        <f>INDEX(resultados!$A$2:$ZZ$187, 91, MATCH($B$2, resultados!$A$1:$ZZ$1, 0))</f>
        <v/>
      </c>
      <c r="C97">
        <f>INDEX(resultados!$A$2:$ZZ$187, 91, MATCH($B$3, resultados!$A$1:$ZZ$1, 0))</f>
        <v/>
      </c>
    </row>
    <row r="98">
      <c r="A98">
        <f>INDEX(resultados!$A$2:$ZZ$187, 92, MATCH($B$1, resultados!$A$1:$ZZ$1, 0))</f>
        <v/>
      </c>
      <c r="B98">
        <f>INDEX(resultados!$A$2:$ZZ$187, 92, MATCH($B$2, resultados!$A$1:$ZZ$1, 0))</f>
        <v/>
      </c>
      <c r="C98">
        <f>INDEX(resultados!$A$2:$ZZ$187, 92, MATCH($B$3, resultados!$A$1:$ZZ$1, 0))</f>
        <v/>
      </c>
    </row>
    <row r="99">
      <c r="A99">
        <f>INDEX(resultados!$A$2:$ZZ$187, 93, MATCH($B$1, resultados!$A$1:$ZZ$1, 0))</f>
        <v/>
      </c>
      <c r="B99">
        <f>INDEX(resultados!$A$2:$ZZ$187, 93, MATCH($B$2, resultados!$A$1:$ZZ$1, 0))</f>
        <v/>
      </c>
      <c r="C99">
        <f>INDEX(resultados!$A$2:$ZZ$187, 93, MATCH($B$3, resultados!$A$1:$ZZ$1, 0))</f>
        <v/>
      </c>
    </row>
    <row r="100">
      <c r="A100">
        <f>INDEX(resultados!$A$2:$ZZ$187, 94, MATCH($B$1, resultados!$A$1:$ZZ$1, 0))</f>
        <v/>
      </c>
      <c r="B100">
        <f>INDEX(resultados!$A$2:$ZZ$187, 94, MATCH($B$2, resultados!$A$1:$ZZ$1, 0))</f>
        <v/>
      </c>
      <c r="C100">
        <f>INDEX(resultados!$A$2:$ZZ$187, 94, MATCH($B$3, resultados!$A$1:$ZZ$1, 0))</f>
        <v/>
      </c>
    </row>
    <row r="101">
      <c r="A101">
        <f>INDEX(resultados!$A$2:$ZZ$187, 95, MATCH($B$1, resultados!$A$1:$ZZ$1, 0))</f>
        <v/>
      </c>
      <c r="B101">
        <f>INDEX(resultados!$A$2:$ZZ$187, 95, MATCH($B$2, resultados!$A$1:$ZZ$1, 0))</f>
        <v/>
      </c>
      <c r="C101">
        <f>INDEX(resultados!$A$2:$ZZ$187, 95, MATCH($B$3, resultados!$A$1:$ZZ$1, 0))</f>
        <v/>
      </c>
    </row>
    <row r="102">
      <c r="A102">
        <f>INDEX(resultados!$A$2:$ZZ$187, 96, MATCH($B$1, resultados!$A$1:$ZZ$1, 0))</f>
        <v/>
      </c>
      <c r="B102">
        <f>INDEX(resultados!$A$2:$ZZ$187, 96, MATCH($B$2, resultados!$A$1:$ZZ$1, 0))</f>
        <v/>
      </c>
      <c r="C102">
        <f>INDEX(resultados!$A$2:$ZZ$187, 96, MATCH($B$3, resultados!$A$1:$ZZ$1, 0))</f>
        <v/>
      </c>
    </row>
    <row r="103">
      <c r="A103">
        <f>INDEX(resultados!$A$2:$ZZ$187, 97, MATCH($B$1, resultados!$A$1:$ZZ$1, 0))</f>
        <v/>
      </c>
      <c r="B103">
        <f>INDEX(resultados!$A$2:$ZZ$187, 97, MATCH($B$2, resultados!$A$1:$ZZ$1, 0))</f>
        <v/>
      </c>
      <c r="C103">
        <f>INDEX(resultados!$A$2:$ZZ$187, 97, MATCH($B$3, resultados!$A$1:$ZZ$1, 0))</f>
        <v/>
      </c>
    </row>
    <row r="104">
      <c r="A104">
        <f>INDEX(resultados!$A$2:$ZZ$187, 98, MATCH($B$1, resultados!$A$1:$ZZ$1, 0))</f>
        <v/>
      </c>
      <c r="B104">
        <f>INDEX(resultados!$A$2:$ZZ$187, 98, MATCH($B$2, resultados!$A$1:$ZZ$1, 0))</f>
        <v/>
      </c>
      <c r="C104">
        <f>INDEX(resultados!$A$2:$ZZ$187, 98, MATCH($B$3, resultados!$A$1:$ZZ$1, 0))</f>
        <v/>
      </c>
    </row>
    <row r="105">
      <c r="A105">
        <f>INDEX(resultados!$A$2:$ZZ$187, 99, MATCH($B$1, resultados!$A$1:$ZZ$1, 0))</f>
        <v/>
      </c>
      <c r="B105">
        <f>INDEX(resultados!$A$2:$ZZ$187, 99, MATCH($B$2, resultados!$A$1:$ZZ$1, 0))</f>
        <v/>
      </c>
      <c r="C105">
        <f>INDEX(resultados!$A$2:$ZZ$187, 99, MATCH($B$3, resultados!$A$1:$ZZ$1, 0))</f>
        <v/>
      </c>
    </row>
    <row r="106">
      <c r="A106">
        <f>INDEX(resultados!$A$2:$ZZ$187, 100, MATCH($B$1, resultados!$A$1:$ZZ$1, 0))</f>
        <v/>
      </c>
      <c r="B106">
        <f>INDEX(resultados!$A$2:$ZZ$187, 100, MATCH($B$2, resultados!$A$1:$ZZ$1, 0))</f>
        <v/>
      </c>
      <c r="C106">
        <f>INDEX(resultados!$A$2:$ZZ$187, 100, MATCH($B$3, resultados!$A$1:$ZZ$1, 0))</f>
        <v/>
      </c>
    </row>
    <row r="107">
      <c r="A107">
        <f>INDEX(resultados!$A$2:$ZZ$187, 101, MATCH($B$1, resultados!$A$1:$ZZ$1, 0))</f>
        <v/>
      </c>
      <c r="B107">
        <f>INDEX(resultados!$A$2:$ZZ$187, 101, MATCH($B$2, resultados!$A$1:$ZZ$1, 0))</f>
        <v/>
      </c>
      <c r="C107">
        <f>INDEX(resultados!$A$2:$ZZ$187, 101, MATCH($B$3, resultados!$A$1:$ZZ$1, 0))</f>
        <v/>
      </c>
    </row>
    <row r="108">
      <c r="A108">
        <f>INDEX(resultados!$A$2:$ZZ$187, 102, MATCH($B$1, resultados!$A$1:$ZZ$1, 0))</f>
        <v/>
      </c>
      <c r="B108">
        <f>INDEX(resultados!$A$2:$ZZ$187, 102, MATCH($B$2, resultados!$A$1:$ZZ$1, 0))</f>
        <v/>
      </c>
      <c r="C108">
        <f>INDEX(resultados!$A$2:$ZZ$187, 102, MATCH($B$3, resultados!$A$1:$ZZ$1, 0))</f>
        <v/>
      </c>
    </row>
    <row r="109">
      <c r="A109">
        <f>INDEX(resultados!$A$2:$ZZ$187, 103, MATCH($B$1, resultados!$A$1:$ZZ$1, 0))</f>
        <v/>
      </c>
      <c r="B109">
        <f>INDEX(resultados!$A$2:$ZZ$187, 103, MATCH($B$2, resultados!$A$1:$ZZ$1, 0))</f>
        <v/>
      </c>
      <c r="C109">
        <f>INDEX(resultados!$A$2:$ZZ$187, 103, MATCH($B$3, resultados!$A$1:$ZZ$1, 0))</f>
        <v/>
      </c>
    </row>
    <row r="110">
      <c r="A110">
        <f>INDEX(resultados!$A$2:$ZZ$187, 104, MATCH($B$1, resultados!$A$1:$ZZ$1, 0))</f>
        <v/>
      </c>
      <c r="B110">
        <f>INDEX(resultados!$A$2:$ZZ$187, 104, MATCH($B$2, resultados!$A$1:$ZZ$1, 0))</f>
        <v/>
      </c>
      <c r="C110">
        <f>INDEX(resultados!$A$2:$ZZ$187, 104, MATCH($B$3, resultados!$A$1:$ZZ$1, 0))</f>
        <v/>
      </c>
    </row>
    <row r="111">
      <c r="A111">
        <f>INDEX(resultados!$A$2:$ZZ$187, 105, MATCH($B$1, resultados!$A$1:$ZZ$1, 0))</f>
        <v/>
      </c>
      <c r="B111">
        <f>INDEX(resultados!$A$2:$ZZ$187, 105, MATCH($B$2, resultados!$A$1:$ZZ$1, 0))</f>
        <v/>
      </c>
      <c r="C111">
        <f>INDEX(resultados!$A$2:$ZZ$187, 105, MATCH($B$3, resultados!$A$1:$ZZ$1, 0))</f>
        <v/>
      </c>
    </row>
    <row r="112">
      <c r="A112">
        <f>INDEX(resultados!$A$2:$ZZ$187, 106, MATCH($B$1, resultados!$A$1:$ZZ$1, 0))</f>
        <v/>
      </c>
      <c r="B112">
        <f>INDEX(resultados!$A$2:$ZZ$187, 106, MATCH($B$2, resultados!$A$1:$ZZ$1, 0))</f>
        <v/>
      </c>
      <c r="C112">
        <f>INDEX(resultados!$A$2:$ZZ$187, 106, MATCH($B$3, resultados!$A$1:$ZZ$1, 0))</f>
        <v/>
      </c>
    </row>
    <row r="113">
      <c r="A113">
        <f>INDEX(resultados!$A$2:$ZZ$187, 107, MATCH($B$1, resultados!$A$1:$ZZ$1, 0))</f>
        <v/>
      </c>
      <c r="B113">
        <f>INDEX(resultados!$A$2:$ZZ$187, 107, MATCH($B$2, resultados!$A$1:$ZZ$1, 0))</f>
        <v/>
      </c>
      <c r="C113">
        <f>INDEX(resultados!$A$2:$ZZ$187, 107, MATCH($B$3, resultados!$A$1:$ZZ$1, 0))</f>
        <v/>
      </c>
    </row>
    <row r="114">
      <c r="A114">
        <f>INDEX(resultados!$A$2:$ZZ$187, 108, MATCH($B$1, resultados!$A$1:$ZZ$1, 0))</f>
        <v/>
      </c>
      <c r="B114">
        <f>INDEX(resultados!$A$2:$ZZ$187, 108, MATCH($B$2, resultados!$A$1:$ZZ$1, 0))</f>
        <v/>
      </c>
      <c r="C114">
        <f>INDEX(resultados!$A$2:$ZZ$187, 108, MATCH($B$3, resultados!$A$1:$ZZ$1, 0))</f>
        <v/>
      </c>
    </row>
    <row r="115">
      <c r="A115">
        <f>INDEX(resultados!$A$2:$ZZ$187, 109, MATCH($B$1, resultados!$A$1:$ZZ$1, 0))</f>
        <v/>
      </c>
      <c r="B115">
        <f>INDEX(resultados!$A$2:$ZZ$187, 109, MATCH($B$2, resultados!$A$1:$ZZ$1, 0))</f>
        <v/>
      </c>
      <c r="C115">
        <f>INDEX(resultados!$A$2:$ZZ$187, 109, MATCH($B$3, resultados!$A$1:$ZZ$1, 0))</f>
        <v/>
      </c>
    </row>
    <row r="116">
      <c r="A116">
        <f>INDEX(resultados!$A$2:$ZZ$187, 110, MATCH($B$1, resultados!$A$1:$ZZ$1, 0))</f>
        <v/>
      </c>
      <c r="B116">
        <f>INDEX(resultados!$A$2:$ZZ$187, 110, MATCH($B$2, resultados!$A$1:$ZZ$1, 0))</f>
        <v/>
      </c>
      <c r="C116">
        <f>INDEX(resultados!$A$2:$ZZ$187, 110, MATCH($B$3, resultados!$A$1:$ZZ$1, 0))</f>
        <v/>
      </c>
    </row>
    <row r="117">
      <c r="A117">
        <f>INDEX(resultados!$A$2:$ZZ$187, 111, MATCH($B$1, resultados!$A$1:$ZZ$1, 0))</f>
        <v/>
      </c>
      <c r="B117">
        <f>INDEX(resultados!$A$2:$ZZ$187, 111, MATCH($B$2, resultados!$A$1:$ZZ$1, 0))</f>
        <v/>
      </c>
      <c r="C117">
        <f>INDEX(resultados!$A$2:$ZZ$187, 111, MATCH($B$3, resultados!$A$1:$ZZ$1, 0))</f>
        <v/>
      </c>
    </row>
    <row r="118">
      <c r="A118">
        <f>INDEX(resultados!$A$2:$ZZ$187, 112, MATCH($B$1, resultados!$A$1:$ZZ$1, 0))</f>
        <v/>
      </c>
      <c r="B118">
        <f>INDEX(resultados!$A$2:$ZZ$187, 112, MATCH($B$2, resultados!$A$1:$ZZ$1, 0))</f>
        <v/>
      </c>
      <c r="C118">
        <f>INDEX(resultados!$A$2:$ZZ$187, 112, MATCH($B$3, resultados!$A$1:$ZZ$1, 0))</f>
        <v/>
      </c>
    </row>
    <row r="119">
      <c r="A119">
        <f>INDEX(resultados!$A$2:$ZZ$187, 113, MATCH($B$1, resultados!$A$1:$ZZ$1, 0))</f>
        <v/>
      </c>
      <c r="B119">
        <f>INDEX(resultados!$A$2:$ZZ$187, 113, MATCH($B$2, resultados!$A$1:$ZZ$1, 0))</f>
        <v/>
      </c>
      <c r="C119">
        <f>INDEX(resultados!$A$2:$ZZ$187, 113, MATCH($B$3, resultados!$A$1:$ZZ$1, 0))</f>
        <v/>
      </c>
    </row>
    <row r="120">
      <c r="A120">
        <f>INDEX(resultados!$A$2:$ZZ$187, 114, MATCH($B$1, resultados!$A$1:$ZZ$1, 0))</f>
        <v/>
      </c>
      <c r="B120">
        <f>INDEX(resultados!$A$2:$ZZ$187, 114, MATCH($B$2, resultados!$A$1:$ZZ$1, 0))</f>
        <v/>
      </c>
      <c r="C120">
        <f>INDEX(resultados!$A$2:$ZZ$187, 114, MATCH($B$3, resultados!$A$1:$ZZ$1, 0))</f>
        <v/>
      </c>
    </row>
    <row r="121">
      <c r="A121">
        <f>INDEX(resultados!$A$2:$ZZ$187, 115, MATCH($B$1, resultados!$A$1:$ZZ$1, 0))</f>
        <v/>
      </c>
      <c r="B121">
        <f>INDEX(resultados!$A$2:$ZZ$187, 115, MATCH($B$2, resultados!$A$1:$ZZ$1, 0))</f>
        <v/>
      </c>
      <c r="C121">
        <f>INDEX(resultados!$A$2:$ZZ$187, 115, MATCH($B$3, resultados!$A$1:$ZZ$1, 0))</f>
        <v/>
      </c>
    </row>
    <row r="122">
      <c r="A122">
        <f>INDEX(resultados!$A$2:$ZZ$187, 116, MATCH($B$1, resultados!$A$1:$ZZ$1, 0))</f>
        <v/>
      </c>
      <c r="B122">
        <f>INDEX(resultados!$A$2:$ZZ$187, 116, MATCH($B$2, resultados!$A$1:$ZZ$1, 0))</f>
        <v/>
      </c>
      <c r="C122">
        <f>INDEX(resultados!$A$2:$ZZ$187, 116, MATCH($B$3, resultados!$A$1:$ZZ$1, 0))</f>
        <v/>
      </c>
    </row>
    <row r="123">
      <c r="A123">
        <f>INDEX(resultados!$A$2:$ZZ$187, 117, MATCH($B$1, resultados!$A$1:$ZZ$1, 0))</f>
        <v/>
      </c>
      <c r="B123">
        <f>INDEX(resultados!$A$2:$ZZ$187, 117, MATCH($B$2, resultados!$A$1:$ZZ$1, 0))</f>
        <v/>
      </c>
      <c r="C123">
        <f>INDEX(resultados!$A$2:$ZZ$187, 117, MATCH($B$3, resultados!$A$1:$ZZ$1, 0))</f>
        <v/>
      </c>
    </row>
    <row r="124">
      <c r="A124">
        <f>INDEX(resultados!$A$2:$ZZ$187, 118, MATCH($B$1, resultados!$A$1:$ZZ$1, 0))</f>
        <v/>
      </c>
      <c r="B124">
        <f>INDEX(resultados!$A$2:$ZZ$187, 118, MATCH($B$2, resultados!$A$1:$ZZ$1, 0))</f>
        <v/>
      </c>
      <c r="C124">
        <f>INDEX(resultados!$A$2:$ZZ$187, 118, MATCH($B$3, resultados!$A$1:$ZZ$1, 0))</f>
        <v/>
      </c>
    </row>
    <row r="125">
      <c r="A125">
        <f>INDEX(resultados!$A$2:$ZZ$187, 119, MATCH($B$1, resultados!$A$1:$ZZ$1, 0))</f>
        <v/>
      </c>
      <c r="B125">
        <f>INDEX(resultados!$A$2:$ZZ$187, 119, MATCH($B$2, resultados!$A$1:$ZZ$1, 0))</f>
        <v/>
      </c>
      <c r="C125">
        <f>INDEX(resultados!$A$2:$ZZ$187, 119, MATCH($B$3, resultados!$A$1:$ZZ$1, 0))</f>
        <v/>
      </c>
    </row>
    <row r="126">
      <c r="A126">
        <f>INDEX(resultados!$A$2:$ZZ$187, 120, MATCH($B$1, resultados!$A$1:$ZZ$1, 0))</f>
        <v/>
      </c>
      <c r="B126">
        <f>INDEX(resultados!$A$2:$ZZ$187, 120, MATCH($B$2, resultados!$A$1:$ZZ$1, 0))</f>
        <v/>
      </c>
      <c r="C126">
        <f>INDEX(resultados!$A$2:$ZZ$187, 120, MATCH($B$3, resultados!$A$1:$ZZ$1, 0))</f>
        <v/>
      </c>
    </row>
    <row r="127">
      <c r="A127">
        <f>INDEX(resultados!$A$2:$ZZ$187, 121, MATCH($B$1, resultados!$A$1:$ZZ$1, 0))</f>
        <v/>
      </c>
      <c r="B127">
        <f>INDEX(resultados!$A$2:$ZZ$187, 121, MATCH($B$2, resultados!$A$1:$ZZ$1, 0))</f>
        <v/>
      </c>
      <c r="C127">
        <f>INDEX(resultados!$A$2:$ZZ$187, 121, MATCH($B$3, resultados!$A$1:$ZZ$1, 0))</f>
        <v/>
      </c>
    </row>
    <row r="128">
      <c r="A128">
        <f>INDEX(resultados!$A$2:$ZZ$187, 122, MATCH($B$1, resultados!$A$1:$ZZ$1, 0))</f>
        <v/>
      </c>
      <c r="B128">
        <f>INDEX(resultados!$A$2:$ZZ$187, 122, MATCH($B$2, resultados!$A$1:$ZZ$1, 0))</f>
        <v/>
      </c>
      <c r="C128">
        <f>INDEX(resultados!$A$2:$ZZ$187, 122, MATCH($B$3, resultados!$A$1:$ZZ$1, 0))</f>
        <v/>
      </c>
    </row>
    <row r="129">
      <c r="A129">
        <f>INDEX(resultados!$A$2:$ZZ$187, 123, MATCH($B$1, resultados!$A$1:$ZZ$1, 0))</f>
        <v/>
      </c>
      <c r="B129">
        <f>INDEX(resultados!$A$2:$ZZ$187, 123, MATCH($B$2, resultados!$A$1:$ZZ$1, 0))</f>
        <v/>
      </c>
      <c r="C129">
        <f>INDEX(resultados!$A$2:$ZZ$187, 123, MATCH($B$3, resultados!$A$1:$ZZ$1, 0))</f>
        <v/>
      </c>
    </row>
    <row r="130">
      <c r="A130">
        <f>INDEX(resultados!$A$2:$ZZ$187, 124, MATCH($B$1, resultados!$A$1:$ZZ$1, 0))</f>
        <v/>
      </c>
      <c r="B130">
        <f>INDEX(resultados!$A$2:$ZZ$187, 124, MATCH($B$2, resultados!$A$1:$ZZ$1, 0))</f>
        <v/>
      </c>
      <c r="C130">
        <f>INDEX(resultados!$A$2:$ZZ$187, 124, MATCH($B$3, resultados!$A$1:$ZZ$1, 0))</f>
        <v/>
      </c>
    </row>
    <row r="131">
      <c r="A131">
        <f>INDEX(resultados!$A$2:$ZZ$187, 125, MATCH($B$1, resultados!$A$1:$ZZ$1, 0))</f>
        <v/>
      </c>
      <c r="B131">
        <f>INDEX(resultados!$A$2:$ZZ$187, 125, MATCH($B$2, resultados!$A$1:$ZZ$1, 0))</f>
        <v/>
      </c>
      <c r="C131">
        <f>INDEX(resultados!$A$2:$ZZ$187, 125, MATCH($B$3, resultados!$A$1:$ZZ$1, 0))</f>
        <v/>
      </c>
    </row>
    <row r="132">
      <c r="A132">
        <f>INDEX(resultados!$A$2:$ZZ$187, 126, MATCH($B$1, resultados!$A$1:$ZZ$1, 0))</f>
        <v/>
      </c>
      <c r="B132">
        <f>INDEX(resultados!$A$2:$ZZ$187, 126, MATCH($B$2, resultados!$A$1:$ZZ$1, 0))</f>
        <v/>
      </c>
      <c r="C132">
        <f>INDEX(resultados!$A$2:$ZZ$187, 126, MATCH($B$3, resultados!$A$1:$ZZ$1, 0))</f>
        <v/>
      </c>
    </row>
    <row r="133">
      <c r="A133">
        <f>INDEX(resultados!$A$2:$ZZ$187, 127, MATCH($B$1, resultados!$A$1:$ZZ$1, 0))</f>
        <v/>
      </c>
      <c r="B133">
        <f>INDEX(resultados!$A$2:$ZZ$187, 127, MATCH($B$2, resultados!$A$1:$ZZ$1, 0))</f>
        <v/>
      </c>
      <c r="C133">
        <f>INDEX(resultados!$A$2:$ZZ$187, 127, MATCH($B$3, resultados!$A$1:$ZZ$1, 0))</f>
        <v/>
      </c>
    </row>
    <row r="134">
      <c r="A134">
        <f>INDEX(resultados!$A$2:$ZZ$187, 128, MATCH($B$1, resultados!$A$1:$ZZ$1, 0))</f>
        <v/>
      </c>
      <c r="B134">
        <f>INDEX(resultados!$A$2:$ZZ$187, 128, MATCH($B$2, resultados!$A$1:$ZZ$1, 0))</f>
        <v/>
      </c>
      <c r="C134">
        <f>INDEX(resultados!$A$2:$ZZ$187, 128, MATCH($B$3, resultados!$A$1:$ZZ$1, 0))</f>
        <v/>
      </c>
    </row>
    <row r="135">
      <c r="A135">
        <f>INDEX(resultados!$A$2:$ZZ$187, 129, MATCH($B$1, resultados!$A$1:$ZZ$1, 0))</f>
        <v/>
      </c>
      <c r="B135">
        <f>INDEX(resultados!$A$2:$ZZ$187, 129, MATCH($B$2, resultados!$A$1:$ZZ$1, 0))</f>
        <v/>
      </c>
      <c r="C135">
        <f>INDEX(resultados!$A$2:$ZZ$187, 129, MATCH($B$3, resultados!$A$1:$ZZ$1, 0))</f>
        <v/>
      </c>
    </row>
    <row r="136">
      <c r="A136">
        <f>INDEX(resultados!$A$2:$ZZ$187, 130, MATCH($B$1, resultados!$A$1:$ZZ$1, 0))</f>
        <v/>
      </c>
      <c r="B136">
        <f>INDEX(resultados!$A$2:$ZZ$187, 130, MATCH($B$2, resultados!$A$1:$ZZ$1, 0))</f>
        <v/>
      </c>
      <c r="C136">
        <f>INDEX(resultados!$A$2:$ZZ$187, 130, MATCH($B$3, resultados!$A$1:$ZZ$1, 0))</f>
        <v/>
      </c>
    </row>
    <row r="137">
      <c r="A137">
        <f>INDEX(resultados!$A$2:$ZZ$187, 131, MATCH($B$1, resultados!$A$1:$ZZ$1, 0))</f>
        <v/>
      </c>
      <c r="B137">
        <f>INDEX(resultados!$A$2:$ZZ$187, 131, MATCH($B$2, resultados!$A$1:$ZZ$1, 0))</f>
        <v/>
      </c>
      <c r="C137">
        <f>INDEX(resultados!$A$2:$ZZ$187, 131, MATCH($B$3, resultados!$A$1:$ZZ$1, 0))</f>
        <v/>
      </c>
    </row>
    <row r="138">
      <c r="A138">
        <f>INDEX(resultados!$A$2:$ZZ$187, 132, MATCH($B$1, resultados!$A$1:$ZZ$1, 0))</f>
        <v/>
      </c>
      <c r="B138">
        <f>INDEX(resultados!$A$2:$ZZ$187, 132, MATCH($B$2, resultados!$A$1:$ZZ$1, 0))</f>
        <v/>
      </c>
      <c r="C138">
        <f>INDEX(resultados!$A$2:$ZZ$187, 132, MATCH($B$3, resultados!$A$1:$ZZ$1, 0))</f>
        <v/>
      </c>
    </row>
    <row r="139">
      <c r="A139">
        <f>INDEX(resultados!$A$2:$ZZ$187, 133, MATCH($B$1, resultados!$A$1:$ZZ$1, 0))</f>
        <v/>
      </c>
      <c r="B139">
        <f>INDEX(resultados!$A$2:$ZZ$187, 133, MATCH($B$2, resultados!$A$1:$ZZ$1, 0))</f>
        <v/>
      </c>
      <c r="C139">
        <f>INDEX(resultados!$A$2:$ZZ$187, 133, MATCH($B$3, resultados!$A$1:$ZZ$1, 0))</f>
        <v/>
      </c>
    </row>
    <row r="140">
      <c r="A140">
        <f>INDEX(resultados!$A$2:$ZZ$187, 134, MATCH($B$1, resultados!$A$1:$ZZ$1, 0))</f>
        <v/>
      </c>
      <c r="B140">
        <f>INDEX(resultados!$A$2:$ZZ$187, 134, MATCH($B$2, resultados!$A$1:$ZZ$1, 0))</f>
        <v/>
      </c>
      <c r="C140">
        <f>INDEX(resultados!$A$2:$ZZ$187, 134, MATCH($B$3, resultados!$A$1:$ZZ$1, 0))</f>
        <v/>
      </c>
    </row>
    <row r="141">
      <c r="A141">
        <f>INDEX(resultados!$A$2:$ZZ$187, 135, MATCH($B$1, resultados!$A$1:$ZZ$1, 0))</f>
        <v/>
      </c>
      <c r="B141">
        <f>INDEX(resultados!$A$2:$ZZ$187, 135, MATCH($B$2, resultados!$A$1:$ZZ$1, 0))</f>
        <v/>
      </c>
      <c r="C141">
        <f>INDEX(resultados!$A$2:$ZZ$187, 135, MATCH($B$3, resultados!$A$1:$ZZ$1, 0))</f>
        <v/>
      </c>
    </row>
    <row r="142">
      <c r="A142">
        <f>INDEX(resultados!$A$2:$ZZ$187, 136, MATCH($B$1, resultados!$A$1:$ZZ$1, 0))</f>
        <v/>
      </c>
      <c r="B142">
        <f>INDEX(resultados!$A$2:$ZZ$187, 136, MATCH($B$2, resultados!$A$1:$ZZ$1, 0))</f>
        <v/>
      </c>
      <c r="C142">
        <f>INDEX(resultados!$A$2:$ZZ$187, 136, MATCH($B$3, resultados!$A$1:$ZZ$1, 0))</f>
        <v/>
      </c>
    </row>
    <row r="143">
      <c r="A143">
        <f>INDEX(resultados!$A$2:$ZZ$187, 137, MATCH($B$1, resultados!$A$1:$ZZ$1, 0))</f>
        <v/>
      </c>
      <c r="B143">
        <f>INDEX(resultados!$A$2:$ZZ$187, 137, MATCH($B$2, resultados!$A$1:$ZZ$1, 0))</f>
        <v/>
      </c>
      <c r="C143">
        <f>INDEX(resultados!$A$2:$ZZ$187, 137, MATCH($B$3, resultados!$A$1:$ZZ$1, 0))</f>
        <v/>
      </c>
    </row>
    <row r="144">
      <c r="A144">
        <f>INDEX(resultados!$A$2:$ZZ$187, 138, MATCH($B$1, resultados!$A$1:$ZZ$1, 0))</f>
        <v/>
      </c>
      <c r="B144">
        <f>INDEX(resultados!$A$2:$ZZ$187, 138, MATCH($B$2, resultados!$A$1:$ZZ$1, 0))</f>
        <v/>
      </c>
      <c r="C144">
        <f>INDEX(resultados!$A$2:$ZZ$187, 138, MATCH($B$3, resultados!$A$1:$ZZ$1, 0))</f>
        <v/>
      </c>
    </row>
    <row r="145">
      <c r="A145">
        <f>INDEX(resultados!$A$2:$ZZ$187, 139, MATCH($B$1, resultados!$A$1:$ZZ$1, 0))</f>
        <v/>
      </c>
      <c r="B145">
        <f>INDEX(resultados!$A$2:$ZZ$187, 139, MATCH($B$2, resultados!$A$1:$ZZ$1, 0))</f>
        <v/>
      </c>
      <c r="C145">
        <f>INDEX(resultados!$A$2:$ZZ$187, 139, MATCH($B$3, resultados!$A$1:$ZZ$1, 0))</f>
        <v/>
      </c>
    </row>
    <row r="146">
      <c r="A146">
        <f>INDEX(resultados!$A$2:$ZZ$187, 140, MATCH($B$1, resultados!$A$1:$ZZ$1, 0))</f>
        <v/>
      </c>
      <c r="B146">
        <f>INDEX(resultados!$A$2:$ZZ$187, 140, MATCH($B$2, resultados!$A$1:$ZZ$1, 0))</f>
        <v/>
      </c>
      <c r="C146">
        <f>INDEX(resultados!$A$2:$ZZ$187, 140, MATCH($B$3, resultados!$A$1:$ZZ$1, 0))</f>
        <v/>
      </c>
    </row>
    <row r="147">
      <c r="A147">
        <f>INDEX(resultados!$A$2:$ZZ$187, 141, MATCH($B$1, resultados!$A$1:$ZZ$1, 0))</f>
        <v/>
      </c>
      <c r="B147">
        <f>INDEX(resultados!$A$2:$ZZ$187, 141, MATCH($B$2, resultados!$A$1:$ZZ$1, 0))</f>
        <v/>
      </c>
      <c r="C147">
        <f>INDEX(resultados!$A$2:$ZZ$187, 141, MATCH($B$3, resultados!$A$1:$ZZ$1, 0))</f>
        <v/>
      </c>
    </row>
    <row r="148">
      <c r="A148">
        <f>INDEX(resultados!$A$2:$ZZ$187, 142, MATCH($B$1, resultados!$A$1:$ZZ$1, 0))</f>
        <v/>
      </c>
      <c r="B148">
        <f>INDEX(resultados!$A$2:$ZZ$187, 142, MATCH($B$2, resultados!$A$1:$ZZ$1, 0))</f>
        <v/>
      </c>
      <c r="C148">
        <f>INDEX(resultados!$A$2:$ZZ$187, 142, MATCH($B$3, resultados!$A$1:$ZZ$1, 0))</f>
        <v/>
      </c>
    </row>
    <row r="149">
      <c r="A149">
        <f>INDEX(resultados!$A$2:$ZZ$187, 143, MATCH($B$1, resultados!$A$1:$ZZ$1, 0))</f>
        <v/>
      </c>
      <c r="B149">
        <f>INDEX(resultados!$A$2:$ZZ$187, 143, MATCH($B$2, resultados!$A$1:$ZZ$1, 0))</f>
        <v/>
      </c>
      <c r="C149">
        <f>INDEX(resultados!$A$2:$ZZ$187, 143, MATCH($B$3, resultados!$A$1:$ZZ$1, 0))</f>
        <v/>
      </c>
    </row>
    <row r="150">
      <c r="A150">
        <f>INDEX(resultados!$A$2:$ZZ$187, 144, MATCH($B$1, resultados!$A$1:$ZZ$1, 0))</f>
        <v/>
      </c>
      <c r="B150">
        <f>INDEX(resultados!$A$2:$ZZ$187, 144, MATCH($B$2, resultados!$A$1:$ZZ$1, 0))</f>
        <v/>
      </c>
      <c r="C150">
        <f>INDEX(resultados!$A$2:$ZZ$187, 144, MATCH($B$3, resultados!$A$1:$ZZ$1, 0))</f>
        <v/>
      </c>
    </row>
    <row r="151">
      <c r="A151">
        <f>INDEX(resultados!$A$2:$ZZ$187, 145, MATCH($B$1, resultados!$A$1:$ZZ$1, 0))</f>
        <v/>
      </c>
      <c r="B151">
        <f>INDEX(resultados!$A$2:$ZZ$187, 145, MATCH($B$2, resultados!$A$1:$ZZ$1, 0))</f>
        <v/>
      </c>
      <c r="C151">
        <f>INDEX(resultados!$A$2:$ZZ$187, 145, MATCH($B$3, resultados!$A$1:$ZZ$1, 0))</f>
        <v/>
      </c>
    </row>
    <row r="152">
      <c r="A152">
        <f>INDEX(resultados!$A$2:$ZZ$187, 146, MATCH($B$1, resultados!$A$1:$ZZ$1, 0))</f>
        <v/>
      </c>
      <c r="B152">
        <f>INDEX(resultados!$A$2:$ZZ$187, 146, MATCH($B$2, resultados!$A$1:$ZZ$1, 0))</f>
        <v/>
      </c>
      <c r="C152">
        <f>INDEX(resultados!$A$2:$ZZ$187, 146, MATCH($B$3, resultados!$A$1:$ZZ$1, 0))</f>
        <v/>
      </c>
    </row>
    <row r="153">
      <c r="A153">
        <f>INDEX(resultados!$A$2:$ZZ$187, 147, MATCH($B$1, resultados!$A$1:$ZZ$1, 0))</f>
        <v/>
      </c>
      <c r="B153">
        <f>INDEX(resultados!$A$2:$ZZ$187, 147, MATCH($B$2, resultados!$A$1:$ZZ$1, 0))</f>
        <v/>
      </c>
      <c r="C153">
        <f>INDEX(resultados!$A$2:$ZZ$187, 147, MATCH($B$3, resultados!$A$1:$ZZ$1, 0))</f>
        <v/>
      </c>
    </row>
    <row r="154">
      <c r="A154">
        <f>INDEX(resultados!$A$2:$ZZ$187, 148, MATCH($B$1, resultados!$A$1:$ZZ$1, 0))</f>
        <v/>
      </c>
      <c r="B154">
        <f>INDEX(resultados!$A$2:$ZZ$187, 148, MATCH($B$2, resultados!$A$1:$ZZ$1, 0))</f>
        <v/>
      </c>
      <c r="C154">
        <f>INDEX(resultados!$A$2:$ZZ$187, 148, MATCH($B$3, resultados!$A$1:$ZZ$1, 0))</f>
        <v/>
      </c>
    </row>
    <row r="155">
      <c r="A155">
        <f>INDEX(resultados!$A$2:$ZZ$187, 149, MATCH($B$1, resultados!$A$1:$ZZ$1, 0))</f>
        <v/>
      </c>
      <c r="B155">
        <f>INDEX(resultados!$A$2:$ZZ$187, 149, MATCH($B$2, resultados!$A$1:$ZZ$1, 0))</f>
        <v/>
      </c>
      <c r="C155">
        <f>INDEX(resultados!$A$2:$ZZ$187, 149, MATCH($B$3, resultados!$A$1:$ZZ$1, 0))</f>
        <v/>
      </c>
    </row>
    <row r="156">
      <c r="A156">
        <f>INDEX(resultados!$A$2:$ZZ$187, 150, MATCH($B$1, resultados!$A$1:$ZZ$1, 0))</f>
        <v/>
      </c>
      <c r="B156">
        <f>INDEX(resultados!$A$2:$ZZ$187, 150, MATCH($B$2, resultados!$A$1:$ZZ$1, 0))</f>
        <v/>
      </c>
      <c r="C156">
        <f>INDEX(resultados!$A$2:$ZZ$187, 150, MATCH($B$3, resultados!$A$1:$ZZ$1, 0))</f>
        <v/>
      </c>
    </row>
    <row r="157">
      <c r="A157">
        <f>INDEX(resultados!$A$2:$ZZ$187, 151, MATCH($B$1, resultados!$A$1:$ZZ$1, 0))</f>
        <v/>
      </c>
      <c r="B157">
        <f>INDEX(resultados!$A$2:$ZZ$187, 151, MATCH($B$2, resultados!$A$1:$ZZ$1, 0))</f>
        <v/>
      </c>
      <c r="C157">
        <f>INDEX(resultados!$A$2:$ZZ$187, 151, MATCH($B$3, resultados!$A$1:$ZZ$1, 0))</f>
        <v/>
      </c>
    </row>
    <row r="158">
      <c r="A158">
        <f>INDEX(resultados!$A$2:$ZZ$187, 152, MATCH($B$1, resultados!$A$1:$ZZ$1, 0))</f>
        <v/>
      </c>
      <c r="B158">
        <f>INDEX(resultados!$A$2:$ZZ$187, 152, MATCH($B$2, resultados!$A$1:$ZZ$1, 0))</f>
        <v/>
      </c>
      <c r="C158">
        <f>INDEX(resultados!$A$2:$ZZ$187, 152, MATCH($B$3, resultados!$A$1:$ZZ$1, 0))</f>
        <v/>
      </c>
    </row>
    <row r="159">
      <c r="A159">
        <f>INDEX(resultados!$A$2:$ZZ$187, 153, MATCH($B$1, resultados!$A$1:$ZZ$1, 0))</f>
        <v/>
      </c>
      <c r="B159">
        <f>INDEX(resultados!$A$2:$ZZ$187, 153, MATCH($B$2, resultados!$A$1:$ZZ$1, 0))</f>
        <v/>
      </c>
      <c r="C159">
        <f>INDEX(resultados!$A$2:$ZZ$187, 153, MATCH($B$3, resultados!$A$1:$ZZ$1, 0))</f>
        <v/>
      </c>
    </row>
    <row r="160">
      <c r="A160">
        <f>INDEX(resultados!$A$2:$ZZ$187, 154, MATCH($B$1, resultados!$A$1:$ZZ$1, 0))</f>
        <v/>
      </c>
      <c r="B160">
        <f>INDEX(resultados!$A$2:$ZZ$187, 154, MATCH($B$2, resultados!$A$1:$ZZ$1, 0))</f>
        <v/>
      </c>
      <c r="C160">
        <f>INDEX(resultados!$A$2:$ZZ$187, 154, MATCH($B$3, resultados!$A$1:$ZZ$1, 0))</f>
        <v/>
      </c>
    </row>
    <row r="161">
      <c r="A161">
        <f>INDEX(resultados!$A$2:$ZZ$187, 155, MATCH($B$1, resultados!$A$1:$ZZ$1, 0))</f>
        <v/>
      </c>
      <c r="B161">
        <f>INDEX(resultados!$A$2:$ZZ$187, 155, MATCH($B$2, resultados!$A$1:$ZZ$1, 0))</f>
        <v/>
      </c>
      <c r="C161">
        <f>INDEX(resultados!$A$2:$ZZ$187, 155, MATCH($B$3, resultados!$A$1:$ZZ$1, 0))</f>
        <v/>
      </c>
    </row>
    <row r="162">
      <c r="A162">
        <f>INDEX(resultados!$A$2:$ZZ$187, 156, MATCH($B$1, resultados!$A$1:$ZZ$1, 0))</f>
        <v/>
      </c>
      <c r="B162">
        <f>INDEX(resultados!$A$2:$ZZ$187, 156, MATCH($B$2, resultados!$A$1:$ZZ$1, 0))</f>
        <v/>
      </c>
      <c r="C162">
        <f>INDEX(resultados!$A$2:$ZZ$187, 156, MATCH($B$3, resultados!$A$1:$ZZ$1, 0))</f>
        <v/>
      </c>
    </row>
    <row r="163">
      <c r="A163">
        <f>INDEX(resultados!$A$2:$ZZ$187, 157, MATCH($B$1, resultados!$A$1:$ZZ$1, 0))</f>
        <v/>
      </c>
      <c r="B163">
        <f>INDEX(resultados!$A$2:$ZZ$187, 157, MATCH($B$2, resultados!$A$1:$ZZ$1, 0))</f>
        <v/>
      </c>
      <c r="C163">
        <f>INDEX(resultados!$A$2:$ZZ$187, 157, MATCH($B$3, resultados!$A$1:$ZZ$1, 0))</f>
        <v/>
      </c>
    </row>
    <row r="164">
      <c r="A164">
        <f>INDEX(resultados!$A$2:$ZZ$187, 158, MATCH($B$1, resultados!$A$1:$ZZ$1, 0))</f>
        <v/>
      </c>
      <c r="B164">
        <f>INDEX(resultados!$A$2:$ZZ$187, 158, MATCH($B$2, resultados!$A$1:$ZZ$1, 0))</f>
        <v/>
      </c>
      <c r="C164">
        <f>INDEX(resultados!$A$2:$ZZ$187, 158, MATCH($B$3, resultados!$A$1:$ZZ$1, 0))</f>
        <v/>
      </c>
    </row>
    <row r="165">
      <c r="A165">
        <f>INDEX(resultados!$A$2:$ZZ$187, 159, MATCH($B$1, resultados!$A$1:$ZZ$1, 0))</f>
        <v/>
      </c>
      <c r="B165">
        <f>INDEX(resultados!$A$2:$ZZ$187, 159, MATCH($B$2, resultados!$A$1:$ZZ$1, 0))</f>
        <v/>
      </c>
      <c r="C165">
        <f>INDEX(resultados!$A$2:$ZZ$187, 159, MATCH($B$3, resultados!$A$1:$ZZ$1, 0))</f>
        <v/>
      </c>
    </row>
    <row r="166">
      <c r="A166">
        <f>INDEX(resultados!$A$2:$ZZ$187, 160, MATCH($B$1, resultados!$A$1:$ZZ$1, 0))</f>
        <v/>
      </c>
      <c r="B166">
        <f>INDEX(resultados!$A$2:$ZZ$187, 160, MATCH($B$2, resultados!$A$1:$ZZ$1, 0))</f>
        <v/>
      </c>
      <c r="C166">
        <f>INDEX(resultados!$A$2:$ZZ$187, 160, MATCH($B$3, resultados!$A$1:$ZZ$1, 0))</f>
        <v/>
      </c>
    </row>
    <row r="167">
      <c r="A167">
        <f>INDEX(resultados!$A$2:$ZZ$187, 161, MATCH($B$1, resultados!$A$1:$ZZ$1, 0))</f>
        <v/>
      </c>
      <c r="B167">
        <f>INDEX(resultados!$A$2:$ZZ$187, 161, MATCH($B$2, resultados!$A$1:$ZZ$1, 0))</f>
        <v/>
      </c>
      <c r="C167">
        <f>INDEX(resultados!$A$2:$ZZ$187, 161, MATCH($B$3, resultados!$A$1:$ZZ$1, 0))</f>
        <v/>
      </c>
    </row>
    <row r="168">
      <c r="A168">
        <f>INDEX(resultados!$A$2:$ZZ$187, 162, MATCH($B$1, resultados!$A$1:$ZZ$1, 0))</f>
        <v/>
      </c>
      <c r="B168">
        <f>INDEX(resultados!$A$2:$ZZ$187, 162, MATCH($B$2, resultados!$A$1:$ZZ$1, 0))</f>
        <v/>
      </c>
      <c r="C168">
        <f>INDEX(resultados!$A$2:$ZZ$187, 162, MATCH($B$3, resultados!$A$1:$ZZ$1, 0))</f>
        <v/>
      </c>
    </row>
    <row r="169">
      <c r="A169">
        <f>INDEX(resultados!$A$2:$ZZ$187, 163, MATCH($B$1, resultados!$A$1:$ZZ$1, 0))</f>
        <v/>
      </c>
      <c r="B169">
        <f>INDEX(resultados!$A$2:$ZZ$187, 163, MATCH($B$2, resultados!$A$1:$ZZ$1, 0))</f>
        <v/>
      </c>
      <c r="C169">
        <f>INDEX(resultados!$A$2:$ZZ$187, 163, MATCH($B$3, resultados!$A$1:$ZZ$1, 0))</f>
        <v/>
      </c>
    </row>
    <row r="170">
      <c r="A170">
        <f>INDEX(resultados!$A$2:$ZZ$187, 164, MATCH($B$1, resultados!$A$1:$ZZ$1, 0))</f>
        <v/>
      </c>
      <c r="B170">
        <f>INDEX(resultados!$A$2:$ZZ$187, 164, MATCH($B$2, resultados!$A$1:$ZZ$1, 0))</f>
        <v/>
      </c>
      <c r="C170">
        <f>INDEX(resultados!$A$2:$ZZ$187, 164, MATCH($B$3, resultados!$A$1:$ZZ$1, 0))</f>
        <v/>
      </c>
    </row>
    <row r="171">
      <c r="A171">
        <f>INDEX(resultados!$A$2:$ZZ$187, 165, MATCH($B$1, resultados!$A$1:$ZZ$1, 0))</f>
        <v/>
      </c>
      <c r="B171">
        <f>INDEX(resultados!$A$2:$ZZ$187, 165, MATCH($B$2, resultados!$A$1:$ZZ$1, 0))</f>
        <v/>
      </c>
      <c r="C171">
        <f>INDEX(resultados!$A$2:$ZZ$187, 165, MATCH($B$3, resultados!$A$1:$ZZ$1, 0))</f>
        <v/>
      </c>
    </row>
    <row r="172">
      <c r="A172">
        <f>INDEX(resultados!$A$2:$ZZ$187, 166, MATCH($B$1, resultados!$A$1:$ZZ$1, 0))</f>
        <v/>
      </c>
      <c r="B172">
        <f>INDEX(resultados!$A$2:$ZZ$187, 166, MATCH($B$2, resultados!$A$1:$ZZ$1, 0))</f>
        <v/>
      </c>
      <c r="C172">
        <f>INDEX(resultados!$A$2:$ZZ$187, 166, MATCH($B$3, resultados!$A$1:$ZZ$1, 0))</f>
        <v/>
      </c>
    </row>
    <row r="173">
      <c r="A173">
        <f>INDEX(resultados!$A$2:$ZZ$187, 167, MATCH($B$1, resultados!$A$1:$ZZ$1, 0))</f>
        <v/>
      </c>
      <c r="B173">
        <f>INDEX(resultados!$A$2:$ZZ$187, 167, MATCH($B$2, resultados!$A$1:$ZZ$1, 0))</f>
        <v/>
      </c>
      <c r="C173">
        <f>INDEX(resultados!$A$2:$ZZ$187, 167, MATCH($B$3, resultados!$A$1:$ZZ$1, 0))</f>
        <v/>
      </c>
    </row>
    <row r="174">
      <c r="A174">
        <f>INDEX(resultados!$A$2:$ZZ$187, 168, MATCH($B$1, resultados!$A$1:$ZZ$1, 0))</f>
        <v/>
      </c>
      <c r="B174">
        <f>INDEX(resultados!$A$2:$ZZ$187, 168, MATCH($B$2, resultados!$A$1:$ZZ$1, 0))</f>
        <v/>
      </c>
      <c r="C174">
        <f>INDEX(resultados!$A$2:$ZZ$187, 168, MATCH($B$3, resultados!$A$1:$ZZ$1, 0))</f>
        <v/>
      </c>
    </row>
    <row r="175">
      <c r="A175">
        <f>INDEX(resultados!$A$2:$ZZ$187, 169, MATCH($B$1, resultados!$A$1:$ZZ$1, 0))</f>
        <v/>
      </c>
      <c r="B175">
        <f>INDEX(resultados!$A$2:$ZZ$187, 169, MATCH($B$2, resultados!$A$1:$ZZ$1, 0))</f>
        <v/>
      </c>
      <c r="C175">
        <f>INDEX(resultados!$A$2:$ZZ$187, 169, MATCH($B$3, resultados!$A$1:$ZZ$1, 0))</f>
        <v/>
      </c>
    </row>
    <row r="176">
      <c r="A176">
        <f>INDEX(resultados!$A$2:$ZZ$187, 170, MATCH($B$1, resultados!$A$1:$ZZ$1, 0))</f>
        <v/>
      </c>
      <c r="B176">
        <f>INDEX(resultados!$A$2:$ZZ$187, 170, MATCH($B$2, resultados!$A$1:$ZZ$1, 0))</f>
        <v/>
      </c>
      <c r="C176">
        <f>INDEX(resultados!$A$2:$ZZ$187, 170, MATCH($B$3, resultados!$A$1:$ZZ$1, 0))</f>
        <v/>
      </c>
    </row>
    <row r="177">
      <c r="A177">
        <f>INDEX(resultados!$A$2:$ZZ$187, 171, MATCH($B$1, resultados!$A$1:$ZZ$1, 0))</f>
        <v/>
      </c>
      <c r="B177">
        <f>INDEX(resultados!$A$2:$ZZ$187, 171, MATCH($B$2, resultados!$A$1:$ZZ$1, 0))</f>
        <v/>
      </c>
      <c r="C177">
        <f>INDEX(resultados!$A$2:$ZZ$187, 171, MATCH($B$3, resultados!$A$1:$ZZ$1, 0))</f>
        <v/>
      </c>
    </row>
    <row r="178">
      <c r="A178">
        <f>INDEX(resultados!$A$2:$ZZ$187, 172, MATCH($B$1, resultados!$A$1:$ZZ$1, 0))</f>
        <v/>
      </c>
      <c r="B178">
        <f>INDEX(resultados!$A$2:$ZZ$187, 172, MATCH($B$2, resultados!$A$1:$ZZ$1, 0))</f>
        <v/>
      </c>
      <c r="C178">
        <f>INDEX(resultados!$A$2:$ZZ$187, 172, MATCH($B$3, resultados!$A$1:$ZZ$1, 0))</f>
        <v/>
      </c>
    </row>
    <row r="179">
      <c r="A179">
        <f>INDEX(resultados!$A$2:$ZZ$187, 173, MATCH($B$1, resultados!$A$1:$ZZ$1, 0))</f>
        <v/>
      </c>
      <c r="B179">
        <f>INDEX(resultados!$A$2:$ZZ$187, 173, MATCH($B$2, resultados!$A$1:$ZZ$1, 0))</f>
        <v/>
      </c>
      <c r="C179">
        <f>INDEX(resultados!$A$2:$ZZ$187, 173, MATCH($B$3, resultados!$A$1:$ZZ$1, 0))</f>
        <v/>
      </c>
    </row>
    <row r="180">
      <c r="A180">
        <f>INDEX(resultados!$A$2:$ZZ$187, 174, MATCH($B$1, resultados!$A$1:$ZZ$1, 0))</f>
        <v/>
      </c>
      <c r="B180">
        <f>INDEX(resultados!$A$2:$ZZ$187, 174, MATCH($B$2, resultados!$A$1:$ZZ$1, 0))</f>
        <v/>
      </c>
      <c r="C180">
        <f>INDEX(resultados!$A$2:$ZZ$187, 174, MATCH($B$3, resultados!$A$1:$ZZ$1, 0))</f>
        <v/>
      </c>
    </row>
    <row r="181">
      <c r="A181">
        <f>INDEX(resultados!$A$2:$ZZ$187, 175, MATCH($B$1, resultados!$A$1:$ZZ$1, 0))</f>
        <v/>
      </c>
      <c r="B181">
        <f>INDEX(resultados!$A$2:$ZZ$187, 175, MATCH($B$2, resultados!$A$1:$ZZ$1, 0))</f>
        <v/>
      </c>
      <c r="C181">
        <f>INDEX(resultados!$A$2:$ZZ$187, 175, MATCH($B$3, resultados!$A$1:$ZZ$1, 0))</f>
        <v/>
      </c>
    </row>
    <row r="182">
      <c r="A182">
        <f>INDEX(resultados!$A$2:$ZZ$187, 176, MATCH($B$1, resultados!$A$1:$ZZ$1, 0))</f>
        <v/>
      </c>
      <c r="B182">
        <f>INDEX(resultados!$A$2:$ZZ$187, 176, MATCH($B$2, resultados!$A$1:$ZZ$1, 0))</f>
        <v/>
      </c>
      <c r="C182">
        <f>INDEX(resultados!$A$2:$ZZ$187, 176, MATCH($B$3, resultados!$A$1:$ZZ$1, 0))</f>
        <v/>
      </c>
    </row>
    <row r="183">
      <c r="A183">
        <f>INDEX(resultados!$A$2:$ZZ$187, 177, MATCH($B$1, resultados!$A$1:$ZZ$1, 0))</f>
        <v/>
      </c>
      <c r="B183">
        <f>INDEX(resultados!$A$2:$ZZ$187, 177, MATCH($B$2, resultados!$A$1:$ZZ$1, 0))</f>
        <v/>
      </c>
      <c r="C183">
        <f>INDEX(resultados!$A$2:$ZZ$187, 177, MATCH($B$3, resultados!$A$1:$ZZ$1, 0))</f>
        <v/>
      </c>
    </row>
    <row r="184">
      <c r="A184">
        <f>INDEX(resultados!$A$2:$ZZ$187, 178, MATCH($B$1, resultados!$A$1:$ZZ$1, 0))</f>
        <v/>
      </c>
      <c r="B184">
        <f>INDEX(resultados!$A$2:$ZZ$187, 178, MATCH($B$2, resultados!$A$1:$ZZ$1, 0))</f>
        <v/>
      </c>
      <c r="C184">
        <f>INDEX(resultados!$A$2:$ZZ$187, 178, MATCH($B$3, resultados!$A$1:$ZZ$1, 0))</f>
        <v/>
      </c>
    </row>
    <row r="185">
      <c r="A185">
        <f>INDEX(resultados!$A$2:$ZZ$187, 179, MATCH($B$1, resultados!$A$1:$ZZ$1, 0))</f>
        <v/>
      </c>
      <c r="B185">
        <f>INDEX(resultados!$A$2:$ZZ$187, 179, MATCH($B$2, resultados!$A$1:$ZZ$1, 0))</f>
        <v/>
      </c>
      <c r="C185">
        <f>INDEX(resultados!$A$2:$ZZ$187, 179, MATCH($B$3, resultados!$A$1:$ZZ$1, 0))</f>
        <v/>
      </c>
    </row>
    <row r="186">
      <c r="A186">
        <f>INDEX(resultados!$A$2:$ZZ$187, 180, MATCH($B$1, resultados!$A$1:$ZZ$1, 0))</f>
        <v/>
      </c>
      <c r="B186">
        <f>INDEX(resultados!$A$2:$ZZ$187, 180, MATCH($B$2, resultados!$A$1:$ZZ$1, 0))</f>
        <v/>
      </c>
      <c r="C186">
        <f>INDEX(resultados!$A$2:$ZZ$187, 180, MATCH($B$3, resultados!$A$1:$ZZ$1, 0))</f>
        <v/>
      </c>
    </row>
    <row r="187">
      <c r="A187">
        <f>INDEX(resultados!$A$2:$ZZ$187, 181, MATCH($B$1, resultados!$A$1:$ZZ$1, 0))</f>
        <v/>
      </c>
      <c r="B187">
        <f>INDEX(resultados!$A$2:$ZZ$187, 181, MATCH($B$2, resultados!$A$1:$ZZ$1, 0))</f>
        <v/>
      </c>
      <c r="C187">
        <f>INDEX(resultados!$A$2:$ZZ$187, 181, MATCH($B$3, resultados!$A$1:$ZZ$1, 0))</f>
        <v/>
      </c>
    </row>
    <row r="188">
      <c r="A188">
        <f>INDEX(resultados!$A$2:$ZZ$187, 182, MATCH($B$1, resultados!$A$1:$ZZ$1, 0))</f>
        <v/>
      </c>
      <c r="B188">
        <f>INDEX(resultados!$A$2:$ZZ$187, 182, MATCH($B$2, resultados!$A$1:$ZZ$1, 0))</f>
        <v/>
      </c>
      <c r="C188">
        <f>INDEX(resultados!$A$2:$ZZ$187, 182, MATCH($B$3, resultados!$A$1:$ZZ$1, 0))</f>
        <v/>
      </c>
    </row>
    <row r="189">
      <c r="A189">
        <f>INDEX(resultados!$A$2:$ZZ$187, 183, MATCH($B$1, resultados!$A$1:$ZZ$1, 0))</f>
        <v/>
      </c>
      <c r="B189">
        <f>INDEX(resultados!$A$2:$ZZ$187, 183, MATCH($B$2, resultados!$A$1:$ZZ$1, 0))</f>
        <v/>
      </c>
      <c r="C189">
        <f>INDEX(resultados!$A$2:$ZZ$187, 183, MATCH($B$3, resultados!$A$1:$ZZ$1, 0))</f>
        <v/>
      </c>
    </row>
    <row r="190">
      <c r="A190">
        <f>INDEX(resultados!$A$2:$ZZ$187, 184, MATCH($B$1, resultados!$A$1:$ZZ$1, 0))</f>
        <v/>
      </c>
      <c r="B190">
        <f>INDEX(resultados!$A$2:$ZZ$187, 184, MATCH($B$2, resultados!$A$1:$ZZ$1, 0))</f>
        <v/>
      </c>
      <c r="C190">
        <f>INDEX(resultados!$A$2:$ZZ$187, 184, MATCH($B$3, resultados!$A$1:$ZZ$1, 0))</f>
        <v/>
      </c>
    </row>
    <row r="191">
      <c r="A191">
        <f>INDEX(resultados!$A$2:$ZZ$187, 185, MATCH($B$1, resultados!$A$1:$ZZ$1, 0))</f>
        <v/>
      </c>
      <c r="B191">
        <f>INDEX(resultados!$A$2:$ZZ$187, 185, MATCH($B$2, resultados!$A$1:$ZZ$1, 0))</f>
        <v/>
      </c>
      <c r="C191">
        <f>INDEX(resultados!$A$2:$ZZ$187, 185, MATCH($B$3, resultados!$A$1:$ZZ$1, 0))</f>
        <v/>
      </c>
    </row>
    <row r="192">
      <c r="A192">
        <f>INDEX(resultados!$A$2:$ZZ$187, 186, MATCH($B$1, resultados!$A$1:$ZZ$1, 0))</f>
        <v/>
      </c>
      <c r="B192">
        <f>INDEX(resultados!$A$2:$ZZ$187, 186, MATCH($B$2, resultados!$A$1:$ZZ$1, 0))</f>
        <v/>
      </c>
      <c r="C192">
        <f>INDEX(resultados!$A$2:$ZZ$187, 186,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0.8653999999999999</v>
      </c>
      <c r="E2" t="n">
        <v>115.56</v>
      </c>
      <c r="F2" t="n">
        <v>105.51</v>
      </c>
      <c r="G2" t="n">
        <v>12.01</v>
      </c>
      <c r="H2" t="n">
        <v>0.24</v>
      </c>
      <c r="I2" t="n">
        <v>527</v>
      </c>
      <c r="J2" t="n">
        <v>71.52</v>
      </c>
      <c r="K2" t="n">
        <v>32.27</v>
      </c>
      <c r="L2" t="n">
        <v>1</v>
      </c>
      <c r="M2" t="n">
        <v>525</v>
      </c>
      <c r="N2" t="n">
        <v>8.25</v>
      </c>
      <c r="O2" t="n">
        <v>9054.6</v>
      </c>
      <c r="P2" t="n">
        <v>728.54</v>
      </c>
      <c r="Q2" t="n">
        <v>3777.96</v>
      </c>
      <c r="R2" t="n">
        <v>824.5599999999999</v>
      </c>
      <c r="S2" t="n">
        <v>146.75</v>
      </c>
      <c r="T2" t="n">
        <v>332635.7</v>
      </c>
      <c r="U2" t="n">
        <v>0.18</v>
      </c>
      <c r="V2" t="n">
        <v>0.74</v>
      </c>
      <c r="W2" t="n">
        <v>12.76</v>
      </c>
      <c r="X2" t="n">
        <v>20.07</v>
      </c>
      <c r="Y2" t="n">
        <v>0.5</v>
      </c>
      <c r="Z2" t="n">
        <v>10</v>
      </c>
      <c r="AA2" t="n">
        <v>1716.671302311673</v>
      </c>
      <c r="AB2" t="n">
        <v>2348.825410015637</v>
      </c>
      <c r="AC2" t="n">
        <v>2124.656809480912</v>
      </c>
      <c r="AD2" t="n">
        <v>1716671.302311673</v>
      </c>
      <c r="AE2" t="n">
        <v>2348825.410015637</v>
      </c>
      <c r="AF2" t="n">
        <v>9.494461193265072e-07</v>
      </c>
      <c r="AG2" t="n">
        <v>2.4075</v>
      </c>
      <c r="AH2" t="n">
        <v>2124656.809480912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1.0132</v>
      </c>
      <c r="E3" t="n">
        <v>98.7</v>
      </c>
      <c r="F3" t="n">
        <v>93.5</v>
      </c>
      <c r="G3" t="n">
        <v>25.97</v>
      </c>
      <c r="H3" t="n">
        <v>0.48</v>
      </c>
      <c r="I3" t="n">
        <v>216</v>
      </c>
      <c r="J3" t="n">
        <v>72.7</v>
      </c>
      <c r="K3" t="n">
        <v>32.27</v>
      </c>
      <c r="L3" t="n">
        <v>2</v>
      </c>
      <c r="M3" t="n">
        <v>214</v>
      </c>
      <c r="N3" t="n">
        <v>8.43</v>
      </c>
      <c r="O3" t="n">
        <v>9200.25</v>
      </c>
      <c r="P3" t="n">
        <v>597.6</v>
      </c>
      <c r="Q3" t="n">
        <v>3777.57</v>
      </c>
      <c r="R3" t="n">
        <v>423.14</v>
      </c>
      <c r="S3" t="n">
        <v>146.75</v>
      </c>
      <c r="T3" t="n">
        <v>133480.51</v>
      </c>
      <c r="U3" t="n">
        <v>0.35</v>
      </c>
      <c r="V3" t="n">
        <v>0.84</v>
      </c>
      <c r="W3" t="n">
        <v>12.24</v>
      </c>
      <c r="X3" t="n">
        <v>8.06</v>
      </c>
      <c r="Y3" t="n">
        <v>0.5</v>
      </c>
      <c r="Z3" t="n">
        <v>10</v>
      </c>
      <c r="AA3" t="n">
        <v>1236.230781380149</v>
      </c>
      <c r="AB3" t="n">
        <v>1691.46549373725</v>
      </c>
      <c r="AC3" t="n">
        <v>1530.034401001697</v>
      </c>
      <c r="AD3" t="n">
        <v>1236230.78138015</v>
      </c>
      <c r="AE3" t="n">
        <v>1691465.49373725</v>
      </c>
      <c r="AF3" t="n">
        <v>1.111600194247304e-06</v>
      </c>
      <c r="AG3" t="n">
        <v>2.05625</v>
      </c>
      <c r="AH3" t="n">
        <v>1530034.401001697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1.0598</v>
      </c>
      <c r="E4" t="n">
        <v>94.36</v>
      </c>
      <c r="F4" t="n">
        <v>90.45</v>
      </c>
      <c r="G4" t="n">
        <v>40.8</v>
      </c>
      <c r="H4" t="n">
        <v>0.71</v>
      </c>
      <c r="I4" t="n">
        <v>133</v>
      </c>
      <c r="J4" t="n">
        <v>73.88</v>
      </c>
      <c r="K4" t="n">
        <v>32.27</v>
      </c>
      <c r="L4" t="n">
        <v>3</v>
      </c>
      <c r="M4" t="n">
        <v>55</v>
      </c>
      <c r="N4" t="n">
        <v>8.609999999999999</v>
      </c>
      <c r="O4" t="n">
        <v>9346.23</v>
      </c>
      <c r="P4" t="n">
        <v>529.8099999999999</v>
      </c>
      <c r="Q4" t="n">
        <v>3777.5</v>
      </c>
      <c r="R4" t="n">
        <v>318.19</v>
      </c>
      <c r="S4" t="n">
        <v>146.75</v>
      </c>
      <c r="T4" t="n">
        <v>81418.27</v>
      </c>
      <c r="U4" t="n">
        <v>0.46</v>
      </c>
      <c r="V4" t="n">
        <v>0.87</v>
      </c>
      <c r="W4" t="n">
        <v>12.2</v>
      </c>
      <c r="X4" t="n">
        <v>5.01</v>
      </c>
      <c r="Y4" t="n">
        <v>0.5</v>
      </c>
      <c r="Z4" t="n">
        <v>10</v>
      </c>
      <c r="AA4" t="n">
        <v>1081.53655160024</v>
      </c>
      <c r="AB4" t="n">
        <v>1479.806023924619</v>
      </c>
      <c r="AC4" t="n">
        <v>1338.575413922051</v>
      </c>
      <c r="AD4" t="n">
        <v>1081536.55160024</v>
      </c>
      <c r="AE4" t="n">
        <v>1479806.023924618</v>
      </c>
      <c r="AF4" t="n">
        <v>1.162725903931399e-06</v>
      </c>
      <c r="AG4" t="n">
        <v>1.965833333333333</v>
      </c>
      <c r="AH4" t="n">
        <v>1338575.413922051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1.0628</v>
      </c>
      <c r="E5" t="n">
        <v>94.09</v>
      </c>
      <c r="F5" t="n">
        <v>90.27</v>
      </c>
      <c r="G5" t="n">
        <v>42.65</v>
      </c>
      <c r="H5" t="n">
        <v>0.93</v>
      </c>
      <c r="I5" t="n">
        <v>127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531.63</v>
      </c>
      <c r="Q5" t="n">
        <v>3777.51</v>
      </c>
      <c r="R5" t="n">
        <v>309.83</v>
      </c>
      <c r="S5" t="n">
        <v>146.75</v>
      </c>
      <c r="T5" t="n">
        <v>77268.89999999999</v>
      </c>
      <c r="U5" t="n">
        <v>0.47</v>
      </c>
      <c r="V5" t="n">
        <v>0.87</v>
      </c>
      <c r="W5" t="n">
        <v>12.27</v>
      </c>
      <c r="X5" t="n">
        <v>4.84</v>
      </c>
      <c r="Y5" t="n">
        <v>0.5</v>
      </c>
      <c r="Z5" t="n">
        <v>10</v>
      </c>
      <c r="AA5" t="n">
        <v>1080.039724137793</v>
      </c>
      <c r="AB5" t="n">
        <v>1477.757998555131</v>
      </c>
      <c r="AC5" t="n">
        <v>1336.722849219406</v>
      </c>
      <c r="AD5" t="n">
        <v>1080039.724137793</v>
      </c>
      <c r="AE5" t="n">
        <v>1477757.998555131</v>
      </c>
      <c r="AF5" t="n">
        <v>1.166017258632091e-06</v>
      </c>
      <c r="AG5" t="n">
        <v>1.960208333333333</v>
      </c>
      <c r="AH5" t="n">
        <v>1336722.849219406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0.9898</v>
      </c>
      <c r="E2" t="n">
        <v>101.03</v>
      </c>
      <c r="F2" t="n">
        <v>96.18000000000001</v>
      </c>
      <c r="G2" t="n">
        <v>20.32</v>
      </c>
      <c r="H2" t="n">
        <v>0.43</v>
      </c>
      <c r="I2" t="n">
        <v>284</v>
      </c>
      <c r="J2" t="n">
        <v>39.78</v>
      </c>
      <c r="K2" t="n">
        <v>19.54</v>
      </c>
      <c r="L2" t="n">
        <v>1</v>
      </c>
      <c r="M2" t="n">
        <v>189</v>
      </c>
      <c r="N2" t="n">
        <v>4.24</v>
      </c>
      <c r="O2" t="n">
        <v>5140</v>
      </c>
      <c r="P2" t="n">
        <v>384.7</v>
      </c>
      <c r="Q2" t="n">
        <v>3777.61</v>
      </c>
      <c r="R2" t="n">
        <v>509.26</v>
      </c>
      <c r="S2" t="n">
        <v>146.75</v>
      </c>
      <c r="T2" t="n">
        <v>176196.91</v>
      </c>
      <c r="U2" t="n">
        <v>0.29</v>
      </c>
      <c r="V2" t="n">
        <v>0.82</v>
      </c>
      <c r="W2" t="n">
        <v>12.46</v>
      </c>
      <c r="X2" t="n">
        <v>10.74</v>
      </c>
      <c r="Y2" t="n">
        <v>0.5</v>
      </c>
      <c r="Z2" t="n">
        <v>10</v>
      </c>
      <c r="AA2" t="n">
        <v>875.8788626150047</v>
      </c>
      <c r="AB2" t="n">
        <v>1198.41610087812</v>
      </c>
      <c r="AC2" t="n">
        <v>1084.040950197873</v>
      </c>
      <c r="AD2" t="n">
        <v>875878.8626150046</v>
      </c>
      <c r="AE2" t="n">
        <v>1198416.10087812</v>
      </c>
      <c r="AF2" t="n">
        <v>1.165531608467101e-06</v>
      </c>
      <c r="AG2" t="n">
        <v>2.104791666666667</v>
      </c>
      <c r="AH2" t="n">
        <v>1084040.950197873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1.0038</v>
      </c>
      <c r="E3" t="n">
        <v>99.63</v>
      </c>
      <c r="F3" t="n">
        <v>95.12</v>
      </c>
      <c r="G3" t="n">
        <v>22.56</v>
      </c>
      <c r="H3" t="n">
        <v>0.84</v>
      </c>
      <c r="I3" t="n">
        <v>253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380.91</v>
      </c>
      <c r="Q3" t="n">
        <v>3777.84</v>
      </c>
      <c r="R3" t="n">
        <v>465.6</v>
      </c>
      <c r="S3" t="n">
        <v>146.75</v>
      </c>
      <c r="T3" t="n">
        <v>154525.47</v>
      </c>
      <c r="U3" t="n">
        <v>0.32</v>
      </c>
      <c r="V3" t="n">
        <v>0.82</v>
      </c>
      <c r="W3" t="n">
        <v>12.64</v>
      </c>
      <c r="X3" t="n">
        <v>9.68</v>
      </c>
      <c r="Y3" t="n">
        <v>0.5</v>
      </c>
      <c r="Z3" t="n">
        <v>10</v>
      </c>
      <c r="AA3" t="n">
        <v>854.8842644291014</v>
      </c>
      <c r="AB3" t="n">
        <v>1169.690365423865</v>
      </c>
      <c r="AC3" t="n">
        <v>1058.056758618549</v>
      </c>
      <c r="AD3" t="n">
        <v>854884.2644291015</v>
      </c>
      <c r="AE3" t="n">
        <v>1169690.365423865</v>
      </c>
      <c r="AF3" t="n">
        <v>1.182017204060695e-06</v>
      </c>
      <c r="AG3" t="n">
        <v>2.075625</v>
      </c>
      <c r="AH3" t="n">
        <v>1058056.758618549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0.6325</v>
      </c>
      <c r="E2" t="n">
        <v>158.1</v>
      </c>
      <c r="F2" t="n">
        <v>125.94</v>
      </c>
      <c r="G2" t="n">
        <v>7.29</v>
      </c>
      <c r="H2" t="n">
        <v>0.12</v>
      </c>
      <c r="I2" t="n">
        <v>1036</v>
      </c>
      <c r="J2" t="n">
        <v>141.81</v>
      </c>
      <c r="K2" t="n">
        <v>47.83</v>
      </c>
      <c r="L2" t="n">
        <v>1</v>
      </c>
      <c r="M2" t="n">
        <v>1034</v>
      </c>
      <c r="N2" t="n">
        <v>22.98</v>
      </c>
      <c r="O2" t="n">
        <v>17723.39</v>
      </c>
      <c r="P2" t="n">
        <v>1424.75</v>
      </c>
      <c r="Q2" t="n">
        <v>3778.23</v>
      </c>
      <c r="R2" t="n">
        <v>1509.21</v>
      </c>
      <c r="S2" t="n">
        <v>146.75</v>
      </c>
      <c r="T2" t="n">
        <v>672414.55</v>
      </c>
      <c r="U2" t="n">
        <v>0.1</v>
      </c>
      <c r="V2" t="n">
        <v>0.62</v>
      </c>
      <c r="W2" t="n">
        <v>13.59</v>
      </c>
      <c r="X2" t="n">
        <v>40.49</v>
      </c>
      <c r="Y2" t="n">
        <v>0.5</v>
      </c>
      <c r="Z2" t="n">
        <v>10</v>
      </c>
      <c r="AA2" t="n">
        <v>4368.195642176522</v>
      </c>
      <c r="AB2" t="n">
        <v>5976.757988817119</v>
      </c>
      <c r="AC2" t="n">
        <v>5406.344594796708</v>
      </c>
      <c r="AD2" t="n">
        <v>4368195.642176522</v>
      </c>
      <c r="AE2" t="n">
        <v>5976757.988817119</v>
      </c>
      <c r="AF2" t="n">
        <v>6.228646867952638e-07</v>
      </c>
      <c r="AG2" t="n">
        <v>3.29375</v>
      </c>
      <c r="AH2" t="n">
        <v>5406344.594796709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0.8724</v>
      </c>
      <c r="E3" t="n">
        <v>114.63</v>
      </c>
      <c r="F3" t="n">
        <v>100.73</v>
      </c>
      <c r="G3" t="n">
        <v>14.96</v>
      </c>
      <c r="H3" t="n">
        <v>0.25</v>
      </c>
      <c r="I3" t="n">
        <v>404</v>
      </c>
      <c r="J3" t="n">
        <v>143.17</v>
      </c>
      <c r="K3" t="n">
        <v>47.83</v>
      </c>
      <c r="L3" t="n">
        <v>2</v>
      </c>
      <c r="M3" t="n">
        <v>402</v>
      </c>
      <c r="N3" t="n">
        <v>23.34</v>
      </c>
      <c r="O3" t="n">
        <v>17891.86</v>
      </c>
      <c r="P3" t="n">
        <v>1118.15</v>
      </c>
      <c r="Q3" t="n">
        <v>3777.65</v>
      </c>
      <c r="R3" t="n">
        <v>664.77</v>
      </c>
      <c r="S3" t="n">
        <v>146.75</v>
      </c>
      <c r="T3" t="n">
        <v>253355.01</v>
      </c>
      <c r="U3" t="n">
        <v>0.22</v>
      </c>
      <c r="V3" t="n">
        <v>0.78</v>
      </c>
      <c r="W3" t="n">
        <v>12.56</v>
      </c>
      <c r="X3" t="n">
        <v>15.3</v>
      </c>
      <c r="Y3" t="n">
        <v>0.5</v>
      </c>
      <c r="Z3" t="n">
        <v>10</v>
      </c>
      <c r="AA3" t="n">
        <v>2502.318482184034</v>
      </c>
      <c r="AB3" t="n">
        <v>3423.782541824572</v>
      </c>
      <c r="AC3" t="n">
        <v>3097.021541341683</v>
      </c>
      <c r="AD3" t="n">
        <v>2502318.482184034</v>
      </c>
      <c r="AE3" t="n">
        <v>3423782.541824572</v>
      </c>
      <c r="AF3" t="n">
        <v>8.591101229410088e-07</v>
      </c>
      <c r="AG3" t="n">
        <v>2.388125</v>
      </c>
      <c r="AH3" t="n">
        <v>3097021.541341683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0.9604</v>
      </c>
      <c r="E4" t="n">
        <v>104.13</v>
      </c>
      <c r="F4" t="n">
        <v>94.73</v>
      </c>
      <c r="G4" t="n">
        <v>22.92</v>
      </c>
      <c r="H4" t="n">
        <v>0.37</v>
      </c>
      <c r="I4" t="n">
        <v>248</v>
      </c>
      <c r="J4" t="n">
        <v>144.54</v>
      </c>
      <c r="K4" t="n">
        <v>47.83</v>
      </c>
      <c r="L4" t="n">
        <v>3</v>
      </c>
      <c r="M4" t="n">
        <v>246</v>
      </c>
      <c r="N4" t="n">
        <v>23.71</v>
      </c>
      <c r="O4" t="n">
        <v>18060.85</v>
      </c>
      <c r="P4" t="n">
        <v>1030.45</v>
      </c>
      <c r="Q4" t="n">
        <v>3777.59</v>
      </c>
      <c r="R4" t="n">
        <v>465.14</v>
      </c>
      <c r="S4" t="n">
        <v>146.75</v>
      </c>
      <c r="T4" t="n">
        <v>154316.98</v>
      </c>
      <c r="U4" t="n">
        <v>0.32</v>
      </c>
      <c r="V4" t="n">
        <v>0.83</v>
      </c>
      <c r="W4" t="n">
        <v>12.28</v>
      </c>
      <c r="X4" t="n">
        <v>9.300000000000001</v>
      </c>
      <c r="Y4" t="n">
        <v>0.5</v>
      </c>
      <c r="Z4" t="n">
        <v>10</v>
      </c>
      <c r="AA4" t="n">
        <v>2108.562583510353</v>
      </c>
      <c r="AB4" t="n">
        <v>2885.028349974799</v>
      </c>
      <c r="AC4" t="n">
        <v>2609.685293415924</v>
      </c>
      <c r="AD4" t="n">
        <v>2108562.583510353</v>
      </c>
      <c r="AE4" t="n">
        <v>2885028.349974799</v>
      </c>
      <c r="AF4" t="n">
        <v>9.457695576255673e-07</v>
      </c>
      <c r="AG4" t="n">
        <v>2.169375</v>
      </c>
      <c r="AH4" t="n">
        <v>2609685.293415924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1.0065</v>
      </c>
      <c r="E5" t="n">
        <v>99.36</v>
      </c>
      <c r="F5" t="n">
        <v>92.02</v>
      </c>
      <c r="G5" t="n">
        <v>31.19</v>
      </c>
      <c r="H5" t="n">
        <v>0.49</v>
      </c>
      <c r="I5" t="n">
        <v>177</v>
      </c>
      <c r="J5" t="n">
        <v>145.92</v>
      </c>
      <c r="K5" t="n">
        <v>47.83</v>
      </c>
      <c r="L5" t="n">
        <v>4</v>
      </c>
      <c r="M5" t="n">
        <v>175</v>
      </c>
      <c r="N5" t="n">
        <v>24.09</v>
      </c>
      <c r="O5" t="n">
        <v>18230.35</v>
      </c>
      <c r="P5" t="n">
        <v>980.0599999999999</v>
      </c>
      <c r="Q5" t="n">
        <v>3777.52</v>
      </c>
      <c r="R5" t="n">
        <v>374.56</v>
      </c>
      <c r="S5" t="n">
        <v>146.75</v>
      </c>
      <c r="T5" t="n">
        <v>109383.14</v>
      </c>
      <c r="U5" t="n">
        <v>0.39</v>
      </c>
      <c r="V5" t="n">
        <v>0.85</v>
      </c>
      <c r="W5" t="n">
        <v>12.16</v>
      </c>
      <c r="X5" t="n">
        <v>6.58</v>
      </c>
      <c r="Y5" t="n">
        <v>0.5</v>
      </c>
      <c r="Z5" t="n">
        <v>10</v>
      </c>
      <c r="AA5" t="n">
        <v>1926.543968295065</v>
      </c>
      <c r="AB5" t="n">
        <v>2635.982450542675</v>
      </c>
      <c r="AC5" t="n">
        <v>2384.407985087486</v>
      </c>
      <c r="AD5" t="n">
        <v>1926543.968295065</v>
      </c>
      <c r="AE5" t="n">
        <v>2635982.450542675</v>
      </c>
      <c r="AF5" t="n">
        <v>9.911672842046371e-07</v>
      </c>
      <c r="AG5" t="n">
        <v>2.07</v>
      </c>
      <c r="AH5" t="n">
        <v>2384407.985087486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1.0349</v>
      </c>
      <c r="E6" t="n">
        <v>96.63</v>
      </c>
      <c r="F6" t="n">
        <v>90.47</v>
      </c>
      <c r="G6" t="n">
        <v>39.91</v>
      </c>
      <c r="H6" t="n">
        <v>0.6</v>
      </c>
      <c r="I6" t="n">
        <v>136</v>
      </c>
      <c r="J6" t="n">
        <v>147.3</v>
      </c>
      <c r="K6" t="n">
        <v>47.83</v>
      </c>
      <c r="L6" t="n">
        <v>5</v>
      </c>
      <c r="M6" t="n">
        <v>134</v>
      </c>
      <c r="N6" t="n">
        <v>24.47</v>
      </c>
      <c r="O6" t="n">
        <v>18400.38</v>
      </c>
      <c r="P6" t="n">
        <v>940.9</v>
      </c>
      <c r="Q6" t="n">
        <v>3777.41</v>
      </c>
      <c r="R6" t="n">
        <v>322.28</v>
      </c>
      <c r="S6" t="n">
        <v>146.75</v>
      </c>
      <c r="T6" t="n">
        <v>83449.67</v>
      </c>
      <c r="U6" t="n">
        <v>0.46</v>
      </c>
      <c r="V6" t="n">
        <v>0.87</v>
      </c>
      <c r="W6" t="n">
        <v>12.11</v>
      </c>
      <c r="X6" t="n">
        <v>5.04</v>
      </c>
      <c r="Y6" t="n">
        <v>0.5</v>
      </c>
      <c r="Z6" t="n">
        <v>10</v>
      </c>
      <c r="AA6" t="n">
        <v>1812.559157511702</v>
      </c>
      <c r="AB6" t="n">
        <v>2480.023403773931</v>
      </c>
      <c r="AC6" t="n">
        <v>2243.333450852455</v>
      </c>
      <c r="AD6" t="n">
        <v>1812559.157511702</v>
      </c>
      <c r="AE6" t="n">
        <v>2480023.403773931</v>
      </c>
      <c r="AF6" t="n">
        <v>1.019134647216472e-06</v>
      </c>
      <c r="AG6" t="n">
        <v>2.013125</v>
      </c>
      <c r="AH6" t="n">
        <v>2243333.450852455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1.0538</v>
      </c>
      <c r="E7" t="n">
        <v>94.89</v>
      </c>
      <c r="F7" t="n">
        <v>89.48</v>
      </c>
      <c r="G7" t="n">
        <v>48.81</v>
      </c>
      <c r="H7" t="n">
        <v>0.71</v>
      </c>
      <c r="I7" t="n">
        <v>110</v>
      </c>
      <c r="J7" t="n">
        <v>148.68</v>
      </c>
      <c r="K7" t="n">
        <v>47.83</v>
      </c>
      <c r="L7" t="n">
        <v>6</v>
      </c>
      <c r="M7" t="n">
        <v>108</v>
      </c>
      <c r="N7" t="n">
        <v>24.85</v>
      </c>
      <c r="O7" t="n">
        <v>18570.94</v>
      </c>
      <c r="P7" t="n">
        <v>906.59</v>
      </c>
      <c r="Q7" t="n">
        <v>3777.45</v>
      </c>
      <c r="R7" t="n">
        <v>289.7</v>
      </c>
      <c r="S7" t="n">
        <v>146.75</v>
      </c>
      <c r="T7" t="n">
        <v>67287.03</v>
      </c>
      <c r="U7" t="n">
        <v>0.51</v>
      </c>
      <c r="V7" t="n">
        <v>0.88</v>
      </c>
      <c r="W7" t="n">
        <v>12.06</v>
      </c>
      <c r="X7" t="n">
        <v>4.05</v>
      </c>
      <c r="Y7" t="n">
        <v>0.5</v>
      </c>
      <c r="Z7" t="n">
        <v>10</v>
      </c>
      <c r="AA7" t="n">
        <v>1729.541658151934</v>
      </c>
      <c r="AB7" t="n">
        <v>2366.435198676309</v>
      </c>
      <c r="AC7" t="n">
        <v>2140.585944627303</v>
      </c>
      <c r="AD7" t="n">
        <v>1729541.658151934</v>
      </c>
      <c r="AE7" t="n">
        <v>2366435.198676309</v>
      </c>
      <c r="AF7" t="n">
        <v>1.037746730347587e-06</v>
      </c>
      <c r="AG7" t="n">
        <v>1.976875</v>
      </c>
      <c r="AH7" t="n">
        <v>2140585.944627303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1.0677</v>
      </c>
      <c r="E8" t="n">
        <v>93.66</v>
      </c>
      <c r="F8" t="n">
        <v>88.8</v>
      </c>
      <c r="G8" t="n">
        <v>58.55</v>
      </c>
      <c r="H8" t="n">
        <v>0.83</v>
      </c>
      <c r="I8" t="n">
        <v>91</v>
      </c>
      <c r="J8" t="n">
        <v>150.07</v>
      </c>
      <c r="K8" t="n">
        <v>47.83</v>
      </c>
      <c r="L8" t="n">
        <v>7</v>
      </c>
      <c r="M8" t="n">
        <v>89</v>
      </c>
      <c r="N8" t="n">
        <v>25.24</v>
      </c>
      <c r="O8" t="n">
        <v>18742.03</v>
      </c>
      <c r="P8" t="n">
        <v>876.53</v>
      </c>
      <c r="Q8" t="n">
        <v>3777.46</v>
      </c>
      <c r="R8" t="n">
        <v>267.02</v>
      </c>
      <c r="S8" t="n">
        <v>146.75</v>
      </c>
      <c r="T8" t="n">
        <v>56043.09</v>
      </c>
      <c r="U8" t="n">
        <v>0.55</v>
      </c>
      <c r="V8" t="n">
        <v>0.88</v>
      </c>
      <c r="W8" t="n">
        <v>12.03</v>
      </c>
      <c r="X8" t="n">
        <v>3.37</v>
      </c>
      <c r="Y8" t="n">
        <v>0.5</v>
      </c>
      <c r="Z8" t="n">
        <v>10</v>
      </c>
      <c r="AA8" t="n">
        <v>1664.625673634219</v>
      </c>
      <c r="AB8" t="n">
        <v>2277.614284768058</v>
      </c>
      <c r="AC8" t="n">
        <v>2060.241974081519</v>
      </c>
      <c r="AD8" t="n">
        <v>1664625.673634219</v>
      </c>
      <c r="AE8" t="n">
        <v>2277614.284768058</v>
      </c>
      <c r="AF8" t="n">
        <v>1.051434981962535e-06</v>
      </c>
      <c r="AG8" t="n">
        <v>1.95125</v>
      </c>
      <c r="AH8" t="n">
        <v>2060241.974081519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1.0783</v>
      </c>
      <c r="E9" t="n">
        <v>92.73999999999999</v>
      </c>
      <c r="F9" t="n">
        <v>88.28</v>
      </c>
      <c r="G9" t="n">
        <v>68.79000000000001</v>
      </c>
      <c r="H9" t="n">
        <v>0.9399999999999999</v>
      </c>
      <c r="I9" t="n">
        <v>77</v>
      </c>
      <c r="J9" t="n">
        <v>151.46</v>
      </c>
      <c r="K9" t="n">
        <v>47.83</v>
      </c>
      <c r="L9" t="n">
        <v>8</v>
      </c>
      <c r="M9" t="n">
        <v>75</v>
      </c>
      <c r="N9" t="n">
        <v>25.63</v>
      </c>
      <c r="O9" t="n">
        <v>18913.66</v>
      </c>
      <c r="P9" t="n">
        <v>847.76</v>
      </c>
      <c r="Q9" t="n">
        <v>3777.32</v>
      </c>
      <c r="R9" t="n">
        <v>250.26</v>
      </c>
      <c r="S9" t="n">
        <v>146.75</v>
      </c>
      <c r="T9" t="n">
        <v>47732.75</v>
      </c>
      <c r="U9" t="n">
        <v>0.59</v>
      </c>
      <c r="V9" t="n">
        <v>0.89</v>
      </c>
      <c r="W9" t="n">
        <v>11.99</v>
      </c>
      <c r="X9" t="n">
        <v>2.85</v>
      </c>
      <c r="Y9" t="n">
        <v>0.5</v>
      </c>
      <c r="Z9" t="n">
        <v>10</v>
      </c>
      <c r="AA9" t="n">
        <v>1608.860690167934</v>
      </c>
      <c r="AB9" t="n">
        <v>2201.314174212047</v>
      </c>
      <c r="AC9" t="n">
        <v>1991.223838989097</v>
      </c>
      <c r="AD9" t="n">
        <v>1608860.690167934</v>
      </c>
      <c r="AE9" t="n">
        <v>2201314.174212047</v>
      </c>
      <c r="AF9" t="n">
        <v>1.061873504776811e-06</v>
      </c>
      <c r="AG9" t="n">
        <v>1.932083333333333</v>
      </c>
      <c r="AH9" t="n">
        <v>1991223.838989097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1.0871</v>
      </c>
      <c r="E10" t="n">
        <v>91.98</v>
      </c>
      <c r="F10" t="n">
        <v>87.84999999999999</v>
      </c>
      <c r="G10" t="n">
        <v>79.86</v>
      </c>
      <c r="H10" t="n">
        <v>1.04</v>
      </c>
      <c r="I10" t="n">
        <v>66</v>
      </c>
      <c r="J10" t="n">
        <v>152.85</v>
      </c>
      <c r="K10" t="n">
        <v>47.83</v>
      </c>
      <c r="L10" t="n">
        <v>9</v>
      </c>
      <c r="M10" t="n">
        <v>64</v>
      </c>
      <c r="N10" t="n">
        <v>26.03</v>
      </c>
      <c r="O10" t="n">
        <v>19085.83</v>
      </c>
      <c r="P10" t="n">
        <v>808.3</v>
      </c>
      <c r="Q10" t="n">
        <v>3777.39</v>
      </c>
      <c r="R10" t="n">
        <v>235.1</v>
      </c>
      <c r="S10" t="n">
        <v>146.75</v>
      </c>
      <c r="T10" t="n">
        <v>40208.24</v>
      </c>
      <c r="U10" t="n">
        <v>0.62</v>
      </c>
      <c r="V10" t="n">
        <v>0.89</v>
      </c>
      <c r="W10" t="n">
        <v>11.99</v>
      </c>
      <c r="X10" t="n">
        <v>2.42</v>
      </c>
      <c r="Y10" t="n">
        <v>0.5</v>
      </c>
      <c r="Z10" t="n">
        <v>10</v>
      </c>
      <c r="AA10" t="n">
        <v>1543.908211447236</v>
      </c>
      <c r="AB10" t="n">
        <v>2112.443327325263</v>
      </c>
      <c r="AC10" t="n">
        <v>1910.834700998171</v>
      </c>
      <c r="AD10" t="n">
        <v>1543908.211447236</v>
      </c>
      <c r="AE10" t="n">
        <v>2112443.327325264</v>
      </c>
      <c r="AF10" t="n">
        <v>1.070539448245267e-06</v>
      </c>
      <c r="AG10" t="n">
        <v>1.91625</v>
      </c>
      <c r="AH10" t="n">
        <v>1910834.700998171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1.0932</v>
      </c>
      <c r="E11" t="n">
        <v>91.48</v>
      </c>
      <c r="F11" t="n">
        <v>87.56999999999999</v>
      </c>
      <c r="G11" t="n">
        <v>90.59</v>
      </c>
      <c r="H11" t="n">
        <v>1.15</v>
      </c>
      <c r="I11" t="n">
        <v>58</v>
      </c>
      <c r="J11" t="n">
        <v>154.25</v>
      </c>
      <c r="K11" t="n">
        <v>47.83</v>
      </c>
      <c r="L11" t="n">
        <v>10</v>
      </c>
      <c r="M11" t="n">
        <v>33</v>
      </c>
      <c r="N11" t="n">
        <v>26.43</v>
      </c>
      <c r="O11" t="n">
        <v>19258.55</v>
      </c>
      <c r="P11" t="n">
        <v>786.84</v>
      </c>
      <c r="Q11" t="n">
        <v>3777.4</v>
      </c>
      <c r="R11" t="n">
        <v>224.84</v>
      </c>
      <c r="S11" t="n">
        <v>146.75</v>
      </c>
      <c r="T11" t="n">
        <v>35116.98</v>
      </c>
      <c r="U11" t="n">
        <v>0.65</v>
      </c>
      <c r="V11" t="n">
        <v>0.9</v>
      </c>
      <c r="W11" t="n">
        <v>12.01</v>
      </c>
      <c r="X11" t="n">
        <v>2.14</v>
      </c>
      <c r="Y11" t="n">
        <v>0.5</v>
      </c>
      <c r="Z11" t="n">
        <v>10</v>
      </c>
      <c r="AA11" t="n">
        <v>1506.940365305737</v>
      </c>
      <c r="AB11" t="n">
        <v>2061.862289328197</v>
      </c>
      <c r="AC11" t="n">
        <v>1865.081046276612</v>
      </c>
      <c r="AD11" t="n">
        <v>1506940.365305737</v>
      </c>
      <c r="AE11" t="n">
        <v>2061862.289328197</v>
      </c>
      <c r="AF11" t="n">
        <v>1.076546522694992e-06</v>
      </c>
      <c r="AG11" t="n">
        <v>1.905833333333333</v>
      </c>
      <c r="AH11" t="n">
        <v>1865081.046276612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1.0944</v>
      </c>
      <c r="E12" t="n">
        <v>91.38</v>
      </c>
      <c r="F12" t="n">
        <v>87.53</v>
      </c>
      <c r="G12" t="n">
        <v>93.78</v>
      </c>
      <c r="H12" t="n">
        <v>1.25</v>
      </c>
      <c r="I12" t="n">
        <v>56</v>
      </c>
      <c r="J12" t="n">
        <v>155.66</v>
      </c>
      <c r="K12" t="n">
        <v>47.83</v>
      </c>
      <c r="L12" t="n">
        <v>11</v>
      </c>
      <c r="M12" t="n">
        <v>8</v>
      </c>
      <c r="N12" t="n">
        <v>26.83</v>
      </c>
      <c r="O12" t="n">
        <v>19431.82</v>
      </c>
      <c r="P12" t="n">
        <v>782.3200000000001</v>
      </c>
      <c r="Q12" t="n">
        <v>3777.47</v>
      </c>
      <c r="R12" t="n">
        <v>222.81</v>
      </c>
      <c r="S12" t="n">
        <v>146.75</v>
      </c>
      <c r="T12" t="n">
        <v>34112.49</v>
      </c>
      <c r="U12" t="n">
        <v>0.66</v>
      </c>
      <c r="V12" t="n">
        <v>0.9</v>
      </c>
      <c r="W12" t="n">
        <v>12.02</v>
      </c>
      <c r="X12" t="n">
        <v>2.1</v>
      </c>
      <c r="Y12" t="n">
        <v>0.5</v>
      </c>
      <c r="Z12" t="n">
        <v>10</v>
      </c>
      <c r="AA12" t="n">
        <v>1499.434574682473</v>
      </c>
      <c r="AB12" t="n">
        <v>2051.592535465335</v>
      </c>
      <c r="AC12" t="n">
        <v>1855.79142330873</v>
      </c>
      <c r="AD12" t="n">
        <v>1499434.574682473</v>
      </c>
      <c r="AE12" t="n">
        <v>2051592.535465335</v>
      </c>
      <c r="AF12" t="n">
        <v>1.077728242258872e-06</v>
      </c>
      <c r="AG12" t="n">
        <v>1.90375</v>
      </c>
      <c r="AH12" t="n">
        <v>1855791.42330873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1.0951</v>
      </c>
      <c r="E13" t="n">
        <v>91.31</v>
      </c>
      <c r="F13" t="n">
        <v>87.5</v>
      </c>
      <c r="G13" t="n">
        <v>95.45</v>
      </c>
      <c r="H13" t="n">
        <v>1.35</v>
      </c>
      <c r="I13" t="n">
        <v>55</v>
      </c>
      <c r="J13" t="n">
        <v>157.07</v>
      </c>
      <c r="K13" t="n">
        <v>47.83</v>
      </c>
      <c r="L13" t="n">
        <v>12</v>
      </c>
      <c r="M13" t="n">
        <v>0</v>
      </c>
      <c r="N13" t="n">
        <v>27.24</v>
      </c>
      <c r="O13" t="n">
        <v>19605.66</v>
      </c>
      <c r="P13" t="n">
        <v>786.4400000000001</v>
      </c>
      <c r="Q13" t="n">
        <v>3777.39</v>
      </c>
      <c r="R13" t="n">
        <v>221.24</v>
      </c>
      <c r="S13" t="n">
        <v>146.75</v>
      </c>
      <c r="T13" t="n">
        <v>33333.63</v>
      </c>
      <c r="U13" t="n">
        <v>0.66</v>
      </c>
      <c r="V13" t="n">
        <v>0.9</v>
      </c>
      <c r="W13" t="n">
        <v>12.03</v>
      </c>
      <c r="X13" t="n">
        <v>2.06</v>
      </c>
      <c r="Y13" t="n">
        <v>0.5</v>
      </c>
      <c r="Z13" t="n">
        <v>10</v>
      </c>
      <c r="AA13" t="n">
        <v>1503.417518319882</v>
      </c>
      <c r="AB13" t="n">
        <v>2057.04217466511</v>
      </c>
      <c r="AC13" t="n">
        <v>1860.720956591896</v>
      </c>
      <c r="AD13" t="n">
        <v>1503417.518319882</v>
      </c>
      <c r="AE13" t="n">
        <v>2057042.174665109</v>
      </c>
      <c r="AF13" t="n">
        <v>1.078417578671136e-06</v>
      </c>
      <c r="AG13" t="n">
        <v>1.902291666666667</v>
      </c>
      <c r="AH13" t="n">
        <v>1860720.956591896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0.536</v>
      </c>
      <c r="E2" t="n">
        <v>186.56</v>
      </c>
      <c r="F2" t="n">
        <v>137.49</v>
      </c>
      <c r="G2" t="n">
        <v>6.29</v>
      </c>
      <c r="H2" t="n">
        <v>0.1</v>
      </c>
      <c r="I2" t="n">
        <v>1312</v>
      </c>
      <c r="J2" t="n">
        <v>176.73</v>
      </c>
      <c r="K2" t="n">
        <v>52.44</v>
      </c>
      <c r="L2" t="n">
        <v>1</v>
      </c>
      <c r="M2" t="n">
        <v>1310</v>
      </c>
      <c r="N2" t="n">
        <v>33.29</v>
      </c>
      <c r="O2" t="n">
        <v>22031.19</v>
      </c>
      <c r="P2" t="n">
        <v>1799.72</v>
      </c>
      <c r="Q2" t="n">
        <v>3778.78</v>
      </c>
      <c r="R2" t="n">
        <v>1896.7</v>
      </c>
      <c r="S2" t="n">
        <v>146.75</v>
      </c>
      <c r="T2" t="n">
        <v>864776.8100000001</v>
      </c>
      <c r="U2" t="n">
        <v>0.08</v>
      </c>
      <c r="V2" t="n">
        <v>0.57</v>
      </c>
      <c r="W2" t="n">
        <v>14.07</v>
      </c>
      <c r="X2" t="n">
        <v>52.03</v>
      </c>
      <c r="Y2" t="n">
        <v>0.5</v>
      </c>
      <c r="Z2" t="n">
        <v>10</v>
      </c>
      <c r="AA2" t="n">
        <v>6422.92394081056</v>
      </c>
      <c r="AB2" t="n">
        <v>8788.127895223275</v>
      </c>
      <c r="AC2" t="n">
        <v>7949.4013031178</v>
      </c>
      <c r="AD2" t="n">
        <v>6422923.940810559</v>
      </c>
      <c r="AE2" t="n">
        <v>8788127.895223275</v>
      </c>
      <c r="AF2" t="n">
        <v>5.086383506390769e-07</v>
      </c>
      <c r="AG2" t="n">
        <v>3.886666666666667</v>
      </c>
      <c r="AH2" t="n">
        <v>7949401.303117801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0.8088</v>
      </c>
      <c r="E3" t="n">
        <v>123.65</v>
      </c>
      <c r="F3" t="n">
        <v>103.95</v>
      </c>
      <c r="G3" t="n">
        <v>12.83</v>
      </c>
      <c r="H3" t="n">
        <v>0.2</v>
      </c>
      <c r="I3" t="n">
        <v>486</v>
      </c>
      <c r="J3" t="n">
        <v>178.21</v>
      </c>
      <c r="K3" t="n">
        <v>52.44</v>
      </c>
      <c r="L3" t="n">
        <v>2</v>
      </c>
      <c r="M3" t="n">
        <v>484</v>
      </c>
      <c r="N3" t="n">
        <v>33.77</v>
      </c>
      <c r="O3" t="n">
        <v>22213.89</v>
      </c>
      <c r="P3" t="n">
        <v>1343.91</v>
      </c>
      <c r="Q3" t="n">
        <v>3777.75</v>
      </c>
      <c r="R3" t="n">
        <v>771.92</v>
      </c>
      <c r="S3" t="n">
        <v>146.75</v>
      </c>
      <c r="T3" t="n">
        <v>306518.47</v>
      </c>
      <c r="U3" t="n">
        <v>0.19</v>
      </c>
      <c r="V3" t="n">
        <v>0.75</v>
      </c>
      <c r="W3" t="n">
        <v>12.69</v>
      </c>
      <c r="X3" t="n">
        <v>18.5</v>
      </c>
      <c r="Y3" t="n">
        <v>0.5</v>
      </c>
      <c r="Z3" t="n">
        <v>10</v>
      </c>
      <c r="AA3" t="n">
        <v>3193.454750367185</v>
      </c>
      <c r="AB3" t="n">
        <v>4369.425674733035</v>
      </c>
      <c r="AC3" t="n">
        <v>3952.413820863799</v>
      </c>
      <c r="AD3" t="n">
        <v>3193454.750367185</v>
      </c>
      <c r="AE3" t="n">
        <v>4369425.674733034</v>
      </c>
      <c r="AF3" t="n">
        <v>7.675124962628459e-07</v>
      </c>
      <c r="AG3" t="n">
        <v>2.576041666666667</v>
      </c>
      <c r="AH3" t="n">
        <v>3952413.820863799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0.9125</v>
      </c>
      <c r="E4" t="n">
        <v>109.59</v>
      </c>
      <c r="F4" t="n">
        <v>96.61</v>
      </c>
      <c r="G4" t="n">
        <v>19.52</v>
      </c>
      <c r="H4" t="n">
        <v>0.3</v>
      </c>
      <c r="I4" t="n">
        <v>297</v>
      </c>
      <c r="J4" t="n">
        <v>179.7</v>
      </c>
      <c r="K4" t="n">
        <v>52.44</v>
      </c>
      <c r="L4" t="n">
        <v>3</v>
      </c>
      <c r="M4" t="n">
        <v>295</v>
      </c>
      <c r="N4" t="n">
        <v>34.26</v>
      </c>
      <c r="O4" t="n">
        <v>22397.24</v>
      </c>
      <c r="P4" t="n">
        <v>1233.15</v>
      </c>
      <c r="Q4" t="n">
        <v>3777.47</v>
      </c>
      <c r="R4" t="n">
        <v>526.66</v>
      </c>
      <c r="S4" t="n">
        <v>146.75</v>
      </c>
      <c r="T4" t="n">
        <v>184834.81</v>
      </c>
      <c r="U4" t="n">
        <v>0.28</v>
      </c>
      <c r="V4" t="n">
        <v>0.8100000000000001</v>
      </c>
      <c r="W4" t="n">
        <v>12.39</v>
      </c>
      <c r="X4" t="n">
        <v>11.17</v>
      </c>
      <c r="Y4" t="n">
        <v>0.5</v>
      </c>
      <c r="Z4" t="n">
        <v>10</v>
      </c>
      <c r="AA4" t="n">
        <v>2608.031230582906</v>
      </c>
      <c r="AB4" t="n">
        <v>3568.423387901229</v>
      </c>
      <c r="AC4" t="n">
        <v>3227.85806807348</v>
      </c>
      <c r="AD4" t="n">
        <v>2608031.230582906</v>
      </c>
      <c r="AE4" t="n">
        <v>3568423.387901228</v>
      </c>
      <c r="AF4" t="n">
        <v>8.659188338771599e-07</v>
      </c>
      <c r="AG4" t="n">
        <v>2.283125</v>
      </c>
      <c r="AH4" t="n">
        <v>3227858.06807348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0.9681</v>
      </c>
      <c r="E5" t="n">
        <v>103.29</v>
      </c>
      <c r="F5" t="n">
        <v>93.34</v>
      </c>
      <c r="G5" t="n">
        <v>26.42</v>
      </c>
      <c r="H5" t="n">
        <v>0.39</v>
      </c>
      <c r="I5" t="n">
        <v>212</v>
      </c>
      <c r="J5" t="n">
        <v>181.19</v>
      </c>
      <c r="K5" t="n">
        <v>52.44</v>
      </c>
      <c r="L5" t="n">
        <v>4</v>
      </c>
      <c r="M5" t="n">
        <v>210</v>
      </c>
      <c r="N5" t="n">
        <v>34.75</v>
      </c>
      <c r="O5" t="n">
        <v>22581.25</v>
      </c>
      <c r="P5" t="n">
        <v>1174.92</v>
      </c>
      <c r="Q5" t="n">
        <v>3777.49</v>
      </c>
      <c r="R5" t="n">
        <v>418.93</v>
      </c>
      <c r="S5" t="n">
        <v>146.75</v>
      </c>
      <c r="T5" t="n">
        <v>131391.42</v>
      </c>
      <c r="U5" t="n">
        <v>0.35</v>
      </c>
      <c r="V5" t="n">
        <v>0.84</v>
      </c>
      <c r="W5" t="n">
        <v>12.2</v>
      </c>
      <c r="X5" t="n">
        <v>7.9</v>
      </c>
      <c r="Y5" t="n">
        <v>0.5</v>
      </c>
      <c r="Z5" t="n">
        <v>10</v>
      </c>
      <c r="AA5" t="n">
        <v>2352.343186062391</v>
      </c>
      <c r="AB5" t="n">
        <v>3218.579725227828</v>
      </c>
      <c r="AC5" t="n">
        <v>2911.402993556979</v>
      </c>
      <c r="AD5" t="n">
        <v>2352343.186062391</v>
      </c>
      <c r="AE5" t="n">
        <v>3218579.725227829</v>
      </c>
      <c r="AF5" t="n">
        <v>9.18680573234497e-07</v>
      </c>
      <c r="AG5" t="n">
        <v>2.151875</v>
      </c>
      <c r="AH5" t="n">
        <v>2911402.993556979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1.0012</v>
      </c>
      <c r="E6" t="n">
        <v>99.88</v>
      </c>
      <c r="F6" t="n">
        <v>91.59</v>
      </c>
      <c r="G6" t="n">
        <v>33.31</v>
      </c>
      <c r="H6" t="n">
        <v>0.49</v>
      </c>
      <c r="I6" t="n">
        <v>165</v>
      </c>
      <c r="J6" t="n">
        <v>182.69</v>
      </c>
      <c r="K6" t="n">
        <v>52.44</v>
      </c>
      <c r="L6" t="n">
        <v>5</v>
      </c>
      <c r="M6" t="n">
        <v>163</v>
      </c>
      <c r="N6" t="n">
        <v>35.25</v>
      </c>
      <c r="O6" t="n">
        <v>22766.06</v>
      </c>
      <c r="P6" t="n">
        <v>1137.85</v>
      </c>
      <c r="Q6" t="n">
        <v>3777.47</v>
      </c>
      <c r="R6" t="n">
        <v>359.52</v>
      </c>
      <c r="S6" t="n">
        <v>146.75</v>
      </c>
      <c r="T6" t="n">
        <v>101921.81</v>
      </c>
      <c r="U6" t="n">
        <v>0.41</v>
      </c>
      <c r="V6" t="n">
        <v>0.86</v>
      </c>
      <c r="W6" t="n">
        <v>12.16</v>
      </c>
      <c r="X6" t="n">
        <v>6.16</v>
      </c>
      <c r="Y6" t="n">
        <v>0.5</v>
      </c>
      <c r="Z6" t="n">
        <v>10</v>
      </c>
      <c r="AA6" t="n">
        <v>2211.751845875157</v>
      </c>
      <c r="AB6" t="n">
        <v>3026.216451131462</v>
      </c>
      <c r="AC6" t="n">
        <v>2737.398600356826</v>
      </c>
      <c r="AD6" t="n">
        <v>2211751.845875157</v>
      </c>
      <c r="AE6" t="n">
        <v>3026216.451131462</v>
      </c>
      <c r="AF6" t="n">
        <v>9.500908892907536e-07</v>
      </c>
      <c r="AG6" t="n">
        <v>2.080833333333333</v>
      </c>
      <c r="AH6" t="n">
        <v>2737398.600356826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1.0247</v>
      </c>
      <c r="E7" t="n">
        <v>97.59</v>
      </c>
      <c r="F7" t="n">
        <v>90.40000000000001</v>
      </c>
      <c r="G7" t="n">
        <v>40.48</v>
      </c>
      <c r="H7" t="n">
        <v>0.58</v>
      </c>
      <c r="I7" t="n">
        <v>134</v>
      </c>
      <c r="J7" t="n">
        <v>184.19</v>
      </c>
      <c r="K7" t="n">
        <v>52.44</v>
      </c>
      <c r="L7" t="n">
        <v>6</v>
      </c>
      <c r="M7" t="n">
        <v>132</v>
      </c>
      <c r="N7" t="n">
        <v>35.75</v>
      </c>
      <c r="O7" t="n">
        <v>22951.43</v>
      </c>
      <c r="P7" t="n">
        <v>1106.56</v>
      </c>
      <c r="Q7" t="n">
        <v>3777.53</v>
      </c>
      <c r="R7" t="n">
        <v>320.05</v>
      </c>
      <c r="S7" t="n">
        <v>146.75</v>
      </c>
      <c r="T7" t="n">
        <v>82343.09</v>
      </c>
      <c r="U7" t="n">
        <v>0.46</v>
      </c>
      <c r="V7" t="n">
        <v>0.87</v>
      </c>
      <c r="W7" t="n">
        <v>12.1</v>
      </c>
      <c r="X7" t="n">
        <v>4.97</v>
      </c>
      <c r="Y7" t="n">
        <v>0.5</v>
      </c>
      <c r="Z7" t="n">
        <v>10</v>
      </c>
      <c r="AA7" t="n">
        <v>2111.215323653678</v>
      </c>
      <c r="AB7" t="n">
        <v>2888.657946069533</v>
      </c>
      <c r="AC7" t="n">
        <v>2612.968485953546</v>
      </c>
      <c r="AD7" t="n">
        <v>2111215.323653678</v>
      </c>
      <c r="AE7" t="n">
        <v>2888657.946069533</v>
      </c>
      <c r="AF7" t="n">
        <v>9.723912647385486e-07</v>
      </c>
      <c r="AG7" t="n">
        <v>2.033125</v>
      </c>
      <c r="AH7" t="n">
        <v>2612968.485953547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1.0421</v>
      </c>
      <c r="E8" t="n">
        <v>95.95999999999999</v>
      </c>
      <c r="F8" t="n">
        <v>89.55</v>
      </c>
      <c r="G8" t="n">
        <v>47.98</v>
      </c>
      <c r="H8" t="n">
        <v>0.67</v>
      </c>
      <c r="I8" t="n">
        <v>112</v>
      </c>
      <c r="J8" t="n">
        <v>185.7</v>
      </c>
      <c r="K8" t="n">
        <v>52.44</v>
      </c>
      <c r="L8" t="n">
        <v>7</v>
      </c>
      <c r="M8" t="n">
        <v>110</v>
      </c>
      <c r="N8" t="n">
        <v>36.26</v>
      </c>
      <c r="O8" t="n">
        <v>23137.49</v>
      </c>
      <c r="P8" t="n">
        <v>1079.89</v>
      </c>
      <c r="Q8" t="n">
        <v>3777.35</v>
      </c>
      <c r="R8" t="n">
        <v>292.19</v>
      </c>
      <c r="S8" t="n">
        <v>146.75</v>
      </c>
      <c r="T8" t="n">
        <v>68523.35000000001</v>
      </c>
      <c r="U8" t="n">
        <v>0.5</v>
      </c>
      <c r="V8" t="n">
        <v>0.88</v>
      </c>
      <c r="W8" t="n">
        <v>12.06</v>
      </c>
      <c r="X8" t="n">
        <v>4.12</v>
      </c>
      <c r="Y8" t="n">
        <v>0.5</v>
      </c>
      <c r="Z8" t="n">
        <v>10</v>
      </c>
      <c r="AA8" t="n">
        <v>2035.168084493513</v>
      </c>
      <c r="AB8" t="n">
        <v>2784.606758483185</v>
      </c>
      <c r="AC8" t="n">
        <v>2518.847797673681</v>
      </c>
      <c r="AD8" t="n">
        <v>2035168.084493513</v>
      </c>
      <c r="AE8" t="n">
        <v>2784606.758483185</v>
      </c>
      <c r="AF8" t="n">
        <v>9.889030320913844e-07</v>
      </c>
      <c r="AG8" t="n">
        <v>1.999166666666667</v>
      </c>
      <c r="AH8" t="n">
        <v>2518847.797673681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1.0551</v>
      </c>
      <c r="E9" t="n">
        <v>94.78</v>
      </c>
      <c r="F9" t="n">
        <v>88.94</v>
      </c>
      <c r="G9" t="n">
        <v>55.59</v>
      </c>
      <c r="H9" t="n">
        <v>0.76</v>
      </c>
      <c r="I9" t="n">
        <v>96</v>
      </c>
      <c r="J9" t="n">
        <v>187.22</v>
      </c>
      <c r="K9" t="n">
        <v>52.44</v>
      </c>
      <c r="L9" t="n">
        <v>8</v>
      </c>
      <c r="M9" t="n">
        <v>94</v>
      </c>
      <c r="N9" t="n">
        <v>36.78</v>
      </c>
      <c r="O9" t="n">
        <v>23324.24</v>
      </c>
      <c r="P9" t="n">
        <v>1055.48</v>
      </c>
      <c r="Q9" t="n">
        <v>3777.39</v>
      </c>
      <c r="R9" t="n">
        <v>272.16</v>
      </c>
      <c r="S9" t="n">
        <v>146.75</v>
      </c>
      <c r="T9" t="n">
        <v>58589.23</v>
      </c>
      <c r="U9" t="n">
        <v>0.54</v>
      </c>
      <c r="V9" t="n">
        <v>0.88</v>
      </c>
      <c r="W9" t="n">
        <v>12.02</v>
      </c>
      <c r="X9" t="n">
        <v>3.51</v>
      </c>
      <c r="Y9" t="n">
        <v>0.5</v>
      </c>
      <c r="Z9" t="n">
        <v>10</v>
      </c>
      <c r="AA9" t="n">
        <v>1974.500239281186</v>
      </c>
      <c r="AB9" t="n">
        <v>2701.598336187245</v>
      </c>
      <c r="AC9" t="n">
        <v>2443.761582698612</v>
      </c>
      <c r="AD9" t="n">
        <v>1974500.239281186</v>
      </c>
      <c r="AE9" t="n">
        <v>2701598.336187244</v>
      </c>
      <c r="AF9" t="n">
        <v>1.001239409998676e-06</v>
      </c>
      <c r="AG9" t="n">
        <v>1.974583333333333</v>
      </c>
      <c r="AH9" t="n">
        <v>2443761.582698612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1.0646</v>
      </c>
      <c r="E10" t="n">
        <v>93.93000000000001</v>
      </c>
      <c r="F10" t="n">
        <v>88.52</v>
      </c>
      <c r="G10" t="n">
        <v>63.23</v>
      </c>
      <c r="H10" t="n">
        <v>0.85</v>
      </c>
      <c r="I10" t="n">
        <v>84</v>
      </c>
      <c r="J10" t="n">
        <v>188.74</v>
      </c>
      <c r="K10" t="n">
        <v>52.44</v>
      </c>
      <c r="L10" t="n">
        <v>9</v>
      </c>
      <c r="M10" t="n">
        <v>82</v>
      </c>
      <c r="N10" t="n">
        <v>37.3</v>
      </c>
      <c r="O10" t="n">
        <v>23511.69</v>
      </c>
      <c r="P10" t="n">
        <v>1033.56</v>
      </c>
      <c r="Q10" t="n">
        <v>3777.35</v>
      </c>
      <c r="R10" t="n">
        <v>257.69</v>
      </c>
      <c r="S10" t="n">
        <v>146.75</v>
      </c>
      <c r="T10" t="n">
        <v>51415.05</v>
      </c>
      <c r="U10" t="n">
        <v>0.57</v>
      </c>
      <c r="V10" t="n">
        <v>0.89</v>
      </c>
      <c r="W10" t="n">
        <v>12.01</v>
      </c>
      <c r="X10" t="n">
        <v>3.09</v>
      </c>
      <c r="Y10" t="n">
        <v>0.5</v>
      </c>
      <c r="Z10" t="n">
        <v>10</v>
      </c>
      <c r="AA10" t="n">
        <v>1926.059402384152</v>
      </c>
      <c r="AB10" t="n">
        <v>2635.319446085824</v>
      </c>
      <c r="AC10" t="n">
        <v>2383.808256845466</v>
      </c>
      <c r="AD10" t="n">
        <v>1926059.402384152</v>
      </c>
      <c r="AE10" t="n">
        <v>2635319.446085825</v>
      </c>
      <c r="AF10" t="n">
        <v>1.010254455392465e-06</v>
      </c>
      <c r="AG10" t="n">
        <v>1.956875</v>
      </c>
      <c r="AH10" t="n">
        <v>2383808.256845466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1.0728</v>
      </c>
      <c r="E11" t="n">
        <v>93.22</v>
      </c>
      <c r="F11" t="n">
        <v>88.16</v>
      </c>
      <c r="G11" t="n">
        <v>71.48</v>
      </c>
      <c r="H11" t="n">
        <v>0.93</v>
      </c>
      <c r="I11" t="n">
        <v>74</v>
      </c>
      <c r="J11" t="n">
        <v>190.26</v>
      </c>
      <c r="K11" t="n">
        <v>52.44</v>
      </c>
      <c r="L11" t="n">
        <v>10</v>
      </c>
      <c r="M11" t="n">
        <v>72</v>
      </c>
      <c r="N11" t="n">
        <v>37.82</v>
      </c>
      <c r="O11" t="n">
        <v>23699.85</v>
      </c>
      <c r="P11" t="n">
        <v>1011.57</v>
      </c>
      <c r="Q11" t="n">
        <v>3777.34</v>
      </c>
      <c r="R11" t="n">
        <v>245.59</v>
      </c>
      <c r="S11" t="n">
        <v>146.75</v>
      </c>
      <c r="T11" t="n">
        <v>45414.21</v>
      </c>
      <c r="U11" t="n">
        <v>0.6</v>
      </c>
      <c r="V11" t="n">
        <v>0.89</v>
      </c>
      <c r="W11" t="n">
        <v>12</v>
      </c>
      <c r="X11" t="n">
        <v>2.73</v>
      </c>
      <c r="Y11" t="n">
        <v>0.5</v>
      </c>
      <c r="Z11" t="n">
        <v>10</v>
      </c>
      <c r="AA11" t="n">
        <v>1881.062284012138</v>
      </c>
      <c r="AB11" t="n">
        <v>2573.752403596476</v>
      </c>
      <c r="AC11" t="n">
        <v>2328.117086481413</v>
      </c>
      <c r="AD11" t="n">
        <v>1881062.284012137</v>
      </c>
      <c r="AE11" t="n">
        <v>2573752.403596476</v>
      </c>
      <c r="AF11" t="n">
        <v>1.018035862995526e-06</v>
      </c>
      <c r="AG11" t="n">
        <v>1.942083333333333</v>
      </c>
      <c r="AH11" t="n">
        <v>2328117.086481413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1.0794</v>
      </c>
      <c r="E12" t="n">
        <v>92.65000000000001</v>
      </c>
      <c r="F12" t="n">
        <v>87.88</v>
      </c>
      <c r="G12" t="n">
        <v>79.89</v>
      </c>
      <c r="H12" t="n">
        <v>1.02</v>
      </c>
      <c r="I12" t="n">
        <v>66</v>
      </c>
      <c r="J12" t="n">
        <v>191.79</v>
      </c>
      <c r="K12" t="n">
        <v>52.44</v>
      </c>
      <c r="L12" t="n">
        <v>11</v>
      </c>
      <c r="M12" t="n">
        <v>64</v>
      </c>
      <c r="N12" t="n">
        <v>38.35</v>
      </c>
      <c r="O12" t="n">
        <v>23888.73</v>
      </c>
      <c r="P12" t="n">
        <v>984.58</v>
      </c>
      <c r="Q12" t="n">
        <v>3777.34</v>
      </c>
      <c r="R12" t="n">
        <v>236.12</v>
      </c>
      <c r="S12" t="n">
        <v>146.75</v>
      </c>
      <c r="T12" t="n">
        <v>40716.82</v>
      </c>
      <c r="U12" t="n">
        <v>0.62</v>
      </c>
      <c r="V12" t="n">
        <v>0.89</v>
      </c>
      <c r="W12" t="n">
        <v>11.99</v>
      </c>
      <c r="X12" t="n">
        <v>2.45</v>
      </c>
      <c r="Y12" t="n">
        <v>0.5</v>
      </c>
      <c r="Z12" t="n">
        <v>10</v>
      </c>
      <c r="AA12" t="n">
        <v>1833.695684594375</v>
      </c>
      <c r="AB12" t="n">
        <v>2508.943332606208</v>
      </c>
      <c r="AC12" t="n">
        <v>2269.493302266354</v>
      </c>
      <c r="AD12" t="n">
        <v>1833695.684594375</v>
      </c>
      <c r="AE12" t="n">
        <v>2508943.332606208</v>
      </c>
      <c r="AF12" t="n">
        <v>1.024298947163843e-06</v>
      </c>
      <c r="AG12" t="n">
        <v>1.930208333333334</v>
      </c>
      <c r="AH12" t="n">
        <v>2269493.302266354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1.0859</v>
      </c>
      <c r="E13" t="n">
        <v>92.09</v>
      </c>
      <c r="F13" t="n">
        <v>87.56999999999999</v>
      </c>
      <c r="G13" t="n">
        <v>89.05</v>
      </c>
      <c r="H13" t="n">
        <v>1.1</v>
      </c>
      <c r="I13" t="n">
        <v>59</v>
      </c>
      <c r="J13" t="n">
        <v>193.33</v>
      </c>
      <c r="K13" t="n">
        <v>52.44</v>
      </c>
      <c r="L13" t="n">
        <v>12</v>
      </c>
      <c r="M13" t="n">
        <v>57</v>
      </c>
      <c r="N13" t="n">
        <v>38.89</v>
      </c>
      <c r="O13" t="n">
        <v>24078.33</v>
      </c>
      <c r="P13" t="n">
        <v>967.4</v>
      </c>
      <c r="Q13" t="n">
        <v>3777.36</v>
      </c>
      <c r="R13" t="n">
        <v>225.93</v>
      </c>
      <c r="S13" t="n">
        <v>146.75</v>
      </c>
      <c r="T13" t="n">
        <v>35659.5</v>
      </c>
      <c r="U13" t="n">
        <v>0.65</v>
      </c>
      <c r="V13" t="n">
        <v>0.9</v>
      </c>
      <c r="W13" t="n">
        <v>11.97</v>
      </c>
      <c r="X13" t="n">
        <v>2.13</v>
      </c>
      <c r="Y13" t="n">
        <v>0.5</v>
      </c>
      <c r="Z13" t="n">
        <v>10</v>
      </c>
      <c r="AA13" t="n">
        <v>1799.161565872612</v>
      </c>
      <c r="AB13" t="n">
        <v>2461.6922278333</v>
      </c>
      <c r="AC13" t="n">
        <v>2226.75177661563</v>
      </c>
      <c r="AD13" t="n">
        <v>1799161.565872612</v>
      </c>
      <c r="AE13" t="n">
        <v>2461692.2278333</v>
      </c>
      <c r="AF13" t="n">
        <v>1.030467136117488e-06</v>
      </c>
      <c r="AG13" t="n">
        <v>1.918541666666667</v>
      </c>
      <c r="AH13" t="n">
        <v>2226751.77661563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1.0907</v>
      </c>
      <c r="E14" t="n">
        <v>91.69</v>
      </c>
      <c r="F14" t="n">
        <v>87.38</v>
      </c>
      <c r="G14" t="n">
        <v>98.92</v>
      </c>
      <c r="H14" t="n">
        <v>1.18</v>
      </c>
      <c r="I14" t="n">
        <v>53</v>
      </c>
      <c r="J14" t="n">
        <v>194.88</v>
      </c>
      <c r="K14" t="n">
        <v>52.44</v>
      </c>
      <c r="L14" t="n">
        <v>13</v>
      </c>
      <c r="M14" t="n">
        <v>51</v>
      </c>
      <c r="N14" t="n">
        <v>39.43</v>
      </c>
      <c r="O14" t="n">
        <v>24268.67</v>
      </c>
      <c r="P14" t="n">
        <v>944.78</v>
      </c>
      <c r="Q14" t="n">
        <v>3777.32</v>
      </c>
      <c r="R14" t="n">
        <v>220.02</v>
      </c>
      <c r="S14" t="n">
        <v>146.75</v>
      </c>
      <c r="T14" t="n">
        <v>32735.01</v>
      </c>
      <c r="U14" t="n">
        <v>0.67</v>
      </c>
      <c r="V14" t="n">
        <v>0.9</v>
      </c>
      <c r="W14" t="n">
        <v>11.96</v>
      </c>
      <c r="X14" t="n">
        <v>1.95</v>
      </c>
      <c r="Y14" t="n">
        <v>0.5</v>
      </c>
      <c r="Z14" t="n">
        <v>10</v>
      </c>
      <c r="AA14" t="n">
        <v>1761.789706010473</v>
      </c>
      <c r="AB14" t="n">
        <v>2410.558400439826</v>
      </c>
      <c r="AC14" t="n">
        <v>2180.498089941813</v>
      </c>
      <c r="AD14" t="n">
        <v>1761789.706010473</v>
      </c>
      <c r="AE14" t="n">
        <v>2410558.400439826</v>
      </c>
      <c r="AF14" t="n">
        <v>1.035022106421719e-06</v>
      </c>
      <c r="AG14" t="n">
        <v>1.910208333333333</v>
      </c>
      <c r="AH14" t="n">
        <v>2180498.089941813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1.0945</v>
      </c>
      <c r="E15" t="n">
        <v>91.36</v>
      </c>
      <c r="F15" t="n">
        <v>87.2</v>
      </c>
      <c r="G15" t="n">
        <v>106.78</v>
      </c>
      <c r="H15" t="n">
        <v>1.27</v>
      </c>
      <c r="I15" t="n">
        <v>49</v>
      </c>
      <c r="J15" t="n">
        <v>196.42</v>
      </c>
      <c r="K15" t="n">
        <v>52.44</v>
      </c>
      <c r="L15" t="n">
        <v>14</v>
      </c>
      <c r="M15" t="n">
        <v>46</v>
      </c>
      <c r="N15" t="n">
        <v>39.98</v>
      </c>
      <c r="O15" t="n">
        <v>24459.75</v>
      </c>
      <c r="P15" t="n">
        <v>920.67</v>
      </c>
      <c r="Q15" t="n">
        <v>3777.33</v>
      </c>
      <c r="R15" t="n">
        <v>213.91</v>
      </c>
      <c r="S15" t="n">
        <v>146.75</v>
      </c>
      <c r="T15" t="n">
        <v>29698.14</v>
      </c>
      <c r="U15" t="n">
        <v>0.6899999999999999</v>
      </c>
      <c r="V15" t="n">
        <v>0.9</v>
      </c>
      <c r="W15" t="n">
        <v>11.95</v>
      </c>
      <c r="X15" t="n">
        <v>1.77</v>
      </c>
      <c r="Y15" t="n">
        <v>0.5</v>
      </c>
      <c r="Z15" t="n">
        <v>10</v>
      </c>
      <c r="AA15" t="n">
        <v>1724.531376123544</v>
      </c>
      <c r="AB15" t="n">
        <v>2359.579909767023</v>
      </c>
      <c r="AC15" t="n">
        <v>2134.384914870061</v>
      </c>
      <c r="AD15" t="n">
        <v>1724531.376123544</v>
      </c>
      <c r="AE15" t="n">
        <v>2359579.909767023</v>
      </c>
      <c r="AF15" t="n">
        <v>1.038628124579234e-06</v>
      </c>
      <c r="AG15" t="n">
        <v>1.903333333333333</v>
      </c>
      <c r="AH15" t="n">
        <v>2134384.914870061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1.0972</v>
      </c>
      <c r="E16" t="n">
        <v>91.14</v>
      </c>
      <c r="F16" t="n">
        <v>87.12</v>
      </c>
      <c r="G16" t="n">
        <v>116.16</v>
      </c>
      <c r="H16" t="n">
        <v>1.35</v>
      </c>
      <c r="I16" t="n">
        <v>45</v>
      </c>
      <c r="J16" t="n">
        <v>197.98</v>
      </c>
      <c r="K16" t="n">
        <v>52.44</v>
      </c>
      <c r="L16" t="n">
        <v>15</v>
      </c>
      <c r="M16" t="n">
        <v>24</v>
      </c>
      <c r="N16" t="n">
        <v>40.54</v>
      </c>
      <c r="O16" t="n">
        <v>24651.58</v>
      </c>
      <c r="P16" t="n">
        <v>903.63</v>
      </c>
      <c r="Q16" t="n">
        <v>3777.36</v>
      </c>
      <c r="R16" t="n">
        <v>210.02</v>
      </c>
      <c r="S16" t="n">
        <v>146.75</v>
      </c>
      <c r="T16" t="n">
        <v>27775.9</v>
      </c>
      <c r="U16" t="n">
        <v>0.7</v>
      </c>
      <c r="V16" t="n">
        <v>0.9</v>
      </c>
      <c r="W16" t="n">
        <v>11.98</v>
      </c>
      <c r="X16" t="n">
        <v>1.69</v>
      </c>
      <c r="Y16" t="n">
        <v>0.5</v>
      </c>
      <c r="Z16" t="n">
        <v>10</v>
      </c>
      <c r="AA16" t="n">
        <v>1698.641430425389</v>
      </c>
      <c r="AB16" t="n">
        <v>2324.156143879014</v>
      </c>
      <c r="AC16" t="n">
        <v>2102.341943480835</v>
      </c>
      <c r="AD16" t="n">
        <v>1698641.430425389</v>
      </c>
      <c r="AE16" t="n">
        <v>2324156.143879014</v>
      </c>
      <c r="AF16" t="n">
        <v>1.041190295375364e-06</v>
      </c>
      <c r="AG16" t="n">
        <v>1.89875</v>
      </c>
      <c r="AH16" t="n">
        <v>2102341.943480835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1.0985</v>
      </c>
      <c r="E17" t="n">
        <v>91.03</v>
      </c>
      <c r="F17" t="n">
        <v>87.05</v>
      </c>
      <c r="G17" t="n">
        <v>118.7</v>
      </c>
      <c r="H17" t="n">
        <v>1.42</v>
      </c>
      <c r="I17" t="n">
        <v>44</v>
      </c>
      <c r="J17" t="n">
        <v>199.54</v>
      </c>
      <c r="K17" t="n">
        <v>52.44</v>
      </c>
      <c r="L17" t="n">
        <v>16</v>
      </c>
      <c r="M17" t="n">
        <v>8</v>
      </c>
      <c r="N17" t="n">
        <v>41.1</v>
      </c>
      <c r="O17" t="n">
        <v>24844.17</v>
      </c>
      <c r="P17" t="n">
        <v>900.72</v>
      </c>
      <c r="Q17" t="n">
        <v>3777.34</v>
      </c>
      <c r="R17" t="n">
        <v>207.23</v>
      </c>
      <c r="S17" t="n">
        <v>146.75</v>
      </c>
      <c r="T17" t="n">
        <v>26385.16</v>
      </c>
      <c r="U17" t="n">
        <v>0.71</v>
      </c>
      <c r="V17" t="n">
        <v>0.9</v>
      </c>
      <c r="W17" t="n">
        <v>11.99</v>
      </c>
      <c r="X17" t="n">
        <v>1.62</v>
      </c>
      <c r="Y17" t="n">
        <v>0.5</v>
      </c>
      <c r="Z17" t="n">
        <v>10</v>
      </c>
      <c r="AA17" t="n">
        <v>1692.572870772024</v>
      </c>
      <c r="AB17" t="n">
        <v>2315.852872835323</v>
      </c>
      <c r="AC17" t="n">
        <v>2094.83112497184</v>
      </c>
      <c r="AD17" t="n">
        <v>1692572.870772024</v>
      </c>
      <c r="AE17" t="n">
        <v>2315852.872835323</v>
      </c>
      <c r="AF17" t="n">
        <v>1.042423933166093e-06</v>
      </c>
      <c r="AG17" t="n">
        <v>1.896458333333333</v>
      </c>
      <c r="AH17" t="n">
        <v>2094831.12497184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1.0989</v>
      </c>
      <c r="E18" t="n">
        <v>91</v>
      </c>
      <c r="F18" t="n">
        <v>87.05</v>
      </c>
      <c r="G18" t="n">
        <v>121.47</v>
      </c>
      <c r="H18" t="n">
        <v>1.5</v>
      </c>
      <c r="I18" t="n">
        <v>43</v>
      </c>
      <c r="J18" t="n">
        <v>201.11</v>
      </c>
      <c r="K18" t="n">
        <v>52.44</v>
      </c>
      <c r="L18" t="n">
        <v>17</v>
      </c>
      <c r="M18" t="n">
        <v>1</v>
      </c>
      <c r="N18" t="n">
        <v>41.67</v>
      </c>
      <c r="O18" t="n">
        <v>25037.53</v>
      </c>
      <c r="P18" t="n">
        <v>903.49</v>
      </c>
      <c r="Q18" t="n">
        <v>3777.43</v>
      </c>
      <c r="R18" t="n">
        <v>206.55</v>
      </c>
      <c r="S18" t="n">
        <v>146.75</v>
      </c>
      <c r="T18" t="n">
        <v>26046.87</v>
      </c>
      <c r="U18" t="n">
        <v>0.71</v>
      </c>
      <c r="V18" t="n">
        <v>0.9</v>
      </c>
      <c r="W18" t="n">
        <v>12.01</v>
      </c>
      <c r="X18" t="n">
        <v>1.62</v>
      </c>
      <c r="Y18" t="n">
        <v>0.5</v>
      </c>
      <c r="Z18" t="n">
        <v>10</v>
      </c>
      <c r="AA18" t="n">
        <v>1695.387089899553</v>
      </c>
      <c r="AB18" t="n">
        <v>2319.703411600195</v>
      </c>
      <c r="AC18" t="n">
        <v>2098.314173721257</v>
      </c>
      <c r="AD18" t="n">
        <v>1695387.089899553</v>
      </c>
      <c r="AE18" t="n">
        <v>2319703.411600194</v>
      </c>
      <c r="AF18" t="n">
        <v>1.042803514024779e-06</v>
      </c>
      <c r="AG18" t="n">
        <v>1.895833333333333</v>
      </c>
      <c r="AH18" t="n">
        <v>2098314.173721257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1.099</v>
      </c>
      <c r="E19" t="n">
        <v>90.98999999999999</v>
      </c>
      <c r="F19" t="n">
        <v>87.05</v>
      </c>
      <c r="G19" t="n">
        <v>121.46</v>
      </c>
      <c r="H19" t="n">
        <v>1.58</v>
      </c>
      <c r="I19" t="n">
        <v>43</v>
      </c>
      <c r="J19" t="n">
        <v>202.68</v>
      </c>
      <c r="K19" t="n">
        <v>52.44</v>
      </c>
      <c r="L19" t="n">
        <v>18</v>
      </c>
      <c r="M19" t="n">
        <v>0</v>
      </c>
      <c r="N19" t="n">
        <v>42.24</v>
      </c>
      <c r="O19" t="n">
        <v>25231.66</v>
      </c>
      <c r="P19" t="n">
        <v>910.09</v>
      </c>
      <c r="Q19" t="n">
        <v>3777.39</v>
      </c>
      <c r="R19" t="n">
        <v>206.73</v>
      </c>
      <c r="S19" t="n">
        <v>146.75</v>
      </c>
      <c r="T19" t="n">
        <v>26137.48</v>
      </c>
      <c r="U19" t="n">
        <v>0.71</v>
      </c>
      <c r="V19" t="n">
        <v>0.9</v>
      </c>
      <c r="W19" t="n">
        <v>12</v>
      </c>
      <c r="X19" t="n">
        <v>1.61</v>
      </c>
      <c r="Y19" t="n">
        <v>0.5</v>
      </c>
      <c r="Z19" t="n">
        <v>10</v>
      </c>
      <c r="AA19" t="n">
        <v>1703.403204906753</v>
      </c>
      <c r="AB19" t="n">
        <v>2330.671413799081</v>
      </c>
      <c r="AC19" t="n">
        <v>2108.235405183969</v>
      </c>
      <c r="AD19" t="n">
        <v>1703403.204906753</v>
      </c>
      <c r="AE19" t="n">
        <v>2330671.413799081</v>
      </c>
      <c r="AF19" t="n">
        <v>1.042898409239451e-06</v>
      </c>
      <c r="AG19" t="n">
        <v>1.895625</v>
      </c>
      <c r="AH19" t="n">
        <v>2108235.40518397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0.9446</v>
      </c>
      <c r="E2" t="n">
        <v>105.86</v>
      </c>
      <c r="F2" t="n">
        <v>100</v>
      </c>
      <c r="G2" t="n">
        <v>15.83</v>
      </c>
      <c r="H2" t="n">
        <v>0.64</v>
      </c>
      <c r="I2" t="n">
        <v>379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289.64</v>
      </c>
      <c r="Q2" t="n">
        <v>3777.99</v>
      </c>
      <c r="R2" t="n">
        <v>622.95</v>
      </c>
      <c r="S2" t="n">
        <v>146.75</v>
      </c>
      <c r="T2" t="n">
        <v>232570.16</v>
      </c>
      <c r="U2" t="n">
        <v>0.24</v>
      </c>
      <c r="V2" t="n">
        <v>0.78</v>
      </c>
      <c r="W2" t="n">
        <v>13.02</v>
      </c>
      <c r="X2" t="n">
        <v>14.56</v>
      </c>
      <c r="Y2" t="n">
        <v>0.5</v>
      </c>
      <c r="Z2" t="n">
        <v>10</v>
      </c>
      <c r="AA2" t="n">
        <v>739.1296025427656</v>
      </c>
      <c r="AB2" t="n">
        <v>1011.309730295713</v>
      </c>
      <c r="AC2" t="n">
        <v>914.7917490184103</v>
      </c>
      <c r="AD2" t="n">
        <v>739129.6025427656</v>
      </c>
      <c r="AE2" t="n">
        <v>1011309.730295713</v>
      </c>
      <c r="AF2" t="n">
        <v>1.15179604267065e-06</v>
      </c>
      <c r="AG2" t="n">
        <v>2.205416666666667</v>
      </c>
      <c r="AH2" t="n">
        <v>914791.7490184103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0.769</v>
      </c>
      <c r="E2" t="n">
        <v>130.04</v>
      </c>
      <c r="F2" t="n">
        <v>113.21</v>
      </c>
      <c r="G2" t="n">
        <v>9.41</v>
      </c>
      <c r="H2" t="n">
        <v>0.18</v>
      </c>
      <c r="I2" t="n">
        <v>722</v>
      </c>
      <c r="J2" t="n">
        <v>98.70999999999999</v>
      </c>
      <c r="K2" t="n">
        <v>39.72</v>
      </c>
      <c r="L2" t="n">
        <v>1</v>
      </c>
      <c r="M2" t="n">
        <v>720</v>
      </c>
      <c r="N2" t="n">
        <v>12.99</v>
      </c>
      <c r="O2" t="n">
        <v>12407.75</v>
      </c>
      <c r="P2" t="n">
        <v>996.1799999999999</v>
      </c>
      <c r="Q2" t="n">
        <v>3778.13</v>
      </c>
      <c r="R2" t="n">
        <v>1083.03</v>
      </c>
      <c r="S2" t="n">
        <v>146.75</v>
      </c>
      <c r="T2" t="n">
        <v>460891.87</v>
      </c>
      <c r="U2" t="n">
        <v>0.14</v>
      </c>
      <c r="V2" t="n">
        <v>0.6899999999999999</v>
      </c>
      <c r="W2" t="n">
        <v>13.05</v>
      </c>
      <c r="X2" t="n">
        <v>27.76</v>
      </c>
      <c r="Y2" t="n">
        <v>0.5</v>
      </c>
      <c r="Z2" t="n">
        <v>10</v>
      </c>
      <c r="AA2" t="n">
        <v>2571.764932328478</v>
      </c>
      <c r="AB2" t="n">
        <v>3518.802238673357</v>
      </c>
      <c r="AC2" t="n">
        <v>3182.972691684199</v>
      </c>
      <c r="AD2" t="n">
        <v>2571764.932328478</v>
      </c>
      <c r="AE2" t="n">
        <v>3518802.238673357</v>
      </c>
      <c r="AF2" t="n">
        <v>8.036960233223646e-07</v>
      </c>
      <c r="AG2" t="n">
        <v>2.709166666666667</v>
      </c>
      <c r="AH2" t="n">
        <v>3182972.691684199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0.9560999999999999</v>
      </c>
      <c r="E3" t="n">
        <v>104.59</v>
      </c>
      <c r="F3" t="n">
        <v>96.54000000000001</v>
      </c>
      <c r="G3" t="n">
        <v>19.64</v>
      </c>
      <c r="H3" t="n">
        <v>0.35</v>
      </c>
      <c r="I3" t="n">
        <v>295</v>
      </c>
      <c r="J3" t="n">
        <v>99.95</v>
      </c>
      <c r="K3" t="n">
        <v>39.72</v>
      </c>
      <c r="L3" t="n">
        <v>2</v>
      </c>
      <c r="M3" t="n">
        <v>293</v>
      </c>
      <c r="N3" t="n">
        <v>13.24</v>
      </c>
      <c r="O3" t="n">
        <v>12561.45</v>
      </c>
      <c r="P3" t="n">
        <v>816.96</v>
      </c>
      <c r="Q3" t="n">
        <v>3777.62</v>
      </c>
      <c r="R3" t="n">
        <v>524.41</v>
      </c>
      <c r="S3" t="n">
        <v>146.75</v>
      </c>
      <c r="T3" t="n">
        <v>183718.35</v>
      </c>
      <c r="U3" t="n">
        <v>0.28</v>
      </c>
      <c r="V3" t="n">
        <v>0.8100000000000001</v>
      </c>
      <c r="W3" t="n">
        <v>12.38</v>
      </c>
      <c r="X3" t="n">
        <v>11.1</v>
      </c>
      <c r="Y3" t="n">
        <v>0.5</v>
      </c>
      <c r="Z3" t="n">
        <v>10</v>
      </c>
      <c r="AA3" t="n">
        <v>1719.47002139656</v>
      </c>
      <c r="AB3" t="n">
        <v>2352.654740938352</v>
      </c>
      <c r="AC3" t="n">
        <v>2128.120674434862</v>
      </c>
      <c r="AD3" t="n">
        <v>1719470.02139656</v>
      </c>
      <c r="AE3" t="n">
        <v>2352654.740938352</v>
      </c>
      <c r="AF3" t="n">
        <v>9.992376695689373e-07</v>
      </c>
      <c r="AG3" t="n">
        <v>2.178958333333334</v>
      </c>
      <c r="AH3" t="n">
        <v>2128120.674434863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1.0221</v>
      </c>
      <c r="E4" t="n">
        <v>97.84</v>
      </c>
      <c r="F4" t="n">
        <v>92.15000000000001</v>
      </c>
      <c r="G4" t="n">
        <v>30.72</v>
      </c>
      <c r="H4" t="n">
        <v>0.52</v>
      </c>
      <c r="I4" t="n">
        <v>180</v>
      </c>
      <c r="J4" t="n">
        <v>101.2</v>
      </c>
      <c r="K4" t="n">
        <v>39.72</v>
      </c>
      <c r="L4" t="n">
        <v>3</v>
      </c>
      <c r="M4" t="n">
        <v>178</v>
      </c>
      <c r="N4" t="n">
        <v>13.49</v>
      </c>
      <c r="O4" t="n">
        <v>12715.54</v>
      </c>
      <c r="P4" t="n">
        <v>746.34</v>
      </c>
      <c r="Q4" t="n">
        <v>3777.43</v>
      </c>
      <c r="R4" t="n">
        <v>378.47</v>
      </c>
      <c r="S4" t="n">
        <v>146.75</v>
      </c>
      <c r="T4" t="n">
        <v>111321.92</v>
      </c>
      <c r="U4" t="n">
        <v>0.39</v>
      </c>
      <c r="V4" t="n">
        <v>0.85</v>
      </c>
      <c r="W4" t="n">
        <v>12.17</v>
      </c>
      <c r="X4" t="n">
        <v>6.71</v>
      </c>
      <c r="Y4" t="n">
        <v>0.5</v>
      </c>
      <c r="Z4" t="n">
        <v>10</v>
      </c>
      <c r="AA4" t="n">
        <v>1491.314489109619</v>
      </c>
      <c r="AB4" t="n">
        <v>2040.482276151663</v>
      </c>
      <c r="AC4" t="n">
        <v>1845.741511550608</v>
      </c>
      <c r="AD4" t="n">
        <v>1491314.489109619</v>
      </c>
      <c r="AE4" t="n">
        <v>2040482.276151663</v>
      </c>
      <c r="AF4" t="n">
        <v>1.06821548171364e-06</v>
      </c>
      <c r="AG4" t="n">
        <v>2.038333333333334</v>
      </c>
      <c r="AH4" t="n">
        <v>1845741.511550609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1.0568</v>
      </c>
      <c r="E5" t="n">
        <v>94.63</v>
      </c>
      <c r="F5" t="n">
        <v>90.05</v>
      </c>
      <c r="G5" t="n">
        <v>42.88</v>
      </c>
      <c r="H5" t="n">
        <v>0.6899999999999999</v>
      </c>
      <c r="I5" t="n">
        <v>126</v>
      </c>
      <c r="J5" t="n">
        <v>102.45</v>
      </c>
      <c r="K5" t="n">
        <v>39.72</v>
      </c>
      <c r="L5" t="n">
        <v>4</v>
      </c>
      <c r="M5" t="n">
        <v>124</v>
      </c>
      <c r="N5" t="n">
        <v>13.74</v>
      </c>
      <c r="O5" t="n">
        <v>12870.03</v>
      </c>
      <c r="P5" t="n">
        <v>693</v>
      </c>
      <c r="Q5" t="n">
        <v>3777.51</v>
      </c>
      <c r="R5" t="n">
        <v>308.64</v>
      </c>
      <c r="S5" t="n">
        <v>146.75</v>
      </c>
      <c r="T5" t="n">
        <v>76677.46000000001</v>
      </c>
      <c r="U5" t="n">
        <v>0.48</v>
      </c>
      <c r="V5" t="n">
        <v>0.87</v>
      </c>
      <c r="W5" t="n">
        <v>12.08</v>
      </c>
      <c r="X5" t="n">
        <v>4.61</v>
      </c>
      <c r="Y5" t="n">
        <v>0.5</v>
      </c>
      <c r="Z5" t="n">
        <v>10</v>
      </c>
      <c r="AA5" t="n">
        <v>1362.816017024961</v>
      </c>
      <c r="AB5" t="n">
        <v>1864.66499769294</v>
      </c>
      <c r="AC5" t="n">
        <v>1686.703987386886</v>
      </c>
      <c r="AD5" t="n">
        <v>1362816.017024961</v>
      </c>
      <c r="AE5" t="n">
        <v>1864664.99769294</v>
      </c>
      <c r="AF5" t="n">
        <v>1.1044810890079e-06</v>
      </c>
      <c r="AG5" t="n">
        <v>1.971458333333333</v>
      </c>
      <c r="AH5" t="n">
        <v>1686703.987386886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1.077</v>
      </c>
      <c r="E6" t="n">
        <v>92.84999999999999</v>
      </c>
      <c r="F6" t="n">
        <v>88.93000000000001</v>
      </c>
      <c r="G6" t="n">
        <v>56.77</v>
      </c>
      <c r="H6" t="n">
        <v>0.85</v>
      </c>
      <c r="I6" t="n">
        <v>94</v>
      </c>
      <c r="J6" t="n">
        <v>103.71</v>
      </c>
      <c r="K6" t="n">
        <v>39.72</v>
      </c>
      <c r="L6" t="n">
        <v>5</v>
      </c>
      <c r="M6" t="n">
        <v>76</v>
      </c>
      <c r="N6" t="n">
        <v>14</v>
      </c>
      <c r="O6" t="n">
        <v>13024.91</v>
      </c>
      <c r="P6" t="n">
        <v>644.09</v>
      </c>
      <c r="Q6" t="n">
        <v>3777.4</v>
      </c>
      <c r="R6" t="n">
        <v>270.78</v>
      </c>
      <c r="S6" t="n">
        <v>146.75</v>
      </c>
      <c r="T6" t="n">
        <v>57909.63</v>
      </c>
      <c r="U6" t="n">
        <v>0.54</v>
      </c>
      <c r="V6" t="n">
        <v>0.88</v>
      </c>
      <c r="W6" t="n">
        <v>12.05</v>
      </c>
      <c r="X6" t="n">
        <v>3.5</v>
      </c>
      <c r="Y6" t="n">
        <v>0.5</v>
      </c>
      <c r="Z6" t="n">
        <v>10</v>
      </c>
      <c r="AA6" t="n">
        <v>1269.874846917959</v>
      </c>
      <c r="AB6" t="n">
        <v>1737.498788477498</v>
      </c>
      <c r="AC6" t="n">
        <v>1571.674342700071</v>
      </c>
      <c r="AD6" t="n">
        <v>1269874.846917959</v>
      </c>
      <c r="AE6" t="n">
        <v>1737498.788477498</v>
      </c>
      <c r="AF6" t="n">
        <v>1.125592479997642e-06</v>
      </c>
      <c r="AG6" t="n">
        <v>1.934375</v>
      </c>
      <c r="AH6" t="n">
        <v>1571674.342700071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1.0815</v>
      </c>
      <c r="E7" t="n">
        <v>92.47</v>
      </c>
      <c r="F7" t="n">
        <v>88.70999999999999</v>
      </c>
      <c r="G7" t="n">
        <v>61.89</v>
      </c>
      <c r="H7" t="n">
        <v>1.01</v>
      </c>
      <c r="I7" t="n">
        <v>86</v>
      </c>
      <c r="J7" t="n">
        <v>104.97</v>
      </c>
      <c r="K7" t="n">
        <v>39.72</v>
      </c>
      <c r="L7" t="n">
        <v>6</v>
      </c>
      <c r="M7" t="n">
        <v>5</v>
      </c>
      <c r="N7" t="n">
        <v>14.25</v>
      </c>
      <c r="O7" t="n">
        <v>13180.19</v>
      </c>
      <c r="P7" t="n">
        <v>631.87</v>
      </c>
      <c r="Q7" t="n">
        <v>3777.36</v>
      </c>
      <c r="R7" t="n">
        <v>260.17</v>
      </c>
      <c r="S7" t="n">
        <v>146.75</v>
      </c>
      <c r="T7" t="n">
        <v>52642.38</v>
      </c>
      <c r="U7" t="n">
        <v>0.5600000000000001</v>
      </c>
      <c r="V7" t="n">
        <v>0.88</v>
      </c>
      <c r="W7" t="n">
        <v>12.13</v>
      </c>
      <c r="X7" t="n">
        <v>3.28</v>
      </c>
      <c r="Y7" t="n">
        <v>0.5</v>
      </c>
      <c r="Z7" t="n">
        <v>10</v>
      </c>
      <c r="AA7" t="n">
        <v>1248.125479765115</v>
      </c>
      <c r="AB7" t="n">
        <v>1707.740344824617</v>
      </c>
      <c r="AC7" t="n">
        <v>1544.756003143182</v>
      </c>
      <c r="AD7" t="n">
        <v>1248125.479765115</v>
      </c>
      <c r="AE7" t="n">
        <v>1707740.344824617</v>
      </c>
      <c r="AF7" t="n">
        <v>1.130295512643872e-06</v>
      </c>
      <c r="AG7" t="n">
        <v>1.926458333333333</v>
      </c>
      <c r="AH7" t="n">
        <v>1544756.003143182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1.0823</v>
      </c>
      <c r="E8" t="n">
        <v>92.40000000000001</v>
      </c>
      <c r="F8" t="n">
        <v>88.66</v>
      </c>
      <c r="G8" t="n">
        <v>62.59</v>
      </c>
      <c r="H8" t="n">
        <v>1.16</v>
      </c>
      <c r="I8" t="n">
        <v>85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638.22</v>
      </c>
      <c r="Q8" t="n">
        <v>3777.38</v>
      </c>
      <c r="R8" t="n">
        <v>258.93</v>
      </c>
      <c r="S8" t="n">
        <v>146.75</v>
      </c>
      <c r="T8" t="n">
        <v>52027.24</v>
      </c>
      <c r="U8" t="n">
        <v>0.57</v>
      </c>
      <c r="V8" t="n">
        <v>0.88</v>
      </c>
      <c r="W8" t="n">
        <v>12.12</v>
      </c>
      <c r="X8" t="n">
        <v>3.23</v>
      </c>
      <c r="Y8" t="n">
        <v>0.5</v>
      </c>
      <c r="Z8" t="n">
        <v>10</v>
      </c>
      <c r="AA8" t="n">
        <v>1254.936188757093</v>
      </c>
      <c r="AB8" t="n">
        <v>1717.059057334716</v>
      </c>
      <c r="AC8" t="n">
        <v>1553.185350810213</v>
      </c>
      <c r="AD8" t="n">
        <v>1254936.188757093</v>
      </c>
      <c r="AE8" t="n">
        <v>1717059.057334716</v>
      </c>
      <c r="AF8" t="n">
        <v>1.131131607336535e-06</v>
      </c>
      <c r="AG8" t="n">
        <v>1.925</v>
      </c>
      <c r="AH8" t="n">
        <v>1553185.350810213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0.6843</v>
      </c>
      <c r="E2" t="n">
        <v>146.14</v>
      </c>
      <c r="F2" t="n">
        <v>120.78</v>
      </c>
      <c r="G2" t="n">
        <v>7.97</v>
      </c>
      <c r="H2" t="n">
        <v>0.14</v>
      </c>
      <c r="I2" t="n">
        <v>909</v>
      </c>
      <c r="J2" t="n">
        <v>124.63</v>
      </c>
      <c r="K2" t="n">
        <v>45</v>
      </c>
      <c r="L2" t="n">
        <v>1</v>
      </c>
      <c r="M2" t="n">
        <v>907</v>
      </c>
      <c r="N2" t="n">
        <v>18.64</v>
      </c>
      <c r="O2" t="n">
        <v>15605.44</v>
      </c>
      <c r="P2" t="n">
        <v>1251.76</v>
      </c>
      <c r="Q2" t="n">
        <v>3778.24</v>
      </c>
      <c r="R2" t="n">
        <v>1336.06</v>
      </c>
      <c r="S2" t="n">
        <v>146.75</v>
      </c>
      <c r="T2" t="n">
        <v>586474.01</v>
      </c>
      <c r="U2" t="n">
        <v>0.11</v>
      </c>
      <c r="V2" t="n">
        <v>0.65</v>
      </c>
      <c r="W2" t="n">
        <v>13.37</v>
      </c>
      <c r="X2" t="n">
        <v>35.33</v>
      </c>
      <c r="Y2" t="n">
        <v>0.5</v>
      </c>
      <c r="Z2" t="n">
        <v>10</v>
      </c>
      <c r="AA2" t="n">
        <v>3575.940685505196</v>
      </c>
      <c r="AB2" t="n">
        <v>4892.759805277435</v>
      </c>
      <c r="AC2" t="n">
        <v>4425.801676493088</v>
      </c>
      <c r="AD2" t="n">
        <v>3575940.685505196</v>
      </c>
      <c r="AE2" t="n">
        <v>4892759.805277435</v>
      </c>
      <c r="AF2" t="n">
        <v>6.88559747690765e-07</v>
      </c>
      <c r="AG2" t="n">
        <v>3.044583333333333</v>
      </c>
      <c r="AH2" t="n">
        <v>4425801.676493088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0.905</v>
      </c>
      <c r="E3" t="n">
        <v>110.5</v>
      </c>
      <c r="F3" t="n">
        <v>99.12</v>
      </c>
      <c r="G3" t="n">
        <v>16.43</v>
      </c>
      <c r="H3" t="n">
        <v>0.28</v>
      </c>
      <c r="I3" t="n">
        <v>362</v>
      </c>
      <c r="J3" t="n">
        <v>125.95</v>
      </c>
      <c r="K3" t="n">
        <v>45</v>
      </c>
      <c r="L3" t="n">
        <v>2</v>
      </c>
      <c r="M3" t="n">
        <v>360</v>
      </c>
      <c r="N3" t="n">
        <v>18.95</v>
      </c>
      <c r="O3" t="n">
        <v>15767.7</v>
      </c>
      <c r="P3" t="n">
        <v>1002.36</v>
      </c>
      <c r="Q3" t="n">
        <v>3777.66</v>
      </c>
      <c r="R3" t="n">
        <v>610.5599999999999</v>
      </c>
      <c r="S3" t="n">
        <v>146.75</v>
      </c>
      <c r="T3" t="n">
        <v>226460.9</v>
      </c>
      <c r="U3" t="n">
        <v>0.24</v>
      </c>
      <c r="V3" t="n">
        <v>0.79</v>
      </c>
      <c r="W3" t="n">
        <v>12.5</v>
      </c>
      <c r="X3" t="n">
        <v>13.68</v>
      </c>
      <c r="Y3" t="n">
        <v>0.5</v>
      </c>
      <c r="Z3" t="n">
        <v>10</v>
      </c>
      <c r="AA3" t="n">
        <v>2183.804818741441</v>
      </c>
      <c r="AB3" t="n">
        <v>2987.978095671117</v>
      </c>
      <c r="AC3" t="n">
        <v>2702.809659873861</v>
      </c>
      <c r="AD3" t="n">
        <v>2183804.818741441</v>
      </c>
      <c r="AE3" t="n">
        <v>2987978.095671117</v>
      </c>
      <c r="AF3" t="n">
        <v>9.106335988019032e-07</v>
      </c>
      <c r="AG3" t="n">
        <v>2.302083333333333</v>
      </c>
      <c r="AH3" t="n">
        <v>2702809.659873861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0.9848</v>
      </c>
      <c r="E4" t="n">
        <v>101.54</v>
      </c>
      <c r="F4" t="n">
        <v>93.73999999999999</v>
      </c>
      <c r="G4" t="n">
        <v>25.33</v>
      </c>
      <c r="H4" t="n">
        <v>0.42</v>
      </c>
      <c r="I4" t="n">
        <v>222</v>
      </c>
      <c r="J4" t="n">
        <v>127.27</v>
      </c>
      <c r="K4" t="n">
        <v>45</v>
      </c>
      <c r="L4" t="n">
        <v>3</v>
      </c>
      <c r="M4" t="n">
        <v>220</v>
      </c>
      <c r="N4" t="n">
        <v>19.27</v>
      </c>
      <c r="O4" t="n">
        <v>15930.42</v>
      </c>
      <c r="P4" t="n">
        <v>922.9299999999999</v>
      </c>
      <c r="Q4" t="n">
        <v>3777.73</v>
      </c>
      <c r="R4" t="n">
        <v>431.41</v>
      </c>
      <c r="S4" t="n">
        <v>146.75</v>
      </c>
      <c r="T4" t="n">
        <v>137581.19</v>
      </c>
      <c r="U4" t="n">
        <v>0.34</v>
      </c>
      <c r="V4" t="n">
        <v>0.84</v>
      </c>
      <c r="W4" t="n">
        <v>12.25</v>
      </c>
      <c r="X4" t="n">
        <v>8.300000000000001</v>
      </c>
      <c r="Y4" t="n">
        <v>0.5</v>
      </c>
      <c r="Z4" t="n">
        <v>10</v>
      </c>
      <c r="AA4" t="n">
        <v>1864.061843270796</v>
      </c>
      <c r="AB4" t="n">
        <v>2550.49165056766</v>
      </c>
      <c r="AC4" t="n">
        <v>2307.076307074996</v>
      </c>
      <c r="AD4" t="n">
        <v>1864061.843270796</v>
      </c>
      <c r="AE4" t="n">
        <v>2550491.65056766</v>
      </c>
      <c r="AF4" t="n">
        <v>9.90930351491839e-07</v>
      </c>
      <c r="AG4" t="n">
        <v>2.115416666666667</v>
      </c>
      <c r="AH4" t="n">
        <v>2307076.307074996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1.0263</v>
      </c>
      <c r="E5" t="n">
        <v>97.44</v>
      </c>
      <c r="F5" t="n">
        <v>91.27</v>
      </c>
      <c r="G5" t="n">
        <v>34.66</v>
      </c>
      <c r="H5" t="n">
        <v>0.55</v>
      </c>
      <c r="I5" t="n">
        <v>158</v>
      </c>
      <c r="J5" t="n">
        <v>128.59</v>
      </c>
      <c r="K5" t="n">
        <v>45</v>
      </c>
      <c r="L5" t="n">
        <v>4</v>
      </c>
      <c r="M5" t="n">
        <v>156</v>
      </c>
      <c r="N5" t="n">
        <v>19.59</v>
      </c>
      <c r="O5" t="n">
        <v>16093.6</v>
      </c>
      <c r="P5" t="n">
        <v>873.54</v>
      </c>
      <c r="Q5" t="n">
        <v>3777.49</v>
      </c>
      <c r="R5" t="n">
        <v>348.9</v>
      </c>
      <c r="S5" t="n">
        <v>146.75</v>
      </c>
      <c r="T5" t="n">
        <v>96650.02</v>
      </c>
      <c r="U5" t="n">
        <v>0.42</v>
      </c>
      <c r="V5" t="n">
        <v>0.86</v>
      </c>
      <c r="W5" t="n">
        <v>12.14</v>
      </c>
      <c r="X5" t="n">
        <v>5.83</v>
      </c>
      <c r="Y5" t="n">
        <v>0.5</v>
      </c>
      <c r="Z5" t="n">
        <v>10</v>
      </c>
      <c r="AA5" t="n">
        <v>1708.661372335261</v>
      </c>
      <c r="AB5" t="n">
        <v>2337.86587044874</v>
      </c>
      <c r="AC5" t="n">
        <v>2114.743232988469</v>
      </c>
      <c r="AD5" t="n">
        <v>1708661.372335261</v>
      </c>
      <c r="AE5" t="n">
        <v>2337865.87044874</v>
      </c>
      <c r="AF5" t="n">
        <v>1.03268868779049e-06</v>
      </c>
      <c r="AG5" t="n">
        <v>2.03</v>
      </c>
      <c r="AH5" t="n">
        <v>2114743.232988469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1.0509</v>
      </c>
      <c r="E6" t="n">
        <v>95.15000000000001</v>
      </c>
      <c r="F6" t="n">
        <v>89.93000000000001</v>
      </c>
      <c r="G6" t="n">
        <v>44.59</v>
      </c>
      <c r="H6" t="n">
        <v>0.68</v>
      </c>
      <c r="I6" t="n">
        <v>121</v>
      </c>
      <c r="J6" t="n">
        <v>129.92</v>
      </c>
      <c r="K6" t="n">
        <v>45</v>
      </c>
      <c r="L6" t="n">
        <v>5</v>
      </c>
      <c r="M6" t="n">
        <v>119</v>
      </c>
      <c r="N6" t="n">
        <v>19.92</v>
      </c>
      <c r="O6" t="n">
        <v>16257.24</v>
      </c>
      <c r="P6" t="n">
        <v>833.48</v>
      </c>
      <c r="Q6" t="n">
        <v>3777.4</v>
      </c>
      <c r="R6" t="n">
        <v>304.31</v>
      </c>
      <c r="S6" t="n">
        <v>146.75</v>
      </c>
      <c r="T6" t="n">
        <v>74538.17999999999</v>
      </c>
      <c r="U6" t="n">
        <v>0.48</v>
      </c>
      <c r="V6" t="n">
        <v>0.87</v>
      </c>
      <c r="W6" t="n">
        <v>12.08</v>
      </c>
      <c r="X6" t="n">
        <v>4.5</v>
      </c>
      <c r="Y6" t="n">
        <v>0.5</v>
      </c>
      <c r="Z6" t="n">
        <v>10</v>
      </c>
      <c r="AA6" t="n">
        <v>1608.925395329769</v>
      </c>
      <c r="AB6" t="n">
        <v>2201.40270666906</v>
      </c>
      <c r="AC6" t="n">
        <v>1991.303922032668</v>
      </c>
      <c r="AD6" t="n">
        <v>1608925.395329769</v>
      </c>
      <c r="AE6" t="n">
        <v>2201402.70666906</v>
      </c>
      <c r="AF6" t="n">
        <v>1.057441822078364e-06</v>
      </c>
      <c r="AG6" t="n">
        <v>1.982291666666667</v>
      </c>
      <c r="AH6" t="n">
        <v>1991303.922032668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1.068</v>
      </c>
      <c r="E7" t="n">
        <v>93.63</v>
      </c>
      <c r="F7" t="n">
        <v>89.02</v>
      </c>
      <c r="G7" t="n">
        <v>55.07</v>
      </c>
      <c r="H7" t="n">
        <v>0.8100000000000001</v>
      </c>
      <c r="I7" t="n">
        <v>97</v>
      </c>
      <c r="J7" t="n">
        <v>131.25</v>
      </c>
      <c r="K7" t="n">
        <v>45</v>
      </c>
      <c r="L7" t="n">
        <v>6</v>
      </c>
      <c r="M7" t="n">
        <v>95</v>
      </c>
      <c r="N7" t="n">
        <v>20.25</v>
      </c>
      <c r="O7" t="n">
        <v>16421.36</v>
      </c>
      <c r="P7" t="n">
        <v>796.97</v>
      </c>
      <c r="Q7" t="n">
        <v>3777.53</v>
      </c>
      <c r="R7" t="n">
        <v>274.45</v>
      </c>
      <c r="S7" t="n">
        <v>146.75</v>
      </c>
      <c r="T7" t="n">
        <v>59729.62</v>
      </c>
      <c r="U7" t="n">
        <v>0.53</v>
      </c>
      <c r="V7" t="n">
        <v>0.88</v>
      </c>
      <c r="W7" t="n">
        <v>12.04</v>
      </c>
      <c r="X7" t="n">
        <v>3.59</v>
      </c>
      <c r="Y7" t="n">
        <v>0.5</v>
      </c>
      <c r="Z7" t="n">
        <v>10</v>
      </c>
      <c r="AA7" t="n">
        <v>1531.504558503601</v>
      </c>
      <c r="AB7" t="n">
        <v>2095.472102157235</v>
      </c>
      <c r="AC7" t="n">
        <v>1895.483185740915</v>
      </c>
      <c r="AD7" t="n">
        <v>1531504.558503601</v>
      </c>
      <c r="AE7" t="n">
        <v>2095472.102157235</v>
      </c>
      <c r="AF7" t="n">
        <v>1.074648269083351e-06</v>
      </c>
      <c r="AG7" t="n">
        <v>1.950625</v>
      </c>
      <c r="AH7" t="n">
        <v>1895483.185740915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1.0816</v>
      </c>
      <c r="E8" t="n">
        <v>92.45999999999999</v>
      </c>
      <c r="F8" t="n">
        <v>88.31</v>
      </c>
      <c r="G8" t="n">
        <v>67.06999999999999</v>
      </c>
      <c r="H8" t="n">
        <v>0.93</v>
      </c>
      <c r="I8" t="n">
        <v>79</v>
      </c>
      <c r="J8" t="n">
        <v>132.58</v>
      </c>
      <c r="K8" t="n">
        <v>45</v>
      </c>
      <c r="L8" t="n">
        <v>7</v>
      </c>
      <c r="M8" t="n">
        <v>77</v>
      </c>
      <c r="N8" t="n">
        <v>20.59</v>
      </c>
      <c r="O8" t="n">
        <v>16585.95</v>
      </c>
      <c r="P8" t="n">
        <v>760.72</v>
      </c>
      <c r="Q8" t="n">
        <v>3777.34</v>
      </c>
      <c r="R8" t="n">
        <v>250.84</v>
      </c>
      <c r="S8" t="n">
        <v>146.75</v>
      </c>
      <c r="T8" t="n">
        <v>48012.62</v>
      </c>
      <c r="U8" t="n">
        <v>0.59</v>
      </c>
      <c r="V8" t="n">
        <v>0.89</v>
      </c>
      <c r="W8" t="n">
        <v>11.99</v>
      </c>
      <c r="X8" t="n">
        <v>2.87</v>
      </c>
      <c r="Y8" t="n">
        <v>0.5</v>
      </c>
      <c r="Z8" t="n">
        <v>10</v>
      </c>
      <c r="AA8" t="n">
        <v>1462.682815229412</v>
      </c>
      <c r="AB8" t="n">
        <v>2001.30715680846</v>
      </c>
      <c r="AC8" t="n">
        <v>1810.305210614896</v>
      </c>
      <c r="AD8" t="n">
        <v>1462682.815229411</v>
      </c>
      <c r="AE8" t="n">
        <v>2001307.15680846</v>
      </c>
      <c r="AF8" t="n">
        <v>1.088332928689656e-06</v>
      </c>
      <c r="AG8" t="n">
        <v>1.92625</v>
      </c>
      <c r="AH8" t="n">
        <v>1810305.210614896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1.0888</v>
      </c>
      <c r="E9" t="n">
        <v>91.84</v>
      </c>
      <c r="F9" t="n">
        <v>87.97</v>
      </c>
      <c r="G9" t="n">
        <v>77.62</v>
      </c>
      <c r="H9" t="n">
        <v>1.06</v>
      </c>
      <c r="I9" t="n">
        <v>68</v>
      </c>
      <c r="J9" t="n">
        <v>133.92</v>
      </c>
      <c r="K9" t="n">
        <v>45</v>
      </c>
      <c r="L9" t="n">
        <v>8</v>
      </c>
      <c r="M9" t="n">
        <v>39</v>
      </c>
      <c r="N9" t="n">
        <v>20.93</v>
      </c>
      <c r="O9" t="n">
        <v>16751.02</v>
      </c>
      <c r="P9" t="n">
        <v>728.45</v>
      </c>
      <c r="Q9" t="n">
        <v>3777.43</v>
      </c>
      <c r="R9" t="n">
        <v>238.65</v>
      </c>
      <c r="S9" t="n">
        <v>146.75</v>
      </c>
      <c r="T9" t="n">
        <v>41973.8</v>
      </c>
      <c r="U9" t="n">
        <v>0.61</v>
      </c>
      <c r="V9" t="n">
        <v>0.89</v>
      </c>
      <c r="W9" t="n">
        <v>12.01</v>
      </c>
      <c r="X9" t="n">
        <v>2.54</v>
      </c>
      <c r="Y9" t="n">
        <v>0.5</v>
      </c>
      <c r="Z9" t="n">
        <v>10</v>
      </c>
      <c r="AA9" t="n">
        <v>1410.800753420664</v>
      </c>
      <c r="AB9" t="n">
        <v>1930.319830966705</v>
      </c>
      <c r="AC9" t="n">
        <v>1746.092815520141</v>
      </c>
      <c r="AD9" t="n">
        <v>1410800.753420664</v>
      </c>
      <c r="AE9" t="n">
        <v>1930319.830966705</v>
      </c>
      <c r="AF9" t="n">
        <v>1.095577748481229e-06</v>
      </c>
      <c r="AG9" t="n">
        <v>1.913333333333333</v>
      </c>
      <c r="AH9" t="n">
        <v>1746092.815520141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1.0909</v>
      </c>
      <c r="E10" t="n">
        <v>91.67</v>
      </c>
      <c r="F10" t="n">
        <v>87.87</v>
      </c>
      <c r="G10" t="n">
        <v>81.11</v>
      </c>
      <c r="H10" t="n">
        <v>1.18</v>
      </c>
      <c r="I10" t="n">
        <v>65</v>
      </c>
      <c r="J10" t="n">
        <v>135.27</v>
      </c>
      <c r="K10" t="n">
        <v>45</v>
      </c>
      <c r="L10" t="n">
        <v>9</v>
      </c>
      <c r="M10" t="n">
        <v>5</v>
      </c>
      <c r="N10" t="n">
        <v>21.27</v>
      </c>
      <c r="O10" t="n">
        <v>16916.71</v>
      </c>
      <c r="P10" t="n">
        <v>725.3</v>
      </c>
      <c r="Q10" t="n">
        <v>3777.37</v>
      </c>
      <c r="R10" t="n">
        <v>234</v>
      </c>
      <c r="S10" t="n">
        <v>146.75</v>
      </c>
      <c r="T10" t="n">
        <v>39662.95</v>
      </c>
      <c r="U10" t="n">
        <v>0.63</v>
      </c>
      <c r="V10" t="n">
        <v>0.89</v>
      </c>
      <c r="W10" t="n">
        <v>12.04</v>
      </c>
      <c r="X10" t="n">
        <v>2.44</v>
      </c>
      <c r="Y10" t="n">
        <v>0.5</v>
      </c>
      <c r="Z10" t="n">
        <v>10</v>
      </c>
      <c r="AA10" t="n">
        <v>1403.603216741145</v>
      </c>
      <c r="AB10" t="n">
        <v>1920.47184374888</v>
      </c>
      <c r="AC10" t="n">
        <v>1737.184706380648</v>
      </c>
      <c r="AD10" t="n">
        <v>1403603.216741145</v>
      </c>
      <c r="AE10" t="n">
        <v>1920471.84374888</v>
      </c>
      <c r="AF10" t="n">
        <v>1.097690820920438e-06</v>
      </c>
      <c r="AG10" t="n">
        <v>1.909791666666667</v>
      </c>
      <c r="AH10" t="n">
        <v>1737184.706380648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1.0915</v>
      </c>
      <c r="E11" t="n">
        <v>91.62</v>
      </c>
      <c r="F11" t="n">
        <v>87.84999999999999</v>
      </c>
      <c r="G11" t="n">
        <v>82.36</v>
      </c>
      <c r="H11" t="n">
        <v>1.29</v>
      </c>
      <c r="I11" t="n">
        <v>64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730.29</v>
      </c>
      <c r="Q11" t="n">
        <v>3777.34</v>
      </c>
      <c r="R11" t="n">
        <v>232.2</v>
      </c>
      <c r="S11" t="n">
        <v>146.75</v>
      </c>
      <c r="T11" t="n">
        <v>38768.85</v>
      </c>
      <c r="U11" t="n">
        <v>0.63</v>
      </c>
      <c r="V11" t="n">
        <v>0.89</v>
      </c>
      <c r="W11" t="n">
        <v>12.07</v>
      </c>
      <c r="X11" t="n">
        <v>2.42</v>
      </c>
      <c r="Y11" t="n">
        <v>0.5</v>
      </c>
      <c r="Z11" t="n">
        <v>10</v>
      </c>
      <c r="AA11" t="n">
        <v>1408.941013613846</v>
      </c>
      <c r="AB11" t="n">
        <v>1927.775252917087</v>
      </c>
      <c r="AC11" t="n">
        <v>1743.79108842824</v>
      </c>
      <c r="AD11" t="n">
        <v>1408941.013613846</v>
      </c>
      <c r="AE11" t="n">
        <v>1927775.252917087</v>
      </c>
      <c r="AF11" t="n">
        <v>1.098294555903069e-06</v>
      </c>
      <c r="AG11" t="n">
        <v>1.90875</v>
      </c>
      <c r="AH11" t="n">
        <v>1743791.08842824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2024-09-25T21:28:35Z</dcterms:created>
  <dcterms:modified xmlns:dcterms="http://purl.org/dc/terms/" xmlns:xsi="http://www.w3.org/2001/XMLSchema-instance" xsi:type="dcterms:W3CDTF">2024-09-25T21:28:35Z</dcterms:modified>
</cp:coreProperties>
</file>