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gráficos!$A$7:$A$107</f>
              <numCache>
                <formatCode>General</formatCode>
                <ptCount val="1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</numCache>
            </numRef>
          </xVal>
          <yVal>
            <numRef>
              <f>gráficos!$B$7:$B$107</f>
              <numCache>
                <formatCode>General</formatCode>
                <ptCount val="1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0.7549</v>
      </c>
      <c r="E2" t="n">
        <v>132.47</v>
      </c>
      <c r="F2" t="n">
        <v>93.36</v>
      </c>
      <c r="G2" t="n">
        <v>5.95</v>
      </c>
      <c r="H2" t="n">
        <v>0.09</v>
      </c>
      <c r="I2" t="n">
        <v>941</v>
      </c>
      <c r="J2" t="n">
        <v>194.77</v>
      </c>
      <c r="K2" t="n">
        <v>54.38</v>
      </c>
      <c r="L2" t="n">
        <v>1</v>
      </c>
      <c r="M2" t="n">
        <v>939</v>
      </c>
      <c r="N2" t="n">
        <v>39.4</v>
      </c>
      <c r="O2" t="n">
        <v>24256.19</v>
      </c>
      <c r="P2" t="n">
        <v>1288.51</v>
      </c>
      <c r="Q2" t="n">
        <v>5153.5</v>
      </c>
      <c r="R2" t="n">
        <v>1366.49</v>
      </c>
      <c r="S2" t="n">
        <v>102.72</v>
      </c>
      <c r="T2" t="n">
        <v>624016.8199999999</v>
      </c>
      <c r="U2" t="n">
        <v>0.08</v>
      </c>
      <c r="V2" t="n">
        <v>0.55</v>
      </c>
      <c r="W2" t="n">
        <v>6.27</v>
      </c>
      <c r="X2" t="n">
        <v>37.54</v>
      </c>
      <c r="Y2" t="n">
        <v>0.5</v>
      </c>
      <c r="Z2" t="n">
        <v>10</v>
      </c>
      <c r="AA2" t="n">
        <v>3259.629077655148</v>
      </c>
      <c r="AB2" t="n">
        <v>4459.968308733709</v>
      </c>
      <c r="AC2" t="n">
        <v>4034.315192952831</v>
      </c>
      <c r="AD2" t="n">
        <v>3259629.077655148</v>
      </c>
      <c r="AE2" t="n">
        <v>4459968.308733709</v>
      </c>
      <c r="AF2" t="n">
        <v>7.048201876724591e-07</v>
      </c>
      <c r="AG2" t="n">
        <v>2.759791666666667</v>
      </c>
      <c r="AH2" t="n">
        <v>4034315.192952831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1.1916</v>
      </c>
      <c r="E3" t="n">
        <v>83.92</v>
      </c>
      <c r="F3" t="n">
        <v>68.45</v>
      </c>
      <c r="G3" t="n">
        <v>12.33</v>
      </c>
      <c r="H3" t="n">
        <v>0.18</v>
      </c>
      <c r="I3" t="n">
        <v>333</v>
      </c>
      <c r="J3" t="n">
        <v>196.32</v>
      </c>
      <c r="K3" t="n">
        <v>54.38</v>
      </c>
      <c r="L3" t="n">
        <v>2</v>
      </c>
      <c r="M3" t="n">
        <v>331</v>
      </c>
      <c r="N3" t="n">
        <v>39.95</v>
      </c>
      <c r="O3" t="n">
        <v>24447.22</v>
      </c>
      <c r="P3" t="n">
        <v>920.23</v>
      </c>
      <c r="Q3" t="n">
        <v>5152.97</v>
      </c>
      <c r="R3" t="n">
        <v>531.75</v>
      </c>
      <c r="S3" t="n">
        <v>102.72</v>
      </c>
      <c r="T3" t="n">
        <v>209687.22</v>
      </c>
      <c r="U3" t="n">
        <v>0.19</v>
      </c>
      <c r="V3" t="n">
        <v>0.75</v>
      </c>
      <c r="W3" t="n">
        <v>5.23</v>
      </c>
      <c r="X3" t="n">
        <v>12.64</v>
      </c>
      <c r="Y3" t="n">
        <v>0.5</v>
      </c>
      <c r="Z3" t="n">
        <v>10</v>
      </c>
      <c r="AA3" t="n">
        <v>1488.93427365737</v>
      </c>
      <c r="AB3" t="n">
        <v>2037.225560362201</v>
      </c>
      <c r="AC3" t="n">
        <v>1842.795612145264</v>
      </c>
      <c r="AD3" t="n">
        <v>1488934.27365737</v>
      </c>
      <c r="AE3" t="n">
        <v>2037225.560362201</v>
      </c>
      <c r="AF3" t="n">
        <v>1.112549656418734e-06</v>
      </c>
      <c r="AG3" t="n">
        <v>1.748333333333333</v>
      </c>
      <c r="AH3" t="n">
        <v>1842795.612145264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1.3602</v>
      </c>
      <c r="E4" t="n">
        <v>73.52</v>
      </c>
      <c r="F4" t="n">
        <v>63.26</v>
      </c>
      <c r="G4" t="n">
        <v>19.07</v>
      </c>
      <c r="H4" t="n">
        <v>0.27</v>
      </c>
      <c r="I4" t="n">
        <v>199</v>
      </c>
      <c r="J4" t="n">
        <v>197.88</v>
      </c>
      <c r="K4" t="n">
        <v>54.38</v>
      </c>
      <c r="L4" t="n">
        <v>3</v>
      </c>
      <c r="M4" t="n">
        <v>197</v>
      </c>
      <c r="N4" t="n">
        <v>40.5</v>
      </c>
      <c r="O4" t="n">
        <v>24639</v>
      </c>
      <c r="P4" t="n">
        <v>826.14</v>
      </c>
      <c r="Q4" t="n">
        <v>5152.64</v>
      </c>
      <c r="R4" t="n">
        <v>358.1</v>
      </c>
      <c r="S4" t="n">
        <v>102.72</v>
      </c>
      <c r="T4" t="n">
        <v>123531.98</v>
      </c>
      <c r="U4" t="n">
        <v>0.29</v>
      </c>
      <c r="V4" t="n">
        <v>0.8100000000000001</v>
      </c>
      <c r="W4" t="n">
        <v>5.02</v>
      </c>
      <c r="X4" t="n">
        <v>7.45</v>
      </c>
      <c r="Y4" t="n">
        <v>0.5</v>
      </c>
      <c r="Z4" t="n">
        <v>10</v>
      </c>
      <c r="AA4" t="n">
        <v>1181.98538527788</v>
      </c>
      <c r="AB4" t="n">
        <v>1617.244549652149</v>
      </c>
      <c r="AC4" t="n">
        <v>1462.896999650328</v>
      </c>
      <c r="AD4" t="n">
        <v>1181985.38527788</v>
      </c>
      <c r="AE4" t="n">
        <v>1617244.549652149</v>
      </c>
      <c r="AF4" t="n">
        <v>1.269964789074154e-06</v>
      </c>
      <c r="AG4" t="n">
        <v>1.531666666666667</v>
      </c>
      <c r="AH4" t="n">
        <v>1462896.999650328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1.45</v>
      </c>
      <c r="E5" t="n">
        <v>68.97</v>
      </c>
      <c r="F5" t="n">
        <v>61.01</v>
      </c>
      <c r="G5" t="n">
        <v>26.14</v>
      </c>
      <c r="H5" t="n">
        <v>0.36</v>
      </c>
      <c r="I5" t="n">
        <v>140</v>
      </c>
      <c r="J5" t="n">
        <v>199.44</v>
      </c>
      <c r="K5" t="n">
        <v>54.38</v>
      </c>
      <c r="L5" t="n">
        <v>4</v>
      </c>
      <c r="M5" t="n">
        <v>138</v>
      </c>
      <c r="N5" t="n">
        <v>41.06</v>
      </c>
      <c r="O5" t="n">
        <v>24831.54</v>
      </c>
      <c r="P5" t="n">
        <v>772.38</v>
      </c>
      <c r="Q5" t="n">
        <v>5152.49</v>
      </c>
      <c r="R5" t="n">
        <v>283.41</v>
      </c>
      <c r="S5" t="n">
        <v>102.72</v>
      </c>
      <c r="T5" t="n">
        <v>86483.32000000001</v>
      </c>
      <c r="U5" t="n">
        <v>0.36</v>
      </c>
      <c r="V5" t="n">
        <v>0.84</v>
      </c>
      <c r="W5" t="n">
        <v>4.9</v>
      </c>
      <c r="X5" t="n">
        <v>5.2</v>
      </c>
      <c r="Y5" t="n">
        <v>0.5</v>
      </c>
      <c r="Z5" t="n">
        <v>10</v>
      </c>
      <c r="AA5" t="n">
        <v>1046.861842404802</v>
      </c>
      <c r="AB5" t="n">
        <v>1432.362557063214</v>
      </c>
      <c r="AC5" t="n">
        <v>1295.659884950575</v>
      </c>
      <c r="AD5" t="n">
        <v>1046861.842404802</v>
      </c>
      <c r="AE5" t="n">
        <v>1432362.557063214</v>
      </c>
      <c r="AF5" t="n">
        <v>1.353807487250054e-06</v>
      </c>
      <c r="AG5" t="n">
        <v>1.436875</v>
      </c>
      <c r="AH5" t="n">
        <v>1295659.884950575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1.5048</v>
      </c>
      <c r="E6" t="n">
        <v>66.45</v>
      </c>
      <c r="F6" t="n">
        <v>59.78</v>
      </c>
      <c r="G6" t="n">
        <v>33.52</v>
      </c>
      <c r="H6" t="n">
        <v>0.44</v>
      </c>
      <c r="I6" t="n">
        <v>107</v>
      </c>
      <c r="J6" t="n">
        <v>201.01</v>
      </c>
      <c r="K6" t="n">
        <v>54.38</v>
      </c>
      <c r="L6" t="n">
        <v>5</v>
      </c>
      <c r="M6" t="n">
        <v>105</v>
      </c>
      <c r="N6" t="n">
        <v>41.63</v>
      </c>
      <c r="O6" t="n">
        <v>25024.84</v>
      </c>
      <c r="P6" t="n">
        <v>733.34</v>
      </c>
      <c r="Q6" t="n">
        <v>5152.52</v>
      </c>
      <c r="R6" t="n">
        <v>242.45</v>
      </c>
      <c r="S6" t="n">
        <v>102.72</v>
      </c>
      <c r="T6" t="n">
        <v>66167.78999999999</v>
      </c>
      <c r="U6" t="n">
        <v>0.42</v>
      </c>
      <c r="V6" t="n">
        <v>0.86</v>
      </c>
      <c r="W6" t="n">
        <v>4.85</v>
      </c>
      <c r="X6" t="n">
        <v>3.97</v>
      </c>
      <c r="Y6" t="n">
        <v>0.5</v>
      </c>
      <c r="Z6" t="n">
        <v>10</v>
      </c>
      <c r="AA6" t="n">
        <v>967.4008630936449</v>
      </c>
      <c r="AB6" t="n">
        <v>1323.640539598693</v>
      </c>
      <c r="AC6" t="n">
        <v>1197.314144240558</v>
      </c>
      <c r="AD6" t="n">
        <v>967400.863093645</v>
      </c>
      <c r="AE6" t="n">
        <v>1323640.539598693</v>
      </c>
      <c r="AF6" t="n">
        <v>1.404972073664745e-06</v>
      </c>
      <c r="AG6" t="n">
        <v>1.384375</v>
      </c>
      <c r="AH6" t="n">
        <v>1197314.144240558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1.5462</v>
      </c>
      <c r="E7" t="n">
        <v>64.68000000000001</v>
      </c>
      <c r="F7" t="n">
        <v>58.89</v>
      </c>
      <c r="G7" t="n">
        <v>42.07</v>
      </c>
      <c r="H7" t="n">
        <v>0.53</v>
      </c>
      <c r="I7" t="n">
        <v>84</v>
      </c>
      <c r="J7" t="n">
        <v>202.58</v>
      </c>
      <c r="K7" t="n">
        <v>54.38</v>
      </c>
      <c r="L7" t="n">
        <v>6</v>
      </c>
      <c r="M7" t="n">
        <v>82</v>
      </c>
      <c r="N7" t="n">
        <v>42.2</v>
      </c>
      <c r="O7" t="n">
        <v>25218.93</v>
      </c>
      <c r="P7" t="n">
        <v>694.26</v>
      </c>
      <c r="Q7" t="n">
        <v>5152.43</v>
      </c>
      <c r="R7" t="n">
        <v>212.62</v>
      </c>
      <c r="S7" t="n">
        <v>102.72</v>
      </c>
      <c r="T7" t="n">
        <v>51369.56</v>
      </c>
      <c r="U7" t="n">
        <v>0.48</v>
      </c>
      <c r="V7" t="n">
        <v>0.87</v>
      </c>
      <c r="W7" t="n">
        <v>4.82</v>
      </c>
      <c r="X7" t="n">
        <v>3.08</v>
      </c>
      <c r="Y7" t="n">
        <v>0.5</v>
      </c>
      <c r="Z7" t="n">
        <v>10</v>
      </c>
      <c r="AA7" t="n">
        <v>902.8610704649201</v>
      </c>
      <c r="AB7" t="n">
        <v>1235.334348029373</v>
      </c>
      <c r="AC7" t="n">
        <v>1117.435771656096</v>
      </c>
      <c r="AD7" t="n">
        <v>902861.0704649201</v>
      </c>
      <c r="AE7" t="n">
        <v>1235334.348029373</v>
      </c>
      <c r="AF7" t="n">
        <v>1.443625611576575e-06</v>
      </c>
      <c r="AG7" t="n">
        <v>1.3475</v>
      </c>
      <c r="AH7" t="n">
        <v>1117435.771656096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1.5739</v>
      </c>
      <c r="E8" t="n">
        <v>63.54</v>
      </c>
      <c r="F8" t="n">
        <v>58.34</v>
      </c>
      <c r="G8" t="n">
        <v>50.73</v>
      </c>
      <c r="H8" t="n">
        <v>0.61</v>
      </c>
      <c r="I8" t="n">
        <v>69</v>
      </c>
      <c r="J8" t="n">
        <v>204.16</v>
      </c>
      <c r="K8" t="n">
        <v>54.38</v>
      </c>
      <c r="L8" t="n">
        <v>7</v>
      </c>
      <c r="M8" t="n">
        <v>67</v>
      </c>
      <c r="N8" t="n">
        <v>42.78</v>
      </c>
      <c r="O8" t="n">
        <v>25413.94</v>
      </c>
      <c r="P8" t="n">
        <v>658.27</v>
      </c>
      <c r="Q8" t="n">
        <v>5152.49</v>
      </c>
      <c r="R8" t="n">
        <v>194.27</v>
      </c>
      <c r="S8" t="n">
        <v>102.72</v>
      </c>
      <c r="T8" t="n">
        <v>42266.89</v>
      </c>
      <c r="U8" t="n">
        <v>0.53</v>
      </c>
      <c r="V8" t="n">
        <v>0.88</v>
      </c>
      <c r="W8" t="n">
        <v>4.79</v>
      </c>
      <c r="X8" t="n">
        <v>2.53</v>
      </c>
      <c r="Y8" t="n">
        <v>0.5</v>
      </c>
      <c r="Z8" t="n">
        <v>10</v>
      </c>
      <c r="AA8" t="n">
        <v>853.2820115839182</v>
      </c>
      <c r="AB8" t="n">
        <v>1167.498092394678</v>
      </c>
      <c r="AC8" t="n">
        <v>1056.073713050393</v>
      </c>
      <c r="AD8" t="n">
        <v>853282.0115839182</v>
      </c>
      <c r="AE8" t="n">
        <v>1167498.092394678</v>
      </c>
      <c r="AF8" t="n">
        <v>1.469488002884731e-06</v>
      </c>
      <c r="AG8" t="n">
        <v>1.32375</v>
      </c>
      <c r="AH8" t="n">
        <v>1056073.713050393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1.5946</v>
      </c>
      <c r="E9" t="n">
        <v>62.71</v>
      </c>
      <c r="F9" t="n">
        <v>57.94</v>
      </c>
      <c r="G9" t="n">
        <v>59.94</v>
      </c>
      <c r="H9" t="n">
        <v>0.6899999999999999</v>
      </c>
      <c r="I9" t="n">
        <v>58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628.3099999999999</v>
      </c>
      <c r="Q9" t="n">
        <v>5152.42</v>
      </c>
      <c r="R9" t="n">
        <v>180.47</v>
      </c>
      <c r="S9" t="n">
        <v>102.72</v>
      </c>
      <c r="T9" t="n">
        <v>35421.55</v>
      </c>
      <c r="U9" t="n">
        <v>0.57</v>
      </c>
      <c r="V9" t="n">
        <v>0.89</v>
      </c>
      <c r="W9" t="n">
        <v>4.79</v>
      </c>
      <c r="X9" t="n">
        <v>2.13</v>
      </c>
      <c r="Y9" t="n">
        <v>0.5</v>
      </c>
      <c r="Z9" t="n">
        <v>10</v>
      </c>
      <c r="AA9" t="n">
        <v>814.7927910062427</v>
      </c>
      <c r="AB9" t="n">
        <v>1114.835442775731</v>
      </c>
      <c r="AC9" t="n">
        <v>1008.437112798586</v>
      </c>
      <c r="AD9" t="n">
        <v>814792.7910062427</v>
      </c>
      <c r="AE9" t="n">
        <v>1114835.442775731</v>
      </c>
      <c r="AF9" t="n">
        <v>1.488814771840646e-06</v>
      </c>
      <c r="AG9" t="n">
        <v>1.306458333333333</v>
      </c>
      <c r="AH9" t="n">
        <v>1008437.112798586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1.6016</v>
      </c>
      <c r="E10" t="n">
        <v>62.44</v>
      </c>
      <c r="F10" t="n">
        <v>57.82</v>
      </c>
      <c r="G10" t="n">
        <v>64.25</v>
      </c>
      <c r="H10" t="n">
        <v>0.77</v>
      </c>
      <c r="I10" t="n">
        <v>54</v>
      </c>
      <c r="J10" t="n">
        <v>207.34</v>
      </c>
      <c r="K10" t="n">
        <v>54.38</v>
      </c>
      <c r="L10" t="n">
        <v>9</v>
      </c>
      <c r="M10" t="n">
        <v>10</v>
      </c>
      <c r="N10" t="n">
        <v>43.96</v>
      </c>
      <c r="O10" t="n">
        <v>25806.1</v>
      </c>
      <c r="P10" t="n">
        <v>615.1900000000001</v>
      </c>
      <c r="Q10" t="n">
        <v>5152.46</v>
      </c>
      <c r="R10" t="n">
        <v>175.26</v>
      </c>
      <c r="S10" t="n">
        <v>102.72</v>
      </c>
      <c r="T10" t="n">
        <v>32836.56</v>
      </c>
      <c r="U10" t="n">
        <v>0.59</v>
      </c>
      <c r="V10" t="n">
        <v>0.89</v>
      </c>
      <c r="W10" t="n">
        <v>4.82</v>
      </c>
      <c r="X10" t="n">
        <v>2.01</v>
      </c>
      <c r="Y10" t="n">
        <v>0.5</v>
      </c>
      <c r="Z10" t="n">
        <v>10</v>
      </c>
      <c r="AA10" t="n">
        <v>799.5352523902401</v>
      </c>
      <c r="AB10" t="n">
        <v>1093.959405326219</v>
      </c>
      <c r="AC10" t="n">
        <v>989.5534550635523</v>
      </c>
      <c r="AD10" t="n">
        <v>799535.2523902401</v>
      </c>
      <c r="AE10" t="n">
        <v>1093959.405326219</v>
      </c>
      <c r="AF10" t="n">
        <v>1.495350394192887e-06</v>
      </c>
      <c r="AG10" t="n">
        <v>1.300833333333333</v>
      </c>
      <c r="AH10" t="n">
        <v>989553.4550635522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1.6031</v>
      </c>
      <c r="E11" t="n">
        <v>62.38</v>
      </c>
      <c r="F11" t="n">
        <v>57.8</v>
      </c>
      <c r="G11" t="n">
        <v>65.44</v>
      </c>
      <c r="H11" t="n">
        <v>0.85</v>
      </c>
      <c r="I11" t="n">
        <v>53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616.48</v>
      </c>
      <c r="Q11" t="n">
        <v>5152.57</v>
      </c>
      <c r="R11" t="n">
        <v>174.36</v>
      </c>
      <c r="S11" t="n">
        <v>102.72</v>
      </c>
      <c r="T11" t="n">
        <v>32390.74</v>
      </c>
      <c r="U11" t="n">
        <v>0.59</v>
      </c>
      <c r="V11" t="n">
        <v>0.89</v>
      </c>
      <c r="W11" t="n">
        <v>4.83</v>
      </c>
      <c r="X11" t="n">
        <v>1.99</v>
      </c>
      <c r="Y11" t="n">
        <v>0.5</v>
      </c>
      <c r="Z11" t="n">
        <v>10</v>
      </c>
      <c r="AA11" t="n">
        <v>799.790256865513</v>
      </c>
      <c r="AB11" t="n">
        <v>1094.308313699291</v>
      </c>
      <c r="AC11" t="n">
        <v>989.8690641111942</v>
      </c>
      <c r="AD11" t="n">
        <v>799790.256865513</v>
      </c>
      <c r="AE11" t="n">
        <v>1094308.313699291</v>
      </c>
      <c r="AF11" t="n">
        <v>1.496750884696939e-06</v>
      </c>
      <c r="AG11" t="n">
        <v>1.299583333333333</v>
      </c>
      <c r="AH11" t="n">
        <v>989869.0641111942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0.8968</v>
      </c>
      <c r="E2" t="n">
        <v>111.51</v>
      </c>
      <c r="F2" t="n">
        <v>85.14</v>
      </c>
      <c r="G2" t="n">
        <v>6.85</v>
      </c>
      <c r="H2" t="n">
        <v>0.11</v>
      </c>
      <c r="I2" t="n">
        <v>746</v>
      </c>
      <c r="J2" t="n">
        <v>159.12</v>
      </c>
      <c r="K2" t="n">
        <v>50.28</v>
      </c>
      <c r="L2" t="n">
        <v>1</v>
      </c>
      <c r="M2" t="n">
        <v>744</v>
      </c>
      <c r="N2" t="n">
        <v>27.84</v>
      </c>
      <c r="O2" t="n">
        <v>19859.16</v>
      </c>
      <c r="P2" t="n">
        <v>1024.34</v>
      </c>
      <c r="Q2" t="n">
        <v>5153.38</v>
      </c>
      <c r="R2" t="n">
        <v>1090.81</v>
      </c>
      <c r="S2" t="n">
        <v>102.72</v>
      </c>
      <c r="T2" t="n">
        <v>487151.98</v>
      </c>
      <c r="U2" t="n">
        <v>0.09</v>
      </c>
      <c r="V2" t="n">
        <v>0.6</v>
      </c>
      <c r="W2" t="n">
        <v>5.93</v>
      </c>
      <c r="X2" t="n">
        <v>29.33</v>
      </c>
      <c r="Y2" t="n">
        <v>0.5</v>
      </c>
      <c r="Z2" t="n">
        <v>10</v>
      </c>
      <c r="AA2" t="n">
        <v>2213.635574009121</v>
      </c>
      <c r="AB2" t="n">
        <v>3028.793851068572</v>
      </c>
      <c r="AC2" t="n">
        <v>2739.730016861342</v>
      </c>
      <c r="AD2" t="n">
        <v>2213635.574009121</v>
      </c>
      <c r="AE2" t="n">
        <v>3028793.851068572</v>
      </c>
      <c r="AF2" t="n">
        <v>8.661819520782965e-07</v>
      </c>
      <c r="AG2" t="n">
        <v>2.323125</v>
      </c>
      <c r="AH2" t="n">
        <v>2739730.016861342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1.2887</v>
      </c>
      <c r="E3" t="n">
        <v>77.59999999999999</v>
      </c>
      <c r="F3" t="n">
        <v>66.31999999999999</v>
      </c>
      <c r="G3" t="n">
        <v>14.31</v>
      </c>
      <c r="H3" t="n">
        <v>0.22</v>
      </c>
      <c r="I3" t="n">
        <v>278</v>
      </c>
      <c r="J3" t="n">
        <v>160.54</v>
      </c>
      <c r="K3" t="n">
        <v>50.28</v>
      </c>
      <c r="L3" t="n">
        <v>2</v>
      </c>
      <c r="M3" t="n">
        <v>276</v>
      </c>
      <c r="N3" t="n">
        <v>28.26</v>
      </c>
      <c r="O3" t="n">
        <v>20034.4</v>
      </c>
      <c r="P3" t="n">
        <v>767.28</v>
      </c>
      <c r="Q3" t="n">
        <v>5152.66</v>
      </c>
      <c r="R3" t="n">
        <v>460.88</v>
      </c>
      <c r="S3" t="n">
        <v>102.72</v>
      </c>
      <c r="T3" t="n">
        <v>174526.11</v>
      </c>
      <c r="U3" t="n">
        <v>0.22</v>
      </c>
      <c r="V3" t="n">
        <v>0.77</v>
      </c>
      <c r="W3" t="n">
        <v>5.12</v>
      </c>
      <c r="X3" t="n">
        <v>10.5</v>
      </c>
      <c r="Y3" t="n">
        <v>0.5</v>
      </c>
      <c r="Z3" t="n">
        <v>10</v>
      </c>
      <c r="AA3" t="n">
        <v>1169.79667875712</v>
      </c>
      <c r="AB3" t="n">
        <v>1600.567423662664</v>
      </c>
      <c r="AC3" t="n">
        <v>1447.811515158787</v>
      </c>
      <c r="AD3" t="n">
        <v>1169796.67875712</v>
      </c>
      <c r="AE3" t="n">
        <v>1600567.423662664</v>
      </c>
      <c r="AF3" t="n">
        <v>1.244701919762824e-06</v>
      </c>
      <c r="AG3" t="n">
        <v>1.616666666666666</v>
      </c>
      <c r="AH3" t="n">
        <v>1447811.515158787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1.4348</v>
      </c>
      <c r="E4" t="n">
        <v>69.7</v>
      </c>
      <c r="F4" t="n">
        <v>62.02</v>
      </c>
      <c r="G4" t="n">
        <v>22.42</v>
      </c>
      <c r="H4" t="n">
        <v>0.33</v>
      </c>
      <c r="I4" t="n">
        <v>166</v>
      </c>
      <c r="J4" t="n">
        <v>161.97</v>
      </c>
      <c r="K4" t="n">
        <v>50.28</v>
      </c>
      <c r="L4" t="n">
        <v>3</v>
      </c>
      <c r="M4" t="n">
        <v>164</v>
      </c>
      <c r="N4" t="n">
        <v>28.69</v>
      </c>
      <c r="O4" t="n">
        <v>20210.21</v>
      </c>
      <c r="P4" t="n">
        <v>686.88</v>
      </c>
      <c r="Q4" t="n">
        <v>5152.51</v>
      </c>
      <c r="R4" t="n">
        <v>316.88</v>
      </c>
      <c r="S4" t="n">
        <v>102.72</v>
      </c>
      <c r="T4" t="n">
        <v>103086.13</v>
      </c>
      <c r="U4" t="n">
        <v>0.32</v>
      </c>
      <c r="V4" t="n">
        <v>0.83</v>
      </c>
      <c r="W4" t="n">
        <v>4.96</v>
      </c>
      <c r="X4" t="n">
        <v>6.21</v>
      </c>
      <c r="Y4" t="n">
        <v>0.5</v>
      </c>
      <c r="Z4" t="n">
        <v>10</v>
      </c>
      <c r="AA4" t="n">
        <v>954.1664902298785</v>
      </c>
      <c r="AB4" t="n">
        <v>1305.532686787164</v>
      </c>
      <c r="AC4" t="n">
        <v>1180.93447948683</v>
      </c>
      <c r="AD4" t="n">
        <v>954166.4902298785</v>
      </c>
      <c r="AE4" t="n">
        <v>1305532.686787164</v>
      </c>
      <c r="AF4" t="n">
        <v>1.385813854640878e-06</v>
      </c>
      <c r="AG4" t="n">
        <v>1.452083333333333</v>
      </c>
      <c r="AH4" t="n">
        <v>1180934.47948683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1.5133</v>
      </c>
      <c r="E5" t="n">
        <v>66.08</v>
      </c>
      <c r="F5" t="n">
        <v>60.05</v>
      </c>
      <c r="G5" t="n">
        <v>31.33</v>
      </c>
      <c r="H5" t="n">
        <v>0.43</v>
      </c>
      <c r="I5" t="n">
        <v>115</v>
      </c>
      <c r="J5" t="n">
        <v>163.4</v>
      </c>
      <c r="K5" t="n">
        <v>50.28</v>
      </c>
      <c r="L5" t="n">
        <v>4</v>
      </c>
      <c r="M5" t="n">
        <v>113</v>
      </c>
      <c r="N5" t="n">
        <v>29.12</v>
      </c>
      <c r="O5" t="n">
        <v>20386.62</v>
      </c>
      <c r="P5" t="n">
        <v>633.0700000000001</v>
      </c>
      <c r="Q5" t="n">
        <v>5152.47</v>
      </c>
      <c r="R5" t="n">
        <v>251.98</v>
      </c>
      <c r="S5" t="n">
        <v>102.72</v>
      </c>
      <c r="T5" t="n">
        <v>70890.53999999999</v>
      </c>
      <c r="U5" t="n">
        <v>0.41</v>
      </c>
      <c r="V5" t="n">
        <v>0.85</v>
      </c>
      <c r="W5" t="n">
        <v>4.85</v>
      </c>
      <c r="X5" t="n">
        <v>4.24</v>
      </c>
      <c r="Y5" t="n">
        <v>0.5</v>
      </c>
      <c r="Z5" t="n">
        <v>10</v>
      </c>
      <c r="AA5" t="n">
        <v>847.4991821520921</v>
      </c>
      <c r="AB5" t="n">
        <v>1159.585770045624</v>
      </c>
      <c r="AC5" t="n">
        <v>1048.916531641319</v>
      </c>
      <c r="AD5" t="n">
        <v>847499.1821520921</v>
      </c>
      <c r="AE5" t="n">
        <v>1159585.770045625</v>
      </c>
      <c r="AF5" t="n">
        <v>1.461633751204378e-06</v>
      </c>
      <c r="AG5" t="n">
        <v>1.376666666666667</v>
      </c>
      <c r="AH5" t="n">
        <v>1048916.531641319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1.5614</v>
      </c>
      <c r="E6" t="n">
        <v>64.04000000000001</v>
      </c>
      <c r="F6" t="n">
        <v>58.98</v>
      </c>
      <c r="G6" t="n">
        <v>41.63</v>
      </c>
      <c r="H6" t="n">
        <v>0.54</v>
      </c>
      <c r="I6" t="n">
        <v>85</v>
      </c>
      <c r="J6" t="n">
        <v>164.83</v>
      </c>
      <c r="K6" t="n">
        <v>50.28</v>
      </c>
      <c r="L6" t="n">
        <v>5</v>
      </c>
      <c r="M6" t="n">
        <v>81</v>
      </c>
      <c r="N6" t="n">
        <v>29.55</v>
      </c>
      <c r="O6" t="n">
        <v>20563.61</v>
      </c>
      <c r="P6" t="n">
        <v>585.12</v>
      </c>
      <c r="Q6" t="n">
        <v>5152.41</v>
      </c>
      <c r="R6" t="n">
        <v>215.76</v>
      </c>
      <c r="S6" t="n">
        <v>102.72</v>
      </c>
      <c r="T6" t="n">
        <v>52933.44</v>
      </c>
      <c r="U6" t="n">
        <v>0.48</v>
      </c>
      <c r="V6" t="n">
        <v>0.87</v>
      </c>
      <c r="W6" t="n">
        <v>4.82</v>
      </c>
      <c r="X6" t="n">
        <v>3.17</v>
      </c>
      <c r="Y6" t="n">
        <v>0.5</v>
      </c>
      <c r="Z6" t="n">
        <v>10</v>
      </c>
      <c r="AA6" t="n">
        <v>774.9875325184775</v>
      </c>
      <c r="AB6" t="n">
        <v>1060.372132028705</v>
      </c>
      <c r="AC6" t="n">
        <v>959.1717039895187</v>
      </c>
      <c r="AD6" t="n">
        <v>774987.5325184774</v>
      </c>
      <c r="AE6" t="n">
        <v>1060372.132028705</v>
      </c>
      <c r="AF6" t="n">
        <v>1.508091547697426e-06</v>
      </c>
      <c r="AG6" t="n">
        <v>1.334166666666667</v>
      </c>
      <c r="AH6" t="n">
        <v>959171.7039895187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1.5893</v>
      </c>
      <c r="E7" t="n">
        <v>62.92</v>
      </c>
      <c r="F7" t="n">
        <v>58.37</v>
      </c>
      <c r="G7" t="n">
        <v>50.76</v>
      </c>
      <c r="H7" t="n">
        <v>0.64</v>
      </c>
      <c r="I7" t="n">
        <v>69</v>
      </c>
      <c r="J7" t="n">
        <v>166.27</v>
      </c>
      <c r="K7" t="n">
        <v>50.28</v>
      </c>
      <c r="L7" t="n">
        <v>6</v>
      </c>
      <c r="M7" t="n">
        <v>36</v>
      </c>
      <c r="N7" t="n">
        <v>29.99</v>
      </c>
      <c r="O7" t="n">
        <v>20741.2</v>
      </c>
      <c r="P7" t="n">
        <v>547.47</v>
      </c>
      <c r="Q7" t="n">
        <v>5152.51</v>
      </c>
      <c r="R7" t="n">
        <v>194.04</v>
      </c>
      <c r="S7" t="n">
        <v>102.72</v>
      </c>
      <c r="T7" t="n">
        <v>42153.05</v>
      </c>
      <c r="U7" t="n">
        <v>0.53</v>
      </c>
      <c r="V7" t="n">
        <v>0.88</v>
      </c>
      <c r="W7" t="n">
        <v>4.83</v>
      </c>
      <c r="X7" t="n">
        <v>2.56</v>
      </c>
      <c r="Y7" t="n">
        <v>0.5</v>
      </c>
      <c r="Z7" t="n">
        <v>10</v>
      </c>
      <c r="AA7" t="n">
        <v>726.5645696884158</v>
      </c>
      <c r="AB7" t="n">
        <v>994.1176980142643</v>
      </c>
      <c r="AC7" t="n">
        <v>899.2405001687346</v>
      </c>
      <c r="AD7" t="n">
        <v>726564.5696884157</v>
      </c>
      <c r="AE7" t="n">
        <v>994117.6980142643</v>
      </c>
      <c r="AF7" t="n">
        <v>1.535039001380505e-06</v>
      </c>
      <c r="AG7" t="n">
        <v>1.310833333333333</v>
      </c>
      <c r="AH7" t="n">
        <v>899240.5001687346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1.5936</v>
      </c>
      <c r="E8" t="n">
        <v>62.75</v>
      </c>
      <c r="F8" t="n">
        <v>58.3</v>
      </c>
      <c r="G8" t="n">
        <v>53</v>
      </c>
      <c r="H8" t="n">
        <v>0.74</v>
      </c>
      <c r="I8" t="n">
        <v>66</v>
      </c>
      <c r="J8" t="n">
        <v>167.72</v>
      </c>
      <c r="K8" t="n">
        <v>50.28</v>
      </c>
      <c r="L8" t="n">
        <v>7</v>
      </c>
      <c r="M8" t="n">
        <v>3</v>
      </c>
      <c r="N8" t="n">
        <v>30.44</v>
      </c>
      <c r="O8" t="n">
        <v>20919.39</v>
      </c>
      <c r="P8" t="n">
        <v>545.97</v>
      </c>
      <c r="Q8" t="n">
        <v>5152.47</v>
      </c>
      <c r="R8" t="n">
        <v>189.88</v>
      </c>
      <c r="S8" t="n">
        <v>102.72</v>
      </c>
      <c r="T8" t="n">
        <v>40087.77</v>
      </c>
      <c r="U8" t="n">
        <v>0.54</v>
      </c>
      <c r="V8" t="n">
        <v>0.88</v>
      </c>
      <c r="W8" t="n">
        <v>4.88</v>
      </c>
      <c r="X8" t="n">
        <v>2.49</v>
      </c>
      <c r="Y8" t="n">
        <v>0.5</v>
      </c>
      <c r="Z8" t="n">
        <v>10</v>
      </c>
      <c r="AA8" t="n">
        <v>723.0284386088665</v>
      </c>
      <c r="AB8" t="n">
        <v>989.2794074681319</v>
      </c>
      <c r="AC8" t="n">
        <v>894.8639692817417</v>
      </c>
      <c r="AD8" t="n">
        <v>723028.4386088665</v>
      </c>
      <c r="AE8" t="n">
        <v>989279.407468132</v>
      </c>
      <c r="AF8" t="n">
        <v>1.539192193166785e-06</v>
      </c>
      <c r="AG8" t="n">
        <v>1.307291666666667</v>
      </c>
      <c r="AH8" t="n">
        <v>894863.9692817417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1.5934</v>
      </c>
      <c r="E9" t="n">
        <v>62.76</v>
      </c>
      <c r="F9" t="n">
        <v>58.31</v>
      </c>
      <c r="G9" t="n">
        <v>53.01</v>
      </c>
      <c r="H9" t="n">
        <v>0.84</v>
      </c>
      <c r="I9" t="n">
        <v>66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550.27</v>
      </c>
      <c r="Q9" t="n">
        <v>5152.42</v>
      </c>
      <c r="R9" t="n">
        <v>189.82</v>
      </c>
      <c r="S9" t="n">
        <v>102.72</v>
      </c>
      <c r="T9" t="n">
        <v>40059.52</v>
      </c>
      <c r="U9" t="n">
        <v>0.54</v>
      </c>
      <c r="V9" t="n">
        <v>0.88</v>
      </c>
      <c r="W9" t="n">
        <v>4.88</v>
      </c>
      <c r="X9" t="n">
        <v>2.5</v>
      </c>
      <c r="Y9" t="n">
        <v>0.5</v>
      </c>
      <c r="Z9" t="n">
        <v>10</v>
      </c>
      <c r="AA9" t="n">
        <v>726.8334564356591</v>
      </c>
      <c r="AB9" t="n">
        <v>994.4856007242888</v>
      </c>
      <c r="AC9" t="n">
        <v>899.5732907604689</v>
      </c>
      <c r="AD9" t="n">
        <v>726833.4564356591</v>
      </c>
      <c r="AE9" t="n">
        <v>994485.6007242888</v>
      </c>
      <c r="AF9" t="n">
        <v>1.538999021455796e-06</v>
      </c>
      <c r="AG9" t="n">
        <v>1.3075</v>
      </c>
      <c r="AH9" t="n">
        <v>899573.2907604689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1.2875</v>
      </c>
      <c r="E2" t="n">
        <v>77.67</v>
      </c>
      <c r="F2" t="n">
        <v>69.58</v>
      </c>
      <c r="G2" t="n">
        <v>11.6</v>
      </c>
      <c r="H2" t="n">
        <v>0.22</v>
      </c>
      <c r="I2" t="n">
        <v>360</v>
      </c>
      <c r="J2" t="n">
        <v>80.84</v>
      </c>
      <c r="K2" t="n">
        <v>35.1</v>
      </c>
      <c r="L2" t="n">
        <v>1</v>
      </c>
      <c r="M2" t="n">
        <v>358</v>
      </c>
      <c r="N2" t="n">
        <v>9.74</v>
      </c>
      <c r="O2" t="n">
        <v>10204.21</v>
      </c>
      <c r="P2" t="n">
        <v>497.3</v>
      </c>
      <c r="Q2" t="n">
        <v>5152.81</v>
      </c>
      <c r="R2" t="n">
        <v>569.1900000000001</v>
      </c>
      <c r="S2" t="n">
        <v>102.72</v>
      </c>
      <c r="T2" t="n">
        <v>228270.9</v>
      </c>
      <c r="U2" t="n">
        <v>0.18</v>
      </c>
      <c r="V2" t="n">
        <v>0.74</v>
      </c>
      <c r="W2" t="n">
        <v>5.28</v>
      </c>
      <c r="X2" t="n">
        <v>13.77</v>
      </c>
      <c r="Y2" t="n">
        <v>0.5</v>
      </c>
      <c r="Z2" t="n">
        <v>10</v>
      </c>
      <c r="AA2" t="n">
        <v>797.7326046558976</v>
      </c>
      <c r="AB2" t="n">
        <v>1091.492943168886</v>
      </c>
      <c r="AC2" t="n">
        <v>987.3223885928141</v>
      </c>
      <c r="AD2" t="n">
        <v>797732.6046558976</v>
      </c>
      <c r="AE2" t="n">
        <v>1091492.943168886</v>
      </c>
      <c r="AF2" t="n">
        <v>1.387612708267588e-06</v>
      </c>
      <c r="AG2" t="n">
        <v>1.618125</v>
      </c>
      <c r="AH2" t="n">
        <v>987322.3885928141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1.5099</v>
      </c>
      <c r="E3" t="n">
        <v>66.23</v>
      </c>
      <c r="F3" t="n">
        <v>61.69</v>
      </c>
      <c r="G3" t="n">
        <v>24.03</v>
      </c>
      <c r="H3" t="n">
        <v>0.43</v>
      </c>
      <c r="I3" t="n">
        <v>154</v>
      </c>
      <c r="J3" t="n">
        <v>82.04000000000001</v>
      </c>
      <c r="K3" t="n">
        <v>35.1</v>
      </c>
      <c r="L3" t="n">
        <v>2</v>
      </c>
      <c r="M3" t="n">
        <v>37</v>
      </c>
      <c r="N3" t="n">
        <v>9.94</v>
      </c>
      <c r="O3" t="n">
        <v>10352.53</v>
      </c>
      <c r="P3" t="n">
        <v>384.42</v>
      </c>
      <c r="Q3" t="n">
        <v>5152.57</v>
      </c>
      <c r="R3" t="n">
        <v>301.21</v>
      </c>
      <c r="S3" t="n">
        <v>102.72</v>
      </c>
      <c r="T3" t="n">
        <v>95311.41</v>
      </c>
      <c r="U3" t="n">
        <v>0.34</v>
      </c>
      <c r="V3" t="n">
        <v>0.83</v>
      </c>
      <c r="W3" t="n">
        <v>5.07</v>
      </c>
      <c r="X3" t="n">
        <v>5.88</v>
      </c>
      <c r="Y3" t="n">
        <v>0.5</v>
      </c>
      <c r="Z3" t="n">
        <v>10</v>
      </c>
      <c r="AA3" t="n">
        <v>553.2249961472706</v>
      </c>
      <c r="AB3" t="n">
        <v>756.9468462929976</v>
      </c>
      <c r="AC3" t="n">
        <v>684.7049016643645</v>
      </c>
      <c r="AD3" t="n">
        <v>553224.9961472707</v>
      </c>
      <c r="AE3" t="n">
        <v>756946.8462929976</v>
      </c>
      <c r="AF3" t="n">
        <v>1.627305963660762e-06</v>
      </c>
      <c r="AG3" t="n">
        <v>1.379791666666667</v>
      </c>
      <c r="AH3" t="n">
        <v>684704.9016643645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1.5167</v>
      </c>
      <c r="E4" t="n">
        <v>65.93000000000001</v>
      </c>
      <c r="F4" t="n">
        <v>61.47</v>
      </c>
      <c r="G4" t="n">
        <v>24.75</v>
      </c>
      <c r="H4" t="n">
        <v>0.63</v>
      </c>
      <c r="I4" t="n">
        <v>149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383.23</v>
      </c>
      <c r="Q4" t="n">
        <v>5152.78</v>
      </c>
      <c r="R4" t="n">
        <v>292.66</v>
      </c>
      <c r="S4" t="n">
        <v>102.72</v>
      </c>
      <c r="T4" t="n">
        <v>91063.22</v>
      </c>
      <c r="U4" t="n">
        <v>0.35</v>
      </c>
      <c r="V4" t="n">
        <v>0.83</v>
      </c>
      <c r="W4" t="n">
        <v>5.1</v>
      </c>
      <c r="X4" t="n">
        <v>5.66</v>
      </c>
      <c r="Y4" t="n">
        <v>0.5</v>
      </c>
      <c r="Z4" t="n">
        <v>10</v>
      </c>
      <c r="AA4" t="n">
        <v>548.975518567569</v>
      </c>
      <c r="AB4" t="n">
        <v>751.1325235947302</v>
      </c>
      <c r="AC4" t="n">
        <v>679.4454897639665</v>
      </c>
      <c r="AD4" t="n">
        <v>548975.518567569</v>
      </c>
      <c r="AE4" t="n">
        <v>751132.5235947302</v>
      </c>
      <c r="AF4" t="n">
        <v>1.634634714275301e-06</v>
      </c>
      <c r="AG4" t="n">
        <v>1.373541666666667</v>
      </c>
      <c r="AH4" t="n">
        <v>679445.4897639665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1.141</v>
      </c>
      <c r="E2" t="n">
        <v>87.64</v>
      </c>
      <c r="F2" t="n">
        <v>74.72</v>
      </c>
      <c r="G2" t="n">
        <v>9.15</v>
      </c>
      <c r="H2" t="n">
        <v>0.16</v>
      </c>
      <c r="I2" t="n">
        <v>490</v>
      </c>
      <c r="J2" t="n">
        <v>107.41</v>
      </c>
      <c r="K2" t="n">
        <v>41.65</v>
      </c>
      <c r="L2" t="n">
        <v>1</v>
      </c>
      <c r="M2" t="n">
        <v>488</v>
      </c>
      <c r="N2" t="n">
        <v>14.77</v>
      </c>
      <c r="O2" t="n">
        <v>13481.73</v>
      </c>
      <c r="P2" t="n">
        <v>675.76</v>
      </c>
      <c r="Q2" t="n">
        <v>5152.92</v>
      </c>
      <c r="R2" t="n">
        <v>740.9299999999999</v>
      </c>
      <c r="S2" t="n">
        <v>102.72</v>
      </c>
      <c r="T2" t="n">
        <v>313493.53</v>
      </c>
      <c r="U2" t="n">
        <v>0.14</v>
      </c>
      <c r="V2" t="n">
        <v>0.6899999999999999</v>
      </c>
      <c r="W2" t="n">
        <v>5.51</v>
      </c>
      <c r="X2" t="n">
        <v>18.9</v>
      </c>
      <c r="Y2" t="n">
        <v>0.5</v>
      </c>
      <c r="Z2" t="n">
        <v>10</v>
      </c>
      <c r="AA2" t="n">
        <v>1184.552205233033</v>
      </c>
      <c r="AB2" t="n">
        <v>1620.756585954893</v>
      </c>
      <c r="AC2" t="n">
        <v>1466.073852137512</v>
      </c>
      <c r="AD2" t="n">
        <v>1184552.205233033</v>
      </c>
      <c r="AE2" t="n">
        <v>1620756.585954893</v>
      </c>
      <c r="AF2" t="n">
        <v>1.176435291025888e-06</v>
      </c>
      <c r="AG2" t="n">
        <v>1.825833333333333</v>
      </c>
      <c r="AH2" t="n">
        <v>1466073.852137512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1.4476</v>
      </c>
      <c r="E3" t="n">
        <v>69.08</v>
      </c>
      <c r="F3" t="n">
        <v>62.87</v>
      </c>
      <c r="G3" t="n">
        <v>20.06</v>
      </c>
      <c r="H3" t="n">
        <v>0.32</v>
      </c>
      <c r="I3" t="n">
        <v>188</v>
      </c>
      <c r="J3" t="n">
        <v>108.68</v>
      </c>
      <c r="K3" t="n">
        <v>41.65</v>
      </c>
      <c r="L3" t="n">
        <v>2</v>
      </c>
      <c r="M3" t="n">
        <v>186</v>
      </c>
      <c r="N3" t="n">
        <v>15.03</v>
      </c>
      <c r="O3" t="n">
        <v>13638.32</v>
      </c>
      <c r="P3" t="n">
        <v>520.4</v>
      </c>
      <c r="Q3" t="n">
        <v>5152.59</v>
      </c>
      <c r="R3" t="n">
        <v>345.18</v>
      </c>
      <c r="S3" t="n">
        <v>102.72</v>
      </c>
      <c r="T3" t="n">
        <v>117126.8</v>
      </c>
      <c r="U3" t="n">
        <v>0.3</v>
      </c>
      <c r="V3" t="n">
        <v>0.82</v>
      </c>
      <c r="W3" t="n">
        <v>4.99</v>
      </c>
      <c r="X3" t="n">
        <v>7.06</v>
      </c>
      <c r="Y3" t="n">
        <v>0.5</v>
      </c>
      <c r="Z3" t="n">
        <v>10</v>
      </c>
      <c r="AA3" t="n">
        <v>741.7972448360069</v>
      </c>
      <c r="AB3" t="n">
        <v>1014.959716169398</v>
      </c>
      <c r="AC3" t="n">
        <v>918.0933853630979</v>
      </c>
      <c r="AD3" t="n">
        <v>741797.2448360069</v>
      </c>
      <c r="AE3" t="n">
        <v>1014959.716169398</v>
      </c>
      <c r="AF3" t="n">
        <v>1.492557166773948e-06</v>
      </c>
      <c r="AG3" t="n">
        <v>1.439166666666667</v>
      </c>
      <c r="AH3" t="n">
        <v>918093.3853630979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1.5492</v>
      </c>
      <c r="E4" t="n">
        <v>64.55</v>
      </c>
      <c r="F4" t="n">
        <v>60.02</v>
      </c>
      <c r="G4" t="n">
        <v>32.16</v>
      </c>
      <c r="H4" t="n">
        <v>0.48</v>
      </c>
      <c r="I4" t="n">
        <v>112</v>
      </c>
      <c r="J4" t="n">
        <v>109.96</v>
      </c>
      <c r="K4" t="n">
        <v>41.65</v>
      </c>
      <c r="L4" t="n">
        <v>3</v>
      </c>
      <c r="M4" t="n">
        <v>62</v>
      </c>
      <c r="N4" t="n">
        <v>15.31</v>
      </c>
      <c r="O4" t="n">
        <v>13795.21</v>
      </c>
      <c r="P4" t="n">
        <v>447.64</v>
      </c>
      <c r="Q4" t="n">
        <v>5152.52</v>
      </c>
      <c r="R4" t="n">
        <v>248.23</v>
      </c>
      <c r="S4" t="n">
        <v>102.72</v>
      </c>
      <c r="T4" t="n">
        <v>69031.56</v>
      </c>
      <c r="U4" t="n">
        <v>0.41</v>
      </c>
      <c r="V4" t="n">
        <v>0.85</v>
      </c>
      <c r="W4" t="n">
        <v>4.93</v>
      </c>
      <c r="X4" t="n">
        <v>4.22</v>
      </c>
      <c r="Y4" t="n">
        <v>0.5</v>
      </c>
      <c r="Z4" t="n">
        <v>10</v>
      </c>
      <c r="AA4" t="n">
        <v>618.9783398311559</v>
      </c>
      <c r="AB4" t="n">
        <v>846.9134719540823</v>
      </c>
      <c r="AC4" t="n">
        <v>766.0852388413074</v>
      </c>
      <c r="AD4" t="n">
        <v>618978.339831156</v>
      </c>
      <c r="AE4" t="n">
        <v>846913.4719540823</v>
      </c>
      <c r="AF4" t="n">
        <v>1.597312491548909e-06</v>
      </c>
      <c r="AG4" t="n">
        <v>1.344791666666667</v>
      </c>
      <c r="AH4" t="n">
        <v>766085.2388413073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1.5582</v>
      </c>
      <c r="E5" t="n">
        <v>64.18000000000001</v>
      </c>
      <c r="F5" t="n">
        <v>59.81</v>
      </c>
      <c r="G5" t="n">
        <v>34.18</v>
      </c>
      <c r="H5" t="n">
        <v>0.63</v>
      </c>
      <c r="I5" t="n">
        <v>105</v>
      </c>
      <c r="J5" t="n">
        <v>111.23</v>
      </c>
      <c r="K5" t="n">
        <v>41.65</v>
      </c>
      <c r="L5" t="n">
        <v>4</v>
      </c>
      <c r="M5" t="n">
        <v>1</v>
      </c>
      <c r="N5" t="n">
        <v>15.58</v>
      </c>
      <c r="O5" t="n">
        <v>13952.52</v>
      </c>
      <c r="P5" t="n">
        <v>442.19</v>
      </c>
      <c r="Q5" t="n">
        <v>5152.63</v>
      </c>
      <c r="R5" t="n">
        <v>238.6</v>
      </c>
      <c r="S5" t="n">
        <v>102.72</v>
      </c>
      <c r="T5" t="n">
        <v>64254.04</v>
      </c>
      <c r="U5" t="n">
        <v>0.43</v>
      </c>
      <c r="V5" t="n">
        <v>0.86</v>
      </c>
      <c r="W5" t="n">
        <v>4.99</v>
      </c>
      <c r="X5" t="n">
        <v>4</v>
      </c>
      <c r="Y5" t="n">
        <v>0.5</v>
      </c>
      <c r="Z5" t="n">
        <v>10</v>
      </c>
      <c r="AA5" t="n">
        <v>609.8940817063974</v>
      </c>
      <c r="AB5" t="n">
        <v>834.4839892186039</v>
      </c>
      <c r="AC5" t="n">
        <v>754.8420084932143</v>
      </c>
      <c r="AD5" t="n">
        <v>609894.0817063974</v>
      </c>
      <c r="AE5" t="n">
        <v>834483.9892186039</v>
      </c>
      <c r="AF5" t="n">
        <v>1.606591998664801e-06</v>
      </c>
      <c r="AG5" t="n">
        <v>1.337083333333333</v>
      </c>
      <c r="AH5" t="n">
        <v>754842.0084932143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1.56</v>
      </c>
      <c r="E6" t="n">
        <v>64.09999999999999</v>
      </c>
      <c r="F6" t="n">
        <v>59.76</v>
      </c>
      <c r="G6" t="n">
        <v>34.47</v>
      </c>
      <c r="H6" t="n">
        <v>0.78</v>
      </c>
      <c r="I6" t="n">
        <v>104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446.41</v>
      </c>
      <c r="Q6" t="n">
        <v>5152.59</v>
      </c>
      <c r="R6" t="n">
        <v>236.94</v>
      </c>
      <c r="S6" t="n">
        <v>102.72</v>
      </c>
      <c r="T6" t="n">
        <v>63427.73</v>
      </c>
      <c r="U6" t="n">
        <v>0.43</v>
      </c>
      <c r="V6" t="n">
        <v>0.86</v>
      </c>
      <c r="W6" t="n">
        <v>4.98</v>
      </c>
      <c r="X6" t="n">
        <v>3.95</v>
      </c>
      <c r="Y6" t="n">
        <v>0.5</v>
      </c>
      <c r="Z6" t="n">
        <v>10</v>
      </c>
      <c r="AA6" t="n">
        <v>612.6912117775964</v>
      </c>
      <c r="AB6" t="n">
        <v>838.311145982688</v>
      </c>
      <c r="AC6" t="n">
        <v>758.3039067871825</v>
      </c>
      <c r="AD6" t="n">
        <v>612691.2117775964</v>
      </c>
      <c r="AE6" t="n">
        <v>838311.1459826881</v>
      </c>
      <c r="AF6" t="n">
        <v>1.60844790008798e-06</v>
      </c>
      <c r="AG6" t="n">
        <v>1.335416666666666</v>
      </c>
      <c r="AH6" t="n">
        <v>758303.9067871826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1.4009</v>
      </c>
      <c r="E2" t="n">
        <v>71.38</v>
      </c>
      <c r="F2" t="n">
        <v>65.91</v>
      </c>
      <c r="G2" t="n">
        <v>14.92</v>
      </c>
      <c r="H2" t="n">
        <v>0.28</v>
      </c>
      <c r="I2" t="n">
        <v>265</v>
      </c>
      <c r="J2" t="n">
        <v>61.76</v>
      </c>
      <c r="K2" t="n">
        <v>28.92</v>
      </c>
      <c r="L2" t="n">
        <v>1</v>
      </c>
      <c r="M2" t="n">
        <v>213</v>
      </c>
      <c r="N2" t="n">
        <v>6.84</v>
      </c>
      <c r="O2" t="n">
        <v>7851.41</v>
      </c>
      <c r="P2" t="n">
        <v>360.88</v>
      </c>
      <c r="Q2" t="n">
        <v>5152.85</v>
      </c>
      <c r="R2" t="n">
        <v>444.17</v>
      </c>
      <c r="S2" t="n">
        <v>102.72</v>
      </c>
      <c r="T2" t="n">
        <v>166235.38</v>
      </c>
      <c r="U2" t="n">
        <v>0.23</v>
      </c>
      <c r="V2" t="n">
        <v>0.78</v>
      </c>
      <c r="W2" t="n">
        <v>5.2</v>
      </c>
      <c r="X2" t="n">
        <v>10.1</v>
      </c>
      <c r="Y2" t="n">
        <v>0.5</v>
      </c>
      <c r="Z2" t="n">
        <v>10</v>
      </c>
      <c r="AA2" t="n">
        <v>558.6398956339186</v>
      </c>
      <c r="AB2" t="n">
        <v>764.3557506591349</v>
      </c>
      <c r="AC2" t="n">
        <v>691.4067105962602</v>
      </c>
      <c r="AD2" t="n">
        <v>558639.8956339186</v>
      </c>
      <c r="AE2" t="n">
        <v>764355.7506591348</v>
      </c>
      <c r="AF2" t="n">
        <v>1.568085913698298e-06</v>
      </c>
      <c r="AG2" t="n">
        <v>1.487083333333333</v>
      </c>
      <c r="AH2" t="n">
        <v>691406.7105962601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1.4625</v>
      </c>
      <c r="E3" t="n">
        <v>68.37</v>
      </c>
      <c r="F3" t="n">
        <v>63.7</v>
      </c>
      <c r="G3" t="n">
        <v>18.46</v>
      </c>
      <c r="H3" t="n">
        <v>0.55</v>
      </c>
      <c r="I3" t="n">
        <v>207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336.94</v>
      </c>
      <c r="Q3" t="n">
        <v>5152.66</v>
      </c>
      <c r="R3" t="n">
        <v>363.91</v>
      </c>
      <c r="S3" t="n">
        <v>102.72</v>
      </c>
      <c r="T3" t="n">
        <v>126395.95</v>
      </c>
      <c r="U3" t="n">
        <v>0.28</v>
      </c>
      <c r="V3" t="n">
        <v>0.8100000000000001</v>
      </c>
      <c r="W3" t="n">
        <v>5.29</v>
      </c>
      <c r="X3" t="n">
        <v>7.89</v>
      </c>
      <c r="Y3" t="n">
        <v>0.5</v>
      </c>
      <c r="Z3" t="n">
        <v>10</v>
      </c>
      <c r="AA3" t="n">
        <v>506.4619637079396</v>
      </c>
      <c r="AB3" t="n">
        <v>692.9636022701158</v>
      </c>
      <c r="AC3" t="n">
        <v>626.8281286499794</v>
      </c>
      <c r="AD3" t="n">
        <v>506461.9637079395</v>
      </c>
      <c r="AE3" t="n">
        <v>692963.6022701157</v>
      </c>
      <c r="AF3" t="n">
        <v>1.637037367966137e-06</v>
      </c>
      <c r="AG3" t="n">
        <v>1.424375</v>
      </c>
      <c r="AH3" t="n">
        <v>626828.1286499794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0.8594000000000001</v>
      </c>
      <c r="E2" t="n">
        <v>116.37</v>
      </c>
      <c r="F2" t="n">
        <v>87.12</v>
      </c>
      <c r="G2" t="n">
        <v>6.59</v>
      </c>
      <c r="H2" t="n">
        <v>0.11</v>
      </c>
      <c r="I2" t="n">
        <v>793</v>
      </c>
      <c r="J2" t="n">
        <v>167.88</v>
      </c>
      <c r="K2" t="n">
        <v>51.39</v>
      </c>
      <c r="L2" t="n">
        <v>1</v>
      </c>
      <c r="M2" t="n">
        <v>791</v>
      </c>
      <c r="N2" t="n">
        <v>30.49</v>
      </c>
      <c r="O2" t="n">
        <v>20939.59</v>
      </c>
      <c r="P2" t="n">
        <v>1087.64</v>
      </c>
      <c r="Q2" t="n">
        <v>5153.52</v>
      </c>
      <c r="R2" t="n">
        <v>1157.4</v>
      </c>
      <c r="S2" t="n">
        <v>102.72</v>
      </c>
      <c r="T2" t="n">
        <v>520212.84</v>
      </c>
      <c r="U2" t="n">
        <v>0.09</v>
      </c>
      <c r="V2" t="n">
        <v>0.59</v>
      </c>
      <c r="W2" t="n">
        <v>6</v>
      </c>
      <c r="X2" t="n">
        <v>31.3</v>
      </c>
      <c r="Y2" t="n">
        <v>0.5</v>
      </c>
      <c r="Z2" t="n">
        <v>10</v>
      </c>
      <c r="AA2" t="n">
        <v>2443.027044187923</v>
      </c>
      <c r="AB2" t="n">
        <v>3342.657380604655</v>
      </c>
      <c r="AC2" t="n">
        <v>3023.63885164872</v>
      </c>
      <c r="AD2" t="n">
        <v>2443027.044187923</v>
      </c>
      <c r="AE2" t="n">
        <v>3342657.380604655</v>
      </c>
      <c r="AF2" t="n">
        <v>8.226024831007828e-07</v>
      </c>
      <c r="AG2" t="n">
        <v>2.424375</v>
      </c>
      <c r="AH2" t="n">
        <v>3023638.85164872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1.2652</v>
      </c>
      <c r="E3" t="n">
        <v>79.04000000000001</v>
      </c>
      <c r="F3" t="n">
        <v>66.8</v>
      </c>
      <c r="G3" t="n">
        <v>13.77</v>
      </c>
      <c r="H3" t="n">
        <v>0.21</v>
      </c>
      <c r="I3" t="n">
        <v>291</v>
      </c>
      <c r="J3" t="n">
        <v>169.33</v>
      </c>
      <c r="K3" t="n">
        <v>51.39</v>
      </c>
      <c r="L3" t="n">
        <v>2</v>
      </c>
      <c r="M3" t="n">
        <v>289</v>
      </c>
      <c r="N3" t="n">
        <v>30.94</v>
      </c>
      <c r="O3" t="n">
        <v>21118.46</v>
      </c>
      <c r="P3" t="n">
        <v>804.83</v>
      </c>
      <c r="Q3" t="n">
        <v>5152.77</v>
      </c>
      <c r="R3" t="n">
        <v>477.2</v>
      </c>
      <c r="S3" t="n">
        <v>102.72</v>
      </c>
      <c r="T3" t="n">
        <v>182623.61</v>
      </c>
      <c r="U3" t="n">
        <v>0.22</v>
      </c>
      <c r="V3" t="n">
        <v>0.77</v>
      </c>
      <c r="W3" t="n">
        <v>5.15</v>
      </c>
      <c r="X3" t="n">
        <v>10.99</v>
      </c>
      <c r="Y3" t="n">
        <v>0.5</v>
      </c>
      <c r="Z3" t="n">
        <v>10</v>
      </c>
      <c r="AA3" t="n">
        <v>1243.430329329487</v>
      </c>
      <c r="AB3" t="n">
        <v>1701.316232863172</v>
      </c>
      <c r="AC3" t="n">
        <v>1538.94499941104</v>
      </c>
      <c r="AD3" t="n">
        <v>1243430.329329486</v>
      </c>
      <c r="AE3" t="n">
        <v>1701316.232863172</v>
      </c>
      <c r="AF3" t="n">
        <v>1.211027067278462e-06</v>
      </c>
      <c r="AG3" t="n">
        <v>1.646666666666667</v>
      </c>
      <c r="AH3" t="n">
        <v>1538944.99941104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1.4167</v>
      </c>
      <c r="E4" t="n">
        <v>70.58</v>
      </c>
      <c r="F4" t="n">
        <v>62.32</v>
      </c>
      <c r="G4" t="n">
        <v>21.49</v>
      </c>
      <c r="H4" t="n">
        <v>0.31</v>
      </c>
      <c r="I4" t="n">
        <v>174</v>
      </c>
      <c r="J4" t="n">
        <v>170.79</v>
      </c>
      <c r="K4" t="n">
        <v>51.39</v>
      </c>
      <c r="L4" t="n">
        <v>3</v>
      </c>
      <c r="M4" t="n">
        <v>172</v>
      </c>
      <c r="N4" t="n">
        <v>31.4</v>
      </c>
      <c r="O4" t="n">
        <v>21297.94</v>
      </c>
      <c r="P4" t="n">
        <v>722.36</v>
      </c>
      <c r="Q4" t="n">
        <v>5152.66</v>
      </c>
      <c r="R4" t="n">
        <v>327.28</v>
      </c>
      <c r="S4" t="n">
        <v>102.72</v>
      </c>
      <c r="T4" t="n">
        <v>108248.04</v>
      </c>
      <c r="U4" t="n">
        <v>0.31</v>
      </c>
      <c r="V4" t="n">
        <v>0.82</v>
      </c>
      <c r="W4" t="n">
        <v>4.96</v>
      </c>
      <c r="X4" t="n">
        <v>6.51</v>
      </c>
      <c r="Y4" t="n">
        <v>0.5</v>
      </c>
      <c r="Z4" t="n">
        <v>10</v>
      </c>
      <c r="AA4" t="n">
        <v>1009.328253013512</v>
      </c>
      <c r="AB4" t="n">
        <v>1381.007444192952</v>
      </c>
      <c r="AC4" t="n">
        <v>1249.206031975298</v>
      </c>
      <c r="AD4" t="n">
        <v>1009328.253013512</v>
      </c>
      <c r="AE4" t="n">
        <v>1381007.444192952</v>
      </c>
      <c r="AF4" t="n">
        <v>1.356040188281218e-06</v>
      </c>
      <c r="AG4" t="n">
        <v>1.470416666666667</v>
      </c>
      <c r="AH4" t="n">
        <v>1249206.031975298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1.497</v>
      </c>
      <c r="E5" t="n">
        <v>66.8</v>
      </c>
      <c r="F5" t="n">
        <v>60.33</v>
      </c>
      <c r="G5" t="n">
        <v>29.91</v>
      </c>
      <c r="H5" t="n">
        <v>0.41</v>
      </c>
      <c r="I5" t="n">
        <v>121</v>
      </c>
      <c r="J5" t="n">
        <v>172.25</v>
      </c>
      <c r="K5" t="n">
        <v>51.39</v>
      </c>
      <c r="L5" t="n">
        <v>4</v>
      </c>
      <c r="M5" t="n">
        <v>119</v>
      </c>
      <c r="N5" t="n">
        <v>31.86</v>
      </c>
      <c r="O5" t="n">
        <v>21478.05</v>
      </c>
      <c r="P5" t="n">
        <v>669.33</v>
      </c>
      <c r="Q5" t="n">
        <v>5152.58</v>
      </c>
      <c r="R5" t="n">
        <v>260.05</v>
      </c>
      <c r="S5" t="n">
        <v>102.72</v>
      </c>
      <c r="T5" t="n">
        <v>74895.42999999999</v>
      </c>
      <c r="U5" t="n">
        <v>0.4</v>
      </c>
      <c r="V5" t="n">
        <v>0.85</v>
      </c>
      <c r="W5" t="n">
        <v>4.89</v>
      </c>
      <c r="X5" t="n">
        <v>4.52</v>
      </c>
      <c r="Y5" t="n">
        <v>0.5</v>
      </c>
      <c r="Z5" t="n">
        <v>10</v>
      </c>
      <c r="AA5" t="n">
        <v>897.7893233527579</v>
      </c>
      <c r="AB5" t="n">
        <v>1228.394959880821</v>
      </c>
      <c r="AC5" t="n">
        <v>1111.158668972949</v>
      </c>
      <c r="AD5" t="n">
        <v>897789.323352758</v>
      </c>
      <c r="AE5" t="n">
        <v>1228394.959880821</v>
      </c>
      <c r="AF5" t="n">
        <v>1.432901928324263e-06</v>
      </c>
      <c r="AG5" t="n">
        <v>1.391666666666667</v>
      </c>
      <c r="AH5" t="n">
        <v>1111158.668972949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1.5474</v>
      </c>
      <c r="E6" t="n">
        <v>64.62</v>
      </c>
      <c r="F6" t="n">
        <v>59.17</v>
      </c>
      <c r="G6" t="n">
        <v>39.01</v>
      </c>
      <c r="H6" t="n">
        <v>0.51</v>
      </c>
      <c r="I6" t="n">
        <v>91</v>
      </c>
      <c r="J6" t="n">
        <v>173.71</v>
      </c>
      <c r="K6" t="n">
        <v>51.39</v>
      </c>
      <c r="L6" t="n">
        <v>5</v>
      </c>
      <c r="M6" t="n">
        <v>89</v>
      </c>
      <c r="N6" t="n">
        <v>32.32</v>
      </c>
      <c r="O6" t="n">
        <v>21658.78</v>
      </c>
      <c r="P6" t="n">
        <v>624.16</v>
      </c>
      <c r="Q6" t="n">
        <v>5152.53</v>
      </c>
      <c r="R6" t="n">
        <v>222.03</v>
      </c>
      <c r="S6" t="n">
        <v>102.72</v>
      </c>
      <c r="T6" t="n">
        <v>56037.1</v>
      </c>
      <c r="U6" t="n">
        <v>0.46</v>
      </c>
      <c r="V6" t="n">
        <v>0.87</v>
      </c>
      <c r="W6" t="n">
        <v>4.83</v>
      </c>
      <c r="X6" t="n">
        <v>3.36</v>
      </c>
      <c r="Y6" t="n">
        <v>0.5</v>
      </c>
      <c r="Z6" t="n">
        <v>10</v>
      </c>
      <c r="AA6" t="n">
        <v>823.6470189337656</v>
      </c>
      <c r="AB6" t="n">
        <v>1126.950188047135</v>
      </c>
      <c r="AC6" t="n">
        <v>1019.395643784439</v>
      </c>
      <c r="AD6" t="n">
        <v>823647.0189337656</v>
      </c>
      <c r="AE6" t="n">
        <v>1126950.188047135</v>
      </c>
      <c r="AF6" t="n">
        <v>1.481143917093497e-06</v>
      </c>
      <c r="AG6" t="n">
        <v>1.34625</v>
      </c>
      <c r="AH6" t="n">
        <v>1019395.643784439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1.5812</v>
      </c>
      <c r="E7" t="n">
        <v>63.24</v>
      </c>
      <c r="F7" t="n">
        <v>58.46</v>
      </c>
      <c r="G7" t="n">
        <v>49.4</v>
      </c>
      <c r="H7" t="n">
        <v>0.61</v>
      </c>
      <c r="I7" t="n">
        <v>71</v>
      </c>
      <c r="J7" t="n">
        <v>175.18</v>
      </c>
      <c r="K7" t="n">
        <v>51.39</v>
      </c>
      <c r="L7" t="n">
        <v>6</v>
      </c>
      <c r="M7" t="n">
        <v>62</v>
      </c>
      <c r="N7" t="n">
        <v>32.79</v>
      </c>
      <c r="O7" t="n">
        <v>21840.16</v>
      </c>
      <c r="P7" t="n">
        <v>582.46</v>
      </c>
      <c r="Q7" t="n">
        <v>5152.48</v>
      </c>
      <c r="R7" t="n">
        <v>198.07</v>
      </c>
      <c r="S7" t="n">
        <v>102.72</v>
      </c>
      <c r="T7" t="n">
        <v>44160.19</v>
      </c>
      <c r="U7" t="n">
        <v>0.52</v>
      </c>
      <c r="V7" t="n">
        <v>0.88</v>
      </c>
      <c r="W7" t="n">
        <v>4.81</v>
      </c>
      <c r="X7" t="n">
        <v>2.65</v>
      </c>
      <c r="Y7" t="n">
        <v>0.5</v>
      </c>
      <c r="Z7" t="n">
        <v>10</v>
      </c>
      <c r="AA7" t="n">
        <v>767.0581977958226</v>
      </c>
      <c r="AB7" t="n">
        <v>1049.522866443609</v>
      </c>
      <c r="AC7" t="n">
        <v>949.3578770848248</v>
      </c>
      <c r="AD7" t="n">
        <v>767058.1977958226</v>
      </c>
      <c r="AE7" t="n">
        <v>1049522.866443609</v>
      </c>
      <c r="AF7" t="n">
        <v>1.513496679403023e-06</v>
      </c>
      <c r="AG7" t="n">
        <v>1.3175</v>
      </c>
      <c r="AH7" t="n">
        <v>949357.8770848248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1.5951</v>
      </c>
      <c r="E8" t="n">
        <v>62.69</v>
      </c>
      <c r="F8" t="n">
        <v>58.18</v>
      </c>
      <c r="G8" t="n">
        <v>55.41</v>
      </c>
      <c r="H8" t="n">
        <v>0.7</v>
      </c>
      <c r="I8" t="n">
        <v>63</v>
      </c>
      <c r="J8" t="n">
        <v>176.66</v>
      </c>
      <c r="K8" t="n">
        <v>51.39</v>
      </c>
      <c r="L8" t="n">
        <v>7</v>
      </c>
      <c r="M8" t="n">
        <v>8</v>
      </c>
      <c r="N8" t="n">
        <v>33.27</v>
      </c>
      <c r="O8" t="n">
        <v>22022.17</v>
      </c>
      <c r="P8" t="n">
        <v>558.08</v>
      </c>
      <c r="Q8" t="n">
        <v>5152.62</v>
      </c>
      <c r="R8" t="n">
        <v>186.51</v>
      </c>
      <c r="S8" t="n">
        <v>102.72</v>
      </c>
      <c r="T8" t="n">
        <v>38419.1</v>
      </c>
      <c r="U8" t="n">
        <v>0.55</v>
      </c>
      <c r="V8" t="n">
        <v>0.88</v>
      </c>
      <c r="W8" t="n">
        <v>4.85</v>
      </c>
      <c r="X8" t="n">
        <v>2.38</v>
      </c>
      <c r="Y8" t="n">
        <v>0.5</v>
      </c>
      <c r="Z8" t="n">
        <v>10</v>
      </c>
      <c r="AA8" t="n">
        <v>738.3673818433576</v>
      </c>
      <c r="AB8" t="n">
        <v>1010.266826307979</v>
      </c>
      <c r="AC8" t="n">
        <v>913.8483783235406</v>
      </c>
      <c r="AD8" t="n">
        <v>738367.3818433576</v>
      </c>
      <c r="AE8" t="n">
        <v>1010266.826307979</v>
      </c>
      <c r="AF8" t="n">
        <v>1.526801513607236e-06</v>
      </c>
      <c r="AG8" t="n">
        <v>1.306041666666667</v>
      </c>
      <c r="AH8" t="n">
        <v>913848.3783235406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1.5976</v>
      </c>
      <c r="E9" t="n">
        <v>62.59</v>
      </c>
      <c r="F9" t="n">
        <v>58.12</v>
      </c>
      <c r="G9" t="n">
        <v>56.25</v>
      </c>
      <c r="H9" t="n">
        <v>0.8</v>
      </c>
      <c r="I9" t="n">
        <v>62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561.4299999999999</v>
      </c>
      <c r="Q9" t="n">
        <v>5152.43</v>
      </c>
      <c r="R9" t="n">
        <v>184.56</v>
      </c>
      <c r="S9" t="n">
        <v>102.72</v>
      </c>
      <c r="T9" t="n">
        <v>37445.77</v>
      </c>
      <c r="U9" t="n">
        <v>0.5600000000000001</v>
      </c>
      <c r="V9" t="n">
        <v>0.88</v>
      </c>
      <c r="W9" t="n">
        <v>4.85</v>
      </c>
      <c r="X9" t="n">
        <v>2.31</v>
      </c>
      <c r="Y9" t="n">
        <v>0.5</v>
      </c>
      <c r="Z9" t="n">
        <v>10</v>
      </c>
      <c r="AA9" t="n">
        <v>739.8046412483492</v>
      </c>
      <c r="AB9" t="n">
        <v>1012.233348033298</v>
      </c>
      <c r="AC9" t="n">
        <v>915.6272179754261</v>
      </c>
      <c r="AD9" t="n">
        <v>739804.6412483492</v>
      </c>
      <c r="AE9" t="n">
        <v>1012233.348033298</v>
      </c>
      <c r="AF9" t="n">
        <v>1.529194469399361e-06</v>
      </c>
      <c r="AG9" t="n">
        <v>1.303958333333333</v>
      </c>
      <c r="AH9" t="n">
        <v>915627.2179754261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1.4111</v>
      </c>
      <c r="E2" t="n">
        <v>70.87</v>
      </c>
      <c r="F2" t="n">
        <v>65.89</v>
      </c>
      <c r="G2" t="n">
        <v>14.98</v>
      </c>
      <c r="H2" t="n">
        <v>0.34</v>
      </c>
      <c r="I2" t="n">
        <v>264</v>
      </c>
      <c r="J2" t="n">
        <v>51.33</v>
      </c>
      <c r="K2" t="n">
        <v>24.83</v>
      </c>
      <c r="L2" t="n">
        <v>1</v>
      </c>
      <c r="M2" t="n">
        <v>43</v>
      </c>
      <c r="N2" t="n">
        <v>5.51</v>
      </c>
      <c r="O2" t="n">
        <v>6564.78</v>
      </c>
      <c r="P2" t="n">
        <v>306.69</v>
      </c>
      <c r="Q2" t="n">
        <v>5152.61</v>
      </c>
      <c r="R2" t="n">
        <v>436.39</v>
      </c>
      <c r="S2" t="n">
        <v>102.72</v>
      </c>
      <c r="T2" t="n">
        <v>162351.67</v>
      </c>
      <c r="U2" t="n">
        <v>0.24</v>
      </c>
      <c r="V2" t="n">
        <v>0.78</v>
      </c>
      <c r="W2" t="n">
        <v>5.4</v>
      </c>
      <c r="X2" t="n">
        <v>10.09</v>
      </c>
      <c r="Y2" t="n">
        <v>0.5</v>
      </c>
      <c r="Z2" t="n">
        <v>10</v>
      </c>
      <c r="AA2" t="n">
        <v>485.0514353061271</v>
      </c>
      <c r="AB2" t="n">
        <v>663.6687727449072</v>
      </c>
      <c r="AC2" t="n">
        <v>600.3291565391052</v>
      </c>
      <c r="AD2" t="n">
        <v>485051.4353061271</v>
      </c>
      <c r="AE2" t="n">
        <v>663668.7727449072</v>
      </c>
      <c r="AF2" t="n">
        <v>1.616434839505929e-06</v>
      </c>
      <c r="AG2" t="n">
        <v>1.476458333333333</v>
      </c>
      <c r="AH2" t="n">
        <v>600329.1565391051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1.4165</v>
      </c>
      <c r="E3" t="n">
        <v>70.59999999999999</v>
      </c>
      <c r="F3" t="n">
        <v>65.69</v>
      </c>
      <c r="G3" t="n">
        <v>15.22</v>
      </c>
      <c r="H3" t="n">
        <v>0.66</v>
      </c>
      <c r="I3" t="n">
        <v>259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309.77</v>
      </c>
      <c r="Q3" t="n">
        <v>5152.85</v>
      </c>
      <c r="R3" t="n">
        <v>428.02</v>
      </c>
      <c r="S3" t="n">
        <v>102.72</v>
      </c>
      <c r="T3" t="n">
        <v>158194.38</v>
      </c>
      <c r="U3" t="n">
        <v>0.24</v>
      </c>
      <c r="V3" t="n">
        <v>0.78</v>
      </c>
      <c r="W3" t="n">
        <v>5.43</v>
      </c>
      <c r="X3" t="n">
        <v>9.880000000000001</v>
      </c>
      <c r="Y3" t="n">
        <v>0.5</v>
      </c>
      <c r="Z3" t="n">
        <v>10</v>
      </c>
      <c r="AA3" t="n">
        <v>485.6163069324521</v>
      </c>
      <c r="AB3" t="n">
        <v>664.4416550244221</v>
      </c>
      <c r="AC3" t="n">
        <v>601.0282760186102</v>
      </c>
      <c r="AD3" t="n">
        <v>485616.3069324521</v>
      </c>
      <c r="AE3" t="n">
        <v>664441.6550244221</v>
      </c>
      <c r="AF3" t="n">
        <v>1.622620615236446e-06</v>
      </c>
      <c r="AG3" t="n">
        <v>1.470833333333333</v>
      </c>
      <c r="AH3" t="n">
        <v>601028.2760186102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1.0127</v>
      </c>
      <c r="E2" t="n">
        <v>98.75</v>
      </c>
      <c r="F2" t="n">
        <v>79.8</v>
      </c>
      <c r="G2" t="n">
        <v>7.77</v>
      </c>
      <c r="H2" t="n">
        <v>0.13</v>
      </c>
      <c r="I2" t="n">
        <v>616</v>
      </c>
      <c r="J2" t="n">
        <v>133.21</v>
      </c>
      <c r="K2" t="n">
        <v>46.47</v>
      </c>
      <c r="L2" t="n">
        <v>1</v>
      </c>
      <c r="M2" t="n">
        <v>614</v>
      </c>
      <c r="N2" t="n">
        <v>20.75</v>
      </c>
      <c r="O2" t="n">
        <v>16663.42</v>
      </c>
      <c r="P2" t="n">
        <v>847.08</v>
      </c>
      <c r="Q2" t="n">
        <v>5152.94</v>
      </c>
      <c r="R2" t="n">
        <v>911.48</v>
      </c>
      <c r="S2" t="n">
        <v>102.72</v>
      </c>
      <c r="T2" t="n">
        <v>398136.24</v>
      </c>
      <c r="U2" t="n">
        <v>0.11</v>
      </c>
      <c r="V2" t="n">
        <v>0.64</v>
      </c>
      <c r="W2" t="n">
        <v>5.71</v>
      </c>
      <c r="X2" t="n">
        <v>23.98</v>
      </c>
      <c r="Y2" t="n">
        <v>0.5</v>
      </c>
      <c r="Z2" t="n">
        <v>10</v>
      </c>
      <c r="AA2" t="n">
        <v>1642.963986081784</v>
      </c>
      <c r="AB2" t="n">
        <v>2247.975808212608</v>
      </c>
      <c r="AC2" t="n">
        <v>2033.432152130659</v>
      </c>
      <c r="AD2" t="n">
        <v>1642963.986081784</v>
      </c>
      <c r="AE2" t="n">
        <v>2247975.808212608</v>
      </c>
      <c r="AF2" t="n">
        <v>1.00777180114316e-06</v>
      </c>
      <c r="AG2" t="n">
        <v>2.057291666666667</v>
      </c>
      <c r="AH2" t="n">
        <v>2033432.152130659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1.3655</v>
      </c>
      <c r="E3" t="n">
        <v>73.23</v>
      </c>
      <c r="F3" t="n">
        <v>64.66</v>
      </c>
      <c r="G3" t="n">
        <v>16.51</v>
      </c>
      <c r="H3" t="n">
        <v>0.26</v>
      </c>
      <c r="I3" t="n">
        <v>235</v>
      </c>
      <c r="J3" t="n">
        <v>134.55</v>
      </c>
      <c r="K3" t="n">
        <v>46.47</v>
      </c>
      <c r="L3" t="n">
        <v>2</v>
      </c>
      <c r="M3" t="n">
        <v>233</v>
      </c>
      <c r="N3" t="n">
        <v>21.09</v>
      </c>
      <c r="O3" t="n">
        <v>16828.84</v>
      </c>
      <c r="P3" t="n">
        <v>649.36</v>
      </c>
      <c r="Q3" t="n">
        <v>5152.66</v>
      </c>
      <c r="R3" t="n">
        <v>404.98</v>
      </c>
      <c r="S3" t="n">
        <v>102.72</v>
      </c>
      <c r="T3" t="n">
        <v>146793.21</v>
      </c>
      <c r="U3" t="n">
        <v>0.25</v>
      </c>
      <c r="V3" t="n">
        <v>0.79</v>
      </c>
      <c r="W3" t="n">
        <v>5.07</v>
      </c>
      <c r="X3" t="n">
        <v>8.85</v>
      </c>
      <c r="Y3" t="n">
        <v>0.5</v>
      </c>
      <c r="Z3" t="n">
        <v>10</v>
      </c>
      <c r="AA3" t="n">
        <v>952.2005737066993</v>
      </c>
      <c r="AB3" t="n">
        <v>1302.842833070034</v>
      </c>
      <c r="AC3" t="n">
        <v>1178.50134163323</v>
      </c>
      <c r="AD3" t="n">
        <v>952200.5737066993</v>
      </c>
      <c r="AE3" t="n">
        <v>1302842.833070034</v>
      </c>
      <c r="AF3" t="n">
        <v>1.358854936764081e-06</v>
      </c>
      <c r="AG3" t="n">
        <v>1.525625</v>
      </c>
      <c r="AH3" t="n">
        <v>1178501.34163323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1.4949</v>
      </c>
      <c r="E4" t="n">
        <v>66.89</v>
      </c>
      <c r="F4" t="n">
        <v>60.96</v>
      </c>
      <c r="G4" t="n">
        <v>26.5</v>
      </c>
      <c r="H4" t="n">
        <v>0.39</v>
      </c>
      <c r="I4" t="n">
        <v>138</v>
      </c>
      <c r="J4" t="n">
        <v>135.9</v>
      </c>
      <c r="K4" t="n">
        <v>46.47</v>
      </c>
      <c r="L4" t="n">
        <v>3</v>
      </c>
      <c r="M4" t="n">
        <v>136</v>
      </c>
      <c r="N4" t="n">
        <v>21.43</v>
      </c>
      <c r="O4" t="n">
        <v>16994.64</v>
      </c>
      <c r="P4" t="n">
        <v>571.61</v>
      </c>
      <c r="Q4" t="n">
        <v>5152.5</v>
      </c>
      <c r="R4" t="n">
        <v>281.72</v>
      </c>
      <c r="S4" t="n">
        <v>102.72</v>
      </c>
      <c r="T4" t="n">
        <v>85645.58</v>
      </c>
      <c r="U4" t="n">
        <v>0.36</v>
      </c>
      <c r="V4" t="n">
        <v>0.84</v>
      </c>
      <c r="W4" t="n">
        <v>4.9</v>
      </c>
      <c r="X4" t="n">
        <v>5.15</v>
      </c>
      <c r="Y4" t="n">
        <v>0.5</v>
      </c>
      <c r="Z4" t="n">
        <v>10</v>
      </c>
      <c r="AA4" t="n">
        <v>783.6324404716779</v>
      </c>
      <c r="AB4" t="n">
        <v>1072.200476476695</v>
      </c>
      <c r="AC4" t="n">
        <v>969.871167844579</v>
      </c>
      <c r="AD4" t="n">
        <v>783632.4404716779</v>
      </c>
      <c r="AE4" t="n">
        <v>1072200.476476695</v>
      </c>
      <c r="AF4" t="n">
        <v>1.48762522516926e-06</v>
      </c>
      <c r="AG4" t="n">
        <v>1.393541666666667</v>
      </c>
      <c r="AH4" t="n">
        <v>969871.167844579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1.5616</v>
      </c>
      <c r="E5" t="n">
        <v>64.04000000000001</v>
      </c>
      <c r="F5" t="n">
        <v>59.3</v>
      </c>
      <c r="G5" t="n">
        <v>37.85</v>
      </c>
      <c r="H5" t="n">
        <v>0.52</v>
      </c>
      <c r="I5" t="n">
        <v>94</v>
      </c>
      <c r="J5" t="n">
        <v>137.25</v>
      </c>
      <c r="K5" t="n">
        <v>46.47</v>
      </c>
      <c r="L5" t="n">
        <v>4</v>
      </c>
      <c r="M5" t="n">
        <v>77</v>
      </c>
      <c r="N5" t="n">
        <v>21.78</v>
      </c>
      <c r="O5" t="n">
        <v>17160.92</v>
      </c>
      <c r="P5" t="n">
        <v>512.47</v>
      </c>
      <c r="Q5" t="n">
        <v>5152.49</v>
      </c>
      <c r="R5" t="n">
        <v>225.82</v>
      </c>
      <c r="S5" t="n">
        <v>102.72</v>
      </c>
      <c r="T5" t="n">
        <v>57918.38</v>
      </c>
      <c r="U5" t="n">
        <v>0.45</v>
      </c>
      <c r="V5" t="n">
        <v>0.87</v>
      </c>
      <c r="W5" t="n">
        <v>4.85</v>
      </c>
      <c r="X5" t="n">
        <v>3.49</v>
      </c>
      <c r="Y5" t="n">
        <v>0.5</v>
      </c>
      <c r="Z5" t="n">
        <v>10</v>
      </c>
      <c r="AA5" t="n">
        <v>692.0405809304483</v>
      </c>
      <c r="AB5" t="n">
        <v>946.8804535047237</v>
      </c>
      <c r="AC5" t="n">
        <v>856.5115119772953</v>
      </c>
      <c r="AD5" t="n">
        <v>692040.5809304483</v>
      </c>
      <c r="AE5" t="n">
        <v>946880.4535047237</v>
      </c>
      <c r="AF5" t="n">
        <v>1.554000636580585e-06</v>
      </c>
      <c r="AG5" t="n">
        <v>1.334166666666667</v>
      </c>
      <c r="AH5" t="n">
        <v>856511.5119772953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1.5812</v>
      </c>
      <c r="E6" t="n">
        <v>63.24</v>
      </c>
      <c r="F6" t="n">
        <v>58.86</v>
      </c>
      <c r="G6" t="n">
        <v>43.6</v>
      </c>
      <c r="H6" t="n">
        <v>0.64</v>
      </c>
      <c r="I6" t="n">
        <v>81</v>
      </c>
      <c r="J6" t="n">
        <v>138.6</v>
      </c>
      <c r="K6" t="n">
        <v>46.47</v>
      </c>
      <c r="L6" t="n">
        <v>5</v>
      </c>
      <c r="M6" t="n">
        <v>5</v>
      </c>
      <c r="N6" t="n">
        <v>22.13</v>
      </c>
      <c r="O6" t="n">
        <v>17327.69</v>
      </c>
      <c r="P6" t="n">
        <v>492.01</v>
      </c>
      <c r="Q6" t="n">
        <v>5152.56</v>
      </c>
      <c r="R6" t="n">
        <v>208.47</v>
      </c>
      <c r="S6" t="n">
        <v>102.72</v>
      </c>
      <c r="T6" t="n">
        <v>49308.69</v>
      </c>
      <c r="U6" t="n">
        <v>0.49</v>
      </c>
      <c r="V6" t="n">
        <v>0.87</v>
      </c>
      <c r="W6" t="n">
        <v>4.9</v>
      </c>
      <c r="X6" t="n">
        <v>3.05</v>
      </c>
      <c r="Y6" t="n">
        <v>0.5</v>
      </c>
      <c r="Z6" t="n">
        <v>10</v>
      </c>
      <c r="AA6" t="n">
        <v>664.1327197340714</v>
      </c>
      <c r="AB6" t="n">
        <v>908.6956866078993</v>
      </c>
      <c r="AC6" t="n">
        <v>821.971045640447</v>
      </c>
      <c r="AD6" t="n">
        <v>664132.7197340714</v>
      </c>
      <c r="AE6" t="n">
        <v>908695.6866078994</v>
      </c>
      <c r="AF6" t="n">
        <v>1.573505255226191e-06</v>
      </c>
      <c r="AG6" t="n">
        <v>1.3175</v>
      </c>
      <c r="AH6" t="n">
        <v>821971.0456404469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1.5807</v>
      </c>
      <c r="E7" t="n">
        <v>63.26</v>
      </c>
      <c r="F7" t="n">
        <v>58.88</v>
      </c>
      <c r="G7" t="n">
        <v>43.61</v>
      </c>
      <c r="H7" t="n">
        <v>0.76</v>
      </c>
      <c r="I7" t="n">
        <v>81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495.45</v>
      </c>
      <c r="Q7" t="n">
        <v>5152.47</v>
      </c>
      <c r="R7" t="n">
        <v>209.04</v>
      </c>
      <c r="S7" t="n">
        <v>102.72</v>
      </c>
      <c r="T7" t="n">
        <v>49593.23</v>
      </c>
      <c r="U7" t="n">
        <v>0.49</v>
      </c>
      <c r="V7" t="n">
        <v>0.87</v>
      </c>
      <c r="W7" t="n">
        <v>4.9</v>
      </c>
      <c r="X7" t="n">
        <v>3.07</v>
      </c>
      <c r="Y7" t="n">
        <v>0.5</v>
      </c>
      <c r="Z7" t="n">
        <v>10</v>
      </c>
      <c r="AA7" t="n">
        <v>667.3824393239815</v>
      </c>
      <c r="AB7" t="n">
        <v>913.1420963183244</v>
      </c>
      <c r="AC7" t="n">
        <v>825.9930962486843</v>
      </c>
      <c r="AD7" t="n">
        <v>667382.4393239815</v>
      </c>
      <c r="AE7" t="n">
        <v>913142.0963183244</v>
      </c>
      <c r="AF7" t="n">
        <v>1.573007688424008e-06</v>
      </c>
      <c r="AG7" t="n">
        <v>1.317916666666667</v>
      </c>
      <c r="AH7" t="n">
        <v>825993.0962486843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0.9340000000000001</v>
      </c>
      <c r="E2" t="n">
        <v>107.06</v>
      </c>
      <c r="F2" t="n">
        <v>83.34</v>
      </c>
      <c r="G2" t="n">
        <v>7.12</v>
      </c>
      <c r="H2" t="n">
        <v>0.12</v>
      </c>
      <c r="I2" t="n">
        <v>702</v>
      </c>
      <c r="J2" t="n">
        <v>150.44</v>
      </c>
      <c r="K2" t="n">
        <v>49.1</v>
      </c>
      <c r="L2" t="n">
        <v>1</v>
      </c>
      <c r="M2" t="n">
        <v>700</v>
      </c>
      <c r="N2" t="n">
        <v>25.34</v>
      </c>
      <c r="O2" t="n">
        <v>18787.76</v>
      </c>
      <c r="P2" t="n">
        <v>964.4299999999999</v>
      </c>
      <c r="Q2" t="n">
        <v>5152.98</v>
      </c>
      <c r="R2" t="n">
        <v>1030.37</v>
      </c>
      <c r="S2" t="n">
        <v>102.72</v>
      </c>
      <c r="T2" t="n">
        <v>457153.65</v>
      </c>
      <c r="U2" t="n">
        <v>0.1</v>
      </c>
      <c r="V2" t="n">
        <v>0.62</v>
      </c>
      <c r="W2" t="n">
        <v>5.85</v>
      </c>
      <c r="X2" t="n">
        <v>27.52</v>
      </c>
      <c r="Y2" t="n">
        <v>0.5</v>
      </c>
      <c r="Z2" t="n">
        <v>10</v>
      </c>
      <c r="AA2" t="n">
        <v>2009.401318845922</v>
      </c>
      <c r="AB2" t="n">
        <v>2749.351532974679</v>
      </c>
      <c r="AC2" t="n">
        <v>2486.957281406686</v>
      </c>
      <c r="AD2" t="n">
        <v>2009401.318845922</v>
      </c>
      <c r="AE2" t="n">
        <v>2749351.532974679</v>
      </c>
      <c r="AF2" t="n">
        <v>9.106805161448834e-07</v>
      </c>
      <c r="AG2" t="n">
        <v>2.230416666666667</v>
      </c>
      <c r="AH2" t="n">
        <v>2486957.281406687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1.3135</v>
      </c>
      <c r="E3" t="n">
        <v>76.13</v>
      </c>
      <c r="F3" t="n">
        <v>65.79000000000001</v>
      </c>
      <c r="G3" t="n">
        <v>14.95</v>
      </c>
      <c r="H3" t="n">
        <v>0.23</v>
      </c>
      <c r="I3" t="n">
        <v>264</v>
      </c>
      <c r="J3" t="n">
        <v>151.83</v>
      </c>
      <c r="K3" t="n">
        <v>49.1</v>
      </c>
      <c r="L3" t="n">
        <v>2</v>
      </c>
      <c r="M3" t="n">
        <v>262</v>
      </c>
      <c r="N3" t="n">
        <v>25.73</v>
      </c>
      <c r="O3" t="n">
        <v>18959.54</v>
      </c>
      <c r="P3" t="n">
        <v>728.72</v>
      </c>
      <c r="Q3" t="n">
        <v>5152.73</v>
      </c>
      <c r="R3" t="n">
        <v>442.58</v>
      </c>
      <c r="S3" t="n">
        <v>102.72</v>
      </c>
      <c r="T3" t="n">
        <v>165445.64</v>
      </c>
      <c r="U3" t="n">
        <v>0.23</v>
      </c>
      <c r="V3" t="n">
        <v>0.78</v>
      </c>
      <c r="W3" t="n">
        <v>5.12</v>
      </c>
      <c r="X3" t="n">
        <v>9.970000000000001</v>
      </c>
      <c r="Y3" t="n">
        <v>0.5</v>
      </c>
      <c r="Z3" t="n">
        <v>10</v>
      </c>
      <c r="AA3" t="n">
        <v>1096.214463743957</v>
      </c>
      <c r="AB3" t="n">
        <v>1499.888990863435</v>
      </c>
      <c r="AC3" t="n">
        <v>1356.741690682848</v>
      </c>
      <c r="AD3" t="n">
        <v>1096214.463743957</v>
      </c>
      <c r="AE3" t="n">
        <v>1499888.990863435</v>
      </c>
      <c r="AF3" t="n">
        <v>1.280705415370775e-06</v>
      </c>
      <c r="AG3" t="n">
        <v>1.586041666666667</v>
      </c>
      <c r="AH3" t="n">
        <v>1356741.690682848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1.4545</v>
      </c>
      <c r="E4" t="n">
        <v>68.75</v>
      </c>
      <c r="F4" t="n">
        <v>61.68</v>
      </c>
      <c r="G4" t="n">
        <v>23.57</v>
      </c>
      <c r="H4" t="n">
        <v>0.35</v>
      </c>
      <c r="I4" t="n">
        <v>157</v>
      </c>
      <c r="J4" t="n">
        <v>153.23</v>
      </c>
      <c r="K4" t="n">
        <v>49.1</v>
      </c>
      <c r="L4" t="n">
        <v>3</v>
      </c>
      <c r="M4" t="n">
        <v>155</v>
      </c>
      <c r="N4" t="n">
        <v>26.13</v>
      </c>
      <c r="O4" t="n">
        <v>19131.85</v>
      </c>
      <c r="P4" t="n">
        <v>649.9</v>
      </c>
      <c r="Q4" t="n">
        <v>5152.63</v>
      </c>
      <c r="R4" t="n">
        <v>305.39</v>
      </c>
      <c r="S4" t="n">
        <v>102.72</v>
      </c>
      <c r="T4" t="n">
        <v>97388.14999999999</v>
      </c>
      <c r="U4" t="n">
        <v>0.34</v>
      </c>
      <c r="V4" t="n">
        <v>0.83</v>
      </c>
      <c r="W4" t="n">
        <v>4.95</v>
      </c>
      <c r="X4" t="n">
        <v>5.87</v>
      </c>
      <c r="Y4" t="n">
        <v>0.5</v>
      </c>
      <c r="Z4" t="n">
        <v>10</v>
      </c>
      <c r="AA4" t="n">
        <v>897.598727141142</v>
      </c>
      <c r="AB4" t="n">
        <v>1228.134177735577</v>
      </c>
      <c r="AC4" t="n">
        <v>1110.922775509637</v>
      </c>
      <c r="AD4" t="n">
        <v>897598.727141142</v>
      </c>
      <c r="AE4" t="n">
        <v>1228134.177735577</v>
      </c>
      <c r="AF4" t="n">
        <v>1.418185022197787e-06</v>
      </c>
      <c r="AG4" t="n">
        <v>1.432291666666667</v>
      </c>
      <c r="AH4" t="n">
        <v>1110922.775509637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1.5291</v>
      </c>
      <c r="E5" t="n">
        <v>65.40000000000001</v>
      </c>
      <c r="F5" t="n">
        <v>59.82</v>
      </c>
      <c r="G5" t="n">
        <v>33.24</v>
      </c>
      <c r="H5" t="n">
        <v>0.46</v>
      </c>
      <c r="I5" t="n">
        <v>108</v>
      </c>
      <c r="J5" t="n">
        <v>154.63</v>
      </c>
      <c r="K5" t="n">
        <v>49.1</v>
      </c>
      <c r="L5" t="n">
        <v>4</v>
      </c>
      <c r="M5" t="n">
        <v>106</v>
      </c>
      <c r="N5" t="n">
        <v>26.53</v>
      </c>
      <c r="O5" t="n">
        <v>19304.72</v>
      </c>
      <c r="P5" t="n">
        <v>593.3</v>
      </c>
      <c r="Q5" t="n">
        <v>5152.49</v>
      </c>
      <c r="R5" t="n">
        <v>243.86</v>
      </c>
      <c r="S5" t="n">
        <v>102.72</v>
      </c>
      <c r="T5" t="n">
        <v>66868.36</v>
      </c>
      <c r="U5" t="n">
        <v>0.42</v>
      </c>
      <c r="V5" t="n">
        <v>0.86</v>
      </c>
      <c r="W5" t="n">
        <v>4.85</v>
      </c>
      <c r="X5" t="n">
        <v>4.01</v>
      </c>
      <c r="Y5" t="n">
        <v>0.5</v>
      </c>
      <c r="Z5" t="n">
        <v>10</v>
      </c>
      <c r="AA5" t="n">
        <v>795.4453390985046</v>
      </c>
      <c r="AB5" t="n">
        <v>1088.363405526226</v>
      </c>
      <c r="AC5" t="n">
        <v>984.491529630436</v>
      </c>
      <c r="AD5" t="n">
        <v>795445.3390985046</v>
      </c>
      <c r="AE5" t="n">
        <v>1088363.405526226</v>
      </c>
      <c r="AF5" t="n">
        <v>1.490922459568673e-06</v>
      </c>
      <c r="AG5" t="n">
        <v>1.3625</v>
      </c>
      <c r="AH5" t="n">
        <v>984491.5296304361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1.575</v>
      </c>
      <c r="E6" t="n">
        <v>63.49</v>
      </c>
      <c r="F6" t="n">
        <v>58.77</v>
      </c>
      <c r="G6" t="n">
        <v>44.08</v>
      </c>
      <c r="H6" t="n">
        <v>0.57</v>
      </c>
      <c r="I6" t="n">
        <v>80</v>
      </c>
      <c r="J6" t="n">
        <v>156.03</v>
      </c>
      <c r="K6" t="n">
        <v>49.1</v>
      </c>
      <c r="L6" t="n">
        <v>5</v>
      </c>
      <c r="M6" t="n">
        <v>64</v>
      </c>
      <c r="N6" t="n">
        <v>26.94</v>
      </c>
      <c r="O6" t="n">
        <v>19478.15</v>
      </c>
      <c r="P6" t="n">
        <v>545</v>
      </c>
      <c r="Q6" t="n">
        <v>5152.48</v>
      </c>
      <c r="R6" t="n">
        <v>208.3</v>
      </c>
      <c r="S6" t="n">
        <v>102.72</v>
      </c>
      <c r="T6" t="n">
        <v>49230.28</v>
      </c>
      <c r="U6" t="n">
        <v>0.49</v>
      </c>
      <c r="V6" t="n">
        <v>0.87</v>
      </c>
      <c r="W6" t="n">
        <v>4.82</v>
      </c>
      <c r="X6" t="n">
        <v>2.96</v>
      </c>
      <c r="Y6" t="n">
        <v>0.5</v>
      </c>
      <c r="Z6" t="n">
        <v>10</v>
      </c>
      <c r="AA6" t="n">
        <v>726.1594714679915</v>
      </c>
      <c r="AB6" t="n">
        <v>993.5634247574078</v>
      </c>
      <c r="AC6" t="n">
        <v>898.7391259735849</v>
      </c>
      <c r="AD6" t="n">
        <v>726159.4714679915</v>
      </c>
      <c r="AE6" t="n">
        <v>993563.4247574077</v>
      </c>
      <c r="AF6" t="n">
        <v>1.535676459237892e-06</v>
      </c>
      <c r="AG6" t="n">
        <v>1.322708333333333</v>
      </c>
      <c r="AH6" t="n">
        <v>898739.1259735849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1.5888</v>
      </c>
      <c r="E7" t="n">
        <v>62.94</v>
      </c>
      <c r="F7" t="n">
        <v>58.5</v>
      </c>
      <c r="G7" t="n">
        <v>49.43</v>
      </c>
      <c r="H7" t="n">
        <v>0.67</v>
      </c>
      <c r="I7" t="n">
        <v>71</v>
      </c>
      <c r="J7" t="n">
        <v>157.44</v>
      </c>
      <c r="K7" t="n">
        <v>49.1</v>
      </c>
      <c r="L7" t="n">
        <v>6</v>
      </c>
      <c r="M7" t="n">
        <v>7</v>
      </c>
      <c r="N7" t="n">
        <v>27.35</v>
      </c>
      <c r="O7" t="n">
        <v>19652.13</v>
      </c>
      <c r="P7" t="n">
        <v>526.35</v>
      </c>
      <c r="Q7" t="n">
        <v>5152.6</v>
      </c>
      <c r="R7" t="n">
        <v>196.72</v>
      </c>
      <c r="S7" t="n">
        <v>102.72</v>
      </c>
      <c r="T7" t="n">
        <v>43480.41</v>
      </c>
      <c r="U7" t="n">
        <v>0.52</v>
      </c>
      <c r="V7" t="n">
        <v>0.88</v>
      </c>
      <c r="W7" t="n">
        <v>4.88</v>
      </c>
      <c r="X7" t="n">
        <v>2.69</v>
      </c>
      <c r="Y7" t="n">
        <v>0.5</v>
      </c>
      <c r="Z7" t="n">
        <v>10</v>
      </c>
      <c r="AA7" t="n">
        <v>702.7675004541014</v>
      </c>
      <c r="AB7" t="n">
        <v>961.557498035276</v>
      </c>
      <c r="AC7" t="n">
        <v>869.7877999772129</v>
      </c>
      <c r="AD7" t="n">
        <v>702767.5004541015</v>
      </c>
      <c r="AE7" t="n">
        <v>961557.498035276</v>
      </c>
      <c r="AF7" t="n">
        <v>1.549131910118833e-06</v>
      </c>
      <c r="AG7" t="n">
        <v>1.31125</v>
      </c>
      <c r="AH7" t="n">
        <v>869787.7999772129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1.5901</v>
      </c>
      <c r="E8" t="n">
        <v>62.89</v>
      </c>
      <c r="F8" t="n">
        <v>58.48</v>
      </c>
      <c r="G8" t="n">
        <v>50.12</v>
      </c>
      <c r="H8" t="n">
        <v>0.78</v>
      </c>
      <c r="I8" t="n">
        <v>70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529.73</v>
      </c>
      <c r="Q8" t="n">
        <v>5152.5</v>
      </c>
      <c r="R8" t="n">
        <v>195.86</v>
      </c>
      <c r="S8" t="n">
        <v>102.72</v>
      </c>
      <c r="T8" t="n">
        <v>43055.55</v>
      </c>
      <c r="U8" t="n">
        <v>0.52</v>
      </c>
      <c r="V8" t="n">
        <v>0.88</v>
      </c>
      <c r="W8" t="n">
        <v>4.88</v>
      </c>
      <c r="X8" t="n">
        <v>2.67</v>
      </c>
      <c r="Y8" t="n">
        <v>0.5</v>
      </c>
      <c r="Z8" t="n">
        <v>10</v>
      </c>
      <c r="AA8" t="n">
        <v>705.0028012154271</v>
      </c>
      <c r="AB8" t="n">
        <v>964.6159351514312</v>
      </c>
      <c r="AC8" t="n">
        <v>872.554344147546</v>
      </c>
      <c r="AD8" t="n">
        <v>705002.8012154271</v>
      </c>
      <c r="AE8" t="n">
        <v>964615.9351514312</v>
      </c>
      <c r="AF8" t="n">
        <v>1.550399452593125e-06</v>
      </c>
      <c r="AG8" t="n">
        <v>1.310208333333333</v>
      </c>
      <c r="AH8" t="n">
        <v>872554.344147546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0.7896</v>
      </c>
      <c r="E2" t="n">
        <v>126.64</v>
      </c>
      <c r="F2" t="n">
        <v>91.08</v>
      </c>
      <c r="G2" t="n">
        <v>6.15</v>
      </c>
      <c r="H2" t="n">
        <v>0.1</v>
      </c>
      <c r="I2" t="n">
        <v>889</v>
      </c>
      <c r="J2" t="n">
        <v>185.69</v>
      </c>
      <c r="K2" t="n">
        <v>53.44</v>
      </c>
      <c r="L2" t="n">
        <v>1</v>
      </c>
      <c r="M2" t="n">
        <v>887</v>
      </c>
      <c r="N2" t="n">
        <v>36.26</v>
      </c>
      <c r="O2" t="n">
        <v>23136.14</v>
      </c>
      <c r="P2" t="n">
        <v>1217.48</v>
      </c>
      <c r="Q2" t="n">
        <v>5153.88</v>
      </c>
      <c r="R2" t="n">
        <v>1292.8</v>
      </c>
      <c r="S2" t="n">
        <v>102.72</v>
      </c>
      <c r="T2" t="n">
        <v>587434.29</v>
      </c>
      <c r="U2" t="n">
        <v>0.08</v>
      </c>
      <c r="V2" t="n">
        <v>0.5600000000000001</v>
      </c>
      <c r="W2" t="n">
        <v>6.1</v>
      </c>
      <c r="X2" t="n">
        <v>35.26</v>
      </c>
      <c r="Y2" t="n">
        <v>0.5</v>
      </c>
      <c r="Z2" t="n">
        <v>10</v>
      </c>
      <c r="AA2" t="n">
        <v>2954.794480062776</v>
      </c>
      <c r="AB2" t="n">
        <v>4042.880163954493</v>
      </c>
      <c r="AC2" t="n">
        <v>3657.033355324471</v>
      </c>
      <c r="AD2" t="n">
        <v>2954794.480062776</v>
      </c>
      <c r="AE2" t="n">
        <v>4042880.163954493</v>
      </c>
      <c r="AF2" t="n">
        <v>7.431115500789199e-07</v>
      </c>
      <c r="AG2" t="n">
        <v>2.638333333333333</v>
      </c>
      <c r="AH2" t="n">
        <v>3657033.355324471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1.2154</v>
      </c>
      <c r="E3" t="n">
        <v>82.27</v>
      </c>
      <c r="F3" t="n">
        <v>67.93000000000001</v>
      </c>
      <c r="G3" t="n">
        <v>12.78</v>
      </c>
      <c r="H3" t="n">
        <v>0.19</v>
      </c>
      <c r="I3" t="n">
        <v>319</v>
      </c>
      <c r="J3" t="n">
        <v>187.21</v>
      </c>
      <c r="K3" t="n">
        <v>53.44</v>
      </c>
      <c r="L3" t="n">
        <v>2</v>
      </c>
      <c r="M3" t="n">
        <v>317</v>
      </c>
      <c r="N3" t="n">
        <v>36.77</v>
      </c>
      <c r="O3" t="n">
        <v>23322.88</v>
      </c>
      <c r="P3" t="n">
        <v>881.72</v>
      </c>
      <c r="Q3" t="n">
        <v>5152.65</v>
      </c>
      <c r="R3" t="n">
        <v>513.99</v>
      </c>
      <c r="S3" t="n">
        <v>102.72</v>
      </c>
      <c r="T3" t="n">
        <v>200878.47</v>
      </c>
      <c r="U3" t="n">
        <v>0.2</v>
      </c>
      <c r="V3" t="n">
        <v>0.76</v>
      </c>
      <c r="W3" t="n">
        <v>5.22</v>
      </c>
      <c r="X3" t="n">
        <v>12.12</v>
      </c>
      <c r="Y3" t="n">
        <v>0.5</v>
      </c>
      <c r="Z3" t="n">
        <v>10</v>
      </c>
      <c r="AA3" t="n">
        <v>1404.914742703791</v>
      </c>
      <c r="AB3" t="n">
        <v>1922.266331431414</v>
      </c>
      <c r="AC3" t="n">
        <v>1738.80793067734</v>
      </c>
      <c r="AD3" t="n">
        <v>1404914.742703791</v>
      </c>
      <c r="AE3" t="n">
        <v>1922266.331431414</v>
      </c>
      <c r="AF3" t="n">
        <v>1.143842170676189e-06</v>
      </c>
      <c r="AG3" t="n">
        <v>1.713958333333333</v>
      </c>
      <c r="AH3" t="n">
        <v>1738807.93067734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1.3783</v>
      </c>
      <c r="E4" t="n">
        <v>72.55</v>
      </c>
      <c r="F4" t="n">
        <v>62.98</v>
      </c>
      <c r="G4" t="n">
        <v>19.78</v>
      </c>
      <c r="H4" t="n">
        <v>0.28</v>
      </c>
      <c r="I4" t="n">
        <v>191</v>
      </c>
      <c r="J4" t="n">
        <v>188.73</v>
      </c>
      <c r="K4" t="n">
        <v>53.44</v>
      </c>
      <c r="L4" t="n">
        <v>3</v>
      </c>
      <c r="M4" t="n">
        <v>189</v>
      </c>
      <c r="N4" t="n">
        <v>37.29</v>
      </c>
      <c r="O4" t="n">
        <v>23510.33</v>
      </c>
      <c r="P4" t="n">
        <v>792.54</v>
      </c>
      <c r="Q4" t="n">
        <v>5152.62</v>
      </c>
      <c r="R4" t="n">
        <v>348.56</v>
      </c>
      <c r="S4" t="n">
        <v>102.72</v>
      </c>
      <c r="T4" t="n">
        <v>118803.76</v>
      </c>
      <c r="U4" t="n">
        <v>0.29</v>
      </c>
      <c r="V4" t="n">
        <v>0.8100000000000001</v>
      </c>
      <c r="W4" t="n">
        <v>5.01</v>
      </c>
      <c r="X4" t="n">
        <v>7.17</v>
      </c>
      <c r="Y4" t="n">
        <v>0.5</v>
      </c>
      <c r="Z4" t="n">
        <v>10</v>
      </c>
      <c r="AA4" t="n">
        <v>1124.773967999811</v>
      </c>
      <c r="AB4" t="n">
        <v>1538.965364542699</v>
      </c>
      <c r="AC4" t="n">
        <v>1392.088670102198</v>
      </c>
      <c r="AD4" t="n">
        <v>1124773.967999812</v>
      </c>
      <c r="AE4" t="n">
        <v>1538965.364542699</v>
      </c>
      <c r="AF4" t="n">
        <v>1.297151278462228e-06</v>
      </c>
      <c r="AG4" t="n">
        <v>1.511458333333333</v>
      </c>
      <c r="AH4" t="n">
        <v>1392088.670102198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1.4646</v>
      </c>
      <c r="E5" t="n">
        <v>68.28</v>
      </c>
      <c r="F5" t="n">
        <v>60.82</v>
      </c>
      <c r="G5" t="n">
        <v>27.23</v>
      </c>
      <c r="H5" t="n">
        <v>0.37</v>
      </c>
      <c r="I5" t="n">
        <v>134</v>
      </c>
      <c r="J5" t="n">
        <v>190.25</v>
      </c>
      <c r="K5" t="n">
        <v>53.44</v>
      </c>
      <c r="L5" t="n">
        <v>4</v>
      </c>
      <c r="M5" t="n">
        <v>132</v>
      </c>
      <c r="N5" t="n">
        <v>37.82</v>
      </c>
      <c r="O5" t="n">
        <v>23698.48</v>
      </c>
      <c r="P5" t="n">
        <v>738.5599999999999</v>
      </c>
      <c r="Q5" t="n">
        <v>5152.51</v>
      </c>
      <c r="R5" t="n">
        <v>276.89</v>
      </c>
      <c r="S5" t="n">
        <v>102.72</v>
      </c>
      <c r="T5" t="n">
        <v>83251.77</v>
      </c>
      <c r="U5" t="n">
        <v>0.37</v>
      </c>
      <c r="V5" t="n">
        <v>0.84</v>
      </c>
      <c r="W5" t="n">
        <v>4.91</v>
      </c>
      <c r="X5" t="n">
        <v>5.01</v>
      </c>
      <c r="Y5" t="n">
        <v>0.5</v>
      </c>
      <c r="Z5" t="n">
        <v>10</v>
      </c>
      <c r="AA5" t="n">
        <v>997.6693504433596</v>
      </c>
      <c r="AB5" t="n">
        <v>1365.05521934199</v>
      </c>
      <c r="AC5" t="n">
        <v>1234.776265075023</v>
      </c>
      <c r="AD5" t="n">
        <v>997669.3504433596</v>
      </c>
      <c r="AE5" t="n">
        <v>1365055.21934199</v>
      </c>
      <c r="AF5" t="n">
        <v>1.378370283998969e-06</v>
      </c>
      <c r="AG5" t="n">
        <v>1.4225</v>
      </c>
      <c r="AH5" t="n">
        <v>1234776.265075023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1.5197</v>
      </c>
      <c r="E6" t="n">
        <v>65.8</v>
      </c>
      <c r="F6" t="n">
        <v>59.57</v>
      </c>
      <c r="G6" t="n">
        <v>35.39</v>
      </c>
      <c r="H6" t="n">
        <v>0.46</v>
      </c>
      <c r="I6" t="n">
        <v>101</v>
      </c>
      <c r="J6" t="n">
        <v>191.78</v>
      </c>
      <c r="K6" t="n">
        <v>53.44</v>
      </c>
      <c r="L6" t="n">
        <v>5</v>
      </c>
      <c r="M6" t="n">
        <v>99</v>
      </c>
      <c r="N6" t="n">
        <v>38.35</v>
      </c>
      <c r="O6" t="n">
        <v>23887.36</v>
      </c>
      <c r="P6" t="n">
        <v>696.1</v>
      </c>
      <c r="Q6" t="n">
        <v>5152.49</v>
      </c>
      <c r="R6" t="n">
        <v>235.14</v>
      </c>
      <c r="S6" t="n">
        <v>102.72</v>
      </c>
      <c r="T6" t="n">
        <v>62545.06</v>
      </c>
      <c r="U6" t="n">
        <v>0.44</v>
      </c>
      <c r="V6" t="n">
        <v>0.86</v>
      </c>
      <c r="W6" t="n">
        <v>4.86</v>
      </c>
      <c r="X6" t="n">
        <v>3.77</v>
      </c>
      <c r="Y6" t="n">
        <v>0.5</v>
      </c>
      <c r="Z6" t="n">
        <v>10</v>
      </c>
      <c r="AA6" t="n">
        <v>917.5308790875168</v>
      </c>
      <c r="AB6" t="n">
        <v>1255.40622737309</v>
      </c>
      <c r="AC6" t="n">
        <v>1135.592019006308</v>
      </c>
      <c r="AD6" t="n">
        <v>917530.8790875168</v>
      </c>
      <c r="AE6" t="n">
        <v>1255406.22737309</v>
      </c>
      <c r="AF6" t="n">
        <v>1.43022621916785e-06</v>
      </c>
      <c r="AG6" t="n">
        <v>1.370833333333333</v>
      </c>
      <c r="AH6" t="n">
        <v>1135592.019006308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1.5574</v>
      </c>
      <c r="E7" t="n">
        <v>64.20999999999999</v>
      </c>
      <c r="F7" t="n">
        <v>58.76</v>
      </c>
      <c r="G7" t="n">
        <v>44.07</v>
      </c>
      <c r="H7" t="n">
        <v>0.55</v>
      </c>
      <c r="I7" t="n">
        <v>80</v>
      </c>
      <c r="J7" t="n">
        <v>193.32</v>
      </c>
      <c r="K7" t="n">
        <v>53.44</v>
      </c>
      <c r="L7" t="n">
        <v>6</v>
      </c>
      <c r="M7" t="n">
        <v>78</v>
      </c>
      <c r="N7" t="n">
        <v>38.89</v>
      </c>
      <c r="O7" t="n">
        <v>24076.95</v>
      </c>
      <c r="P7" t="n">
        <v>658.58</v>
      </c>
      <c r="Q7" t="n">
        <v>5152.41</v>
      </c>
      <c r="R7" t="n">
        <v>208.19</v>
      </c>
      <c r="S7" t="n">
        <v>102.72</v>
      </c>
      <c r="T7" t="n">
        <v>49171.24</v>
      </c>
      <c r="U7" t="n">
        <v>0.49</v>
      </c>
      <c r="V7" t="n">
        <v>0.87</v>
      </c>
      <c r="W7" t="n">
        <v>4.82</v>
      </c>
      <c r="X7" t="n">
        <v>2.95</v>
      </c>
      <c r="Y7" t="n">
        <v>0.5</v>
      </c>
      <c r="Z7" t="n">
        <v>10</v>
      </c>
      <c r="AA7" t="n">
        <v>858.7819782725707</v>
      </c>
      <c r="AB7" t="n">
        <v>1175.023389459498</v>
      </c>
      <c r="AC7" t="n">
        <v>1062.880806325167</v>
      </c>
      <c r="AD7" t="n">
        <v>858781.9782725706</v>
      </c>
      <c r="AE7" t="n">
        <v>1175023.389459498</v>
      </c>
      <c r="AF7" t="n">
        <v>1.465706595862348e-06</v>
      </c>
      <c r="AG7" t="n">
        <v>1.337708333333333</v>
      </c>
      <c r="AH7" t="n">
        <v>1062880.806325167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1.585</v>
      </c>
      <c r="E8" t="n">
        <v>63.09</v>
      </c>
      <c r="F8" t="n">
        <v>58.2</v>
      </c>
      <c r="G8" t="n">
        <v>53.73</v>
      </c>
      <c r="H8" t="n">
        <v>0.64</v>
      </c>
      <c r="I8" t="n">
        <v>65</v>
      </c>
      <c r="J8" t="n">
        <v>194.86</v>
      </c>
      <c r="K8" t="n">
        <v>53.44</v>
      </c>
      <c r="L8" t="n">
        <v>7</v>
      </c>
      <c r="M8" t="n">
        <v>58</v>
      </c>
      <c r="N8" t="n">
        <v>39.43</v>
      </c>
      <c r="O8" t="n">
        <v>24267.28</v>
      </c>
      <c r="P8" t="n">
        <v>622.75</v>
      </c>
      <c r="Q8" t="n">
        <v>5152.52</v>
      </c>
      <c r="R8" t="n">
        <v>189.72</v>
      </c>
      <c r="S8" t="n">
        <v>102.72</v>
      </c>
      <c r="T8" t="n">
        <v>40011.92</v>
      </c>
      <c r="U8" t="n">
        <v>0.54</v>
      </c>
      <c r="V8" t="n">
        <v>0.88</v>
      </c>
      <c r="W8" t="n">
        <v>4.79</v>
      </c>
      <c r="X8" t="n">
        <v>2.39</v>
      </c>
      <c r="Y8" t="n">
        <v>0.5</v>
      </c>
      <c r="Z8" t="n">
        <v>10</v>
      </c>
      <c r="AA8" t="n">
        <v>810.518770798694</v>
      </c>
      <c r="AB8" t="n">
        <v>1108.987539771299</v>
      </c>
      <c r="AC8" t="n">
        <v>1003.147325449313</v>
      </c>
      <c r="AD8" t="n">
        <v>810518.770798694</v>
      </c>
      <c r="AE8" t="n">
        <v>1108987.539771299</v>
      </c>
      <c r="AF8" t="n">
        <v>1.491681619649301e-06</v>
      </c>
      <c r="AG8" t="n">
        <v>1.314375</v>
      </c>
      <c r="AH8" t="n">
        <v>1003147.325449314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1.5965</v>
      </c>
      <c r="E9" t="n">
        <v>62.64</v>
      </c>
      <c r="F9" t="n">
        <v>58.01</v>
      </c>
      <c r="G9" t="n">
        <v>60.01</v>
      </c>
      <c r="H9" t="n">
        <v>0.72</v>
      </c>
      <c r="I9" t="n">
        <v>58</v>
      </c>
      <c r="J9" t="n">
        <v>196.41</v>
      </c>
      <c r="K9" t="n">
        <v>53.44</v>
      </c>
      <c r="L9" t="n">
        <v>8</v>
      </c>
      <c r="M9" t="n">
        <v>21</v>
      </c>
      <c r="N9" t="n">
        <v>39.98</v>
      </c>
      <c r="O9" t="n">
        <v>24458.36</v>
      </c>
      <c r="P9" t="n">
        <v>599.26</v>
      </c>
      <c r="Q9" t="n">
        <v>5152.53</v>
      </c>
      <c r="R9" t="n">
        <v>181.48</v>
      </c>
      <c r="S9" t="n">
        <v>102.72</v>
      </c>
      <c r="T9" t="n">
        <v>35925.89</v>
      </c>
      <c r="U9" t="n">
        <v>0.57</v>
      </c>
      <c r="V9" t="n">
        <v>0.88</v>
      </c>
      <c r="W9" t="n">
        <v>4.83</v>
      </c>
      <c r="X9" t="n">
        <v>2.2</v>
      </c>
      <c r="Y9" t="n">
        <v>0.5</v>
      </c>
      <c r="Z9" t="n">
        <v>10</v>
      </c>
      <c r="AA9" t="n">
        <v>783.8054011077694</v>
      </c>
      <c r="AB9" t="n">
        <v>1072.43712884948</v>
      </c>
      <c r="AC9" t="n">
        <v>970.0852344470491</v>
      </c>
      <c r="AD9" t="n">
        <v>783805.4011077693</v>
      </c>
      <c r="AE9" t="n">
        <v>1072437.12884948</v>
      </c>
      <c r="AF9" t="n">
        <v>1.502504546227198e-06</v>
      </c>
      <c r="AG9" t="n">
        <v>1.305</v>
      </c>
      <c r="AH9" t="n">
        <v>970085.2344470491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1.601</v>
      </c>
      <c r="E10" t="n">
        <v>62.46</v>
      </c>
      <c r="F10" t="n">
        <v>57.91</v>
      </c>
      <c r="G10" t="n">
        <v>62.05</v>
      </c>
      <c r="H10" t="n">
        <v>0.8100000000000001</v>
      </c>
      <c r="I10" t="n">
        <v>56</v>
      </c>
      <c r="J10" t="n">
        <v>197.97</v>
      </c>
      <c r="K10" t="n">
        <v>53.44</v>
      </c>
      <c r="L10" t="n">
        <v>9</v>
      </c>
      <c r="M10" t="n">
        <v>1</v>
      </c>
      <c r="N10" t="n">
        <v>40.53</v>
      </c>
      <c r="O10" t="n">
        <v>24650.18</v>
      </c>
      <c r="P10" t="n">
        <v>597.3099999999999</v>
      </c>
      <c r="Q10" t="n">
        <v>5152.46</v>
      </c>
      <c r="R10" t="n">
        <v>177.86</v>
      </c>
      <c r="S10" t="n">
        <v>102.72</v>
      </c>
      <c r="T10" t="n">
        <v>34130.22</v>
      </c>
      <c r="U10" t="n">
        <v>0.58</v>
      </c>
      <c r="V10" t="n">
        <v>0.89</v>
      </c>
      <c r="W10" t="n">
        <v>4.83</v>
      </c>
      <c r="X10" t="n">
        <v>2.1</v>
      </c>
      <c r="Y10" t="n">
        <v>0.5</v>
      </c>
      <c r="Z10" t="n">
        <v>10</v>
      </c>
      <c r="AA10" t="n">
        <v>779.4929147368435</v>
      </c>
      <c r="AB10" t="n">
        <v>1066.536594743309</v>
      </c>
      <c r="AC10" t="n">
        <v>964.7478390345185</v>
      </c>
      <c r="AD10" t="n">
        <v>779492.9147368436</v>
      </c>
      <c r="AE10" t="n">
        <v>1066536.594743309</v>
      </c>
      <c r="AF10" t="n">
        <v>1.506739604453332e-06</v>
      </c>
      <c r="AG10" t="n">
        <v>1.30125</v>
      </c>
      <c r="AH10" t="n">
        <v>964747.8390345185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1.6006</v>
      </c>
      <c r="E11" t="n">
        <v>62.48</v>
      </c>
      <c r="F11" t="n">
        <v>57.92</v>
      </c>
      <c r="G11" t="n">
        <v>62.06</v>
      </c>
      <c r="H11" t="n">
        <v>0.89</v>
      </c>
      <c r="I11" t="n">
        <v>56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600.59</v>
      </c>
      <c r="Q11" t="n">
        <v>5152.57</v>
      </c>
      <c r="R11" t="n">
        <v>178.18</v>
      </c>
      <c r="S11" t="n">
        <v>102.72</v>
      </c>
      <c r="T11" t="n">
        <v>34285.74</v>
      </c>
      <c r="U11" t="n">
        <v>0.58</v>
      </c>
      <c r="V11" t="n">
        <v>0.89</v>
      </c>
      <c r="W11" t="n">
        <v>4.83</v>
      </c>
      <c r="X11" t="n">
        <v>2.12</v>
      </c>
      <c r="Y11" t="n">
        <v>0.5</v>
      </c>
      <c r="Z11" t="n">
        <v>10</v>
      </c>
      <c r="AA11" t="n">
        <v>782.5213224650061</v>
      </c>
      <c r="AB11" t="n">
        <v>1070.6801958009</v>
      </c>
      <c r="AC11" t="n">
        <v>968.4959806227542</v>
      </c>
      <c r="AD11" t="n">
        <v>782521.322465006</v>
      </c>
      <c r="AE11" t="n">
        <v>1070680.1958009</v>
      </c>
      <c r="AF11" t="n">
        <v>1.506363154833231e-06</v>
      </c>
      <c r="AG11" t="n">
        <v>1.301666666666667</v>
      </c>
      <c r="AH11" t="n">
        <v>968495.9806227542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1.0965</v>
      </c>
      <c r="E2" t="n">
        <v>91.2</v>
      </c>
      <c r="F2" t="n">
        <v>76.41</v>
      </c>
      <c r="G2" t="n">
        <v>8.619999999999999</v>
      </c>
      <c r="H2" t="n">
        <v>0.15</v>
      </c>
      <c r="I2" t="n">
        <v>532</v>
      </c>
      <c r="J2" t="n">
        <v>116.05</v>
      </c>
      <c r="K2" t="n">
        <v>43.4</v>
      </c>
      <c r="L2" t="n">
        <v>1</v>
      </c>
      <c r="M2" t="n">
        <v>530</v>
      </c>
      <c r="N2" t="n">
        <v>16.65</v>
      </c>
      <c r="O2" t="n">
        <v>14546.17</v>
      </c>
      <c r="P2" t="n">
        <v>733</v>
      </c>
      <c r="Q2" t="n">
        <v>5153.19</v>
      </c>
      <c r="R2" t="n">
        <v>796.9400000000001</v>
      </c>
      <c r="S2" t="n">
        <v>102.72</v>
      </c>
      <c r="T2" t="n">
        <v>341287.11</v>
      </c>
      <c r="U2" t="n">
        <v>0.13</v>
      </c>
      <c r="V2" t="n">
        <v>0.67</v>
      </c>
      <c r="W2" t="n">
        <v>5.6</v>
      </c>
      <c r="X2" t="n">
        <v>20.59</v>
      </c>
      <c r="Y2" t="n">
        <v>0.5</v>
      </c>
      <c r="Z2" t="n">
        <v>10</v>
      </c>
      <c r="AA2" t="n">
        <v>1327.777877231596</v>
      </c>
      <c r="AB2" t="n">
        <v>1816.724269054026</v>
      </c>
      <c r="AC2" t="n">
        <v>1643.338654604035</v>
      </c>
      <c r="AD2" t="n">
        <v>1327777.877231596</v>
      </c>
      <c r="AE2" t="n">
        <v>1816724.269054026</v>
      </c>
      <c r="AF2" t="n">
        <v>1.116403954581854e-06</v>
      </c>
      <c r="AG2" t="n">
        <v>1.9</v>
      </c>
      <c r="AH2" t="n">
        <v>1643338.654604035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1.42</v>
      </c>
      <c r="E3" t="n">
        <v>70.42</v>
      </c>
      <c r="F3" t="n">
        <v>63.47</v>
      </c>
      <c r="G3" t="n">
        <v>18.67</v>
      </c>
      <c r="H3" t="n">
        <v>0.3</v>
      </c>
      <c r="I3" t="n">
        <v>204</v>
      </c>
      <c r="J3" t="n">
        <v>117.34</v>
      </c>
      <c r="K3" t="n">
        <v>43.4</v>
      </c>
      <c r="L3" t="n">
        <v>2</v>
      </c>
      <c r="M3" t="n">
        <v>202</v>
      </c>
      <c r="N3" t="n">
        <v>16.94</v>
      </c>
      <c r="O3" t="n">
        <v>14705.49</v>
      </c>
      <c r="P3" t="n">
        <v>564.34</v>
      </c>
      <c r="Q3" t="n">
        <v>5152.56</v>
      </c>
      <c r="R3" t="n">
        <v>365.32</v>
      </c>
      <c r="S3" t="n">
        <v>102.72</v>
      </c>
      <c r="T3" t="n">
        <v>127117.4</v>
      </c>
      <c r="U3" t="n">
        <v>0.28</v>
      </c>
      <c r="V3" t="n">
        <v>0.8100000000000001</v>
      </c>
      <c r="W3" t="n">
        <v>5.01</v>
      </c>
      <c r="X3" t="n">
        <v>7.66</v>
      </c>
      <c r="Y3" t="n">
        <v>0.5</v>
      </c>
      <c r="Z3" t="n">
        <v>10</v>
      </c>
      <c r="AA3" t="n">
        <v>810.6152735356745</v>
      </c>
      <c r="AB3" t="n">
        <v>1109.119579073436</v>
      </c>
      <c r="AC3" t="n">
        <v>1003.266763105773</v>
      </c>
      <c r="AD3" t="n">
        <v>810615.2735356746</v>
      </c>
      <c r="AE3" t="n">
        <v>1109119.579073436</v>
      </c>
      <c r="AF3" t="n">
        <v>1.445776211131994e-06</v>
      </c>
      <c r="AG3" t="n">
        <v>1.467083333333333</v>
      </c>
      <c r="AH3" t="n">
        <v>1003266.763105773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1.5361</v>
      </c>
      <c r="E4" t="n">
        <v>65.09999999999999</v>
      </c>
      <c r="F4" t="n">
        <v>60.2</v>
      </c>
      <c r="G4" t="n">
        <v>30.61</v>
      </c>
      <c r="H4" t="n">
        <v>0.45</v>
      </c>
      <c r="I4" t="n">
        <v>118</v>
      </c>
      <c r="J4" t="n">
        <v>118.63</v>
      </c>
      <c r="K4" t="n">
        <v>43.4</v>
      </c>
      <c r="L4" t="n">
        <v>3</v>
      </c>
      <c r="M4" t="n">
        <v>109</v>
      </c>
      <c r="N4" t="n">
        <v>17.23</v>
      </c>
      <c r="O4" t="n">
        <v>14865.24</v>
      </c>
      <c r="P4" t="n">
        <v>487.47</v>
      </c>
      <c r="Q4" t="n">
        <v>5152.51</v>
      </c>
      <c r="R4" t="n">
        <v>255.44</v>
      </c>
      <c r="S4" t="n">
        <v>102.72</v>
      </c>
      <c r="T4" t="n">
        <v>72607.09</v>
      </c>
      <c r="U4" t="n">
        <v>0.4</v>
      </c>
      <c r="V4" t="n">
        <v>0.85</v>
      </c>
      <c r="W4" t="n">
        <v>4.89</v>
      </c>
      <c r="X4" t="n">
        <v>4.39</v>
      </c>
      <c r="Y4" t="n">
        <v>0.5</v>
      </c>
      <c r="Z4" t="n">
        <v>10</v>
      </c>
      <c r="AA4" t="n">
        <v>668.9067606964985</v>
      </c>
      <c r="AB4" t="n">
        <v>915.2277400685148</v>
      </c>
      <c r="AC4" t="n">
        <v>827.879689086576</v>
      </c>
      <c r="AD4" t="n">
        <v>668906.7606964986</v>
      </c>
      <c r="AE4" t="n">
        <v>915227.7400685148</v>
      </c>
      <c r="AF4" t="n">
        <v>1.563983688675955e-06</v>
      </c>
      <c r="AG4" t="n">
        <v>1.35625</v>
      </c>
      <c r="AH4" t="n">
        <v>827879.689086576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1.5681</v>
      </c>
      <c r="E5" t="n">
        <v>63.77</v>
      </c>
      <c r="F5" t="n">
        <v>59.42</v>
      </c>
      <c r="G5" t="n">
        <v>37.53</v>
      </c>
      <c r="H5" t="n">
        <v>0.59</v>
      </c>
      <c r="I5" t="n">
        <v>95</v>
      </c>
      <c r="J5" t="n">
        <v>119.93</v>
      </c>
      <c r="K5" t="n">
        <v>43.4</v>
      </c>
      <c r="L5" t="n">
        <v>4</v>
      </c>
      <c r="M5" t="n">
        <v>4</v>
      </c>
      <c r="N5" t="n">
        <v>17.53</v>
      </c>
      <c r="O5" t="n">
        <v>15025.44</v>
      </c>
      <c r="P5" t="n">
        <v>457.75</v>
      </c>
      <c r="Q5" t="n">
        <v>5152.51</v>
      </c>
      <c r="R5" t="n">
        <v>226.29</v>
      </c>
      <c r="S5" t="n">
        <v>102.72</v>
      </c>
      <c r="T5" t="n">
        <v>58146.08</v>
      </c>
      <c r="U5" t="n">
        <v>0.45</v>
      </c>
      <c r="V5" t="n">
        <v>0.86</v>
      </c>
      <c r="W5" t="n">
        <v>4.95</v>
      </c>
      <c r="X5" t="n">
        <v>3.61</v>
      </c>
      <c r="Y5" t="n">
        <v>0.5</v>
      </c>
      <c r="Z5" t="n">
        <v>10</v>
      </c>
      <c r="AA5" t="n">
        <v>626.5881317282151</v>
      </c>
      <c r="AB5" t="n">
        <v>857.3255249479632</v>
      </c>
      <c r="AC5" t="n">
        <v>775.5035801108604</v>
      </c>
      <c r="AD5" t="n">
        <v>626588.1317282151</v>
      </c>
      <c r="AE5" t="n">
        <v>857325.5249479632</v>
      </c>
      <c r="AF5" t="n">
        <v>1.596564561039493e-06</v>
      </c>
      <c r="AG5" t="n">
        <v>1.328541666666667</v>
      </c>
      <c r="AH5" t="n">
        <v>775503.5801108604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1.5673</v>
      </c>
      <c r="E6" t="n">
        <v>63.81</v>
      </c>
      <c r="F6" t="n">
        <v>59.45</v>
      </c>
      <c r="G6" t="n">
        <v>37.55</v>
      </c>
      <c r="H6" t="n">
        <v>0.73</v>
      </c>
      <c r="I6" t="n">
        <v>95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463.04</v>
      </c>
      <c r="Q6" t="n">
        <v>5152.56</v>
      </c>
      <c r="R6" t="n">
        <v>227.02</v>
      </c>
      <c r="S6" t="n">
        <v>102.72</v>
      </c>
      <c r="T6" t="n">
        <v>58514.17</v>
      </c>
      <c r="U6" t="n">
        <v>0.45</v>
      </c>
      <c r="V6" t="n">
        <v>0.86</v>
      </c>
      <c r="W6" t="n">
        <v>4.96</v>
      </c>
      <c r="X6" t="n">
        <v>3.64</v>
      </c>
      <c r="Y6" t="n">
        <v>0.5</v>
      </c>
      <c r="Z6" t="n">
        <v>10</v>
      </c>
      <c r="AA6" t="n">
        <v>631.611975961743</v>
      </c>
      <c r="AB6" t="n">
        <v>864.1993702646414</v>
      </c>
      <c r="AC6" t="n">
        <v>781.7213952780174</v>
      </c>
      <c r="AD6" t="n">
        <v>631611.975961743</v>
      </c>
      <c r="AE6" t="n">
        <v>864199.3702646414</v>
      </c>
      <c r="AF6" t="n">
        <v>1.595750039230405e-06</v>
      </c>
      <c r="AG6" t="n">
        <v>1.329375</v>
      </c>
      <c r="AH6" t="n">
        <v>781721.3952780174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1.2361</v>
      </c>
      <c r="E2" t="n">
        <v>80.90000000000001</v>
      </c>
      <c r="F2" t="n">
        <v>71.31</v>
      </c>
      <c r="G2" t="n">
        <v>10.56</v>
      </c>
      <c r="H2" t="n">
        <v>0.2</v>
      </c>
      <c r="I2" t="n">
        <v>405</v>
      </c>
      <c r="J2" t="n">
        <v>89.87</v>
      </c>
      <c r="K2" t="n">
        <v>37.55</v>
      </c>
      <c r="L2" t="n">
        <v>1</v>
      </c>
      <c r="M2" t="n">
        <v>403</v>
      </c>
      <c r="N2" t="n">
        <v>11.32</v>
      </c>
      <c r="O2" t="n">
        <v>11317.98</v>
      </c>
      <c r="P2" t="n">
        <v>558.6799999999999</v>
      </c>
      <c r="Q2" t="n">
        <v>5152.83</v>
      </c>
      <c r="R2" t="n">
        <v>627.38</v>
      </c>
      <c r="S2" t="n">
        <v>102.72</v>
      </c>
      <c r="T2" t="n">
        <v>257141.85</v>
      </c>
      <c r="U2" t="n">
        <v>0.16</v>
      </c>
      <c r="V2" t="n">
        <v>0.72</v>
      </c>
      <c r="W2" t="n">
        <v>5.35</v>
      </c>
      <c r="X2" t="n">
        <v>15.5</v>
      </c>
      <c r="Y2" t="n">
        <v>0.5</v>
      </c>
      <c r="Z2" t="n">
        <v>10</v>
      </c>
      <c r="AA2" t="n">
        <v>920.9254689713557</v>
      </c>
      <c r="AB2" t="n">
        <v>1260.050855010894</v>
      </c>
      <c r="AC2" t="n">
        <v>1139.793369901136</v>
      </c>
      <c r="AD2" t="n">
        <v>920925.4689713557</v>
      </c>
      <c r="AE2" t="n">
        <v>1260050.855010894</v>
      </c>
      <c r="AF2" t="n">
        <v>1.310979417328052e-06</v>
      </c>
      <c r="AG2" t="n">
        <v>1.685416666666667</v>
      </c>
      <c r="AH2" t="n">
        <v>1139793.369901136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1.5033</v>
      </c>
      <c r="E3" t="n">
        <v>66.52</v>
      </c>
      <c r="F3" t="n">
        <v>61.65</v>
      </c>
      <c r="G3" t="n">
        <v>23.86</v>
      </c>
      <c r="H3" t="n">
        <v>0.39</v>
      </c>
      <c r="I3" t="n">
        <v>155</v>
      </c>
      <c r="J3" t="n">
        <v>91.09999999999999</v>
      </c>
      <c r="K3" t="n">
        <v>37.55</v>
      </c>
      <c r="L3" t="n">
        <v>2</v>
      </c>
      <c r="M3" t="n">
        <v>121</v>
      </c>
      <c r="N3" t="n">
        <v>11.54</v>
      </c>
      <c r="O3" t="n">
        <v>11468.97</v>
      </c>
      <c r="P3" t="n">
        <v>422.87</v>
      </c>
      <c r="Q3" t="n">
        <v>5152.61</v>
      </c>
      <c r="R3" t="n">
        <v>302.98</v>
      </c>
      <c r="S3" t="n">
        <v>102.72</v>
      </c>
      <c r="T3" t="n">
        <v>96192.78999999999</v>
      </c>
      <c r="U3" t="n">
        <v>0.34</v>
      </c>
      <c r="V3" t="n">
        <v>0.83</v>
      </c>
      <c r="W3" t="n">
        <v>4.98</v>
      </c>
      <c r="X3" t="n">
        <v>5.84</v>
      </c>
      <c r="Y3" t="n">
        <v>0.5</v>
      </c>
      <c r="Z3" t="n">
        <v>10</v>
      </c>
      <c r="AA3" t="n">
        <v>601.4774530364855</v>
      </c>
      <c r="AB3" t="n">
        <v>822.9679865569797</v>
      </c>
      <c r="AC3" t="n">
        <v>744.4250769628043</v>
      </c>
      <c r="AD3" t="n">
        <v>601477.4530364855</v>
      </c>
      <c r="AE3" t="n">
        <v>822967.9865569797</v>
      </c>
      <c r="AF3" t="n">
        <v>1.594365632286433e-06</v>
      </c>
      <c r="AG3" t="n">
        <v>1.385833333333333</v>
      </c>
      <c r="AH3" t="n">
        <v>744425.0769628043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1.5359</v>
      </c>
      <c r="E4" t="n">
        <v>65.11</v>
      </c>
      <c r="F4" t="n">
        <v>60.71</v>
      </c>
      <c r="G4" t="n">
        <v>28.02</v>
      </c>
      <c r="H4" t="n">
        <v>0.57</v>
      </c>
      <c r="I4" t="n">
        <v>130</v>
      </c>
      <c r="J4" t="n">
        <v>92.31999999999999</v>
      </c>
      <c r="K4" t="n">
        <v>37.55</v>
      </c>
      <c r="L4" t="n">
        <v>3</v>
      </c>
      <c r="M4" t="n">
        <v>1</v>
      </c>
      <c r="N4" t="n">
        <v>11.77</v>
      </c>
      <c r="O4" t="n">
        <v>11620.34</v>
      </c>
      <c r="P4" t="n">
        <v>401.2</v>
      </c>
      <c r="Q4" t="n">
        <v>5152.61</v>
      </c>
      <c r="R4" t="n">
        <v>267.81</v>
      </c>
      <c r="S4" t="n">
        <v>102.72</v>
      </c>
      <c r="T4" t="n">
        <v>78733.92999999999</v>
      </c>
      <c r="U4" t="n">
        <v>0.38</v>
      </c>
      <c r="V4" t="n">
        <v>0.85</v>
      </c>
      <c r="W4" t="n">
        <v>5.05</v>
      </c>
      <c r="X4" t="n">
        <v>4.9</v>
      </c>
      <c r="Y4" t="n">
        <v>0.5</v>
      </c>
      <c r="Z4" t="n">
        <v>10</v>
      </c>
      <c r="AA4" t="n">
        <v>566.3947058102149</v>
      </c>
      <c r="AB4" t="n">
        <v>774.9662240604227</v>
      </c>
      <c r="AC4" t="n">
        <v>701.004535308022</v>
      </c>
      <c r="AD4" t="n">
        <v>566394.7058102149</v>
      </c>
      <c r="AE4" t="n">
        <v>774966.2240604227</v>
      </c>
      <c r="AF4" t="n">
        <v>1.628940447434799e-06</v>
      </c>
      <c r="AG4" t="n">
        <v>1.356458333333333</v>
      </c>
      <c r="AH4" t="n">
        <v>701004.5353080221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1.536</v>
      </c>
      <c r="E5" t="n">
        <v>65.09999999999999</v>
      </c>
      <c r="F5" t="n">
        <v>60.71</v>
      </c>
      <c r="G5" t="n">
        <v>28.02</v>
      </c>
      <c r="H5" t="n">
        <v>0.75</v>
      </c>
      <c r="I5" t="n">
        <v>130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406.2</v>
      </c>
      <c r="Q5" t="n">
        <v>5152.55</v>
      </c>
      <c r="R5" t="n">
        <v>267.84</v>
      </c>
      <c r="S5" t="n">
        <v>102.72</v>
      </c>
      <c r="T5" t="n">
        <v>78748.42</v>
      </c>
      <c r="U5" t="n">
        <v>0.38</v>
      </c>
      <c r="V5" t="n">
        <v>0.85</v>
      </c>
      <c r="W5" t="n">
        <v>5.05</v>
      </c>
      <c r="X5" t="n">
        <v>4.9</v>
      </c>
      <c r="Y5" t="n">
        <v>0.5</v>
      </c>
      <c r="Z5" t="n">
        <v>10</v>
      </c>
      <c r="AA5" t="n">
        <v>570.7861695684428</v>
      </c>
      <c r="AB5" t="n">
        <v>780.9748185121381</v>
      </c>
      <c r="AC5" t="n">
        <v>706.4396779383809</v>
      </c>
      <c r="AD5" t="n">
        <v>570786.1695684429</v>
      </c>
      <c r="AE5" t="n">
        <v>780974.8185121381</v>
      </c>
      <c r="AF5" t="n">
        <v>1.629046505149978e-06</v>
      </c>
      <c r="AG5" t="n">
        <v>1.35625</v>
      </c>
      <c r="AH5" t="n">
        <v>706439.6779383809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0.7549</v>
      </c>
      <c r="E2" t="n">
        <v>132.47</v>
      </c>
      <c r="F2" t="n">
        <v>93.36</v>
      </c>
      <c r="G2" t="n">
        <v>5.95</v>
      </c>
      <c r="H2" t="n">
        <v>0.09</v>
      </c>
      <c r="I2" t="n">
        <v>941</v>
      </c>
      <c r="J2" t="n">
        <v>194.77</v>
      </c>
      <c r="K2" t="n">
        <v>54.38</v>
      </c>
      <c r="L2" t="n">
        <v>1</v>
      </c>
      <c r="M2" t="n">
        <v>939</v>
      </c>
      <c r="N2" t="n">
        <v>39.4</v>
      </c>
      <c r="O2" t="n">
        <v>24256.19</v>
      </c>
      <c r="P2" t="n">
        <v>1288.51</v>
      </c>
      <c r="Q2" t="n">
        <v>5153.5</v>
      </c>
      <c r="R2" t="n">
        <v>1366.49</v>
      </c>
      <c r="S2" t="n">
        <v>102.72</v>
      </c>
      <c r="T2" t="n">
        <v>624016.8199999999</v>
      </c>
      <c r="U2" t="n">
        <v>0.08</v>
      </c>
      <c r="V2" t="n">
        <v>0.55</v>
      </c>
      <c r="W2" t="n">
        <v>6.27</v>
      </c>
      <c r="X2" t="n">
        <v>37.54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1.1916</v>
      </c>
      <c r="E3" t="n">
        <v>83.92</v>
      </c>
      <c r="F3" t="n">
        <v>68.45</v>
      </c>
      <c r="G3" t="n">
        <v>12.33</v>
      </c>
      <c r="H3" t="n">
        <v>0.18</v>
      </c>
      <c r="I3" t="n">
        <v>333</v>
      </c>
      <c r="J3" t="n">
        <v>196.32</v>
      </c>
      <c r="K3" t="n">
        <v>54.38</v>
      </c>
      <c r="L3" t="n">
        <v>2</v>
      </c>
      <c r="M3" t="n">
        <v>331</v>
      </c>
      <c r="N3" t="n">
        <v>39.95</v>
      </c>
      <c r="O3" t="n">
        <v>24447.22</v>
      </c>
      <c r="P3" t="n">
        <v>920.23</v>
      </c>
      <c r="Q3" t="n">
        <v>5152.97</v>
      </c>
      <c r="R3" t="n">
        <v>531.75</v>
      </c>
      <c r="S3" t="n">
        <v>102.72</v>
      </c>
      <c r="T3" t="n">
        <v>209687.22</v>
      </c>
      <c r="U3" t="n">
        <v>0.19</v>
      </c>
      <c r="V3" t="n">
        <v>0.75</v>
      </c>
      <c r="W3" t="n">
        <v>5.23</v>
      </c>
      <c r="X3" t="n">
        <v>12.64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1.3602</v>
      </c>
      <c r="E4" t="n">
        <v>73.52</v>
      </c>
      <c r="F4" t="n">
        <v>63.26</v>
      </c>
      <c r="G4" t="n">
        <v>19.07</v>
      </c>
      <c r="H4" t="n">
        <v>0.27</v>
      </c>
      <c r="I4" t="n">
        <v>199</v>
      </c>
      <c r="J4" t="n">
        <v>197.88</v>
      </c>
      <c r="K4" t="n">
        <v>54.38</v>
      </c>
      <c r="L4" t="n">
        <v>3</v>
      </c>
      <c r="M4" t="n">
        <v>197</v>
      </c>
      <c r="N4" t="n">
        <v>40.5</v>
      </c>
      <c r="O4" t="n">
        <v>24639</v>
      </c>
      <c r="P4" t="n">
        <v>826.14</v>
      </c>
      <c r="Q4" t="n">
        <v>5152.64</v>
      </c>
      <c r="R4" t="n">
        <v>358.1</v>
      </c>
      <c r="S4" t="n">
        <v>102.72</v>
      </c>
      <c r="T4" t="n">
        <v>123531.98</v>
      </c>
      <c r="U4" t="n">
        <v>0.29</v>
      </c>
      <c r="V4" t="n">
        <v>0.8100000000000001</v>
      </c>
      <c r="W4" t="n">
        <v>5.02</v>
      </c>
      <c r="X4" t="n">
        <v>7.45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1.45</v>
      </c>
      <c r="E5" t="n">
        <v>68.97</v>
      </c>
      <c r="F5" t="n">
        <v>61.01</v>
      </c>
      <c r="G5" t="n">
        <v>26.14</v>
      </c>
      <c r="H5" t="n">
        <v>0.36</v>
      </c>
      <c r="I5" t="n">
        <v>140</v>
      </c>
      <c r="J5" t="n">
        <v>199.44</v>
      </c>
      <c r="K5" t="n">
        <v>54.38</v>
      </c>
      <c r="L5" t="n">
        <v>4</v>
      </c>
      <c r="M5" t="n">
        <v>138</v>
      </c>
      <c r="N5" t="n">
        <v>41.06</v>
      </c>
      <c r="O5" t="n">
        <v>24831.54</v>
      </c>
      <c r="P5" t="n">
        <v>772.38</v>
      </c>
      <c r="Q5" t="n">
        <v>5152.49</v>
      </c>
      <c r="R5" t="n">
        <v>283.41</v>
      </c>
      <c r="S5" t="n">
        <v>102.72</v>
      </c>
      <c r="T5" t="n">
        <v>86483.32000000001</v>
      </c>
      <c r="U5" t="n">
        <v>0.36</v>
      </c>
      <c r="V5" t="n">
        <v>0.84</v>
      </c>
      <c r="W5" t="n">
        <v>4.9</v>
      </c>
      <c r="X5" t="n">
        <v>5.2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1.5048</v>
      </c>
      <c r="E6" t="n">
        <v>66.45</v>
      </c>
      <c r="F6" t="n">
        <v>59.78</v>
      </c>
      <c r="G6" t="n">
        <v>33.52</v>
      </c>
      <c r="H6" t="n">
        <v>0.44</v>
      </c>
      <c r="I6" t="n">
        <v>107</v>
      </c>
      <c r="J6" t="n">
        <v>201.01</v>
      </c>
      <c r="K6" t="n">
        <v>54.38</v>
      </c>
      <c r="L6" t="n">
        <v>5</v>
      </c>
      <c r="M6" t="n">
        <v>105</v>
      </c>
      <c r="N6" t="n">
        <v>41.63</v>
      </c>
      <c r="O6" t="n">
        <v>25024.84</v>
      </c>
      <c r="P6" t="n">
        <v>733.34</v>
      </c>
      <c r="Q6" t="n">
        <v>5152.52</v>
      </c>
      <c r="R6" t="n">
        <v>242.45</v>
      </c>
      <c r="S6" t="n">
        <v>102.72</v>
      </c>
      <c r="T6" t="n">
        <v>66167.78999999999</v>
      </c>
      <c r="U6" t="n">
        <v>0.42</v>
      </c>
      <c r="V6" t="n">
        <v>0.86</v>
      </c>
      <c r="W6" t="n">
        <v>4.85</v>
      </c>
      <c r="X6" t="n">
        <v>3.97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1.5462</v>
      </c>
      <c r="E7" t="n">
        <v>64.68000000000001</v>
      </c>
      <c r="F7" t="n">
        <v>58.89</v>
      </c>
      <c r="G7" t="n">
        <v>42.07</v>
      </c>
      <c r="H7" t="n">
        <v>0.53</v>
      </c>
      <c r="I7" t="n">
        <v>84</v>
      </c>
      <c r="J7" t="n">
        <v>202.58</v>
      </c>
      <c r="K7" t="n">
        <v>54.38</v>
      </c>
      <c r="L7" t="n">
        <v>6</v>
      </c>
      <c r="M7" t="n">
        <v>82</v>
      </c>
      <c r="N7" t="n">
        <v>42.2</v>
      </c>
      <c r="O7" t="n">
        <v>25218.93</v>
      </c>
      <c r="P7" t="n">
        <v>694.26</v>
      </c>
      <c r="Q7" t="n">
        <v>5152.43</v>
      </c>
      <c r="R7" t="n">
        <v>212.62</v>
      </c>
      <c r="S7" t="n">
        <v>102.72</v>
      </c>
      <c r="T7" t="n">
        <v>51369.56</v>
      </c>
      <c r="U7" t="n">
        <v>0.48</v>
      </c>
      <c r="V7" t="n">
        <v>0.87</v>
      </c>
      <c r="W7" t="n">
        <v>4.82</v>
      </c>
      <c r="X7" t="n">
        <v>3.08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1.5739</v>
      </c>
      <c r="E8" t="n">
        <v>63.54</v>
      </c>
      <c r="F8" t="n">
        <v>58.34</v>
      </c>
      <c r="G8" t="n">
        <v>50.73</v>
      </c>
      <c r="H8" t="n">
        <v>0.61</v>
      </c>
      <c r="I8" t="n">
        <v>69</v>
      </c>
      <c r="J8" t="n">
        <v>204.16</v>
      </c>
      <c r="K8" t="n">
        <v>54.38</v>
      </c>
      <c r="L8" t="n">
        <v>7</v>
      </c>
      <c r="M8" t="n">
        <v>67</v>
      </c>
      <c r="N8" t="n">
        <v>42.78</v>
      </c>
      <c r="O8" t="n">
        <v>25413.94</v>
      </c>
      <c r="P8" t="n">
        <v>658.27</v>
      </c>
      <c r="Q8" t="n">
        <v>5152.49</v>
      </c>
      <c r="R8" t="n">
        <v>194.27</v>
      </c>
      <c r="S8" t="n">
        <v>102.72</v>
      </c>
      <c r="T8" t="n">
        <v>42266.89</v>
      </c>
      <c r="U8" t="n">
        <v>0.53</v>
      </c>
      <c r="V8" t="n">
        <v>0.88</v>
      </c>
      <c r="W8" t="n">
        <v>4.79</v>
      </c>
      <c r="X8" t="n">
        <v>2.53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1.5946</v>
      </c>
      <c r="E9" t="n">
        <v>62.71</v>
      </c>
      <c r="F9" t="n">
        <v>57.94</v>
      </c>
      <c r="G9" t="n">
        <v>59.94</v>
      </c>
      <c r="H9" t="n">
        <v>0.6899999999999999</v>
      </c>
      <c r="I9" t="n">
        <v>58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628.3099999999999</v>
      </c>
      <c r="Q9" t="n">
        <v>5152.42</v>
      </c>
      <c r="R9" t="n">
        <v>180.47</v>
      </c>
      <c r="S9" t="n">
        <v>102.72</v>
      </c>
      <c r="T9" t="n">
        <v>35421.55</v>
      </c>
      <c r="U9" t="n">
        <v>0.57</v>
      </c>
      <c r="V9" t="n">
        <v>0.89</v>
      </c>
      <c r="W9" t="n">
        <v>4.79</v>
      </c>
      <c r="X9" t="n">
        <v>2.13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1.6016</v>
      </c>
      <c r="E10" t="n">
        <v>62.44</v>
      </c>
      <c r="F10" t="n">
        <v>57.82</v>
      </c>
      <c r="G10" t="n">
        <v>64.25</v>
      </c>
      <c r="H10" t="n">
        <v>0.77</v>
      </c>
      <c r="I10" t="n">
        <v>54</v>
      </c>
      <c r="J10" t="n">
        <v>207.34</v>
      </c>
      <c r="K10" t="n">
        <v>54.38</v>
      </c>
      <c r="L10" t="n">
        <v>9</v>
      </c>
      <c r="M10" t="n">
        <v>10</v>
      </c>
      <c r="N10" t="n">
        <v>43.96</v>
      </c>
      <c r="O10" t="n">
        <v>25806.1</v>
      </c>
      <c r="P10" t="n">
        <v>615.1900000000001</v>
      </c>
      <c r="Q10" t="n">
        <v>5152.46</v>
      </c>
      <c r="R10" t="n">
        <v>175.26</v>
      </c>
      <c r="S10" t="n">
        <v>102.72</v>
      </c>
      <c r="T10" t="n">
        <v>32836.56</v>
      </c>
      <c r="U10" t="n">
        <v>0.59</v>
      </c>
      <c r="V10" t="n">
        <v>0.89</v>
      </c>
      <c r="W10" t="n">
        <v>4.82</v>
      </c>
      <c r="X10" t="n">
        <v>2.01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1.6031</v>
      </c>
      <c r="E11" t="n">
        <v>62.38</v>
      </c>
      <c r="F11" t="n">
        <v>57.8</v>
      </c>
      <c r="G11" t="n">
        <v>65.44</v>
      </c>
      <c r="H11" t="n">
        <v>0.85</v>
      </c>
      <c r="I11" t="n">
        <v>53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616.48</v>
      </c>
      <c r="Q11" t="n">
        <v>5152.57</v>
      </c>
      <c r="R11" t="n">
        <v>174.36</v>
      </c>
      <c r="S11" t="n">
        <v>102.72</v>
      </c>
      <c r="T11" t="n">
        <v>32390.74</v>
      </c>
      <c r="U11" t="n">
        <v>0.59</v>
      </c>
      <c r="V11" t="n">
        <v>0.89</v>
      </c>
      <c r="W11" t="n">
        <v>4.83</v>
      </c>
      <c r="X11" t="n">
        <v>1.99</v>
      </c>
      <c r="Y11" t="n">
        <v>0.5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1.2361</v>
      </c>
      <c r="E12" t="n">
        <v>80.90000000000001</v>
      </c>
      <c r="F12" t="n">
        <v>71.31</v>
      </c>
      <c r="G12" t="n">
        <v>10.56</v>
      </c>
      <c r="H12" t="n">
        <v>0.2</v>
      </c>
      <c r="I12" t="n">
        <v>405</v>
      </c>
      <c r="J12" t="n">
        <v>89.87</v>
      </c>
      <c r="K12" t="n">
        <v>37.55</v>
      </c>
      <c r="L12" t="n">
        <v>1</v>
      </c>
      <c r="M12" t="n">
        <v>403</v>
      </c>
      <c r="N12" t="n">
        <v>11.32</v>
      </c>
      <c r="O12" t="n">
        <v>11317.98</v>
      </c>
      <c r="P12" t="n">
        <v>558.6799999999999</v>
      </c>
      <c r="Q12" t="n">
        <v>5152.83</v>
      </c>
      <c r="R12" t="n">
        <v>627.38</v>
      </c>
      <c r="S12" t="n">
        <v>102.72</v>
      </c>
      <c r="T12" t="n">
        <v>257141.85</v>
      </c>
      <c r="U12" t="n">
        <v>0.16</v>
      </c>
      <c r="V12" t="n">
        <v>0.72</v>
      </c>
      <c r="W12" t="n">
        <v>5.35</v>
      </c>
      <c r="X12" t="n">
        <v>15.5</v>
      </c>
      <c r="Y12" t="n">
        <v>0.5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1.5033</v>
      </c>
      <c r="E13" t="n">
        <v>66.52</v>
      </c>
      <c r="F13" t="n">
        <v>61.65</v>
      </c>
      <c r="G13" t="n">
        <v>23.86</v>
      </c>
      <c r="H13" t="n">
        <v>0.39</v>
      </c>
      <c r="I13" t="n">
        <v>155</v>
      </c>
      <c r="J13" t="n">
        <v>91.09999999999999</v>
      </c>
      <c r="K13" t="n">
        <v>37.55</v>
      </c>
      <c r="L13" t="n">
        <v>2</v>
      </c>
      <c r="M13" t="n">
        <v>121</v>
      </c>
      <c r="N13" t="n">
        <v>11.54</v>
      </c>
      <c r="O13" t="n">
        <v>11468.97</v>
      </c>
      <c r="P13" t="n">
        <v>422.87</v>
      </c>
      <c r="Q13" t="n">
        <v>5152.61</v>
      </c>
      <c r="R13" t="n">
        <v>302.98</v>
      </c>
      <c r="S13" t="n">
        <v>102.72</v>
      </c>
      <c r="T13" t="n">
        <v>96192.78999999999</v>
      </c>
      <c r="U13" t="n">
        <v>0.34</v>
      </c>
      <c r="V13" t="n">
        <v>0.83</v>
      </c>
      <c r="W13" t="n">
        <v>4.98</v>
      </c>
      <c r="X13" t="n">
        <v>5.84</v>
      </c>
      <c r="Y13" t="n">
        <v>0.5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1.5359</v>
      </c>
      <c r="E14" t="n">
        <v>65.11</v>
      </c>
      <c r="F14" t="n">
        <v>60.71</v>
      </c>
      <c r="G14" t="n">
        <v>28.02</v>
      </c>
      <c r="H14" t="n">
        <v>0.57</v>
      </c>
      <c r="I14" t="n">
        <v>130</v>
      </c>
      <c r="J14" t="n">
        <v>92.31999999999999</v>
      </c>
      <c r="K14" t="n">
        <v>37.55</v>
      </c>
      <c r="L14" t="n">
        <v>3</v>
      </c>
      <c r="M14" t="n">
        <v>1</v>
      </c>
      <c r="N14" t="n">
        <v>11.77</v>
      </c>
      <c r="O14" t="n">
        <v>11620.34</v>
      </c>
      <c r="P14" t="n">
        <v>401.2</v>
      </c>
      <c r="Q14" t="n">
        <v>5152.61</v>
      </c>
      <c r="R14" t="n">
        <v>267.81</v>
      </c>
      <c r="S14" t="n">
        <v>102.72</v>
      </c>
      <c r="T14" t="n">
        <v>78733.92999999999</v>
      </c>
      <c r="U14" t="n">
        <v>0.38</v>
      </c>
      <c r="V14" t="n">
        <v>0.85</v>
      </c>
      <c r="W14" t="n">
        <v>5.05</v>
      </c>
      <c r="X14" t="n">
        <v>4.9</v>
      </c>
      <c r="Y14" t="n">
        <v>0.5</v>
      </c>
      <c r="Z14" t="n">
        <v>10</v>
      </c>
    </row>
    <row r="15">
      <c r="A15" t="n">
        <v>3</v>
      </c>
      <c r="B15" t="n">
        <v>40</v>
      </c>
      <c r="C15" t="inlineStr">
        <is>
          <t xml:space="preserve">CONCLUIDO	</t>
        </is>
      </c>
      <c r="D15" t="n">
        <v>1.536</v>
      </c>
      <c r="E15" t="n">
        <v>65.09999999999999</v>
      </c>
      <c r="F15" t="n">
        <v>60.71</v>
      </c>
      <c r="G15" t="n">
        <v>28.02</v>
      </c>
      <c r="H15" t="n">
        <v>0.75</v>
      </c>
      <c r="I15" t="n">
        <v>130</v>
      </c>
      <c r="J15" t="n">
        <v>93.55</v>
      </c>
      <c r="K15" t="n">
        <v>37.55</v>
      </c>
      <c r="L15" t="n">
        <v>4</v>
      </c>
      <c r="M15" t="n">
        <v>0</v>
      </c>
      <c r="N15" t="n">
        <v>12</v>
      </c>
      <c r="O15" t="n">
        <v>11772.07</v>
      </c>
      <c r="P15" t="n">
        <v>406.2</v>
      </c>
      <c r="Q15" t="n">
        <v>5152.55</v>
      </c>
      <c r="R15" t="n">
        <v>267.84</v>
      </c>
      <c r="S15" t="n">
        <v>102.72</v>
      </c>
      <c r="T15" t="n">
        <v>78748.42</v>
      </c>
      <c r="U15" t="n">
        <v>0.38</v>
      </c>
      <c r="V15" t="n">
        <v>0.85</v>
      </c>
      <c r="W15" t="n">
        <v>5.05</v>
      </c>
      <c r="X15" t="n">
        <v>4.9</v>
      </c>
      <c r="Y15" t="n">
        <v>0.5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1.3441</v>
      </c>
      <c r="E16" t="n">
        <v>74.40000000000001</v>
      </c>
      <c r="F16" t="n">
        <v>67.7</v>
      </c>
      <c r="G16" t="n">
        <v>13.02</v>
      </c>
      <c r="H16" t="n">
        <v>0.24</v>
      </c>
      <c r="I16" t="n">
        <v>312</v>
      </c>
      <c r="J16" t="n">
        <v>71.52</v>
      </c>
      <c r="K16" t="n">
        <v>32.27</v>
      </c>
      <c r="L16" t="n">
        <v>1</v>
      </c>
      <c r="M16" t="n">
        <v>309</v>
      </c>
      <c r="N16" t="n">
        <v>8.25</v>
      </c>
      <c r="O16" t="n">
        <v>9054.6</v>
      </c>
      <c r="P16" t="n">
        <v>431.48</v>
      </c>
      <c r="Q16" t="n">
        <v>5152.87</v>
      </c>
      <c r="R16" t="n">
        <v>506.74</v>
      </c>
      <c r="S16" t="n">
        <v>102.72</v>
      </c>
      <c r="T16" t="n">
        <v>197288.44</v>
      </c>
      <c r="U16" t="n">
        <v>0.2</v>
      </c>
      <c r="V16" t="n">
        <v>0.76</v>
      </c>
      <c r="W16" t="n">
        <v>5.2</v>
      </c>
      <c r="X16" t="n">
        <v>11.89</v>
      </c>
      <c r="Y16" t="n">
        <v>0.5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1.4935</v>
      </c>
      <c r="E17" t="n">
        <v>66.95999999999999</v>
      </c>
      <c r="F17" t="n">
        <v>62.42</v>
      </c>
      <c r="G17" t="n">
        <v>21.65</v>
      </c>
      <c r="H17" t="n">
        <v>0.48</v>
      </c>
      <c r="I17" t="n">
        <v>173</v>
      </c>
      <c r="J17" t="n">
        <v>72.7</v>
      </c>
      <c r="K17" t="n">
        <v>32.27</v>
      </c>
      <c r="L17" t="n">
        <v>2</v>
      </c>
      <c r="M17" t="n">
        <v>3</v>
      </c>
      <c r="N17" t="n">
        <v>8.43</v>
      </c>
      <c r="O17" t="n">
        <v>9200.25</v>
      </c>
      <c r="P17" t="n">
        <v>359.92</v>
      </c>
      <c r="Q17" t="n">
        <v>5152.73</v>
      </c>
      <c r="R17" t="n">
        <v>322.85</v>
      </c>
      <c r="S17" t="n">
        <v>102.72</v>
      </c>
      <c r="T17" t="n">
        <v>106037.51</v>
      </c>
      <c r="U17" t="n">
        <v>0.32</v>
      </c>
      <c r="V17" t="n">
        <v>0.82</v>
      </c>
      <c r="W17" t="n">
        <v>5.18</v>
      </c>
      <c r="X17" t="n">
        <v>6.61</v>
      </c>
      <c r="Y17" t="n">
        <v>0.5</v>
      </c>
      <c r="Z17" t="n">
        <v>10</v>
      </c>
    </row>
    <row r="18">
      <c r="A18" t="n">
        <v>2</v>
      </c>
      <c r="B18" t="n">
        <v>30</v>
      </c>
      <c r="C18" t="inlineStr">
        <is>
          <t xml:space="preserve">CONCLUIDO	</t>
        </is>
      </c>
      <c r="D18" t="n">
        <v>1.4934</v>
      </c>
      <c r="E18" t="n">
        <v>66.95999999999999</v>
      </c>
      <c r="F18" t="n">
        <v>62.43</v>
      </c>
      <c r="G18" t="n">
        <v>21.65</v>
      </c>
      <c r="H18" t="n">
        <v>0.71</v>
      </c>
      <c r="I18" t="n">
        <v>173</v>
      </c>
      <c r="J18" t="n">
        <v>73.88</v>
      </c>
      <c r="K18" t="n">
        <v>32.27</v>
      </c>
      <c r="L18" t="n">
        <v>3</v>
      </c>
      <c r="M18" t="n">
        <v>0</v>
      </c>
      <c r="N18" t="n">
        <v>8.609999999999999</v>
      </c>
      <c r="O18" t="n">
        <v>9346.23</v>
      </c>
      <c r="P18" t="n">
        <v>365.51</v>
      </c>
      <c r="Q18" t="n">
        <v>5152.58</v>
      </c>
      <c r="R18" t="n">
        <v>322.45</v>
      </c>
      <c r="S18" t="n">
        <v>102.72</v>
      </c>
      <c r="T18" t="n">
        <v>105837.64</v>
      </c>
      <c r="U18" t="n">
        <v>0.32</v>
      </c>
      <c r="V18" t="n">
        <v>0.82</v>
      </c>
      <c r="W18" t="n">
        <v>5.2</v>
      </c>
      <c r="X18" t="n">
        <v>6.62</v>
      </c>
      <c r="Y18" t="n">
        <v>0.5</v>
      </c>
      <c r="Z18" t="n">
        <v>10</v>
      </c>
    </row>
    <row r="19">
      <c r="A19" t="n">
        <v>0</v>
      </c>
      <c r="B19" t="n">
        <v>15</v>
      </c>
      <c r="C19" t="inlineStr">
        <is>
          <t xml:space="preserve">CONCLUIDO	</t>
        </is>
      </c>
      <c r="D19" t="n">
        <v>1.3431</v>
      </c>
      <c r="E19" t="n">
        <v>74.45</v>
      </c>
      <c r="F19" t="n">
        <v>68.93000000000001</v>
      </c>
      <c r="G19" t="n">
        <v>12.02</v>
      </c>
      <c r="H19" t="n">
        <v>0.43</v>
      </c>
      <c r="I19" t="n">
        <v>344</v>
      </c>
      <c r="J19" t="n">
        <v>39.78</v>
      </c>
      <c r="K19" t="n">
        <v>19.54</v>
      </c>
      <c r="L19" t="n">
        <v>1</v>
      </c>
      <c r="M19" t="n">
        <v>0</v>
      </c>
      <c r="N19" t="n">
        <v>4.24</v>
      </c>
      <c r="O19" t="n">
        <v>5140</v>
      </c>
      <c r="P19" t="n">
        <v>270.24</v>
      </c>
      <c r="Q19" t="n">
        <v>5153.12</v>
      </c>
      <c r="R19" t="n">
        <v>532.78</v>
      </c>
      <c r="S19" t="n">
        <v>102.72</v>
      </c>
      <c r="T19" t="n">
        <v>210147.38</v>
      </c>
      <c r="U19" t="n">
        <v>0.19</v>
      </c>
      <c r="V19" t="n">
        <v>0.74</v>
      </c>
      <c r="W19" t="n">
        <v>5.67</v>
      </c>
      <c r="X19" t="n">
        <v>13.12</v>
      </c>
      <c r="Y19" t="n">
        <v>0.5</v>
      </c>
      <c r="Z19" t="n">
        <v>10</v>
      </c>
    </row>
    <row r="20">
      <c r="A20" t="n">
        <v>0</v>
      </c>
      <c r="B20" t="n">
        <v>70</v>
      </c>
      <c r="C20" t="inlineStr">
        <is>
          <t xml:space="preserve">CONCLUIDO	</t>
        </is>
      </c>
      <c r="D20" t="n">
        <v>0.9735</v>
      </c>
      <c r="E20" t="n">
        <v>102.72</v>
      </c>
      <c r="F20" t="n">
        <v>81.48999999999999</v>
      </c>
      <c r="G20" t="n">
        <v>7.43</v>
      </c>
      <c r="H20" t="n">
        <v>0.12</v>
      </c>
      <c r="I20" t="n">
        <v>658</v>
      </c>
      <c r="J20" t="n">
        <v>141.81</v>
      </c>
      <c r="K20" t="n">
        <v>47.83</v>
      </c>
      <c r="L20" t="n">
        <v>1</v>
      </c>
      <c r="M20" t="n">
        <v>656</v>
      </c>
      <c r="N20" t="n">
        <v>22.98</v>
      </c>
      <c r="O20" t="n">
        <v>17723.39</v>
      </c>
      <c r="P20" t="n">
        <v>904.53</v>
      </c>
      <c r="Q20" t="n">
        <v>5152.89</v>
      </c>
      <c r="R20" t="n">
        <v>969.36</v>
      </c>
      <c r="S20" t="n">
        <v>102.72</v>
      </c>
      <c r="T20" t="n">
        <v>426866.32</v>
      </c>
      <c r="U20" t="n">
        <v>0.11</v>
      </c>
      <c r="V20" t="n">
        <v>0.63</v>
      </c>
      <c r="W20" t="n">
        <v>5.75</v>
      </c>
      <c r="X20" t="n">
        <v>25.67</v>
      </c>
      <c r="Y20" t="n">
        <v>0.5</v>
      </c>
      <c r="Z20" t="n">
        <v>10</v>
      </c>
    </row>
    <row r="21">
      <c r="A21" t="n">
        <v>1</v>
      </c>
      <c r="B21" t="n">
        <v>70</v>
      </c>
      <c r="C21" t="inlineStr">
        <is>
          <t xml:space="preserve">CONCLUIDO	</t>
        </is>
      </c>
      <c r="D21" t="n">
        <v>1.3398</v>
      </c>
      <c r="E21" t="n">
        <v>74.64</v>
      </c>
      <c r="F21" t="n">
        <v>65.22</v>
      </c>
      <c r="G21" t="n">
        <v>15.71</v>
      </c>
      <c r="H21" t="n">
        <v>0.25</v>
      </c>
      <c r="I21" t="n">
        <v>249</v>
      </c>
      <c r="J21" t="n">
        <v>143.17</v>
      </c>
      <c r="K21" t="n">
        <v>47.83</v>
      </c>
      <c r="L21" t="n">
        <v>2</v>
      </c>
      <c r="M21" t="n">
        <v>247</v>
      </c>
      <c r="N21" t="n">
        <v>23.34</v>
      </c>
      <c r="O21" t="n">
        <v>17891.86</v>
      </c>
      <c r="P21" t="n">
        <v>688.92</v>
      </c>
      <c r="Q21" t="n">
        <v>5152.76</v>
      </c>
      <c r="R21" t="n">
        <v>423.9</v>
      </c>
      <c r="S21" t="n">
        <v>102.72</v>
      </c>
      <c r="T21" t="n">
        <v>156181.14</v>
      </c>
      <c r="U21" t="n">
        <v>0.24</v>
      </c>
      <c r="V21" t="n">
        <v>0.79</v>
      </c>
      <c r="W21" t="n">
        <v>5.09</v>
      </c>
      <c r="X21" t="n">
        <v>9.4</v>
      </c>
      <c r="Y21" t="n">
        <v>0.5</v>
      </c>
      <c r="Z21" t="n">
        <v>10</v>
      </c>
    </row>
    <row r="22">
      <c r="A22" t="n">
        <v>2</v>
      </c>
      <c r="B22" t="n">
        <v>70</v>
      </c>
      <c r="C22" t="inlineStr">
        <is>
          <t xml:space="preserve">CONCLUIDO	</t>
        </is>
      </c>
      <c r="D22" t="n">
        <v>1.4742</v>
      </c>
      <c r="E22" t="n">
        <v>67.84</v>
      </c>
      <c r="F22" t="n">
        <v>61.33</v>
      </c>
      <c r="G22" t="n">
        <v>24.86</v>
      </c>
      <c r="H22" t="n">
        <v>0.37</v>
      </c>
      <c r="I22" t="n">
        <v>148</v>
      </c>
      <c r="J22" t="n">
        <v>144.54</v>
      </c>
      <c r="K22" t="n">
        <v>47.83</v>
      </c>
      <c r="L22" t="n">
        <v>3</v>
      </c>
      <c r="M22" t="n">
        <v>146</v>
      </c>
      <c r="N22" t="n">
        <v>23.71</v>
      </c>
      <c r="O22" t="n">
        <v>18060.85</v>
      </c>
      <c r="P22" t="n">
        <v>611.3099999999999</v>
      </c>
      <c r="Q22" t="n">
        <v>5152.67</v>
      </c>
      <c r="R22" t="n">
        <v>293.75</v>
      </c>
      <c r="S22" t="n">
        <v>102.72</v>
      </c>
      <c r="T22" t="n">
        <v>91613.14</v>
      </c>
      <c r="U22" t="n">
        <v>0.35</v>
      </c>
      <c r="V22" t="n">
        <v>0.84</v>
      </c>
      <c r="W22" t="n">
        <v>4.93</v>
      </c>
      <c r="X22" t="n">
        <v>5.52</v>
      </c>
      <c r="Y22" t="n">
        <v>0.5</v>
      </c>
      <c r="Z22" t="n">
        <v>10</v>
      </c>
    </row>
    <row r="23">
      <c r="A23" t="n">
        <v>3</v>
      </c>
      <c r="B23" t="n">
        <v>70</v>
      </c>
      <c r="C23" t="inlineStr">
        <is>
          <t xml:space="preserve">CONCLUIDO	</t>
        </is>
      </c>
      <c r="D23" t="n">
        <v>1.5456</v>
      </c>
      <c r="E23" t="n">
        <v>64.7</v>
      </c>
      <c r="F23" t="n">
        <v>59.55</v>
      </c>
      <c r="G23" t="n">
        <v>35.38</v>
      </c>
      <c r="H23" t="n">
        <v>0.49</v>
      </c>
      <c r="I23" t="n">
        <v>101</v>
      </c>
      <c r="J23" t="n">
        <v>145.92</v>
      </c>
      <c r="K23" t="n">
        <v>47.83</v>
      </c>
      <c r="L23" t="n">
        <v>4</v>
      </c>
      <c r="M23" t="n">
        <v>96</v>
      </c>
      <c r="N23" t="n">
        <v>24.09</v>
      </c>
      <c r="O23" t="n">
        <v>18230.35</v>
      </c>
      <c r="P23" t="n">
        <v>555.28</v>
      </c>
      <c r="Q23" t="n">
        <v>5152.43</v>
      </c>
      <c r="R23" t="n">
        <v>235</v>
      </c>
      <c r="S23" t="n">
        <v>102.72</v>
      </c>
      <c r="T23" t="n">
        <v>62473.96</v>
      </c>
      <c r="U23" t="n">
        <v>0.44</v>
      </c>
      <c r="V23" t="n">
        <v>0.86</v>
      </c>
      <c r="W23" t="n">
        <v>4.84</v>
      </c>
      <c r="X23" t="n">
        <v>3.75</v>
      </c>
      <c r="Y23" t="n">
        <v>0.5</v>
      </c>
      <c r="Z23" t="n">
        <v>10</v>
      </c>
    </row>
    <row r="24">
      <c r="A24" t="n">
        <v>4</v>
      </c>
      <c r="B24" t="n">
        <v>70</v>
      </c>
      <c r="C24" t="inlineStr">
        <is>
          <t xml:space="preserve">CONCLUIDO	</t>
        </is>
      </c>
      <c r="D24" t="n">
        <v>1.5814</v>
      </c>
      <c r="E24" t="n">
        <v>63.23</v>
      </c>
      <c r="F24" t="n">
        <v>58.75</v>
      </c>
      <c r="G24" t="n">
        <v>45.19</v>
      </c>
      <c r="H24" t="n">
        <v>0.6</v>
      </c>
      <c r="I24" t="n">
        <v>78</v>
      </c>
      <c r="J24" t="n">
        <v>147.3</v>
      </c>
      <c r="K24" t="n">
        <v>47.83</v>
      </c>
      <c r="L24" t="n">
        <v>5</v>
      </c>
      <c r="M24" t="n">
        <v>30</v>
      </c>
      <c r="N24" t="n">
        <v>24.47</v>
      </c>
      <c r="O24" t="n">
        <v>18400.38</v>
      </c>
      <c r="P24" t="n">
        <v>513.0700000000001</v>
      </c>
      <c r="Q24" t="n">
        <v>5152.41</v>
      </c>
      <c r="R24" t="n">
        <v>206.07</v>
      </c>
      <c r="S24" t="n">
        <v>102.72</v>
      </c>
      <c r="T24" t="n">
        <v>48124.6</v>
      </c>
      <c r="U24" t="n">
        <v>0.5</v>
      </c>
      <c r="V24" t="n">
        <v>0.87</v>
      </c>
      <c r="W24" t="n">
        <v>4.87</v>
      </c>
      <c r="X24" t="n">
        <v>2.94</v>
      </c>
      <c r="Y24" t="n">
        <v>0.5</v>
      </c>
      <c r="Z24" t="n">
        <v>10</v>
      </c>
    </row>
    <row r="25">
      <c r="A25" t="n">
        <v>5</v>
      </c>
      <c r="B25" t="n">
        <v>70</v>
      </c>
      <c r="C25" t="inlineStr">
        <is>
          <t xml:space="preserve">CONCLUIDO	</t>
        </is>
      </c>
      <c r="D25" t="n">
        <v>1.5868</v>
      </c>
      <c r="E25" t="n">
        <v>63.02</v>
      </c>
      <c r="F25" t="n">
        <v>58.63</v>
      </c>
      <c r="G25" t="n">
        <v>46.9</v>
      </c>
      <c r="H25" t="n">
        <v>0.71</v>
      </c>
      <c r="I25" t="n">
        <v>75</v>
      </c>
      <c r="J25" t="n">
        <v>148.68</v>
      </c>
      <c r="K25" t="n">
        <v>47.83</v>
      </c>
      <c r="L25" t="n">
        <v>6</v>
      </c>
      <c r="M25" t="n">
        <v>1</v>
      </c>
      <c r="N25" t="n">
        <v>24.85</v>
      </c>
      <c r="O25" t="n">
        <v>18570.94</v>
      </c>
      <c r="P25" t="n">
        <v>510.13</v>
      </c>
      <c r="Q25" t="n">
        <v>5152.56</v>
      </c>
      <c r="R25" t="n">
        <v>201.02</v>
      </c>
      <c r="S25" t="n">
        <v>102.72</v>
      </c>
      <c r="T25" t="n">
        <v>45611.07</v>
      </c>
      <c r="U25" t="n">
        <v>0.51</v>
      </c>
      <c r="V25" t="n">
        <v>0.88</v>
      </c>
      <c r="W25" t="n">
        <v>4.88</v>
      </c>
      <c r="X25" t="n">
        <v>2.82</v>
      </c>
      <c r="Y25" t="n">
        <v>0.5</v>
      </c>
      <c r="Z25" t="n">
        <v>10</v>
      </c>
    </row>
    <row r="26">
      <c r="A26" t="n">
        <v>6</v>
      </c>
      <c r="B26" t="n">
        <v>70</v>
      </c>
      <c r="C26" t="inlineStr">
        <is>
          <t xml:space="preserve">CONCLUIDO	</t>
        </is>
      </c>
      <c r="D26" t="n">
        <v>1.5867</v>
      </c>
      <c r="E26" t="n">
        <v>63.02</v>
      </c>
      <c r="F26" t="n">
        <v>58.63</v>
      </c>
      <c r="G26" t="n">
        <v>46.9</v>
      </c>
      <c r="H26" t="n">
        <v>0.83</v>
      </c>
      <c r="I26" t="n">
        <v>75</v>
      </c>
      <c r="J26" t="n">
        <v>150.07</v>
      </c>
      <c r="K26" t="n">
        <v>47.83</v>
      </c>
      <c r="L26" t="n">
        <v>7</v>
      </c>
      <c r="M26" t="n">
        <v>0</v>
      </c>
      <c r="N26" t="n">
        <v>25.24</v>
      </c>
      <c r="O26" t="n">
        <v>18742.03</v>
      </c>
      <c r="P26" t="n">
        <v>514.4</v>
      </c>
      <c r="Q26" t="n">
        <v>5152.56</v>
      </c>
      <c r="R26" t="n">
        <v>201.08</v>
      </c>
      <c r="S26" t="n">
        <v>102.72</v>
      </c>
      <c r="T26" t="n">
        <v>45642.83</v>
      </c>
      <c r="U26" t="n">
        <v>0.51</v>
      </c>
      <c r="V26" t="n">
        <v>0.88</v>
      </c>
      <c r="W26" t="n">
        <v>4.88</v>
      </c>
      <c r="X26" t="n">
        <v>2.82</v>
      </c>
      <c r="Y26" t="n">
        <v>0.5</v>
      </c>
      <c r="Z26" t="n">
        <v>10</v>
      </c>
    </row>
    <row r="27">
      <c r="A27" t="n">
        <v>0</v>
      </c>
      <c r="B27" t="n">
        <v>90</v>
      </c>
      <c r="C27" t="inlineStr">
        <is>
          <t xml:space="preserve">CONCLUIDO	</t>
        </is>
      </c>
      <c r="D27" t="n">
        <v>0.824</v>
      </c>
      <c r="E27" t="n">
        <v>121.36</v>
      </c>
      <c r="F27" t="n">
        <v>89.08</v>
      </c>
      <c r="G27" t="n">
        <v>6.36</v>
      </c>
      <c r="H27" t="n">
        <v>0.1</v>
      </c>
      <c r="I27" t="n">
        <v>840</v>
      </c>
      <c r="J27" t="n">
        <v>176.73</v>
      </c>
      <c r="K27" t="n">
        <v>52.44</v>
      </c>
      <c r="L27" t="n">
        <v>1</v>
      </c>
      <c r="M27" t="n">
        <v>838</v>
      </c>
      <c r="N27" t="n">
        <v>33.29</v>
      </c>
      <c r="O27" t="n">
        <v>22031.19</v>
      </c>
      <c r="P27" t="n">
        <v>1151.55</v>
      </c>
      <c r="Q27" t="n">
        <v>5153.61</v>
      </c>
      <c r="R27" t="n">
        <v>1224.1</v>
      </c>
      <c r="S27" t="n">
        <v>102.72</v>
      </c>
      <c r="T27" t="n">
        <v>553327.47</v>
      </c>
      <c r="U27" t="n">
        <v>0.08</v>
      </c>
      <c r="V27" t="n">
        <v>0.58</v>
      </c>
      <c r="W27" t="n">
        <v>6.05</v>
      </c>
      <c r="X27" t="n">
        <v>33.25</v>
      </c>
      <c r="Y27" t="n">
        <v>0.5</v>
      </c>
      <c r="Z27" t="n">
        <v>10</v>
      </c>
    </row>
    <row r="28">
      <c r="A28" t="n">
        <v>1</v>
      </c>
      <c r="B28" t="n">
        <v>90</v>
      </c>
      <c r="C28" t="inlineStr">
        <is>
          <t xml:space="preserve">CONCLUIDO	</t>
        </is>
      </c>
      <c r="D28" t="n">
        <v>1.2405</v>
      </c>
      <c r="E28" t="n">
        <v>80.61</v>
      </c>
      <c r="F28" t="n">
        <v>67.34999999999999</v>
      </c>
      <c r="G28" t="n">
        <v>13.25</v>
      </c>
      <c r="H28" t="n">
        <v>0.2</v>
      </c>
      <c r="I28" t="n">
        <v>305</v>
      </c>
      <c r="J28" t="n">
        <v>178.21</v>
      </c>
      <c r="K28" t="n">
        <v>52.44</v>
      </c>
      <c r="L28" t="n">
        <v>2</v>
      </c>
      <c r="M28" t="n">
        <v>303</v>
      </c>
      <c r="N28" t="n">
        <v>33.77</v>
      </c>
      <c r="O28" t="n">
        <v>22213.89</v>
      </c>
      <c r="P28" t="n">
        <v>843.4</v>
      </c>
      <c r="Q28" t="n">
        <v>5152.85</v>
      </c>
      <c r="R28" t="n">
        <v>495.16</v>
      </c>
      <c r="S28" t="n">
        <v>102.72</v>
      </c>
      <c r="T28" t="n">
        <v>191534.87</v>
      </c>
      <c r="U28" t="n">
        <v>0.21</v>
      </c>
      <c r="V28" t="n">
        <v>0.76</v>
      </c>
      <c r="W28" t="n">
        <v>5.18</v>
      </c>
      <c r="X28" t="n">
        <v>11.54</v>
      </c>
      <c r="Y28" t="n">
        <v>0.5</v>
      </c>
      <c r="Z28" t="n">
        <v>10</v>
      </c>
    </row>
    <row r="29">
      <c r="A29" t="n">
        <v>2</v>
      </c>
      <c r="B29" t="n">
        <v>90</v>
      </c>
      <c r="C29" t="inlineStr">
        <is>
          <t xml:space="preserve">CONCLUIDO	</t>
        </is>
      </c>
      <c r="D29" t="n">
        <v>1.3965</v>
      </c>
      <c r="E29" t="n">
        <v>71.61</v>
      </c>
      <c r="F29" t="n">
        <v>62.68</v>
      </c>
      <c r="G29" t="n">
        <v>20.55</v>
      </c>
      <c r="H29" t="n">
        <v>0.3</v>
      </c>
      <c r="I29" t="n">
        <v>183</v>
      </c>
      <c r="J29" t="n">
        <v>179.7</v>
      </c>
      <c r="K29" t="n">
        <v>52.44</v>
      </c>
      <c r="L29" t="n">
        <v>3</v>
      </c>
      <c r="M29" t="n">
        <v>181</v>
      </c>
      <c r="N29" t="n">
        <v>34.26</v>
      </c>
      <c r="O29" t="n">
        <v>22397.24</v>
      </c>
      <c r="P29" t="n">
        <v>758.5</v>
      </c>
      <c r="Q29" t="n">
        <v>5152.67</v>
      </c>
      <c r="R29" t="n">
        <v>338.81</v>
      </c>
      <c r="S29" t="n">
        <v>102.72</v>
      </c>
      <c r="T29" t="n">
        <v>113969.37</v>
      </c>
      <c r="U29" t="n">
        <v>0.3</v>
      </c>
      <c r="V29" t="n">
        <v>0.82</v>
      </c>
      <c r="W29" t="n">
        <v>4.99</v>
      </c>
      <c r="X29" t="n">
        <v>6.87</v>
      </c>
      <c r="Y29" t="n">
        <v>0.5</v>
      </c>
      <c r="Z29" t="n">
        <v>10</v>
      </c>
    </row>
    <row r="30">
      <c r="A30" t="n">
        <v>3</v>
      </c>
      <c r="B30" t="n">
        <v>90</v>
      </c>
      <c r="C30" t="inlineStr">
        <is>
          <t xml:space="preserve">CONCLUIDO	</t>
        </is>
      </c>
      <c r="D30" t="n">
        <v>1.481</v>
      </c>
      <c r="E30" t="n">
        <v>67.52</v>
      </c>
      <c r="F30" t="n">
        <v>60.55</v>
      </c>
      <c r="G30" t="n">
        <v>28.38</v>
      </c>
      <c r="H30" t="n">
        <v>0.39</v>
      </c>
      <c r="I30" t="n">
        <v>128</v>
      </c>
      <c r="J30" t="n">
        <v>181.19</v>
      </c>
      <c r="K30" t="n">
        <v>52.44</v>
      </c>
      <c r="L30" t="n">
        <v>4</v>
      </c>
      <c r="M30" t="n">
        <v>126</v>
      </c>
      <c r="N30" t="n">
        <v>34.75</v>
      </c>
      <c r="O30" t="n">
        <v>22581.25</v>
      </c>
      <c r="P30" t="n">
        <v>705.37</v>
      </c>
      <c r="Q30" t="n">
        <v>5152.63</v>
      </c>
      <c r="R30" t="n">
        <v>267.83</v>
      </c>
      <c r="S30" t="n">
        <v>102.72</v>
      </c>
      <c r="T30" t="n">
        <v>78753.2</v>
      </c>
      <c r="U30" t="n">
        <v>0.38</v>
      </c>
      <c r="V30" t="n">
        <v>0.85</v>
      </c>
      <c r="W30" t="n">
        <v>4.89</v>
      </c>
      <c r="X30" t="n">
        <v>4.74</v>
      </c>
      <c r="Y30" t="n">
        <v>0.5</v>
      </c>
      <c r="Z30" t="n">
        <v>10</v>
      </c>
    </row>
    <row r="31">
      <c r="A31" t="n">
        <v>4</v>
      </c>
      <c r="B31" t="n">
        <v>90</v>
      </c>
      <c r="C31" t="inlineStr">
        <is>
          <t xml:space="preserve">CONCLUIDO	</t>
        </is>
      </c>
      <c r="D31" t="n">
        <v>1.5335</v>
      </c>
      <c r="E31" t="n">
        <v>65.20999999999999</v>
      </c>
      <c r="F31" t="n">
        <v>59.38</v>
      </c>
      <c r="G31" t="n">
        <v>37.11</v>
      </c>
      <c r="H31" t="n">
        <v>0.49</v>
      </c>
      <c r="I31" t="n">
        <v>96</v>
      </c>
      <c r="J31" t="n">
        <v>182.69</v>
      </c>
      <c r="K31" t="n">
        <v>52.44</v>
      </c>
      <c r="L31" t="n">
        <v>5</v>
      </c>
      <c r="M31" t="n">
        <v>94</v>
      </c>
      <c r="N31" t="n">
        <v>35.25</v>
      </c>
      <c r="O31" t="n">
        <v>22766.06</v>
      </c>
      <c r="P31" t="n">
        <v>660.4400000000001</v>
      </c>
      <c r="Q31" t="n">
        <v>5152.63</v>
      </c>
      <c r="R31" t="n">
        <v>228.7</v>
      </c>
      <c r="S31" t="n">
        <v>102.72</v>
      </c>
      <c r="T31" t="n">
        <v>59349.38</v>
      </c>
      <c r="U31" t="n">
        <v>0.45</v>
      </c>
      <c r="V31" t="n">
        <v>0.86</v>
      </c>
      <c r="W31" t="n">
        <v>4.84</v>
      </c>
      <c r="X31" t="n">
        <v>3.57</v>
      </c>
      <c r="Y31" t="n">
        <v>0.5</v>
      </c>
      <c r="Z31" t="n">
        <v>10</v>
      </c>
    </row>
    <row r="32">
      <c r="A32" t="n">
        <v>5</v>
      </c>
      <c r="B32" t="n">
        <v>90</v>
      </c>
      <c r="C32" t="inlineStr">
        <is>
          <t xml:space="preserve">CONCLUIDO	</t>
        </is>
      </c>
      <c r="D32" t="n">
        <v>1.5694</v>
      </c>
      <c r="E32" t="n">
        <v>63.72</v>
      </c>
      <c r="F32" t="n">
        <v>58.6</v>
      </c>
      <c r="G32" t="n">
        <v>46.26</v>
      </c>
      <c r="H32" t="n">
        <v>0.58</v>
      </c>
      <c r="I32" t="n">
        <v>76</v>
      </c>
      <c r="J32" t="n">
        <v>184.19</v>
      </c>
      <c r="K32" t="n">
        <v>52.44</v>
      </c>
      <c r="L32" t="n">
        <v>6</v>
      </c>
      <c r="M32" t="n">
        <v>74</v>
      </c>
      <c r="N32" t="n">
        <v>35.75</v>
      </c>
      <c r="O32" t="n">
        <v>22951.43</v>
      </c>
      <c r="P32" t="n">
        <v>621.72</v>
      </c>
      <c r="Q32" t="n">
        <v>5152.53</v>
      </c>
      <c r="R32" t="n">
        <v>202.97</v>
      </c>
      <c r="S32" t="n">
        <v>102.72</v>
      </c>
      <c r="T32" t="n">
        <v>46582.77</v>
      </c>
      <c r="U32" t="n">
        <v>0.51</v>
      </c>
      <c r="V32" t="n">
        <v>0.88</v>
      </c>
      <c r="W32" t="n">
        <v>4.8</v>
      </c>
      <c r="X32" t="n">
        <v>2.79</v>
      </c>
      <c r="Y32" t="n">
        <v>0.5</v>
      </c>
      <c r="Z32" t="n">
        <v>10</v>
      </c>
    </row>
    <row r="33">
      <c r="A33" t="n">
        <v>6</v>
      </c>
      <c r="B33" t="n">
        <v>90</v>
      </c>
      <c r="C33" t="inlineStr">
        <is>
          <t xml:space="preserve">CONCLUIDO	</t>
        </is>
      </c>
      <c r="D33" t="n">
        <v>1.5937</v>
      </c>
      <c r="E33" t="n">
        <v>62.75</v>
      </c>
      <c r="F33" t="n">
        <v>58.12</v>
      </c>
      <c r="G33" t="n">
        <v>56.25</v>
      </c>
      <c r="H33" t="n">
        <v>0.67</v>
      </c>
      <c r="I33" t="n">
        <v>62</v>
      </c>
      <c r="J33" t="n">
        <v>185.7</v>
      </c>
      <c r="K33" t="n">
        <v>52.44</v>
      </c>
      <c r="L33" t="n">
        <v>7</v>
      </c>
      <c r="M33" t="n">
        <v>34</v>
      </c>
      <c r="N33" t="n">
        <v>36.26</v>
      </c>
      <c r="O33" t="n">
        <v>23137.49</v>
      </c>
      <c r="P33" t="n">
        <v>584.38</v>
      </c>
      <c r="Q33" t="n">
        <v>5152.39</v>
      </c>
      <c r="R33" t="n">
        <v>185.82</v>
      </c>
      <c r="S33" t="n">
        <v>102.72</v>
      </c>
      <c r="T33" t="n">
        <v>38079.55</v>
      </c>
      <c r="U33" t="n">
        <v>0.55</v>
      </c>
      <c r="V33" t="n">
        <v>0.88</v>
      </c>
      <c r="W33" t="n">
        <v>4.82</v>
      </c>
      <c r="X33" t="n">
        <v>2.31</v>
      </c>
      <c r="Y33" t="n">
        <v>0.5</v>
      </c>
      <c r="Z33" t="n">
        <v>10</v>
      </c>
    </row>
    <row r="34">
      <c r="A34" t="n">
        <v>7</v>
      </c>
      <c r="B34" t="n">
        <v>90</v>
      </c>
      <c r="C34" t="inlineStr">
        <is>
          <t xml:space="preserve">CONCLUIDO	</t>
        </is>
      </c>
      <c r="D34" t="n">
        <v>1.5981</v>
      </c>
      <c r="E34" t="n">
        <v>62.57</v>
      </c>
      <c r="F34" t="n">
        <v>58.06</v>
      </c>
      <c r="G34" t="n">
        <v>59.04</v>
      </c>
      <c r="H34" t="n">
        <v>0.76</v>
      </c>
      <c r="I34" t="n">
        <v>59</v>
      </c>
      <c r="J34" t="n">
        <v>187.22</v>
      </c>
      <c r="K34" t="n">
        <v>52.44</v>
      </c>
      <c r="L34" t="n">
        <v>8</v>
      </c>
      <c r="M34" t="n">
        <v>6</v>
      </c>
      <c r="N34" t="n">
        <v>36.78</v>
      </c>
      <c r="O34" t="n">
        <v>23324.24</v>
      </c>
      <c r="P34" t="n">
        <v>578.47</v>
      </c>
      <c r="Q34" t="n">
        <v>5152.45</v>
      </c>
      <c r="R34" t="n">
        <v>182.84</v>
      </c>
      <c r="S34" t="n">
        <v>102.72</v>
      </c>
      <c r="T34" t="n">
        <v>36601.09</v>
      </c>
      <c r="U34" t="n">
        <v>0.5600000000000001</v>
      </c>
      <c r="V34" t="n">
        <v>0.88</v>
      </c>
      <c r="W34" t="n">
        <v>4.84</v>
      </c>
      <c r="X34" t="n">
        <v>2.25</v>
      </c>
      <c r="Y34" t="n">
        <v>0.5</v>
      </c>
      <c r="Z34" t="n">
        <v>10</v>
      </c>
    </row>
    <row r="35">
      <c r="A35" t="n">
        <v>8</v>
      </c>
      <c r="B35" t="n">
        <v>90</v>
      </c>
      <c r="C35" t="inlineStr">
        <is>
          <t xml:space="preserve">CONCLUIDO	</t>
        </is>
      </c>
      <c r="D35" t="n">
        <v>1.5981</v>
      </c>
      <c r="E35" t="n">
        <v>62.57</v>
      </c>
      <c r="F35" t="n">
        <v>58.06</v>
      </c>
      <c r="G35" t="n">
        <v>59.04</v>
      </c>
      <c r="H35" t="n">
        <v>0.85</v>
      </c>
      <c r="I35" t="n">
        <v>59</v>
      </c>
      <c r="J35" t="n">
        <v>188.74</v>
      </c>
      <c r="K35" t="n">
        <v>52.44</v>
      </c>
      <c r="L35" t="n">
        <v>9</v>
      </c>
      <c r="M35" t="n">
        <v>0</v>
      </c>
      <c r="N35" t="n">
        <v>37.3</v>
      </c>
      <c r="O35" t="n">
        <v>23511.69</v>
      </c>
      <c r="P35" t="n">
        <v>582.23</v>
      </c>
      <c r="Q35" t="n">
        <v>5152.49</v>
      </c>
      <c r="R35" t="n">
        <v>182.43</v>
      </c>
      <c r="S35" t="n">
        <v>102.72</v>
      </c>
      <c r="T35" t="n">
        <v>36398.36</v>
      </c>
      <c r="U35" t="n">
        <v>0.5600000000000001</v>
      </c>
      <c r="V35" t="n">
        <v>0.88</v>
      </c>
      <c r="W35" t="n">
        <v>4.85</v>
      </c>
      <c r="X35" t="n">
        <v>2.25</v>
      </c>
      <c r="Y35" t="n">
        <v>0.5</v>
      </c>
      <c r="Z35" t="n">
        <v>10</v>
      </c>
    </row>
    <row r="36">
      <c r="A36" t="n">
        <v>0</v>
      </c>
      <c r="B36" t="n">
        <v>10</v>
      </c>
      <c r="C36" t="inlineStr">
        <is>
          <t xml:space="preserve">CONCLUIDO	</t>
        </is>
      </c>
      <c r="D36" t="n">
        <v>1.2068</v>
      </c>
      <c r="E36" t="n">
        <v>82.86</v>
      </c>
      <c r="F36" t="n">
        <v>75.5</v>
      </c>
      <c r="G36" t="n">
        <v>8.81</v>
      </c>
      <c r="H36" t="n">
        <v>0.64</v>
      </c>
      <c r="I36" t="n">
        <v>514</v>
      </c>
      <c r="J36" t="n">
        <v>26.11</v>
      </c>
      <c r="K36" t="n">
        <v>12.1</v>
      </c>
      <c r="L36" t="n">
        <v>1</v>
      </c>
      <c r="M36" t="n">
        <v>0</v>
      </c>
      <c r="N36" t="n">
        <v>3.01</v>
      </c>
      <c r="O36" t="n">
        <v>3454.41</v>
      </c>
      <c r="P36" t="n">
        <v>219.12</v>
      </c>
      <c r="Q36" t="n">
        <v>5153.28</v>
      </c>
      <c r="R36" t="n">
        <v>744.22</v>
      </c>
      <c r="S36" t="n">
        <v>102.72</v>
      </c>
      <c r="T36" t="n">
        <v>315020.2</v>
      </c>
      <c r="U36" t="n">
        <v>0.14</v>
      </c>
      <c r="V36" t="n">
        <v>0.68</v>
      </c>
      <c r="W36" t="n">
        <v>6.18</v>
      </c>
      <c r="X36" t="n">
        <v>19.69</v>
      </c>
      <c r="Y36" t="n">
        <v>0.5</v>
      </c>
      <c r="Z36" t="n">
        <v>10</v>
      </c>
    </row>
    <row r="37">
      <c r="A37" t="n">
        <v>0</v>
      </c>
      <c r="B37" t="n">
        <v>45</v>
      </c>
      <c r="C37" t="inlineStr">
        <is>
          <t xml:space="preserve">CONCLUIDO	</t>
        </is>
      </c>
      <c r="D37" t="n">
        <v>1.1872</v>
      </c>
      <c r="E37" t="n">
        <v>84.23</v>
      </c>
      <c r="F37" t="n">
        <v>73.03</v>
      </c>
      <c r="G37" t="n">
        <v>9.779999999999999</v>
      </c>
      <c r="H37" t="n">
        <v>0.18</v>
      </c>
      <c r="I37" t="n">
        <v>448</v>
      </c>
      <c r="J37" t="n">
        <v>98.70999999999999</v>
      </c>
      <c r="K37" t="n">
        <v>39.72</v>
      </c>
      <c r="L37" t="n">
        <v>1</v>
      </c>
      <c r="M37" t="n">
        <v>446</v>
      </c>
      <c r="N37" t="n">
        <v>12.99</v>
      </c>
      <c r="O37" t="n">
        <v>12407.75</v>
      </c>
      <c r="P37" t="n">
        <v>618.01</v>
      </c>
      <c r="Q37" t="n">
        <v>5153.08</v>
      </c>
      <c r="R37" t="n">
        <v>685.52</v>
      </c>
      <c r="S37" t="n">
        <v>102.72</v>
      </c>
      <c r="T37" t="n">
        <v>285996.36</v>
      </c>
      <c r="U37" t="n">
        <v>0.15</v>
      </c>
      <c r="V37" t="n">
        <v>0.7</v>
      </c>
      <c r="W37" t="n">
        <v>5.41</v>
      </c>
      <c r="X37" t="n">
        <v>17.22</v>
      </c>
      <c r="Y37" t="n">
        <v>0.5</v>
      </c>
      <c r="Z37" t="n">
        <v>10</v>
      </c>
    </row>
    <row r="38">
      <c r="A38" t="n">
        <v>1</v>
      </c>
      <c r="B38" t="n">
        <v>45</v>
      </c>
      <c r="C38" t="inlineStr">
        <is>
          <t xml:space="preserve">CONCLUIDO	</t>
        </is>
      </c>
      <c r="D38" t="n">
        <v>1.4771</v>
      </c>
      <c r="E38" t="n">
        <v>67.7</v>
      </c>
      <c r="F38" t="n">
        <v>62.2</v>
      </c>
      <c r="G38" t="n">
        <v>21.82</v>
      </c>
      <c r="H38" t="n">
        <v>0.35</v>
      </c>
      <c r="I38" t="n">
        <v>171</v>
      </c>
      <c r="J38" t="n">
        <v>99.95</v>
      </c>
      <c r="K38" t="n">
        <v>39.72</v>
      </c>
      <c r="L38" t="n">
        <v>2</v>
      </c>
      <c r="M38" t="n">
        <v>167</v>
      </c>
      <c r="N38" t="n">
        <v>13.24</v>
      </c>
      <c r="O38" t="n">
        <v>12561.45</v>
      </c>
      <c r="P38" t="n">
        <v>472.24</v>
      </c>
      <c r="Q38" t="n">
        <v>5152.8</v>
      </c>
      <c r="R38" t="n">
        <v>322.77</v>
      </c>
      <c r="S38" t="n">
        <v>102.72</v>
      </c>
      <c r="T38" t="n">
        <v>106006.51</v>
      </c>
      <c r="U38" t="n">
        <v>0.32</v>
      </c>
      <c r="V38" t="n">
        <v>0.83</v>
      </c>
      <c r="W38" t="n">
        <v>4.96</v>
      </c>
      <c r="X38" t="n">
        <v>6.39</v>
      </c>
      <c r="Y38" t="n">
        <v>0.5</v>
      </c>
      <c r="Z38" t="n">
        <v>10</v>
      </c>
    </row>
    <row r="39">
      <c r="A39" t="n">
        <v>2</v>
      </c>
      <c r="B39" t="n">
        <v>45</v>
      </c>
      <c r="C39" t="inlineStr">
        <is>
          <t xml:space="preserve">CONCLUIDO	</t>
        </is>
      </c>
      <c r="D39" t="n">
        <v>1.5471</v>
      </c>
      <c r="E39" t="n">
        <v>64.64</v>
      </c>
      <c r="F39" t="n">
        <v>60.24</v>
      </c>
      <c r="G39" t="n">
        <v>30.89</v>
      </c>
      <c r="H39" t="n">
        <v>0.52</v>
      </c>
      <c r="I39" t="n">
        <v>117</v>
      </c>
      <c r="J39" t="n">
        <v>101.2</v>
      </c>
      <c r="K39" t="n">
        <v>39.72</v>
      </c>
      <c r="L39" t="n">
        <v>3</v>
      </c>
      <c r="M39" t="n">
        <v>12</v>
      </c>
      <c r="N39" t="n">
        <v>13.49</v>
      </c>
      <c r="O39" t="n">
        <v>12715.54</v>
      </c>
      <c r="P39" t="n">
        <v>422.23</v>
      </c>
      <c r="Q39" t="n">
        <v>5152.77</v>
      </c>
      <c r="R39" t="n">
        <v>253.25</v>
      </c>
      <c r="S39" t="n">
        <v>102.72</v>
      </c>
      <c r="T39" t="n">
        <v>71515.86</v>
      </c>
      <c r="U39" t="n">
        <v>0.41</v>
      </c>
      <c r="V39" t="n">
        <v>0.85</v>
      </c>
      <c r="W39" t="n">
        <v>5</v>
      </c>
      <c r="X39" t="n">
        <v>4.43</v>
      </c>
      <c r="Y39" t="n">
        <v>0.5</v>
      </c>
      <c r="Z39" t="n">
        <v>10</v>
      </c>
    </row>
    <row r="40">
      <c r="A40" t="n">
        <v>3</v>
      </c>
      <c r="B40" t="n">
        <v>45</v>
      </c>
      <c r="C40" t="inlineStr">
        <is>
          <t xml:space="preserve">CONCLUIDO	</t>
        </is>
      </c>
      <c r="D40" t="n">
        <v>1.5487</v>
      </c>
      <c r="E40" t="n">
        <v>64.56999999999999</v>
      </c>
      <c r="F40" t="n">
        <v>60.2</v>
      </c>
      <c r="G40" t="n">
        <v>31.14</v>
      </c>
      <c r="H40" t="n">
        <v>0.6899999999999999</v>
      </c>
      <c r="I40" t="n">
        <v>116</v>
      </c>
      <c r="J40" t="n">
        <v>102.45</v>
      </c>
      <c r="K40" t="n">
        <v>39.72</v>
      </c>
      <c r="L40" t="n">
        <v>4</v>
      </c>
      <c r="M40" t="n">
        <v>0</v>
      </c>
      <c r="N40" t="n">
        <v>13.74</v>
      </c>
      <c r="O40" t="n">
        <v>12870.03</v>
      </c>
      <c r="P40" t="n">
        <v>425.6</v>
      </c>
      <c r="Q40" t="n">
        <v>5152.5</v>
      </c>
      <c r="R40" t="n">
        <v>251.35</v>
      </c>
      <c r="S40" t="n">
        <v>102.72</v>
      </c>
      <c r="T40" t="n">
        <v>70572.44</v>
      </c>
      <c r="U40" t="n">
        <v>0.41</v>
      </c>
      <c r="V40" t="n">
        <v>0.85</v>
      </c>
      <c r="W40" t="n">
        <v>5.01</v>
      </c>
      <c r="X40" t="n">
        <v>4.39</v>
      </c>
      <c r="Y40" t="n">
        <v>0.5</v>
      </c>
      <c r="Z40" t="n">
        <v>10</v>
      </c>
    </row>
    <row r="41">
      <c r="A41" t="n">
        <v>0</v>
      </c>
      <c r="B41" t="n">
        <v>60</v>
      </c>
      <c r="C41" t="inlineStr">
        <is>
          <t xml:space="preserve">CONCLUIDO	</t>
        </is>
      </c>
      <c r="D41" t="n">
        <v>1.054</v>
      </c>
      <c r="E41" t="n">
        <v>94.88</v>
      </c>
      <c r="F41" t="n">
        <v>78.08</v>
      </c>
      <c r="G41" t="n">
        <v>8.16</v>
      </c>
      <c r="H41" t="n">
        <v>0.14</v>
      </c>
      <c r="I41" t="n">
        <v>574</v>
      </c>
      <c r="J41" t="n">
        <v>124.63</v>
      </c>
      <c r="K41" t="n">
        <v>45</v>
      </c>
      <c r="L41" t="n">
        <v>1</v>
      </c>
      <c r="M41" t="n">
        <v>572</v>
      </c>
      <c r="N41" t="n">
        <v>18.64</v>
      </c>
      <c r="O41" t="n">
        <v>15605.44</v>
      </c>
      <c r="P41" t="n">
        <v>789.59</v>
      </c>
      <c r="Q41" t="n">
        <v>5153.3</v>
      </c>
      <c r="R41" t="n">
        <v>854.1799999999999</v>
      </c>
      <c r="S41" t="n">
        <v>102.72</v>
      </c>
      <c r="T41" t="n">
        <v>369699.63</v>
      </c>
      <c r="U41" t="n">
        <v>0.12</v>
      </c>
      <c r="V41" t="n">
        <v>0.66</v>
      </c>
      <c r="W41" t="n">
        <v>5.62</v>
      </c>
      <c r="X41" t="n">
        <v>22.26</v>
      </c>
      <c r="Y41" t="n">
        <v>0.5</v>
      </c>
      <c r="Z41" t="n">
        <v>10</v>
      </c>
    </row>
    <row r="42">
      <c r="A42" t="n">
        <v>1</v>
      </c>
      <c r="B42" t="n">
        <v>60</v>
      </c>
      <c r="C42" t="inlineStr">
        <is>
          <t xml:space="preserve">CONCLUIDO	</t>
        </is>
      </c>
      <c r="D42" t="n">
        <v>1.3916</v>
      </c>
      <c r="E42" t="n">
        <v>71.86</v>
      </c>
      <c r="F42" t="n">
        <v>64.11</v>
      </c>
      <c r="G42" t="n">
        <v>17.48</v>
      </c>
      <c r="H42" t="n">
        <v>0.28</v>
      </c>
      <c r="I42" t="n">
        <v>220</v>
      </c>
      <c r="J42" t="n">
        <v>125.95</v>
      </c>
      <c r="K42" t="n">
        <v>45</v>
      </c>
      <c r="L42" t="n">
        <v>2</v>
      </c>
      <c r="M42" t="n">
        <v>218</v>
      </c>
      <c r="N42" t="n">
        <v>18.95</v>
      </c>
      <c r="O42" t="n">
        <v>15767.7</v>
      </c>
      <c r="P42" t="n">
        <v>607.73</v>
      </c>
      <c r="Q42" t="n">
        <v>5152.67</v>
      </c>
      <c r="R42" t="n">
        <v>386.41</v>
      </c>
      <c r="S42" t="n">
        <v>102.72</v>
      </c>
      <c r="T42" t="n">
        <v>137581.07</v>
      </c>
      <c r="U42" t="n">
        <v>0.27</v>
      </c>
      <c r="V42" t="n">
        <v>0.8</v>
      </c>
      <c r="W42" t="n">
        <v>5.05</v>
      </c>
      <c r="X42" t="n">
        <v>8.300000000000001</v>
      </c>
      <c r="Y42" t="n">
        <v>0.5</v>
      </c>
      <c r="Z42" t="n">
        <v>10</v>
      </c>
    </row>
    <row r="43">
      <c r="A43" t="n">
        <v>2</v>
      </c>
      <c r="B43" t="n">
        <v>60</v>
      </c>
      <c r="C43" t="inlineStr">
        <is>
          <t xml:space="preserve">CONCLUIDO	</t>
        </is>
      </c>
      <c r="D43" t="n">
        <v>1.5161</v>
      </c>
      <c r="E43" t="n">
        <v>65.95999999999999</v>
      </c>
      <c r="F43" t="n">
        <v>60.55</v>
      </c>
      <c r="G43" t="n">
        <v>28.38</v>
      </c>
      <c r="H43" t="n">
        <v>0.42</v>
      </c>
      <c r="I43" t="n">
        <v>128</v>
      </c>
      <c r="J43" t="n">
        <v>127.27</v>
      </c>
      <c r="K43" t="n">
        <v>45</v>
      </c>
      <c r="L43" t="n">
        <v>3</v>
      </c>
      <c r="M43" t="n">
        <v>125</v>
      </c>
      <c r="N43" t="n">
        <v>19.27</v>
      </c>
      <c r="O43" t="n">
        <v>15930.42</v>
      </c>
      <c r="P43" t="n">
        <v>530.16</v>
      </c>
      <c r="Q43" t="n">
        <v>5152.58</v>
      </c>
      <c r="R43" t="n">
        <v>268.04</v>
      </c>
      <c r="S43" t="n">
        <v>102.72</v>
      </c>
      <c r="T43" t="n">
        <v>78859.97</v>
      </c>
      <c r="U43" t="n">
        <v>0.38</v>
      </c>
      <c r="V43" t="n">
        <v>0.85</v>
      </c>
      <c r="W43" t="n">
        <v>4.89</v>
      </c>
      <c r="X43" t="n">
        <v>4.74</v>
      </c>
      <c r="Y43" t="n">
        <v>0.5</v>
      </c>
      <c r="Z43" t="n">
        <v>10</v>
      </c>
    </row>
    <row r="44">
      <c r="A44" t="n">
        <v>3</v>
      </c>
      <c r="B44" t="n">
        <v>60</v>
      </c>
      <c r="C44" t="inlineStr">
        <is>
          <t xml:space="preserve">CONCLUIDO	</t>
        </is>
      </c>
      <c r="D44" t="n">
        <v>1.5681</v>
      </c>
      <c r="E44" t="n">
        <v>63.77</v>
      </c>
      <c r="F44" t="n">
        <v>59.29</v>
      </c>
      <c r="G44" t="n">
        <v>38.67</v>
      </c>
      <c r="H44" t="n">
        <v>0.55</v>
      </c>
      <c r="I44" t="n">
        <v>92</v>
      </c>
      <c r="J44" t="n">
        <v>128.59</v>
      </c>
      <c r="K44" t="n">
        <v>45</v>
      </c>
      <c r="L44" t="n">
        <v>4</v>
      </c>
      <c r="M44" t="n">
        <v>35</v>
      </c>
      <c r="N44" t="n">
        <v>19.59</v>
      </c>
      <c r="O44" t="n">
        <v>16093.6</v>
      </c>
      <c r="P44" t="n">
        <v>479.69</v>
      </c>
      <c r="Q44" t="n">
        <v>5152.62</v>
      </c>
      <c r="R44" t="n">
        <v>223.78</v>
      </c>
      <c r="S44" t="n">
        <v>102.72</v>
      </c>
      <c r="T44" t="n">
        <v>56908.91</v>
      </c>
      <c r="U44" t="n">
        <v>0.46</v>
      </c>
      <c r="V44" t="n">
        <v>0.87</v>
      </c>
      <c r="W44" t="n">
        <v>4.89</v>
      </c>
      <c r="X44" t="n">
        <v>3.48</v>
      </c>
      <c r="Y44" t="n">
        <v>0.5</v>
      </c>
      <c r="Z44" t="n">
        <v>10</v>
      </c>
    </row>
    <row r="45">
      <c r="A45" t="n">
        <v>4</v>
      </c>
      <c r="B45" t="n">
        <v>60</v>
      </c>
      <c r="C45" t="inlineStr">
        <is>
          <t xml:space="preserve">CONCLUIDO	</t>
        </is>
      </c>
      <c r="D45" t="n">
        <v>1.5763</v>
      </c>
      <c r="E45" t="n">
        <v>63.44</v>
      </c>
      <c r="F45" t="n">
        <v>59.09</v>
      </c>
      <c r="G45" t="n">
        <v>40.75</v>
      </c>
      <c r="H45" t="n">
        <v>0.68</v>
      </c>
      <c r="I45" t="n">
        <v>87</v>
      </c>
      <c r="J45" t="n">
        <v>129.92</v>
      </c>
      <c r="K45" t="n">
        <v>45</v>
      </c>
      <c r="L45" t="n">
        <v>5</v>
      </c>
      <c r="M45" t="n">
        <v>1</v>
      </c>
      <c r="N45" t="n">
        <v>19.92</v>
      </c>
      <c r="O45" t="n">
        <v>16257.24</v>
      </c>
      <c r="P45" t="n">
        <v>475.68</v>
      </c>
      <c r="Q45" t="n">
        <v>5152.66</v>
      </c>
      <c r="R45" t="n">
        <v>215.58</v>
      </c>
      <c r="S45" t="n">
        <v>102.72</v>
      </c>
      <c r="T45" t="n">
        <v>52831.46</v>
      </c>
      <c r="U45" t="n">
        <v>0.48</v>
      </c>
      <c r="V45" t="n">
        <v>0.87</v>
      </c>
      <c r="W45" t="n">
        <v>4.92</v>
      </c>
      <c r="X45" t="n">
        <v>3.28</v>
      </c>
      <c r="Y45" t="n">
        <v>0.5</v>
      </c>
      <c r="Z45" t="n">
        <v>10</v>
      </c>
    </row>
    <row r="46">
      <c r="A46" t="n">
        <v>5</v>
      </c>
      <c r="B46" t="n">
        <v>60</v>
      </c>
      <c r="C46" t="inlineStr">
        <is>
          <t xml:space="preserve">CONCLUIDO	</t>
        </is>
      </c>
      <c r="D46" t="n">
        <v>1.5763</v>
      </c>
      <c r="E46" t="n">
        <v>63.44</v>
      </c>
      <c r="F46" t="n">
        <v>59.09</v>
      </c>
      <c r="G46" t="n">
        <v>40.75</v>
      </c>
      <c r="H46" t="n">
        <v>0.8100000000000001</v>
      </c>
      <c r="I46" t="n">
        <v>87</v>
      </c>
      <c r="J46" t="n">
        <v>131.25</v>
      </c>
      <c r="K46" t="n">
        <v>45</v>
      </c>
      <c r="L46" t="n">
        <v>6</v>
      </c>
      <c r="M46" t="n">
        <v>0</v>
      </c>
      <c r="N46" t="n">
        <v>20.25</v>
      </c>
      <c r="O46" t="n">
        <v>16421.36</v>
      </c>
      <c r="P46" t="n">
        <v>480.35</v>
      </c>
      <c r="Q46" t="n">
        <v>5152.66</v>
      </c>
      <c r="R46" t="n">
        <v>215.44</v>
      </c>
      <c r="S46" t="n">
        <v>102.72</v>
      </c>
      <c r="T46" t="n">
        <v>52761.46</v>
      </c>
      <c r="U46" t="n">
        <v>0.48</v>
      </c>
      <c r="V46" t="n">
        <v>0.87</v>
      </c>
      <c r="W46" t="n">
        <v>4.93</v>
      </c>
      <c r="X46" t="n">
        <v>3.28</v>
      </c>
      <c r="Y46" t="n">
        <v>0.5</v>
      </c>
      <c r="Z46" t="n">
        <v>10</v>
      </c>
    </row>
    <row r="47">
      <c r="A47" t="n">
        <v>0</v>
      </c>
      <c r="B47" t="n">
        <v>80</v>
      </c>
      <c r="C47" t="inlineStr">
        <is>
          <t xml:space="preserve">CONCLUIDO	</t>
        </is>
      </c>
      <c r="D47" t="n">
        <v>0.8968</v>
      </c>
      <c r="E47" t="n">
        <v>111.51</v>
      </c>
      <c r="F47" t="n">
        <v>85.14</v>
      </c>
      <c r="G47" t="n">
        <v>6.85</v>
      </c>
      <c r="H47" t="n">
        <v>0.11</v>
      </c>
      <c r="I47" t="n">
        <v>746</v>
      </c>
      <c r="J47" t="n">
        <v>159.12</v>
      </c>
      <c r="K47" t="n">
        <v>50.28</v>
      </c>
      <c r="L47" t="n">
        <v>1</v>
      </c>
      <c r="M47" t="n">
        <v>744</v>
      </c>
      <c r="N47" t="n">
        <v>27.84</v>
      </c>
      <c r="O47" t="n">
        <v>19859.16</v>
      </c>
      <c r="P47" t="n">
        <v>1024.34</v>
      </c>
      <c r="Q47" t="n">
        <v>5153.38</v>
      </c>
      <c r="R47" t="n">
        <v>1090.81</v>
      </c>
      <c r="S47" t="n">
        <v>102.72</v>
      </c>
      <c r="T47" t="n">
        <v>487151.98</v>
      </c>
      <c r="U47" t="n">
        <v>0.09</v>
      </c>
      <c r="V47" t="n">
        <v>0.6</v>
      </c>
      <c r="W47" t="n">
        <v>5.93</v>
      </c>
      <c r="X47" t="n">
        <v>29.33</v>
      </c>
      <c r="Y47" t="n">
        <v>0.5</v>
      </c>
      <c r="Z47" t="n">
        <v>10</v>
      </c>
    </row>
    <row r="48">
      <c r="A48" t="n">
        <v>1</v>
      </c>
      <c r="B48" t="n">
        <v>80</v>
      </c>
      <c r="C48" t="inlineStr">
        <is>
          <t xml:space="preserve">CONCLUIDO	</t>
        </is>
      </c>
      <c r="D48" t="n">
        <v>1.2887</v>
      </c>
      <c r="E48" t="n">
        <v>77.59999999999999</v>
      </c>
      <c r="F48" t="n">
        <v>66.31999999999999</v>
      </c>
      <c r="G48" t="n">
        <v>14.31</v>
      </c>
      <c r="H48" t="n">
        <v>0.22</v>
      </c>
      <c r="I48" t="n">
        <v>278</v>
      </c>
      <c r="J48" t="n">
        <v>160.54</v>
      </c>
      <c r="K48" t="n">
        <v>50.28</v>
      </c>
      <c r="L48" t="n">
        <v>2</v>
      </c>
      <c r="M48" t="n">
        <v>276</v>
      </c>
      <c r="N48" t="n">
        <v>28.26</v>
      </c>
      <c r="O48" t="n">
        <v>20034.4</v>
      </c>
      <c r="P48" t="n">
        <v>767.28</v>
      </c>
      <c r="Q48" t="n">
        <v>5152.66</v>
      </c>
      <c r="R48" t="n">
        <v>460.88</v>
      </c>
      <c r="S48" t="n">
        <v>102.72</v>
      </c>
      <c r="T48" t="n">
        <v>174526.11</v>
      </c>
      <c r="U48" t="n">
        <v>0.22</v>
      </c>
      <c r="V48" t="n">
        <v>0.77</v>
      </c>
      <c r="W48" t="n">
        <v>5.12</v>
      </c>
      <c r="X48" t="n">
        <v>10.5</v>
      </c>
      <c r="Y48" t="n">
        <v>0.5</v>
      </c>
      <c r="Z48" t="n">
        <v>10</v>
      </c>
    </row>
    <row r="49">
      <c r="A49" t="n">
        <v>2</v>
      </c>
      <c r="B49" t="n">
        <v>80</v>
      </c>
      <c r="C49" t="inlineStr">
        <is>
          <t xml:space="preserve">CONCLUIDO	</t>
        </is>
      </c>
      <c r="D49" t="n">
        <v>1.4348</v>
      </c>
      <c r="E49" t="n">
        <v>69.7</v>
      </c>
      <c r="F49" t="n">
        <v>62.02</v>
      </c>
      <c r="G49" t="n">
        <v>22.42</v>
      </c>
      <c r="H49" t="n">
        <v>0.33</v>
      </c>
      <c r="I49" t="n">
        <v>166</v>
      </c>
      <c r="J49" t="n">
        <v>161.97</v>
      </c>
      <c r="K49" t="n">
        <v>50.28</v>
      </c>
      <c r="L49" t="n">
        <v>3</v>
      </c>
      <c r="M49" t="n">
        <v>164</v>
      </c>
      <c r="N49" t="n">
        <v>28.69</v>
      </c>
      <c r="O49" t="n">
        <v>20210.21</v>
      </c>
      <c r="P49" t="n">
        <v>686.88</v>
      </c>
      <c r="Q49" t="n">
        <v>5152.51</v>
      </c>
      <c r="R49" t="n">
        <v>316.88</v>
      </c>
      <c r="S49" t="n">
        <v>102.72</v>
      </c>
      <c r="T49" t="n">
        <v>103086.13</v>
      </c>
      <c r="U49" t="n">
        <v>0.32</v>
      </c>
      <c r="V49" t="n">
        <v>0.83</v>
      </c>
      <c r="W49" t="n">
        <v>4.96</v>
      </c>
      <c r="X49" t="n">
        <v>6.21</v>
      </c>
      <c r="Y49" t="n">
        <v>0.5</v>
      </c>
      <c r="Z49" t="n">
        <v>10</v>
      </c>
    </row>
    <row r="50">
      <c r="A50" t="n">
        <v>3</v>
      </c>
      <c r="B50" t="n">
        <v>80</v>
      </c>
      <c r="C50" t="inlineStr">
        <is>
          <t xml:space="preserve">CONCLUIDO	</t>
        </is>
      </c>
      <c r="D50" t="n">
        <v>1.5133</v>
      </c>
      <c r="E50" t="n">
        <v>66.08</v>
      </c>
      <c r="F50" t="n">
        <v>60.05</v>
      </c>
      <c r="G50" t="n">
        <v>31.33</v>
      </c>
      <c r="H50" t="n">
        <v>0.43</v>
      </c>
      <c r="I50" t="n">
        <v>115</v>
      </c>
      <c r="J50" t="n">
        <v>163.4</v>
      </c>
      <c r="K50" t="n">
        <v>50.28</v>
      </c>
      <c r="L50" t="n">
        <v>4</v>
      </c>
      <c r="M50" t="n">
        <v>113</v>
      </c>
      <c r="N50" t="n">
        <v>29.12</v>
      </c>
      <c r="O50" t="n">
        <v>20386.62</v>
      </c>
      <c r="P50" t="n">
        <v>633.0700000000001</v>
      </c>
      <c r="Q50" t="n">
        <v>5152.47</v>
      </c>
      <c r="R50" t="n">
        <v>251.98</v>
      </c>
      <c r="S50" t="n">
        <v>102.72</v>
      </c>
      <c r="T50" t="n">
        <v>70890.53999999999</v>
      </c>
      <c r="U50" t="n">
        <v>0.41</v>
      </c>
      <c r="V50" t="n">
        <v>0.85</v>
      </c>
      <c r="W50" t="n">
        <v>4.85</v>
      </c>
      <c r="X50" t="n">
        <v>4.24</v>
      </c>
      <c r="Y50" t="n">
        <v>0.5</v>
      </c>
      <c r="Z50" t="n">
        <v>10</v>
      </c>
    </row>
    <row r="51">
      <c r="A51" t="n">
        <v>4</v>
      </c>
      <c r="B51" t="n">
        <v>80</v>
      </c>
      <c r="C51" t="inlineStr">
        <is>
          <t xml:space="preserve">CONCLUIDO	</t>
        </is>
      </c>
      <c r="D51" t="n">
        <v>1.5614</v>
      </c>
      <c r="E51" t="n">
        <v>64.04000000000001</v>
      </c>
      <c r="F51" t="n">
        <v>58.98</v>
      </c>
      <c r="G51" t="n">
        <v>41.63</v>
      </c>
      <c r="H51" t="n">
        <v>0.54</v>
      </c>
      <c r="I51" t="n">
        <v>85</v>
      </c>
      <c r="J51" t="n">
        <v>164.83</v>
      </c>
      <c r="K51" t="n">
        <v>50.28</v>
      </c>
      <c r="L51" t="n">
        <v>5</v>
      </c>
      <c r="M51" t="n">
        <v>81</v>
      </c>
      <c r="N51" t="n">
        <v>29.55</v>
      </c>
      <c r="O51" t="n">
        <v>20563.61</v>
      </c>
      <c r="P51" t="n">
        <v>585.12</v>
      </c>
      <c r="Q51" t="n">
        <v>5152.41</v>
      </c>
      <c r="R51" t="n">
        <v>215.76</v>
      </c>
      <c r="S51" t="n">
        <v>102.72</v>
      </c>
      <c r="T51" t="n">
        <v>52933.44</v>
      </c>
      <c r="U51" t="n">
        <v>0.48</v>
      </c>
      <c r="V51" t="n">
        <v>0.87</v>
      </c>
      <c r="W51" t="n">
        <v>4.82</v>
      </c>
      <c r="X51" t="n">
        <v>3.17</v>
      </c>
      <c r="Y51" t="n">
        <v>0.5</v>
      </c>
      <c r="Z51" t="n">
        <v>10</v>
      </c>
    </row>
    <row r="52">
      <c r="A52" t="n">
        <v>5</v>
      </c>
      <c r="B52" t="n">
        <v>80</v>
      </c>
      <c r="C52" t="inlineStr">
        <is>
          <t xml:space="preserve">CONCLUIDO	</t>
        </is>
      </c>
      <c r="D52" t="n">
        <v>1.5893</v>
      </c>
      <c r="E52" t="n">
        <v>62.92</v>
      </c>
      <c r="F52" t="n">
        <v>58.37</v>
      </c>
      <c r="G52" t="n">
        <v>50.76</v>
      </c>
      <c r="H52" t="n">
        <v>0.64</v>
      </c>
      <c r="I52" t="n">
        <v>69</v>
      </c>
      <c r="J52" t="n">
        <v>166.27</v>
      </c>
      <c r="K52" t="n">
        <v>50.28</v>
      </c>
      <c r="L52" t="n">
        <v>6</v>
      </c>
      <c r="M52" t="n">
        <v>36</v>
      </c>
      <c r="N52" t="n">
        <v>29.99</v>
      </c>
      <c r="O52" t="n">
        <v>20741.2</v>
      </c>
      <c r="P52" t="n">
        <v>547.47</v>
      </c>
      <c r="Q52" t="n">
        <v>5152.51</v>
      </c>
      <c r="R52" t="n">
        <v>194.04</v>
      </c>
      <c r="S52" t="n">
        <v>102.72</v>
      </c>
      <c r="T52" t="n">
        <v>42153.05</v>
      </c>
      <c r="U52" t="n">
        <v>0.53</v>
      </c>
      <c r="V52" t="n">
        <v>0.88</v>
      </c>
      <c r="W52" t="n">
        <v>4.83</v>
      </c>
      <c r="X52" t="n">
        <v>2.56</v>
      </c>
      <c r="Y52" t="n">
        <v>0.5</v>
      </c>
      <c r="Z52" t="n">
        <v>10</v>
      </c>
    </row>
    <row r="53">
      <c r="A53" t="n">
        <v>6</v>
      </c>
      <c r="B53" t="n">
        <v>80</v>
      </c>
      <c r="C53" t="inlineStr">
        <is>
          <t xml:space="preserve">CONCLUIDO	</t>
        </is>
      </c>
      <c r="D53" t="n">
        <v>1.5936</v>
      </c>
      <c r="E53" t="n">
        <v>62.75</v>
      </c>
      <c r="F53" t="n">
        <v>58.3</v>
      </c>
      <c r="G53" t="n">
        <v>53</v>
      </c>
      <c r="H53" t="n">
        <v>0.74</v>
      </c>
      <c r="I53" t="n">
        <v>66</v>
      </c>
      <c r="J53" t="n">
        <v>167.72</v>
      </c>
      <c r="K53" t="n">
        <v>50.28</v>
      </c>
      <c r="L53" t="n">
        <v>7</v>
      </c>
      <c r="M53" t="n">
        <v>3</v>
      </c>
      <c r="N53" t="n">
        <v>30.44</v>
      </c>
      <c r="O53" t="n">
        <v>20919.39</v>
      </c>
      <c r="P53" t="n">
        <v>545.97</v>
      </c>
      <c r="Q53" t="n">
        <v>5152.47</v>
      </c>
      <c r="R53" t="n">
        <v>189.88</v>
      </c>
      <c r="S53" t="n">
        <v>102.72</v>
      </c>
      <c r="T53" t="n">
        <v>40087.77</v>
      </c>
      <c r="U53" t="n">
        <v>0.54</v>
      </c>
      <c r="V53" t="n">
        <v>0.88</v>
      </c>
      <c r="W53" t="n">
        <v>4.88</v>
      </c>
      <c r="X53" t="n">
        <v>2.49</v>
      </c>
      <c r="Y53" t="n">
        <v>0.5</v>
      </c>
      <c r="Z53" t="n">
        <v>10</v>
      </c>
    </row>
    <row r="54">
      <c r="A54" t="n">
        <v>7</v>
      </c>
      <c r="B54" t="n">
        <v>80</v>
      </c>
      <c r="C54" t="inlineStr">
        <is>
          <t xml:space="preserve">CONCLUIDO	</t>
        </is>
      </c>
      <c r="D54" t="n">
        <v>1.5934</v>
      </c>
      <c r="E54" t="n">
        <v>62.76</v>
      </c>
      <c r="F54" t="n">
        <v>58.31</v>
      </c>
      <c r="G54" t="n">
        <v>53.01</v>
      </c>
      <c r="H54" t="n">
        <v>0.84</v>
      </c>
      <c r="I54" t="n">
        <v>66</v>
      </c>
      <c r="J54" t="n">
        <v>169.17</v>
      </c>
      <c r="K54" t="n">
        <v>50.28</v>
      </c>
      <c r="L54" t="n">
        <v>8</v>
      </c>
      <c r="M54" t="n">
        <v>0</v>
      </c>
      <c r="N54" t="n">
        <v>30.89</v>
      </c>
      <c r="O54" t="n">
        <v>21098.19</v>
      </c>
      <c r="P54" t="n">
        <v>550.27</v>
      </c>
      <c r="Q54" t="n">
        <v>5152.42</v>
      </c>
      <c r="R54" t="n">
        <v>189.82</v>
      </c>
      <c r="S54" t="n">
        <v>102.72</v>
      </c>
      <c r="T54" t="n">
        <v>40059.52</v>
      </c>
      <c r="U54" t="n">
        <v>0.54</v>
      </c>
      <c r="V54" t="n">
        <v>0.88</v>
      </c>
      <c r="W54" t="n">
        <v>4.88</v>
      </c>
      <c r="X54" t="n">
        <v>2.5</v>
      </c>
      <c r="Y54" t="n">
        <v>0.5</v>
      </c>
      <c r="Z54" t="n">
        <v>10</v>
      </c>
    </row>
    <row r="55">
      <c r="A55" t="n">
        <v>0</v>
      </c>
      <c r="B55" t="n">
        <v>35</v>
      </c>
      <c r="C55" t="inlineStr">
        <is>
          <t xml:space="preserve">CONCLUIDO	</t>
        </is>
      </c>
      <c r="D55" t="n">
        <v>1.2875</v>
      </c>
      <c r="E55" t="n">
        <v>77.67</v>
      </c>
      <c r="F55" t="n">
        <v>69.58</v>
      </c>
      <c r="G55" t="n">
        <v>11.6</v>
      </c>
      <c r="H55" t="n">
        <v>0.22</v>
      </c>
      <c r="I55" t="n">
        <v>360</v>
      </c>
      <c r="J55" t="n">
        <v>80.84</v>
      </c>
      <c r="K55" t="n">
        <v>35.1</v>
      </c>
      <c r="L55" t="n">
        <v>1</v>
      </c>
      <c r="M55" t="n">
        <v>358</v>
      </c>
      <c r="N55" t="n">
        <v>9.74</v>
      </c>
      <c r="O55" t="n">
        <v>10204.21</v>
      </c>
      <c r="P55" t="n">
        <v>497.3</v>
      </c>
      <c r="Q55" t="n">
        <v>5152.81</v>
      </c>
      <c r="R55" t="n">
        <v>569.1900000000001</v>
      </c>
      <c r="S55" t="n">
        <v>102.72</v>
      </c>
      <c r="T55" t="n">
        <v>228270.9</v>
      </c>
      <c r="U55" t="n">
        <v>0.18</v>
      </c>
      <c r="V55" t="n">
        <v>0.74</v>
      </c>
      <c r="W55" t="n">
        <v>5.28</v>
      </c>
      <c r="X55" t="n">
        <v>13.77</v>
      </c>
      <c r="Y55" t="n">
        <v>0.5</v>
      </c>
      <c r="Z55" t="n">
        <v>10</v>
      </c>
    </row>
    <row r="56">
      <c r="A56" t="n">
        <v>1</v>
      </c>
      <c r="B56" t="n">
        <v>35</v>
      </c>
      <c r="C56" t="inlineStr">
        <is>
          <t xml:space="preserve">CONCLUIDO	</t>
        </is>
      </c>
      <c r="D56" t="n">
        <v>1.5099</v>
      </c>
      <c r="E56" t="n">
        <v>66.23</v>
      </c>
      <c r="F56" t="n">
        <v>61.69</v>
      </c>
      <c r="G56" t="n">
        <v>24.03</v>
      </c>
      <c r="H56" t="n">
        <v>0.43</v>
      </c>
      <c r="I56" t="n">
        <v>154</v>
      </c>
      <c r="J56" t="n">
        <v>82.04000000000001</v>
      </c>
      <c r="K56" t="n">
        <v>35.1</v>
      </c>
      <c r="L56" t="n">
        <v>2</v>
      </c>
      <c r="M56" t="n">
        <v>37</v>
      </c>
      <c r="N56" t="n">
        <v>9.94</v>
      </c>
      <c r="O56" t="n">
        <v>10352.53</v>
      </c>
      <c r="P56" t="n">
        <v>384.42</v>
      </c>
      <c r="Q56" t="n">
        <v>5152.57</v>
      </c>
      <c r="R56" t="n">
        <v>301.21</v>
      </c>
      <c r="S56" t="n">
        <v>102.72</v>
      </c>
      <c r="T56" t="n">
        <v>95311.41</v>
      </c>
      <c r="U56" t="n">
        <v>0.34</v>
      </c>
      <c r="V56" t="n">
        <v>0.83</v>
      </c>
      <c r="W56" t="n">
        <v>5.07</v>
      </c>
      <c r="X56" t="n">
        <v>5.88</v>
      </c>
      <c r="Y56" t="n">
        <v>0.5</v>
      </c>
      <c r="Z56" t="n">
        <v>10</v>
      </c>
    </row>
    <row r="57">
      <c r="A57" t="n">
        <v>2</v>
      </c>
      <c r="B57" t="n">
        <v>35</v>
      </c>
      <c r="C57" t="inlineStr">
        <is>
          <t xml:space="preserve">CONCLUIDO	</t>
        </is>
      </c>
      <c r="D57" t="n">
        <v>1.5167</v>
      </c>
      <c r="E57" t="n">
        <v>65.93000000000001</v>
      </c>
      <c r="F57" t="n">
        <v>61.47</v>
      </c>
      <c r="G57" t="n">
        <v>24.75</v>
      </c>
      <c r="H57" t="n">
        <v>0.63</v>
      </c>
      <c r="I57" t="n">
        <v>149</v>
      </c>
      <c r="J57" t="n">
        <v>83.25</v>
      </c>
      <c r="K57" t="n">
        <v>35.1</v>
      </c>
      <c r="L57" t="n">
        <v>3</v>
      </c>
      <c r="M57" t="n">
        <v>0</v>
      </c>
      <c r="N57" t="n">
        <v>10.15</v>
      </c>
      <c r="O57" t="n">
        <v>10501.19</v>
      </c>
      <c r="P57" t="n">
        <v>383.23</v>
      </c>
      <c r="Q57" t="n">
        <v>5152.78</v>
      </c>
      <c r="R57" t="n">
        <v>292.66</v>
      </c>
      <c r="S57" t="n">
        <v>102.72</v>
      </c>
      <c r="T57" t="n">
        <v>91063.22</v>
      </c>
      <c r="U57" t="n">
        <v>0.35</v>
      </c>
      <c r="V57" t="n">
        <v>0.83</v>
      </c>
      <c r="W57" t="n">
        <v>5.1</v>
      </c>
      <c r="X57" t="n">
        <v>5.66</v>
      </c>
      <c r="Y57" t="n">
        <v>0.5</v>
      </c>
      <c r="Z57" t="n">
        <v>10</v>
      </c>
    </row>
    <row r="58">
      <c r="A58" t="n">
        <v>0</v>
      </c>
      <c r="B58" t="n">
        <v>50</v>
      </c>
      <c r="C58" t="inlineStr">
        <is>
          <t xml:space="preserve">CONCLUIDO	</t>
        </is>
      </c>
      <c r="D58" t="n">
        <v>1.141</v>
      </c>
      <c r="E58" t="n">
        <v>87.64</v>
      </c>
      <c r="F58" t="n">
        <v>74.72</v>
      </c>
      <c r="G58" t="n">
        <v>9.15</v>
      </c>
      <c r="H58" t="n">
        <v>0.16</v>
      </c>
      <c r="I58" t="n">
        <v>490</v>
      </c>
      <c r="J58" t="n">
        <v>107.41</v>
      </c>
      <c r="K58" t="n">
        <v>41.65</v>
      </c>
      <c r="L58" t="n">
        <v>1</v>
      </c>
      <c r="M58" t="n">
        <v>488</v>
      </c>
      <c r="N58" t="n">
        <v>14.77</v>
      </c>
      <c r="O58" t="n">
        <v>13481.73</v>
      </c>
      <c r="P58" t="n">
        <v>675.76</v>
      </c>
      <c r="Q58" t="n">
        <v>5152.92</v>
      </c>
      <c r="R58" t="n">
        <v>740.9299999999999</v>
      </c>
      <c r="S58" t="n">
        <v>102.72</v>
      </c>
      <c r="T58" t="n">
        <v>313493.53</v>
      </c>
      <c r="U58" t="n">
        <v>0.14</v>
      </c>
      <c r="V58" t="n">
        <v>0.6899999999999999</v>
      </c>
      <c r="W58" t="n">
        <v>5.51</v>
      </c>
      <c r="X58" t="n">
        <v>18.9</v>
      </c>
      <c r="Y58" t="n">
        <v>0.5</v>
      </c>
      <c r="Z58" t="n">
        <v>10</v>
      </c>
    </row>
    <row r="59">
      <c r="A59" t="n">
        <v>1</v>
      </c>
      <c r="B59" t="n">
        <v>50</v>
      </c>
      <c r="C59" t="inlineStr">
        <is>
          <t xml:space="preserve">CONCLUIDO	</t>
        </is>
      </c>
      <c r="D59" t="n">
        <v>1.4476</v>
      </c>
      <c r="E59" t="n">
        <v>69.08</v>
      </c>
      <c r="F59" t="n">
        <v>62.87</v>
      </c>
      <c r="G59" t="n">
        <v>20.06</v>
      </c>
      <c r="H59" t="n">
        <v>0.32</v>
      </c>
      <c r="I59" t="n">
        <v>188</v>
      </c>
      <c r="J59" t="n">
        <v>108.68</v>
      </c>
      <c r="K59" t="n">
        <v>41.65</v>
      </c>
      <c r="L59" t="n">
        <v>2</v>
      </c>
      <c r="M59" t="n">
        <v>186</v>
      </c>
      <c r="N59" t="n">
        <v>15.03</v>
      </c>
      <c r="O59" t="n">
        <v>13638.32</v>
      </c>
      <c r="P59" t="n">
        <v>520.4</v>
      </c>
      <c r="Q59" t="n">
        <v>5152.59</v>
      </c>
      <c r="R59" t="n">
        <v>345.18</v>
      </c>
      <c r="S59" t="n">
        <v>102.72</v>
      </c>
      <c r="T59" t="n">
        <v>117126.8</v>
      </c>
      <c r="U59" t="n">
        <v>0.3</v>
      </c>
      <c r="V59" t="n">
        <v>0.82</v>
      </c>
      <c r="W59" t="n">
        <v>4.99</v>
      </c>
      <c r="X59" t="n">
        <v>7.06</v>
      </c>
      <c r="Y59" t="n">
        <v>0.5</v>
      </c>
      <c r="Z59" t="n">
        <v>10</v>
      </c>
    </row>
    <row r="60">
      <c r="A60" t="n">
        <v>2</v>
      </c>
      <c r="B60" t="n">
        <v>50</v>
      </c>
      <c r="C60" t="inlineStr">
        <is>
          <t xml:space="preserve">CONCLUIDO	</t>
        </is>
      </c>
      <c r="D60" t="n">
        <v>1.5492</v>
      </c>
      <c r="E60" t="n">
        <v>64.55</v>
      </c>
      <c r="F60" t="n">
        <v>60.02</v>
      </c>
      <c r="G60" t="n">
        <v>32.16</v>
      </c>
      <c r="H60" t="n">
        <v>0.48</v>
      </c>
      <c r="I60" t="n">
        <v>112</v>
      </c>
      <c r="J60" t="n">
        <v>109.96</v>
      </c>
      <c r="K60" t="n">
        <v>41.65</v>
      </c>
      <c r="L60" t="n">
        <v>3</v>
      </c>
      <c r="M60" t="n">
        <v>62</v>
      </c>
      <c r="N60" t="n">
        <v>15.31</v>
      </c>
      <c r="O60" t="n">
        <v>13795.21</v>
      </c>
      <c r="P60" t="n">
        <v>447.64</v>
      </c>
      <c r="Q60" t="n">
        <v>5152.52</v>
      </c>
      <c r="R60" t="n">
        <v>248.23</v>
      </c>
      <c r="S60" t="n">
        <v>102.72</v>
      </c>
      <c r="T60" t="n">
        <v>69031.56</v>
      </c>
      <c r="U60" t="n">
        <v>0.41</v>
      </c>
      <c r="V60" t="n">
        <v>0.85</v>
      </c>
      <c r="W60" t="n">
        <v>4.93</v>
      </c>
      <c r="X60" t="n">
        <v>4.22</v>
      </c>
      <c r="Y60" t="n">
        <v>0.5</v>
      </c>
      <c r="Z60" t="n">
        <v>10</v>
      </c>
    </row>
    <row r="61">
      <c r="A61" t="n">
        <v>3</v>
      </c>
      <c r="B61" t="n">
        <v>50</v>
      </c>
      <c r="C61" t="inlineStr">
        <is>
          <t xml:space="preserve">CONCLUIDO	</t>
        </is>
      </c>
      <c r="D61" t="n">
        <v>1.5582</v>
      </c>
      <c r="E61" t="n">
        <v>64.18000000000001</v>
      </c>
      <c r="F61" t="n">
        <v>59.81</v>
      </c>
      <c r="G61" t="n">
        <v>34.18</v>
      </c>
      <c r="H61" t="n">
        <v>0.63</v>
      </c>
      <c r="I61" t="n">
        <v>105</v>
      </c>
      <c r="J61" t="n">
        <v>111.23</v>
      </c>
      <c r="K61" t="n">
        <v>41.65</v>
      </c>
      <c r="L61" t="n">
        <v>4</v>
      </c>
      <c r="M61" t="n">
        <v>1</v>
      </c>
      <c r="N61" t="n">
        <v>15.58</v>
      </c>
      <c r="O61" t="n">
        <v>13952.52</v>
      </c>
      <c r="P61" t="n">
        <v>442.19</v>
      </c>
      <c r="Q61" t="n">
        <v>5152.63</v>
      </c>
      <c r="R61" t="n">
        <v>238.6</v>
      </c>
      <c r="S61" t="n">
        <v>102.72</v>
      </c>
      <c r="T61" t="n">
        <v>64254.04</v>
      </c>
      <c r="U61" t="n">
        <v>0.43</v>
      </c>
      <c r="V61" t="n">
        <v>0.86</v>
      </c>
      <c r="W61" t="n">
        <v>4.99</v>
      </c>
      <c r="X61" t="n">
        <v>4</v>
      </c>
      <c r="Y61" t="n">
        <v>0.5</v>
      </c>
      <c r="Z61" t="n">
        <v>10</v>
      </c>
    </row>
    <row r="62">
      <c r="A62" t="n">
        <v>4</v>
      </c>
      <c r="B62" t="n">
        <v>50</v>
      </c>
      <c r="C62" t="inlineStr">
        <is>
          <t xml:space="preserve">CONCLUIDO	</t>
        </is>
      </c>
      <c r="D62" t="n">
        <v>1.56</v>
      </c>
      <c r="E62" t="n">
        <v>64.09999999999999</v>
      </c>
      <c r="F62" t="n">
        <v>59.76</v>
      </c>
      <c r="G62" t="n">
        <v>34.47</v>
      </c>
      <c r="H62" t="n">
        <v>0.78</v>
      </c>
      <c r="I62" t="n">
        <v>104</v>
      </c>
      <c r="J62" t="n">
        <v>112.51</v>
      </c>
      <c r="K62" t="n">
        <v>41.65</v>
      </c>
      <c r="L62" t="n">
        <v>5</v>
      </c>
      <c r="M62" t="n">
        <v>0</v>
      </c>
      <c r="N62" t="n">
        <v>15.86</v>
      </c>
      <c r="O62" t="n">
        <v>14110.24</v>
      </c>
      <c r="P62" t="n">
        <v>446.41</v>
      </c>
      <c r="Q62" t="n">
        <v>5152.59</v>
      </c>
      <c r="R62" t="n">
        <v>236.94</v>
      </c>
      <c r="S62" t="n">
        <v>102.72</v>
      </c>
      <c r="T62" t="n">
        <v>63427.73</v>
      </c>
      <c r="U62" t="n">
        <v>0.43</v>
      </c>
      <c r="V62" t="n">
        <v>0.86</v>
      </c>
      <c r="W62" t="n">
        <v>4.98</v>
      </c>
      <c r="X62" t="n">
        <v>3.95</v>
      </c>
      <c r="Y62" t="n">
        <v>0.5</v>
      </c>
      <c r="Z62" t="n">
        <v>10</v>
      </c>
    </row>
    <row r="63">
      <c r="A63" t="n">
        <v>0</v>
      </c>
      <c r="B63" t="n">
        <v>25</v>
      </c>
      <c r="C63" t="inlineStr">
        <is>
          <t xml:space="preserve">CONCLUIDO	</t>
        </is>
      </c>
      <c r="D63" t="n">
        <v>1.4009</v>
      </c>
      <c r="E63" t="n">
        <v>71.38</v>
      </c>
      <c r="F63" t="n">
        <v>65.91</v>
      </c>
      <c r="G63" t="n">
        <v>14.92</v>
      </c>
      <c r="H63" t="n">
        <v>0.28</v>
      </c>
      <c r="I63" t="n">
        <v>265</v>
      </c>
      <c r="J63" t="n">
        <v>61.76</v>
      </c>
      <c r="K63" t="n">
        <v>28.92</v>
      </c>
      <c r="L63" t="n">
        <v>1</v>
      </c>
      <c r="M63" t="n">
        <v>213</v>
      </c>
      <c r="N63" t="n">
        <v>6.84</v>
      </c>
      <c r="O63" t="n">
        <v>7851.41</v>
      </c>
      <c r="P63" t="n">
        <v>360.88</v>
      </c>
      <c r="Q63" t="n">
        <v>5152.85</v>
      </c>
      <c r="R63" t="n">
        <v>444.17</v>
      </c>
      <c r="S63" t="n">
        <v>102.72</v>
      </c>
      <c r="T63" t="n">
        <v>166235.38</v>
      </c>
      <c r="U63" t="n">
        <v>0.23</v>
      </c>
      <c r="V63" t="n">
        <v>0.78</v>
      </c>
      <c r="W63" t="n">
        <v>5.2</v>
      </c>
      <c r="X63" t="n">
        <v>10.1</v>
      </c>
      <c r="Y63" t="n">
        <v>0.5</v>
      </c>
      <c r="Z63" t="n">
        <v>10</v>
      </c>
    </row>
    <row r="64">
      <c r="A64" t="n">
        <v>1</v>
      </c>
      <c r="B64" t="n">
        <v>25</v>
      </c>
      <c r="C64" t="inlineStr">
        <is>
          <t xml:space="preserve">CONCLUIDO	</t>
        </is>
      </c>
      <c r="D64" t="n">
        <v>1.4625</v>
      </c>
      <c r="E64" t="n">
        <v>68.37</v>
      </c>
      <c r="F64" t="n">
        <v>63.7</v>
      </c>
      <c r="G64" t="n">
        <v>18.46</v>
      </c>
      <c r="H64" t="n">
        <v>0.55</v>
      </c>
      <c r="I64" t="n">
        <v>207</v>
      </c>
      <c r="J64" t="n">
        <v>62.92</v>
      </c>
      <c r="K64" t="n">
        <v>28.92</v>
      </c>
      <c r="L64" t="n">
        <v>2</v>
      </c>
      <c r="M64" t="n">
        <v>0</v>
      </c>
      <c r="N64" t="n">
        <v>7</v>
      </c>
      <c r="O64" t="n">
        <v>7994.37</v>
      </c>
      <c r="P64" t="n">
        <v>336.94</v>
      </c>
      <c r="Q64" t="n">
        <v>5152.66</v>
      </c>
      <c r="R64" t="n">
        <v>363.91</v>
      </c>
      <c r="S64" t="n">
        <v>102.72</v>
      </c>
      <c r="T64" t="n">
        <v>126395.95</v>
      </c>
      <c r="U64" t="n">
        <v>0.28</v>
      </c>
      <c r="V64" t="n">
        <v>0.8100000000000001</v>
      </c>
      <c r="W64" t="n">
        <v>5.29</v>
      </c>
      <c r="X64" t="n">
        <v>7.89</v>
      </c>
      <c r="Y64" t="n">
        <v>0.5</v>
      </c>
      <c r="Z64" t="n">
        <v>10</v>
      </c>
    </row>
    <row r="65">
      <c r="A65" t="n">
        <v>0</v>
      </c>
      <c r="B65" t="n">
        <v>85</v>
      </c>
      <c r="C65" t="inlineStr">
        <is>
          <t xml:space="preserve">CONCLUIDO	</t>
        </is>
      </c>
      <c r="D65" t="n">
        <v>0.8594000000000001</v>
      </c>
      <c r="E65" t="n">
        <v>116.37</v>
      </c>
      <c r="F65" t="n">
        <v>87.12</v>
      </c>
      <c r="G65" t="n">
        <v>6.59</v>
      </c>
      <c r="H65" t="n">
        <v>0.11</v>
      </c>
      <c r="I65" t="n">
        <v>793</v>
      </c>
      <c r="J65" t="n">
        <v>167.88</v>
      </c>
      <c r="K65" t="n">
        <v>51.39</v>
      </c>
      <c r="L65" t="n">
        <v>1</v>
      </c>
      <c r="M65" t="n">
        <v>791</v>
      </c>
      <c r="N65" t="n">
        <v>30.49</v>
      </c>
      <c r="O65" t="n">
        <v>20939.59</v>
      </c>
      <c r="P65" t="n">
        <v>1087.64</v>
      </c>
      <c r="Q65" t="n">
        <v>5153.52</v>
      </c>
      <c r="R65" t="n">
        <v>1157.4</v>
      </c>
      <c r="S65" t="n">
        <v>102.72</v>
      </c>
      <c r="T65" t="n">
        <v>520212.84</v>
      </c>
      <c r="U65" t="n">
        <v>0.09</v>
      </c>
      <c r="V65" t="n">
        <v>0.59</v>
      </c>
      <c r="W65" t="n">
        <v>6</v>
      </c>
      <c r="X65" t="n">
        <v>31.3</v>
      </c>
      <c r="Y65" t="n">
        <v>0.5</v>
      </c>
      <c r="Z65" t="n">
        <v>10</v>
      </c>
    </row>
    <row r="66">
      <c r="A66" t="n">
        <v>1</v>
      </c>
      <c r="B66" t="n">
        <v>85</v>
      </c>
      <c r="C66" t="inlineStr">
        <is>
          <t xml:space="preserve">CONCLUIDO	</t>
        </is>
      </c>
      <c r="D66" t="n">
        <v>1.2652</v>
      </c>
      <c r="E66" t="n">
        <v>79.04000000000001</v>
      </c>
      <c r="F66" t="n">
        <v>66.8</v>
      </c>
      <c r="G66" t="n">
        <v>13.77</v>
      </c>
      <c r="H66" t="n">
        <v>0.21</v>
      </c>
      <c r="I66" t="n">
        <v>291</v>
      </c>
      <c r="J66" t="n">
        <v>169.33</v>
      </c>
      <c r="K66" t="n">
        <v>51.39</v>
      </c>
      <c r="L66" t="n">
        <v>2</v>
      </c>
      <c r="M66" t="n">
        <v>289</v>
      </c>
      <c r="N66" t="n">
        <v>30.94</v>
      </c>
      <c r="O66" t="n">
        <v>21118.46</v>
      </c>
      <c r="P66" t="n">
        <v>804.83</v>
      </c>
      <c r="Q66" t="n">
        <v>5152.77</v>
      </c>
      <c r="R66" t="n">
        <v>477.2</v>
      </c>
      <c r="S66" t="n">
        <v>102.72</v>
      </c>
      <c r="T66" t="n">
        <v>182623.61</v>
      </c>
      <c r="U66" t="n">
        <v>0.22</v>
      </c>
      <c r="V66" t="n">
        <v>0.77</v>
      </c>
      <c r="W66" t="n">
        <v>5.15</v>
      </c>
      <c r="X66" t="n">
        <v>10.99</v>
      </c>
      <c r="Y66" t="n">
        <v>0.5</v>
      </c>
      <c r="Z66" t="n">
        <v>10</v>
      </c>
    </row>
    <row r="67">
      <c r="A67" t="n">
        <v>2</v>
      </c>
      <c r="B67" t="n">
        <v>85</v>
      </c>
      <c r="C67" t="inlineStr">
        <is>
          <t xml:space="preserve">CONCLUIDO	</t>
        </is>
      </c>
      <c r="D67" t="n">
        <v>1.4167</v>
      </c>
      <c r="E67" t="n">
        <v>70.58</v>
      </c>
      <c r="F67" t="n">
        <v>62.32</v>
      </c>
      <c r="G67" t="n">
        <v>21.49</v>
      </c>
      <c r="H67" t="n">
        <v>0.31</v>
      </c>
      <c r="I67" t="n">
        <v>174</v>
      </c>
      <c r="J67" t="n">
        <v>170.79</v>
      </c>
      <c r="K67" t="n">
        <v>51.39</v>
      </c>
      <c r="L67" t="n">
        <v>3</v>
      </c>
      <c r="M67" t="n">
        <v>172</v>
      </c>
      <c r="N67" t="n">
        <v>31.4</v>
      </c>
      <c r="O67" t="n">
        <v>21297.94</v>
      </c>
      <c r="P67" t="n">
        <v>722.36</v>
      </c>
      <c r="Q67" t="n">
        <v>5152.66</v>
      </c>
      <c r="R67" t="n">
        <v>327.28</v>
      </c>
      <c r="S67" t="n">
        <v>102.72</v>
      </c>
      <c r="T67" t="n">
        <v>108248.04</v>
      </c>
      <c r="U67" t="n">
        <v>0.31</v>
      </c>
      <c r="V67" t="n">
        <v>0.82</v>
      </c>
      <c r="W67" t="n">
        <v>4.96</v>
      </c>
      <c r="X67" t="n">
        <v>6.51</v>
      </c>
      <c r="Y67" t="n">
        <v>0.5</v>
      </c>
      <c r="Z67" t="n">
        <v>10</v>
      </c>
    </row>
    <row r="68">
      <c r="A68" t="n">
        <v>3</v>
      </c>
      <c r="B68" t="n">
        <v>85</v>
      </c>
      <c r="C68" t="inlineStr">
        <is>
          <t xml:space="preserve">CONCLUIDO	</t>
        </is>
      </c>
      <c r="D68" t="n">
        <v>1.497</v>
      </c>
      <c r="E68" t="n">
        <v>66.8</v>
      </c>
      <c r="F68" t="n">
        <v>60.33</v>
      </c>
      <c r="G68" t="n">
        <v>29.91</v>
      </c>
      <c r="H68" t="n">
        <v>0.41</v>
      </c>
      <c r="I68" t="n">
        <v>121</v>
      </c>
      <c r="J68" t="n">
        <v>172.25</v>
      </c>
      <c r="K68" t="n">
        <v>51.39</v>
      </c>
      <c r="L68" t="n">
        <v>4</v>
      </c>
      <c r="M68" t="n">
        <v>119</v>
      </c>
      <c r="N68" t="n">
        <v>31.86</v>
      </c>
      <c r="O68" t="n">
        <v>21478.05</v>
      </c>
      <c r="P68" t="n">
        <v>669.33</v>
      </c>
      <c r="Q68" t="n">
        <v>5152.58</v>
      </c>
      <c r="R68" t="n">
        <v>260.05</v>
      </c>
      <c r="S68" t="n">
        <v>102.72</v>
      </c>
      <c r="T68" t="n">
        <v>74895.42999999999</v>
      </c>
      <c r="U68" t="n">
        <v>0.4</v>
      </c>
      <c r="V68" t="n">
        <v>0.85</v>
      </c>
      <c r="W68" t="n">
        <v>4.89</v>
      </c>
      <c r="X68" t="n">
        <v>4.52</v>
      </c>
      <c r="Y68" t="n">
        <v>0.5</v>
      </c>
      <c r="Z68" t="n">
        <v>10</v>
      </c>
    </row>
    <row r="69">
      <c r="A69" t="n">
        <v>4</v>
      </c>
      <c r="B69" t="n">
        <v>85</v>
      </c>
      <c r="C69" t="inlineStr">
        <is>
          <t xml:space="preserve">CONCLUIDO	</t>
        </is>
      </c>
      <c r="D69" t="n">
        <v>1.5474</v>
      </c>
      <c r="E69" t="n">
        <v>64.62</v>
      </c>
      <c r="F69" t="n">
        <v>59.17</v>
      </c>
      <c r="G69" t="n">
        <v>39.01</v>
      </c>
      <c r="H69" t="n">
        <v>0.51</v>
      </c>
      <c r="I69" t="n">
        <v>91</v>
      </c>
      <c r="J69" t="n">
        <v>173.71</v>
      </c>
      <c r="K69" t="n">
        <v>51.39</v>
      </c>
      <c r="L69" t="n">
        <v>5</v>
      </c>
      <c r="M69" t="n">
        <v>89</v>
      </c>
      <c r="N69" t="n">
        <v>32.32</v>
      </c>
      <c r="O69" t="n">
        <v>21658.78</v>
      </c>
      <c r="P69" t="n">
        <v>624.16</v>
      </c>
      <c r="Q69" t="n">
        <v>5152.53</v>
      </c>
      <c r="R69" t="n">
        <v>222.03</v>
      </c>
      <c r="S69" t="n">
        <v>102.72</v>
      </c>
      <c r="T69" t="n">
        <v>56037.1</v>
      </c>
      <c r="U69" t="n">
        <v>0.46</v>
      </c>
      <c r="V69" t="n">
        <v>0.87</v>
      </c>
      <c r="W69" t="n">
        <v>4.83</v>
      </c>
      <c r="X69" t="n">
        <v>3.36</v>
      </c>
      <c r="Y69" t="n">
        <v>0.5</v>
      </c>
      <c r="Z69" t="n">
        <v>10</v>
      </c>
    </row>
    <row r="70">
      <c r="A70" t="n">
        <v>5</v>
      </c>
      <c r="B70" t="n">
        <v>85</v>
      </c>
      <c r="C70" t="inlineStr">
        <is>
          <t xml:space="preserve">CONCLUIDO	</t>
        </is>
      </c>
      <c r="D70" t="n">
        <v>1.5812</v>
      </c>
      <c r="E70" t="n">
        <v>63.24</v>
      </c>
      <c r="F70" t="n">
        <v>58.46</v>
      </c>
      <c r="G70" t="n">
        <v>49.4</v>
      </c>
      <c r="H70" t="n">
        <v>0.61</v>
      </c>
      <c r="I70" t="n">
        <v>71</v>
      </c>
      <c r="J70" t="n">
        <v>175.18</v>
      </c>
      <c r="K70" t="n">
        <v>51.39</v>
      </c>
      <c r="L70" t="n">
        <v>6</v>
      </c>
      <c r="M70" t="n">
        <v>62</v>
      </c>
      <c r="N70" t="n">
        <v>32.79</v>
      </c>
      <c r="O70" t="n">
        <v>21840.16</v>
      </c>
      <c r="P70" t="n">
        <v>582.46</v>
      </c>
      <c r="Q70" t="n">
        <v>5152.48</v>
      </c>
      <c r="R70" t="n">
        <v>198.07</v>
      </c>
      <c r="S70" t="n">
        <v>102.72</v>
      </c>
      <c r="T70" t="n">
        <v>44160.19</v>
      </c>
      <c r="U70" t="n">
        <v>0.52</v>
      </c>
      <c r="V70" t="n">
        <v>0.88</v>
      </c>
      <c r="W70" t="n">
        <v>4.81</v>
      </c>
      <c r="X70" t="n">
        <v>2.65</v>
      </c>
      <c r="Y70" t="n">
        <v>0.5</v>
      </c>
      <c r="Z70" t="n">
        <v>10</v>
      </c>
    </row>
    <row r="71">
      <c r="A71" t="n">
        <v>6</v>
      </c>
      <c r="B71" t="n">
        <v>85</v>
      </c>
      <c r="C71" t="inlineStr">
        <is>
          <t xml:space="preserve">CONCLUIDO	</t>
        </is>
      </c>
      <c r="D71" t="n">
        <v>1.5951</v>
      </c>
      <c r="E71" t="n">
        <v>62.69</v>
      </c>
      <c r="F71" t="n">
        <v>58.18</v>
      </c>
      <c r="G71" t="n">
        <v>55.41</v>
      </c>
      <c r="H71" t="n">
        <v>0.7</v>
      </c>
      <c r="I71" t="n">
        <v>63</v>
      </c>
      <c r="J71" t="n">
        <v>176.66</v>
      </c>
      <c r="K71" t="n">
        <v>51.39</v>
      </c>
      <c r="L71" t="n">
        <v>7</v>
      </c>
      <c r="M71" t="n">
        <v>8</v>
      </c>
      <c r="N71" t="n">
        <v>33.27</v>
      </c>
      <c r="O71" t="n">
        <v>22022.17</v>
      </c>
      <c r="P71" t="n">
        <v>558.08</v>
      </c>
      <c r="Q71" t="n">
        <v>5152.62</v>
      </c>
      <c r="R71" t="n">
        <v>186.51</v>
      </c>
      <c r="S71" t="n">
        <v>102.72</v>
      </c>
      <c r="T71" t="n">
        <v>38419.1</v>
      </c>
      <c r="U71" t="n">
        <v>0.55</v>
      </c>
      <c r="V71" t="n">
        <v>0.88</v>
      </c>
      <c r="W71" t="n">
        <v>4.85</v>
      </c>
      <c r="X71" t="n">
        <v>2.38</v>
      </c>
      <c r="Y71" t="n">
        <v>0.5</v>
      </c>
      <c r="Z71" t="n">
        <v>10</v>
      </c>
    </row>
    <row r="72">
      <c r="A72" t="n">
        <v>7</v>
      </c>
      <c r="B72" t="n">
        <v>85</v>
      </c>
      <c r="C72" t="inlineStr">
        <is>
          <t xml:space="preserve">CONCLUIDO	</t>
        </is>
      </c>
      <c r="D72" t="n">
        <v>1.5976</v>
      </c>
      <c r="E72" t="n">
        <v>62.59</v>
      </c>
      <c r="F72" t="n">
        <v>58.12</v>
      </c>
      <c r="G72" t="n">
        <v>56.25</v>
      </c>
      <c r="H72" t="n">
        <v>0.8</v>
      </c>
      <c r="I72" t="n">
        <v>62</v>
      </c>
      <c r="J72" t="n">
        <v>178.14</v>
      </c>
      <c r="K72" t="n">
        <v>51.39</v>
      </c>
      <c r="L72" t="n">
        <v>8</v>
      </c>
      <c r="M72" t="n">
        <v>0</v>
      </c>
      <c r="N72" t="n">
        <v>33.75</v>
      </c>
      <c r="O72" t="n">
        <v>22204.83</v>
      </c>
      <c r="P72" t="n">
        <v>561.4299999999999</v>
      </c>
      <c r="Q72" t="n">
        <v>5152.43</v>
      </c>
      <c r="R72" t="n">
        <v>184.56</v>
      </c>
      <c r="S72" t="n">
        <v>102.72</v>
      </c>
      <c r="T72" t="n">
        <v>37445.77</v>
      </c>
      <c r="U72" t="n">
        <v>0.5600000000000001</v>
      </c>
      <c r="V72" t="n">
        <v>0.88</v>
      </c>
      <c r="W72" t="n">
        <v>4.85</v>
      </c>
      <c r="X72" t="n">
        <v>2.31</v>
      </c>
      <c r="Y72" t="n">
        <v>0.5</v>
      </c>
      <c r="Z72" t="n">
        <v>10</v>
      </c>
    </row>
    <row r="73">
      <c r="A73" t="n">
        <v>0</v>
      </c>
      <c r="B73" t="n">
        <v>20</v>
      </c>
      <c r="C73" t="inlineStr">
        <is>
          <t xml:space="preserve">CONCLUIDO	</t>
        </is>
      </c>
      <c r="D73" t="n">
        <v>1.4111</v>
      </c>
      <c r="E73" t="n">
        <v>70.87</v>
      </c>
      <c r="F73" t="n">
        <v>65.89</v>
      </c>
      <c r="G73" t="n">
        <v>14.98</v>
      </c>
      <c r="H73" t="n">
        <v>0.34</v>
      </c>
      <c r="I73" t="n">
        <v>264</v>
      </c>
      <c r="J73" t="n">
        <v>51.33</v>
      </c>
      <c r="K73" t="n">
        <v>24.83</v>
      </c>
      <c r="L73" t="n">
        <v>1</v>
      </c>
      <c r="M73" t="n">
        <v>43</v>
      </c>
      <c r="N73" t="n">
        <v>5.51</v>
      </c>
      <c r="O73" t="n">
        <v>6564.78</v>
      </c>
      <c r="P73" t="n">
        <v>306.69</v>
      </c>
      <c r="Q73" t="n">
        <v>5152.61</v>
      </c>
      <c r="R73" t="n">
        <v>436.39</v>
      </c>
      <c r="S73" t="n">
        <v>102.72</v>
      </c>
      <c r="T73" t="n">
        <v>162351.67</v>
      </c>
      <c r="U73" t="n">
        <v>0.24</v>
      </c>
      <c r="V73" t="n">
        <v>0.78</v>
      </c>
      <c r="W73" t="n">
        <v>5.4</v>
      </c>
      <c r="X73" t="n">
        <v>10.09</v>
      </c>
      <c r="Y73" t="n">
        <v>0.5</v>
      </c>
      <c r="Z73" t="n">
        <v>10</v>
      </c>
    </row>
    <row r="74">
      <c r="A74" t="n">
        <v>1</v>
      </c>
      <c r="B74" t="n">
        <v>20</v>
      </c>
      <c r="C74" t="inlineStr">
        <is>
          <t xml:space="preserve">CONCLUIDO	</t>
        </is>
      </c>
      <c r="D74" t="n">
        <v>1.4165</v>
      </c>
      <c r="E74" t="n">
        <v>70.59999999999999</v>
      </c>
      <c r="F74" t="n">
        <v>65.69</v>
      </c>
      <c r="G74" t="n">
        <v>15.22</v>
      </c>
      <c r="H74" t="n">
        <v>0.66</v>
      </c>
      <c r="I74" t="n">
        <v>259</v>
      </c>
      <c r="J74" t="n">
        <v>52.47</v>
      </c>
      <c r="K74" t="n">
        <v>24.83</v>
      </c>
      <c r="L74" t="n">
        <v>2</v>
      </c>
      <c r="M74" t="n">
        <v>0</v>
      </c>
      <c r="N74" t="n">
        <v>5.64</v>
      </c>
      <c r="O74" t="n">
        <v>6705.1</v>
      </c>
      <c r="P74" t="n">
        <v>309.77</v>
      </c>
      <c r="Q74" t="n">
        <v>5152.85</v>
      </c>
      <c r="R74" t="n">
        <v>428.02</v>
      </c>
      <c r="S74" t="n">
        <v>102.72</v>
      </c>
      <c r="T74" t="n">
        <v>158194.38</v>
      </c>
      <c r="U74" t="n">
        <v>0.24</v>
      </c>
      <c r="V74" t="n">
        <v>0.78</v>
      </c>
      <c r="W74" t="n">
        <v>5.43</v>
      </c>
      <c r="X74" t="n">
        <v>9.880000000000001</v>
      </c>
      <c r="Y74" t="n">
        <v>0.5</v>
      </c>
      <c r="Z74" t="n">
        <v>10</v>
      </c>
    </row>
    <row r="75">
      <c r="A75" t="n">
        <v>0</v>
      </c>
      <c r="B75" t="n">
        <v>65</v>
      </c>
      <c r="C75" t="inlineStr">
        <is>
          <t xml:space="preserve">CONCLUIDO	</t>
        </is>
      </c>
      <c r="D75" t="n">
        <v>1.0127</v>
      </c>
      <c r="E75" t="n">
        <v>98.75</v>
      </c>
      <c r="F75" t="n">
        <v>79.8</v>
      </c>
      <c r="G75" t="n">
        <v>7.77</v>
      </c>
      <c r="H75" t="n">
        <v>0.13</v>
      </c>
      <c r="I75" t="n">
        <v>616</v>
      </c>
      <c r="J75" t="n">
        <v>133.21</v>
      </c>
      <c r="K75" t="n">
        <v>46.47</v>
      </c>
      <c r="L75" t="n">
        <v>1</v>
      </c>
      <c r="M75" t="n">
        <v>614</v>
      </c>
      <c r="N75" t="n">
        <v>20.75</v>
      </c>
      <c r="O75" t="n">
        <v>16663.42</v>
      </c>
      <c r="P75" t="n">
        <v>847.08</v>
      </c>
      <c r="Q75" t="n">
        <v>5152.94</v>
      </c>
      <c r="R75" t="n">
        <v>911.48</v>
      </c>
      <c r="S75" t="n">
        <v>102.72</v>
      </c>
      <c r="T75" t="n">
        <v>398136.24</v>
      </c>
      <c r="U75" t="n">
        <v>0.11</v>
      </c>
      <c r="V75" t="n">
        <v>0.64</v>
      </c>
      <c r="W75" t="n">
        <v>5.71</v>
      </c>
      <c r="X75" t="n">
        <v>23.98</v>
      </c>
      <c r="Y75" t="n">
        <v>0.5</v>
      </c>
      <c r="Z75" t="n">
        <v>10</v>
      </c>
    </row>
    <row r="76">
      <c r="A76" t="n">
        <v>1</v>
      </c>
      <c r="B76" t="n">
        <v>65</v>
      </c>
      <c r="C76" t="inlineStr">
        <is>
          <t xml:space="preserve">CONCLUIDO	</t>
        </is>
      </c>
      <c r="D76" t="n">
        <v>1.3655</v>
      </c>
      <c r="E76" t="n">
        <v>73.23</v>
      </c>
      <c r="F76" t="n">
        <v>64.66</v>
      </c>
      <c r="G76" t="n">
        <v>16.51</v>
      </c>
      <c r="H76" t="n">
        <v>0.26</v>
      </c>
      <c r="I76" t="n">
        <v>235</v>
      </c>
      <c r="J76" t="n">
        <v>134.55</v>
      </c>
      <c r="K76" t="n">
        <v>46.47</v>
      </c>
      <c r="L76" t="n">
        <v>2</v>
      </c>
      <c r="M76" t="n">
        <v>233</v>
      </c>
      <c r="N76" t="n">
        <v>21.09</v>
      </c>
      <c r="O76" t="n">
        <v>16828.84</v>
      </c>
      <c r="P76" t="n">
        <v>649.36</v>
      </c>
      <c r="Q76" t="n">
        <v>5152.66</v>
      </c>
      <c r="R76" t="n">
        <v>404.98</v>
      </c>
      <c r="S76" t="n">
        <v>102.72</v>
      </c>
      <c r="T76" t="n">
        <v>146793.21</v>
      </c>
      <c r="U76" t="n">
        <v>0.25</v>
      </c>
      <c r="V76" t="n">
        <v>0.79</v>
      </c>
      <c r="W76" t="n">
        <v>5.07</v>
      </c>
      <c r="X76" t="n">
        <v>8.85</v>
      </c>
      <c r="Y76" t="n">
        <v>0.5</v>
      </c>
      <c r="Z76" t="n">
        <v>10</v>
      </c>
    </row>
    <row r="77">
      <c r="A77" t="n">
        <v>2</v>
      </c>
      <c r="B77" t="n">
        <v>65</v>
      </c>
      <c r="C77" t="inlineStr">
        <is>
          <t xml:space="preserve">CONCLUIDO	</t>
        </is>
      </c>
      <c r="D77" t="n">
        <v>1.4949</v>
      </c>
      <c r="E77" t="n">
        <v>66.89</v>
      </c>
      <c r="F77" t="n">
        <v>60.96</v>
      </c>
      <c r="G77" t="n">
        <v>26.5</v>
      </c>
      <c r="H77" t="n">
        <v>0.39</v>
      </c>
      <c r="I77" t="n">
        <v>138</v>
      </c>
      <c r="J77" t="n">
        <v>135.9</v>
      </c>
      <c r="K77" t="n">
        <v>46.47</v>
      </c>
      <c r="L77" t="n">
        <v>3</v>
      </c>
      <c r="M77" t="n">
        <v>136</v>
      </c>
      <c r="N77" t="n">
        <v>21.43</v>
      </c>
      <c r="O77" t="n">
        <v>16994.64</v>
      </c>
      <c r="P77" t="n">
        <v>571.61</v>
      </c>
      <c r="Q77" t="n">
        <v>5152.5</v>
      </c>
      <c r="R77" t="n">
        <v>281.72</v>
      </c>
      <c r="S77" t="n">
        <v>102.72</v>
      </c>
      <c r="T77" t="n">
        <v>85645.58</v>
      </c>
      <c r="U77" t="n">
        <v>0.36</v>
      </c>
      <c r="V77" t="n">
        <v>0.84</v>
      </c>
      <c r="W77" t="n">
        <v>4.9</v>
      </c>
      <c r="X77" t="n">
        <v>5.15</v>
      </c>
      <c r="Y77" t="n">
        <v>0.5</v>
      </c>
      <c r="Z77" t="n">
        <v>10</v>
      </c>
    </row>
    <row r="78">
      <c r="A78" t="n">
        <v>3</v>
      </c>
      <c r="B78" t="n">
        <v>65</v>
      </c>
      <c r="C78" t="inlineStr">
        <is>
          <t xml:space="preserve">CONCLUIDO	</t>
        </is>
      </c>
      <c r="D78" t="n">
        <v>1.5616</v>
      </c>
      <c r="E78" t="n">
        <v>64.04000000000001</v>
      </c>
      <c r="F78" t="n">
        <v>59.3</v>
      </c>
      <c r="G78" t="n">
        <v>37.85</v>
      </c>
      <c r="H78" t="n">
        <v>0.52</v>
      </c>
      <c r="I78" t="n">
        <v>94</v>
      </c>
      <c r="J78" t="n">
        <v>137.25</v>
      </c>
      <c r="K78" t="n">
        <v>46.47</v>
      </c>
      <c r="L78" t="n">
        <v>4</v>
      </c>
      <c r="M78" t="n">
        <v>77</v>
      </c>
      <c r="N78" t="n">
        <v>21.78</v>
      </c>
      <c r="O78" t="n">
        <v>17160.92</v>
      </c>
      <c r="P78" t="n">
        <v>512.47</v>
      </c>
      <c r="Q78" t="n">
        <v>5152.49</v>
      </c>
      <c r="R78" t="n">
        <v>225.82</v>
      </c>
      <c r="S78" t="n">
        <v>102.72</v>
      </c>
      <c r="T78" t="n">
        <v>57918.38</v>
      </c>
      <c r="U78" t="n">
        <v>0.45</v>
      </c>
      <c r="V78" t="n">
        <v>0.87</v>
      </c>
      <c r="W78" t="n">
        <v>4.85</v>
      </c>
      <c r="X78" t="n">
        <v>3.49</v>
      </c>
      <c r="Y78" t="n">
        <v>0.5</v>
      </c>
      <c r="Z78" t="n">
        <v>10</v>
      </c>
    </row>
    <row r="79">
      <c r="A79" t="n">
        <v>4</v>
      </c>
      <c r="B79" t="n">
        <v>65</v>
      </c>
      <c r="C79" t="inlineStr">
        <is>
          <t xml:space="preserve">CONCLUIDO	</t>
        </is>
      </c>
      <c r="D79" t="n">
        <v>1.5812</v>
      </c>
      <c r="E79" t="n">
        <v>63.24</v>
      </c>
      <c r="F79" t="n">
        <v>58.86</v>
      </c>
      <c r="G79" t="n">
        <v>43.6</v>
      </c>
      <c r="H79" t="n">
        <v>0.64</v>
      </c>
      <c r="I79" t="n">
        <v>81</v>
      </c>
      <c r="J79" t="n">
        <v>138.6</v>
      </c>
      <c r="K79" t="n">
        <v>46.47</v>
      </c>
      <c r="L79" t="n">
        <v>5</v>
      </c>
      <c r="M79" t="n">
        <v>5</v>
      </c>
      <c r="N79" t="n">
        <v>22.13</v>
      </c>
      <c r="O79" t="n">
        <v>17327.69</v>
      </c>
      <c r="P79" t="n">
        <v>492.01</v>
      </c>
      <c r="Q79" t="n">
        <v>5152.56</v>
      </c>
      <c r="R79" t="n">
        <v>208.47</v>
      </c>
      <c r="S79" t="n">
        <v>102.72</v>
      </c>
      <c r="T79" t="n">
        <v>49308.69</v>
      </c>
      <c r="U79" t="n">
        <v>0.49</v>
      </c>
      <c r="V79" t="n">
        <v>0.87</v>
      </c>
      <c r="W79" t="n">
        <v>4.9</v>
      </c>
      <c r="X79" t="n">
        <v>3.05</v>
      </c>
      <c r="Y79" t="n">
        <v>0.5</v>
      </c>
      <c r="Z79" t="n">
        <v>10</v>
      </c>
    </row>
    <row r="80">
      <c r="A80" t="n">
        <v>5</v>
      </c>
      <c r="B80" t="n">
        <v>65</v>
      </c>
      <c r="C80" t="inlineStr">
        <is>
          <t xml:space="preserve">CONCLUIDO	</t>
        </is>
      </c>
      <c r="D80" t="n">
        <v>1.5807</v>
      </c>
      <c r="E80" t="n">
        <v>63.26</v>
      </c>
      <c r="F80" t="n">
        <v>58.88</v>
      </c>
      <c r="G80" t="n">
        <v>43.61</v>
      </c>
      <c r="H80" t="n">
        <v>0.76</v>
      </c>
      <c r="I80" t="n">
        <v>81</v>
      </c>
      <c r="J80" t="n">
        <v>139.95</v>
      </c>
      <c r="K80" t="n">
        <v>46.47</v>
      </c>
      <c r="L80" t="n">
        <v>6</v>
      </c>
      <c r="M80" t="n">
        <v>0</v>
      </c>
      <c r="N80" t="n">
        <v>22.49</v>
      </c>
      <c r="O80" t="n">
        <v>17494.97</v>
      </c>
      <c r="P80" t="n">
        <v>495.45</v>
      </c>
      <c r="Q80" t="n">
        <v>5152.47</v>
      </c>
      <c r="R80" t="n">
        <v>209.04</v>
      </c>
      <c r="S80" t="n">
        <v>102.72</v>
      </c>
      <c r="T80" t="n">
        <v>49593.23</v>
      </c>
      <c r="U80" t="n">
        <v>0.49</v>
      </c>
      <c r="V80" t="n">
        <v>0.87</v>
      </c>
      <c r="W80" t="n">
        <v>4.9</v>
      </c>
      <c r="X80" t="n">
        <v>3.07</v>
      </c>
      <c r="Y80" t="n">
        <v>0.5</v>
      </c>
      <c r="Z80" t="n">
        <v>10</v>
      </c>
    </row>
    <row r="81">
      <c r="A81" t="n">
        <v>0</v>
      </c>
      <c r="B81" t="n">
        <v>75</v>
      </c>
      <c r="C81" t="inlineStr">
        <is>
          <t xml:space="preserve">CONCLUIDO	</t>
        </is>
      </c>
      <c r="D81" t="n">
        <v>0.9340000000000001</v>
      </c>
      <c r="E81" t="n">
        <v>107.06</v>
      </c>
      <c r="F81" t="n">
        <v>83.34</v>
      </c>
      <c r="G81" t="n">
        <v>7.12</v>
      </c>
      <c r="H81" t="n">
        <v>0.12</v>
      </c>
      <c r="I81" t="n">
        <v>702</v>
      </c>
      <c r="J81" t="n">
        <v>150.44</v>
      </c>
      <c r="K81" t="n">
        <v>49.1</v>
      </c>
      <c r="L81" t="n">
        <v>1</v>
      </c>
      <c r="M81" t="n">
        <v>700</v>
      </c>
      <c r="N81" t="n">
        <v>25.34</v>
      </c>
      <c r="O81" t="n">
        <v>18787.76</v>
      </c>
      <c r="P81" t="n">
        <v>964.4299999999999</v>
      </c>
      <c r="Q81" t="n">
        <v>5152.98</v>
      </c>
      <c r="R81" t="n">
        <v>1030.37</v>
      </c>
      <c r="S81" t="n">
        <v>102.72</v>
      </c>
      <c r="T81" t="n">
        <v>457153.65</v>
      </c>
      <c r="U81" t="n">
        <v>0.1</v>
      </c>
      <c r="V81" t="n">
        <v>0.62</v>
      </c>
      <c r="W81" t="n">
        <v>5.85</v>
      </c>
      <c r="X81" t="n">
        <v>27.52</v>
      </c>
      <c r="Y81" t="n">
        <v>0.5</v>
      </c>
      <c r="Z81" t="n">
        <v>10</v>
      </c>
    </row>
    <row r="82">
      <c r="A82" t="n">
        <v>1</v>
      </c>
      <c r="B82" t="n">
        <v>75</v>
      </c>
      <c r="C82" t="inlineStr">
        <is>
          <t xml:space="preserve">CONCLUIDO	</t>
        </is>
      </c>
      <c r="D82" t="n">
        <v>1.3135</v>
      </c>
      <c r="E82" t="n">
        <v>76.13</v>
      </c>
      <c r="F82" t="n">
        <v>65.79000000000001</v>
      </c>
      <c r="G82" t="n">
        <v>14.95</v>
      </c>
      <c r="H82" t="n">
        <v>0.23</v>
      </c>
      <c r="I82" t="n">
        <v>264</v>
      </c>
      <c r="J82" t="n">
        <v>151.83</v>
      </c>
      <c r="K82" t="n">
        <v>49.1</v>
      </c>
      <c r="L82" t="n">
        <v>2</v>
      </c>
      <c r="M82" t="n">
        <v>262</v>
      </c>
      <c r="N82" t="n">
        <v>25.73</v>
      </c>
      <c r="O82" t="n">
        <v>18959.54</v>
      </c>
      <c r="P82" t="n">
        <v>728.72</v>
      </c>
      <c r="Q82" t="n">
        <v>5152.73</v>
      </c>
      <c r="R82" t="n">
        <v>442.58</v>
      </c>
      <c r="S82" t="n">
        <v>102.72</v>
      </c>
      <c r="T82" t="n">
        <v>165445.64</v>
      </c>
      <c r="U82" t="n">
        <v>0.23</v>
      </c>
      <c r="V82" t="n">
        <v>0.78</v>
      </c>
      <c r="W82" t="n">
        <v>5.12</v>
      </c>
      <c r="X82" t="n">
        <v>9.970000000000001</v>
      </c>
      <c r="Y82" t="n">
        <v>0.5</v>
      </c>
      <c r="Z82" t="n">
        <v>10</v>
      </c>
    </row>
    <row r="83">
      <c r="A83" t="n">
        <v>2</v>
      </c>
      <c r="B83" t="n">
        <v>75</v>
      </c>
      <c r="C83" t="inlineStr">
        <is>
          <t xml:space="preserve">CONCLUIDO	</t>
        </is>
      </c>
      <c r="D83" t="n">
        <v>1.4545</v>
      </c>
      <c r="E83" t="n">
        <v>68.75</v>
      </c>
      <c r="F83" t="n">
        <v>61.68</v>
      </c>
      <c r="G83" t="n">
        <v>23.57</v>
      </c>
      <c r="H83" t="n">
        <v>0.35</v>
      </c>
      <c r="I83" t="n">
        <v>157</v>
      </c>
      <c r="J83" t="n">
        <v>153.23</v>
      </c>
      <c r="K83" t="n">
        <v>49.1</v>
      </c>
      <c r="L83" t="n">
        <v>3</v>
      </c>
      <c r="M83" t="n">
        <v>155</v>
      </c>
      <c r="N83" t="n">
        <v>26.13</v>
      </c>
      <c r="O83" t="n">
        <v>19131.85</v>
      </c>
      <c r="P83" t="n">
        <v>649.9</v>
      </c>
      <c r="Q83" t="n">
        <v>5152.63</v>
      </c>
      <c r="R83" t="n">
        <v>305.39</v>
      </c>
      <c r="S83" t="n">
        <v>102.72</v>
      </c>
      <c r="T83" t="n">
        <v>97388.14999999999</v>
      </c>
      <c r="U83" t="n">
        <v>0.34</v>
      </c>
      <c r="V83" t="n">
        <v>0.83</v>
      </c>
      <c r="W83" t="n">
        <v>4.95</v>
      </c>
      <c r="X83" t="n">
        <v>5.87</v>
      </c>
      <c r="Y83" t="n">
        <v>0.5</v>
      </c>
      <c r="Z83" t="n">
        <v>10</v>
      </c>
    </row>
    <row r="84">
      <c r="A84" t="n">
        <v>3</v>
      </c>
      <c r="B84" t="n">
        <v>75</v>
      </c>
      <c r="C84" t="inlineStr">
        <is>
          <t xml:space="preserve">CONCLUIDO	</t>
        </is>
      </c>
      <c r="D84" t="n">
        <v>1.5291</v>
      </c>
      <c r="E84" t="n">
        <v>65.40000000000001</v>
      </c>
      <c r="F84" t="n">
        <v>59.82</v>
      </c>
      <c r="G84" t="n">
        <v>33.24</v>
      </c>
      <c r="H84" t="n">
        <v>0.46</v>
      </c>
      <c r="I84" t="n">
        <v>108</v>
      </c>
      <c r="J84" t="n">
        <v>154.63</v>
      </c>
      <c r="K84" t="n">
        <v>49.1</v>
      </c>
      <c r="L84" t="n">
        <v>4</v>
      </c>
      <c r="M84" t="n">
        <v>106</v>
      </c>
      <c r="N84" t="n">
        <v>26.53</v>
      </c>
      <c r="O84" t="n">
        <v>19304.72</v>
      </c>
      <c r="P84" t="n">
        <v>593.3</v>
      </c>
      <c r="Q84" t="n">
        <v>5152.49</v>
      </c>
      <c r="R84" t="n">
        <v>243.86</v>
      </c>
      <c r="S84" t="n">
        <v>102.72</v>
      </c>
      <c r="T84" t="n">
        <v>66868.36</v>
      </c>
      <c r="U84" t="n">
        <v>0.42</v>
      </c>
      <c r="V84" t="n">
        <v>0.86</v>
      </c>
      <c r="W84" t="n">
        <v>4.85</v>
      </c>
      <c r="X84" t="n">
        <v>4.01</v>
      </c>
      <c r="Y84" t="n">
        <v>0.5</v>
      </c>
      <c r="Z84" t="n">
        <v>10</v>
      </c>
    </row>
    <row r="85">
      <c r="A85" t="n">
        <v>4</v>
      </c>
      <c r="B85" t="n">
        <v>75</v>
      </c>
      <c r="C85" t="inlineStr">
        <is>
          <t xml:space="preserve">CONCLUIDO	</t>
        </is>
      </c>
      <c r="D85" t="n">
        <v>1.575</v>
      </c>
      <c r="E85" t="n">
        <v>63.49</v>
      </c>
      <c r="F85" t="n">
        <v>58.77</v>
      </c>
      <c r="G85" t="n">
        <v>44.08</v>
      </c>
      <c r="H85" t="n">
        <v>0.57</v>
      </c>
      <c r="I85" t="n">
        <v>80</v>
      </c>
      <c r="J85" t="n">
        <v>156.03</v>
      </c>
      <c r="K85" t="n">
        <v>49.1</v>
      </c>
      <c r="L85" t="n">
        <v>5</v>
      </c>
      <c r="M85" t="n">
        <v>64</v>
      </c>
      <c r="N85" t="n">
        <v>26.94</v>
      </c>
      <c r="O85" t="n">
        <v>19478.15</v>
      </c>
      <c r="P85" t="n">
        <v>545</v>
      </c>
      <c r="Q85" t="n">
        <v>5152.48</v>
      </c>
      <c r="R85" t="n">
        <v>208.3</v>
      </c>
      <c r="S85" t="n">
        <v>102.72</v>
      </c>
      <c r="T85" t="n">
        <v>49230.28</v>
      </c>
      <c r="U85" t="n">
        <v>0.49</v>
      </c>
      <c r="V85" t="n">
        <v>0.87</v>
      </c>
      <c r="W85" t="n">
        <v>4.82</v>
      </c>
      <c r="X85" t="n">
        <v>2.96</v>
      </c>
      <c r="Y85" t="n">
        <v>0.5</v>
      </c>
      <c r="Z85" t="n">
        <v>10</v>
      </c>
    </row>
    <row r="86">
      <c r="A86" t="n">
        <v>5</v>
      </c>
      <c r="B86" t="n">
        <v>75</v>
      </c>
      <c r="C86" t="inlineStr">
        <is>
          <t xml:space="preserve">CONCLUIDO	</t>
        </is>
      </c>
      <c r="D86" t="n">
        <v>1.5888</v>
      </c>
      <c r="E86" t="n">
        <v>62.94</v>
      </c>
      <c r="F86" t="n">
        <v>58.5</v>
      </c>
      <c r="G86" t="n">
        <v>49.43</v>
      </c>
      <c r="H86" t="n">
        <v>0.67</v>
      </c>
      <c r="I86" t="n">
        <v>71</v>
      </c>
      <c r="J86" t="n">
        <v>157.44</v>
      </c>
      <c r="K86" t="n">
        <v>49.1</v>
      </c>
      <c r="L86" t="n">
        <v>6</v>
      </c>
      <c r="M86" t="n">
        <v>7</v>
      </c>
      <c r="N86" t="n">
        <v>27.35</v>
      </c>
      <c r="O86" t="n">
        <v>19652.13</v>
      </c>
      <c r="P86" t="n">
        <v>526.35</v>
      </c>
      <c r="Q86" t="n">
        <v>5152.6</v>
      </c>
      <c r="R86" t="n">
        <v>196.72</v>
      </c>
      <c r="S86" t="n">
        <v>102.72</v>
      </c>
      <c r="T86" t="n">
        <v>43480.41</v>
      </c>
      <c r="U86" t="n">
        <v>0.52</v>
      </c>
      <c r="V86" t="n">
        <v>0.88</v>
      </c>
      <c r="W86" t="n">
        <v>4.88</v>
      </c>
      <c r="X86" t="n">
        <v>2.69</v>
      </c>
      <c r="Y86" t="n">
        <v>0.5</v>
      </c>
      <c r="Z86" t="n">
        <v>10</v>
      </c>
    </row>
    <row r="87">
      <c r="A87" t="n">
        <v>6</v>
      </c>
      <c r="B87" t="n">
        <v>75</v>
      </c>
      <c r="C87" t="inlineStr">
        <is>
          <t xml:space="preserve">CONCLUIDO	</t>
        </is>
      </c>
      <c r="D87" t="n">
        <v>1.5901</v>
      </c>
      <c r="E87" t="n">
        <v>62.89</v>
      </c>
      <c r="F87" t="n">
        <v>58.48</v>
      </c>
      <c r="G87" t="n">
        <v>50.12</v>
      </c>
      <c r="H87" t="n">
        <v>0.78</v>
      </c>
      <c r="I87" t="n">
        <v>70</v>
      </c>
      <c r="J87" t="n">
        <v>158.86</v>
      </c>
      <c r="K87" t="n">
        <v>49.1</v>
      </c>
      <c r="L87" t="n">
        <v>7</v>
      </c>
      <c r="M87" t="n">
        <v>0</v>
      </c>
      <c r="N87" t="n">
        <v>27.77</v>
      </c>
      <c r="O87" t="n">
        <v>19826.68</v>
      </c>
      <c r="P87" t="n">
        <v>529.73</v>
      </c>
      <c r="Q87" t="n">
        <v>5152.5</v>
      </c>
      <c r="R87" t="n">
        <v>195.86</v>
      </c>
      <c r="S87" t="n">
        <v>102.72</v>
      </c>
      <c r="T87" t="n">
        <v>43055.55</v>
      </c>
      <c r="U87" t="n">
        <v>0.52</v>
      </c>
      <c r="V87" t="n">
        <v>0.88</v>
      </c>
      <c r="W87" t="n">
        <v>4.88</v>
      </c>
      <c r="X87" t="n">
        <v>2.67</v>
      </c>
      <c r="Y87" t="n">
        <v>0.5</v>
      </c>
      <c r="Z87" t="n">
        <v>10</v>
      </c>
    </row>
    <row r="88">
      <c r="A88" t="n">
        <v>0</v>
      </c>
      <c r="B88" t="n">
        <v>95</v>
      </c>
      <c r="C88" t="inlineStr">
        <is>
          <t xml:space="preserve">CONCLUIDO	</t>
        </is>
      </c>
      <c r="D88" t="n">
        <v>0.7896</v>
      </c>
      <c r="E88" t="n">
        <v>126.64</v>
      </c>
      <c r="F88" t="n">
        <v>91.08</v>
      </c>
      <c r="G88" t="n">
        <v>6.15</v>
      </c>
      <c r="H88" t="n">
        <v>0.1</v>
      </c>
      <c r="I88" t="n">
        <v>889</v>
      </c>
      <c r="J88" t="n">
        <v>185.69</v>
      </c>
      <c r="K88" t="n">
        <v>53.44</v>
      </c>
      <c r="L88" t="n">
        <v>1</v>
      </c>
      <c r="M88" t="n">
        <v>887</v>
      </c>
      <c r="N88" t="n">
        <v>36.26</v>
      </c>
      <c r="O88" t="n">
        <v>23136.14</v>
      </c>
      <c r="P88" t="n">
        <v>1217.48</v>
      </c>
      <c r="Q88" t="n">
        <v>5153.88</v>
      </c>
      <c r="R88" t="n">
        <v>1292.8</v>
      </c>
      <c r="S88" t="n">
        <v>102.72</v>
      </c>
      <c r="T88" t="n">
        <v>587434.29</v>
      </c>
      <c r="U88" t="n">
        <v>0.08</v>
      </c>
      <c r="V88" t="n">
        <v>0.5600000000000001</v>
      </c>
      <c r="W88" t="n">
        <v>6.1</v>
      </c>
      <c r="X88" t="n">
        <v>35.26</v>
      </c>
      <c r="Y88" t="n">
        <v>0.5</v>
      </c>
      <c r="Z88" t="n">
        <v>10</v>
      </c>
    </row>
    <row r="89">
      <c r="A89" t="n">
        <v>1</v>
      </c>
      <c r="B89" t="n">
        <v>95</v>
      </c>
      <c r="C89" t="inlineStr">
        <is>
          <t xml:space="preserve">CONCLUIDO	</t>
        </is>
      </c>
      <c r="D89" t="n">
        <v>1.2154</v>
      </c>
      <c r="E89" t="n">
        <v>82.27</v>
      </c>
      <c r="F89" t="n">
        <v>67.93000000000001</v>
      </c>
      <c r="G89" t="n">
        <v>12.78</v>
      </c>
      <c r="H89" t="n">
        <v>0.19</v>
      </c>
      <c r="I89" t="n">
        <v>319</v>
      </c>
      <c r="J89" t="n">
        <v>187.21</v>
      </c>
      <c r="K89" t="n">
        <v>53.44</v>
      </c>
      <c r="L89" t="n">
        <v>2</v>
      </c>
      <c r="M89" t="n">
        <v>317</v>
      </c>
      <c r="N89" t="n">
        <v>36.77</v>
      </c>
      <c r="O89" t="n">
        <v>23322.88</v>
      </c>
      <c r="P89" t="n">
        <v>881.72</v>
      </c>
      <c r="Q89" t="n">
        <v>5152.65</v>
      </c>
      <c r="R89" t="n">
        <v>513.99</v>
      </c>
      <c r="S89" t="n">
        <v>102.72</v>
      </c>
      <c r="T89" t="n">
        <v>200878.47</v>
      </c>
      <c r="U89" t="n">
        <v>0.2</v>
      </c>
      <c r="V89" t="n">
        <v>0.76</v>
      </c>
      <c r="W89" t="n">
        <v>5.22</v>
      </c>
      <c r="X89" t="n">
        <v>12.12</v>
      </c>
      <c r="Y89" t="n">
        <v>0.5</v>
      </c>
      <c r="Z89" t="n">
        <v>10</v>
      </c>
    </row>
    <row r="90">
      <c r="A90" t="n">
        <v>2</v>
      </c>
      <c r="B90" t="n">
        <v>95</v>
      </c>
      <c r="C90" t="inlineStr">
        <is>
          <t xml:space="preserve">CONCLUIDO	</t>
        </is>
      </c>
      <c r="D90" t="n">
        <v>1.3783</v>
      </c>
      <c r="E90" t="n">
        <v>72.55</v>
      </c>
      <c r="F90" t="n">
        <v>62.98</v>
      </c>
      <c r="G90" t="n">
        <v>19.78</v>
      </c>
      <c r="H90" t="n">
        <v>0.28</v>
      </c>
      <c r="I90" t="n">
        <v>191</v>
      </c>
      <c r="J90" t="n">
        <v>188.73</v>
      </c>
      <c r="K90" t="n">
        <v>53.44</v>
      </c>
      <c r="L90" t="n">
        <v>3</v>
      </c>
      <c r="M90" t="n">
        <v>189</v>
      </c>
      <c r="N90" t="n">
        <v>37.29</v>
      </c>
      <c r="O90" t="n">
        <v>23510.33</v>
      </c>
      <c r="P90" t="n">
        <v>792.54</v>
      </c>
      <c r="Q90" t="n">
        <v>5152.62</v>
      </c>
      <c r="R90" t="n">
        <v>348.56</v>
      </c>
      <c r="S90" t="n">
        <v>102.72</v>
      </c>
      <c r="T90" t="n">
        <v>118803.76</v>
      </c>
      <c r="U90" t="n">
        <v>0.29</v>
      </c>
      <c r="V90" t="n">
        <v>0.8100000000000001</v>
      </c>
      <c r="W90" t="n">
        <v>5.01</v>
      </c>
      <c r="X90" t="n">
        <v>7.17</v>
      </c>
      <c r="Y90" t="n">
        <v>0.5</v>
      </c>
      <c r="Z90" t="n">
        <v>10</v>
      </c>
    </row>
    <row r="91">
      <c r="A91" t="n">
        <v>3</v>
      </c>
      <c r="B91" t="n">
        <v>95</v>
      </c>
      <c r="C91" t="inlineStr">
        <is>
          <t xml:space="preserve">CONCLUIDO	</t>
        </is>
      </c>
      <c r="D91" t="n">
        <v>1.4646</v>
      </c>
      <c r="E91" t="n">
        <v>68.28</v>
      </c>
      <c r="F91" t="n">
        <v>60.82</v>
      </c>
      <c r="G91" t="n">
        <v>27.23</v>
      </c>
      <c r="H91" t="n">
        <v>0.37</v>
      </c>
      <c r="I91" t="n">
        <v>134</v>
      </c>
      <c r="J91" t="n">
        <v>190.25</v>
      </c>
      <c r="K91" t="n">
        <v>53.44</v>
      </c>
      <c r="L91" t="n">
        <v>4</v>
      </c>
      <c r="M91" t="n">
        <v>132</v>
      </c>
      <c r="N91" t="n">
        <v>37.82</v>
      </c>
      <c r="O91" t="n">
        <v>23698.48</v>
      </c>
      <c r="P91" t="n">
        <v>738.5599999999999</v>
      </c>
      <c r="Q91" t="n">
        <v>5152.51</v>
      </c>
      <c r="R91" t="n">
        <v>276.89</v>
      </c>
      <c r="S91" t="n">
        <v>102.72</v>
      </c>
      <c r="T91" t="n">
        <v>83251.77</v>
      </c>
      <c r="U91" t="n">
        <v>0.37</v>
      </c>
      <c r="V91" t="n">
        <v>0.84</v>
      </c>
      <c r="W91" t="n">
        <v>4.91</v>
      </c>
      <c r="X91" t="n">
        <v>5.01</v>
      </c>
      <c r="Y91" t="n">
        <v>0.5</v>
      </c>
      <c r="Z91" t="n">
        <v>10</v>
      </c>
    </row>
    <row r="92">
      <c r="A92" t="n">
        <v>4</v>
      </c>
      <c r="B92" t="n">
        <v>95</v>
      </c>
      <c r="C92" t="inlineStr">
        <is>
          <t xml:space="preserve">CONCLUIDO	</t>
        </is>
      </c>
      <c r="D92" t="n">
        <v>1.5197</v>
      </c>
      <c r="E92" t="n">
        <v>65.8</v>
      </c>
      <c r="F92" t="n">
        <v>59.57</v>
      </c>
      <c r="G92" t="n">
        <v>35.39</v>
      </c>
      <c r="H92" t="n">
        <v>0.46</v>
      </c>
      <c r="I92" t="n">
        <v>101</v>
      </c>
      <c r="J92" t="n">
        <v>191.78</v>
      </c>
      <c r="K92" t="n">
        <v>53.44</v>
      </c>
      <c r="L92" t="n">
        <v>5</v>
      </c>
      <c r="M92" t="n">
        <v>99</v>
      </c>
      <c r="N92" t="n">
        <v>38.35</v>
      </c>
      <c r="O92" t="n">
        <v>23887.36</v>
      </c>
      <c r="P92" t="n">
        <v>696.1</v>
      </c>
      <c r="Q92" t="n">
        <v>5152.49</v>
      </c>
      <c r="R92" t="n">
        <v>235.14</v>
      </c>
      <c r="S92" t="n">
        <v>102.72</v>
      </c>
      <c r="T92" t="n">
        <v>62545.06</v>
      </c>
      <c r="U92" t="n">
        <v>0.44</v>
      </c>
      <c r="V92" t="n">
        <v>0.86</v>
      </c>
      <c r="W92" t="n">
        <v>4.86</v>
      </c>
      <c r="X92" t="n">
        <v>3.77</v>
      </c>
      <c r="Y92" t="n">
        <v>0.5</v>
      </c>
      <c r="Z92" t="n">
        <v>10</v>
      </c>
    </row>
    <row r="93">
      <c r="A93" t="n">
        <v>5</v>
      </c>
      <c r="B93" t="n">
        <v>95</v>
      </c>
      <c r="C93" t="inlineStr">
        <is>
          <t xml:space="preserve">CONCLUIDO	</t>
        </is>
      </c>
      <c r="D93" t="n">
        <v>1.5574</v>
      </c>
      <c r="E93" t="n">
        <v>64.20999999999999</v>
      </c>
      <c r="F93" t="n">
        <v>58.76</v>
      </c>
      <c r="G93" t="n">
        <v>44.07</v>
      </c>
      <c r="H93" t="n">
        <v>0.55</v>
      </c>
      <c r="I93" t="n">
        <v>80</v>
      </c>
      <c r="J93" t="n">
        <v>193.32</v>
      </c>
      <c r="K93" t="n">
        <v>53.44</v>
      </c>
      <c r="L93" t="n">
        <v>6</v>
      </c>
      <c r="M93" t="n">
        <v>78</v>
      </c>
      <c r="N93" t="n">
        <v>38.89</v>
      </c>
      <c r="O93" t="n">
        <v>24076.95</v>
      </c>
      <c r="P93" t="n">
        <v>658.58</v>
      </c>
      <c r="Q93" t="n">
        <v>5152.41</v>
      </c>
      <c r="R93" t="n">
        <v>208.19</v>
      </c>
      <c r="S93" t="n">
        <v>102.72</v>
      </c>
      <c r="T93" t="n">
        <v>49171.24</v>
      </c>
      <c r="U93" t="n">
        <v>0.49</v>
      </c>
      <c r="V93" t="n">
        <v>0.87</v>
      </c>
      <c r="W93" t="n">
        <v>4.82</v>
      </c>
      <c r="X93" t="n">
        <v>2.95</v>
      </c>
      <c r="Y93" t="n">
        <v>0.5</v>
      </c>
      <c r="Z93" t="n">
        <v>10</v>
      </c>
    </row>
    <row r="94">
      <c r="A94" t="n">
        <v>6</v>
      </c>
      <c r="B94" t="n">
        <v>95</v>
      </c>
      <c r="C94" t="inlineStr">
        <is>
          <t xml:space="preserve">CONCLUIDO	</t>
        </is>
      </c>
      <c r="D94" t="n">
        <v>1.585</v>
      </c>
      <c r="E94" t="n">
        <v>63.09</v>
      </c>
      <c r="F94" t="n">
        <v>58.2</v>
      </c>
      <c r="G94" t="n">
        <v>53.73</v>
      </c>
      <c r="H94" t="n">
        <v>0.64</v>
      </c>
      <c r="I94" t="n">
        <v>65</v>
      </c>
      <c r="J94" t="n">
        <v>194.86</v>
      </c>
      <c r="K94" t="n">
        <v>53.44</v>
      </c>
      <c r="L94" t="n">
        <v>7</v>
      </c>
      <c r="M94" t="n">
        <v>58</v>
      </c>
      <c r="N94" t="n">
        <v>39.43</v>
      </c>
      <c r="O94" t="n">
        <v>24267.28</v>
      </c>
      <c r="P94" t="n">
        <v>622.75</v>
      </c>
      <c r="Q94" t="n">
        <v>5152.52</v>
      </c>
      <c r="R94" t="n">
        <v>189.72</v>
      </c>
      <c r="S94" t="n">
        <v>102.72</v>
      </c>
      <c r="T94" t="n">
        <v>40011.92</v>
      </c>
      <c r="U94" t="n">
        <v>0.54</v>
      </c>
      <c r="V94" t="n">
        <v>0.88</v>
      </c>
      <c r="W94" t="n">
        <v>4.79</v>
      </c>
      <c r="X94" t="n">
        <v>2.39</v>
      </c>
      <c r="Y94" t="n">
        <v>0.5</v>
      </c>
      <c r="Z94" t="n">
        <v>10</v>
      </c>
    </row>
    <row r="95">
      <c r="A95" t="n">
        <v>7</v>
      </c>
      <c r="B95" t="n">
        <v>95</v>
      </c>
      <c r="C95" t="inlineStr">
        <is>
          <t xml:space="preserve">CONCLUIDO	</t>
        </is>
      </c>
      <c r="D95" t="n">
        <v>1.5965</v>
      </c>
      <c r="E95" t="n">
        <v>62.64</v>
      </c>
      <c r="F95" t="n">
        <v>58.01</v>
      </c>
      <c r="G95" t="n">
        <v>60.01</v>
      </c>
      <c r="H95" t="n">
        <v>0.72</v>
      </c>
      <c r="I95" t="n">
        <v>58</v>
      </c>
      <c r="J95" t="n">
        <v>196.41</v>
      </c>
      <c r="K95" t="n">
        <v>53.44</v>
      </c>
      <c r="L95" t="n">
        <v>8</v>
      </c>
      <c r="M95" t="n">
        <v>21</v>
      </c>
      <c r="N95" t="n">
        <v>39.98</v>
      </c>
      <c r="O95" t="n">
        <v>24458.36</v>
      </c>
      <c r="P95" t="n">
        <v>599.26</v>
      </c>
      <c r="Q95" t="n">
        <v>5152.53</v>
      </c>
      <c r="R95" t="n">
        <v>181.48</v>
      </c>
      <c r="S95" t="n">
        <v>102.72</v>
      </c>
      <c r="T95" t="n">
        <v>35925.89</v>
      </c>
      <c r="U95" t="n">
        <v>0.57</v>
      </c>
      <c r="V95" t="n">
        <v>0.88</v>
      </c>
      <c r="W95" t="n">
        <v>4.83</v>
      </c>
      <c r="X95" t="n">
        <v>2.2</v>
      </c>
      <c r="Y95" t="n">
        <v>0.5</v>
      </c>
      <c r="Z95" t="n">
        <v>10</v>
      </c>
    </row>
    <row r="96">
      <c r="A96" t="n">
        <v>8</v>
      </c>
      <c r="B96" t="n">
        <v>95</v>
      </c>
      <c r="C96" t="inlineStr">
        <is>
          <t xml:space="preserve">CONCLUIDO	</t>
        </is>
      </c>
      <c r="D96" t="n">
        <v>1.601</v>
      </c>
      <c r="E96" t="n">
        <v>62.46</v>
      </c>
      <c r="F96" t="n">
        <v>57.91</v>
      </c>
      <c r="G96" t="n">
        <v>62.05</v>
      </c>
      <c r="H96" t="n">
        <v>0.8100000000000001</v>
      </c>
      <c r="I96" t="n">
        <v>56</v>
      </c>
      <c r="J96" t="n">
        <v>197.97</v>
      </c>
      <c r="K96" t="n">
        <v>53.44</v>
      </c>
      <c r="L96" t="n">
        <v>9</v>
      </c>
      <c r="M96" t="n">
        <v>1</v>
      </c>
      <c r="N96" t="n">
        <v>40.53</v>
      </c>
      <c r="O96" t="n">
        <v>24650.18</v>
      </c>
      <c r="P96" t="n">
        <v>597.3099999999999</v>
      </c>
      <c r="Q96" t="n">
        <v>5152.46</v>
      </c>
      <c r="R96" t="n">
        <v>177.86</v>
      </c>
      <c r="S96" t="n">
        <v>102.72</v>
      </c>
      <c r="T96" t="n">
        <v>34130.22</v>
      </c>
      <c r="U96" t="n">
        <v>0.58</v>
      </c>
      <c r="V96" t="n">
        <v>0.89</v>
      </c>
      <c r="W96" t="n">
        <v>4.83</v>
      </c>
      <c r="X96" t="n">
        <v>2.1</v>
      </c>
      <c r="Y96" t="n">
        <v>0.5</v>
      </c>
      <c r="Z96" t="n">
        <v>10</v>
      </c>
    </row>
    <row r="97">
      <c r="A97" t="n">
        <v>9</v>
      </c>
      <c r="B97" t="n">
        <v>95</v>
      </c>
      <c r="C97" t="inlineStr">
        <is>
          <t xml:space="preserve">CONCLUIDO	</t>
        </is>
      </c>
      <c r="D97" t="n">
        <v>1.6006</v>
      </c>
      <c r="E97" t="n">
        <v>62.48</v>
      </c>
      <c r="F97" t="n">
        <v>57.92</v>
      </c>
      <c r="G97" t="n">
        <v>62.06</v>
      </c>
      <c r="H97" t="n">
        <v>0.89</v>
      </c>
      <c r="I97" t="n">
        <v>56</v>
      </c>
      <c r="J97" t="n">
        <v>199.53</v>
      </c>
      <c r="K97" t="n">
        <v>53.44</v>
      </c>
      <c r="L97" t="n">
        <v>10</v>
      </c>
      <c r="M97" t="n">
        <v>0</v>
      </c>
      <c r="N97" t="n">
        <v>41.1</v>
      </c>
      <c r="O97" t="n">
        <v>24842.77</v>
      </c>
      <c r="P97" t="n">
        <v>600.59</v>
      </c>
      <c r="Q97" t="n">
        <v>5152.57</v>
      </c>
      <c r="R97" t="n">
        <v>178.18</v>
      </c>
      <c r="S97" t="n">
        <v>102.72</v>
      </c>
      <c r="T97" t="n">
        <v>34285.74</v>
      </c>
      <c r="U97" t="n">
        <v>0.58</v>
      </c>
      <c r="V97" t="n">
        <v>0.89</v>
      </c>
      <c r="W97" t="n">
        <v>4.83</v>
      </c>
      <c r="X97" t="n">
        <v>2.12</v>
      </c>
      <c r="Y97" t="n">
        <v>0.5</v>
      </c>
      <c r="Z97" t="n">
        <v>10</v>
      </c>
    </row>
    <row r="98">
      <c r="A98" t="n">
        <v>0</v>
      </c>
      <c r="B98" t="n">
        <v>55</v>
      </c>
      <c r="C98" t="inlineStr">
        <is>
          <t xml:space="preserve">CONCLUIDO	</t>
        </is>
      </c>
      <c r="D98" t="n">
        <v>1.0965</v>
      </c>
      <c r="E98" t="n">
        <v>91.2</v>
      </c>
      <c r="F98" t="n">
        <v>76.41</v>
      </c>
      <c r="G98" t="n">
        <v>8.619999999999999</v>
      </c>
      <c r="H98" t="n">
        <v>0.15</v>
      </c>
      <c r="I98" t="n">
        <v>532</v>
      </c>
      <c r="J98" t="n">
        <v>116.05</v>
      </c>
      <c r="K98" t="n">
        <v>43.4</v>
      </c>
      <c r="L98" t="n">
        <v>1</v>
      </c>
      <c r="M98" t="n">
        <v>530</v>
      </c>
      <c r="N98" t="n">
        <v>16.65</v>
      </c>
      <c r="O98" t="n">
        <v>14546.17</v>
      </c>
      <c r="P98" t="n">
        <v>733</v>
      </c>
      <c r="Q98" t="n">
        <v>5153.19</v>
      </c>
      <c r="R98" t="n">
        <v>796.9400000000001</v>
      </c>
      <c r="S98" t="n">
        <v>102.72</v>
      </c>
      <c r="T98" t="n">
        <v>341287.11</v>
      </c>
      <c r="U98" t="n">
        <v>0.13</v>
      </c>
      <c r="V98" t="n">
        <v>0.67</v>
      </c>
      <c r="W98" t="n">
        <v>5.6</v>
      </c>
      <c r="X98" t="n">
        <v>20.59</v>
      </c>
      <c r="Y98" t="n">
        <v>0.5</v>
      </c>
      <c r="Z98" t="n">
        <v>10</v>
      </c>
    </row>
    <row r="99">
      <c r="A99" t="n">
        <v>1</v>
      </c>
      <c r="B99" t="n">
        <v>55</v>
      </c>
      <c r="C99" t="inlineStr">
        <is>
          <t xml:space="preserve">CONCLUIDO	</t>
        </is>
      </c>
      <c r="D99" t="n">
        <v>1.42</v>
      </c>
      <c r="E99" t="n">
        <v>70.42</v>
      </c>
      <c r="F99" t="n">
        <v>63.47</v>
      </c>
      <c r="G99" t="n">
        <v>18.67</v>
      </c>
      <c r="H99" t="n">
        <v>0.3</v>
      </c>
      <c r="I99" t="n">
        <v>204</v>
      </c>
      <c r="J99" t="n">
        <v>117.34</v>
      </c>
      <c r="K99" t="n">
        <v>43.4</v>
      </c>
      <c r="L99" t="n">
        <v>2</v>
      </c>
      <c r="M99" t="n">
        <v>202</v>
      </c>
      <c r="N99" t="n">
        <v>16.94</v>
      </c>
      <c r="O99" t="n">
        <v>14705.49</v>
      </c>
      <c r="P99" t="n">
        <v>564.34</v>
      </c>
      <c r="Q99" t="n">
        <v>5152.56</v>
      </c>
      <c r="R99" t="n">
        <v>365.32</v>
      </c>
      <c r="S99" t="n">
        <v>102.72</v>
      </c>
      <c r="T99" t="n">
        <v>127117.4</v>
      </c>
      <c r="U99" t="n">
        <v>0.28</v>
      </c>
      <c r="V99" t="n">
        <v>0.8100000000000001</v>
      </c>
      <c r="W99" t="n">
        <v>5.01</v>
      </c>
      <c r="X99" t="n">
        <v>7.66</v>
      </c>
      <c r="Y99" t="n">
        <v>0.5</v>
      </c>
      <c r="Z99" t="n">
        <v>10</v>
      </c>
    </row>
    <row r="100">
      <c r="A100" t="n">
        <v>2</v>
      </c>
      <c r="B100" t="n">
        <v>55</v>
      </c>
      <c r="C100" t="inlineStr">
        <is>
          <t xml:space="preserve">CONCLUIDO	</t>
        </is>
      </c>
      <c r="D100" t="n">
        <v>1.5361</v>
      </c>
      <c r="E100" t="n">
        <v>65.09999999999999</v>
      </c>
      <c r="F100" t="n">
        <v>60.2</v>
      </c>
      <c r="G100" t="n">
        <v>30.61</v>
      </c>
      <c r="H100" t="n">
        <v>0.45</v>
      </c>
      <c r="I100" t="n">
        <v>118</v>
      </c>
      <c r="J100" t="n">
        <v>118.63</v>
      </c>
      <c r="K100" t="n">
        <v>43.4</v>
      </c>
      <c r="L100" t="n">
        <v>3</v>
      </c>
      <c r="M100" t="n">
        <v>109</v>
      </c>
      <c r="N100" t="n">
        <v>17.23</v>
      </c>
      <c r="O100" t="n">
        <v>14865.24</v>
      </c>
      <c r="P100" t="n">
        <v>487.47</v>
      </c>
      <c r="Q100" t="n">
        <v>5152.51</v>
      </c>
      <c r="R100" t="n">
        <v>255.44</v>
      </c>
      <c r="S100" t="n">
        <v>102.72</v>
      </c>
      <c r="T100" t="n">
        <v>72607.09</v>
      </c>
      <c r="U100" t="n">
        <v>0.4</v>
      </c>
      <c r="V100" t="n">
        <v>0.85</v>
      </c>
      <c r="W100" t="n">
        <v>4.89</v>
      </c>
      <c r="X100" t="n">
        <v>4.39</v>
      </c>
      <c r="Y100" t="n">
        <v>0.5</v>
      </c>
      <c r="Z100" t="n">
        <v>10</v>
      </c>
    </row>
    <row r="101">
      <c r="A101" t="n">
        <v>3</v>
      </c>
      <c r="B101" t="n">
        <v>55</v>
      </c>
      <c r="C101" t="inlineStr">
        <is>
          <t xml:space="preserve">CONCLUIDO	</t>
        </is>
      </c>
      <c r="D101" t="n">
        <v>1.5681</v>
      </c>
      <c r="E101" t="n">
        <v>63.77</v>
      </c>
      <c r="F101" t="n">
        <v>59.42</v>
      </c>
      <c r="G101" t="n">
        <v>37.53</v>
      </c>
      <c r="H101" t="n">
        <v>0.59</v>
      </c>
      <c r="I101" t="n">
        <v>95</v>
      </c>
      <c r="J101" t="n">
        <v>119.93</v>
      </c>
      <c r="K101" t="n">
        <v>43.4</v>
      </c>
      <c r="L101" t="n">
        <v>4</v>
      </c>
      <c r="M101" t="n">
        <v>4</v>
      </c>
      <c r="N101" t="n">
        <v>17.53</v>
      </c>
      <c r="O101" t="n">
        <v>15025.44</v>
      </c>
      <c r="P101" t="n">
        <v>457.75</v>
      </c>
      <c r="Q101" t="n">
        <v>5152.51</v>
      </c>
      <c r="R101" t="n">
        <v>226.29</v>
      </c>
      <c r="S101" t="n">
        <v>102.72</v>
      </c>
      <c r="T101" t="n">
        <v>58146.08</v>
      </c>
      <c r="U101" t="n">
        <v>0.45</v>
      </c>
      <c r="V101" t="n">
        <v>0.86</v>
      </c>
      <c r="W101" t="n">
        <v>4.95</v>
      </c>
      <c r="X101" t="n">
        <v>3.61</v>
      </c>
      <c r="Y101" t="n">
        <v>0.5</v>
      </c>
      <c r="Z101" t="n">
        <v>10</v>
      </c>
    </row>
    <row r="102">
      <c r="A102" t="n">
        <v>4</v>
      </c>
      <c r="B102" t="n">
        <v>55</v>
      </c>
      <c r="C102" t="inlineStr">
        <is>
          <t xml:space="preserve">CONCLUIDO	</t>
        </is>
      </c>
      <c r="D102" t="n">
        <v>1.5673</v>
      </c>
      <c r="E102" t="n">
        <v>63.81</v>
      </c>
      <c r="F102" t="n">
        <v>59.45</v>
      </c>
      <c r="G102" t="n">
        <v>37.55</v>
      </c>
      <c r="H102" t="n">
        <v>0.73</v>
      </c>
      <c r="I102" t="n">
        <v>95</v>
      </c>
      <c r="J102" t="n">
        <v>121.23</v>
      </c>
      <c r="K102" t="n">
        <v>43.4</v>
      </c>
      <c r="L102" t="n">
        <v>5</v>
      </c>
      <c r="M102" t="n">
        <v>0</v>
      </c>
      <c r="N102" t="n">
        <v>17.83</v>
      </c>
      <c r="O102" t="n">
        <v>15186.08</v>
      </c>
      <c r="P102" t="n">
        <v>463.04</v>
      </c>
      <c r="Q102" t="n">
        <v>5152.56</v>
      </c>
      <c r="R102" t="n">
        <v>227.02</v>
      </c>
      <c r="S102" t="n">
        <v>102.72</v>
      </c>
      <c r="T102" t="n">
        <v>58514.17</v>
      </c>
      <c r="U102" t="n">
        <v>0.45</v>
      </c>
      <c r="V102" t="n">
        <v>0.86</v>
      </c>
      <c r="W102" t="n">
        <v>4.96</v>
      </c>
      <c r="X102" t="n">
        <v>3.64</v>
      </c>
      <c r="Y102" t="n">
        <v>0.5</v>
      </c>
      <c r="Z10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INDEX(resultados!$A$2:$ZZ$102, 1, MATCH($B$1, resultados!$A$1:$ZZ$1, 0))</f>
        <v/>
      </c>
      <c r="B7">
        <f>INDEX(resultados!$A$2:$ZZ$102, 1, MATCH($B$2, resultados!$A$1:$ZZ$1, 0))</f>
        <v/>
      </c>
      <c r="C7">
        <f>INDEX(resultados!$A$2:$ZZ$102, 1, MATCH($B$3, resultados!$A$1:$ZZ$1, 0))</f>
        <v/>
      </c>
    </row>
    <row r="8">
      <c r="A8">
        <f>INDEX(resultados!$A$2:$ZZ$102, 2, MATCH($B$1, resultados!$A$1:$ZZ$1, 0))</f>
        <v/>
      </c>
      <c r="B8">
        <f>INDEX(resultados!$A$2:$ZZ$102, 2, MATCH($B$2, resultados!$A$1:$ZZ$1, 0))</f>
        <v/>
      </c>
      <c r="C8">
        <f>INDEX(resultados!$A$2:$ZZ$102, 2, MATCH($B$3, resultados!$A$1:$ZZ$1, 0))</f>
        <v/>
      </c>
    </row>
    <row r="9">
      <c r="A9">
        <f>INDEX(resultados!$A$2:$ZZ$102, 3, MATCH($B$1, resultados!$A$1:$ZZ$1, 0))</f>
        <v/>
      </c>
      <c r="B9">
        <f>INDEX(resultados!$A$2:$ZZ$102, 3, MATCH($B$2, resultados!$A$1:$ZZ$1, 0))</f>
        <v/>
      </c>
      <c r="C9">
        <f>INDEX(resultados!$A$2:$ZZ$102, 3, MATCH($B$3, resultados!$A$1:$ZZ$1, 0))</f>
        <v/>
      </c>
    </row>
    <row r="10">
      <c r="A10">
        <f>INDEX(resultados!$A$2:$ZZ$102, 4, MATCH($B$1, resultados!$A$1:$ZZ$1, 0))</f>
        <v/>
      </c>
      <c r="B10">
        <f>INDEX(resultados!$A$2:$ZZ$102, 4, MATCH($B$2, resultados!$A$1:$ZZ$1, 0))</f>
        <v/>
      </c>
      <c r="C10">
        <f>INDEX(resultados!$A$2:$ZZ$102, 4, MATCH($B$3, resultados!$A$1:$ZZ$1, 0))</f>
        <v/>
      </c>
    </row>
    <row r="11">
      <c r="A11">
        <f>INDEX(resultados!$A$2:$ZZ$102, 5, MATCH($B$1, resultados!$A$1:$ZZ$1, 0))</f>
        <v/>
      </c>
      <c r="B11">
        <f>INDEX(resultados!$A$2:$ZZ$102, 5, MATCH($B$2, resultados!$A$1:$ZZ$1, 0))</f>
        <v/>
      </c>
      <c r="C11">
        <f>INDEX(resultados!$A$2:$ZZ$102, 5, MATCH($B$3, resultados!$A$1:$ZZ$1, 0))</f>
        <v/>
      </c>
    </row>
    <row r="12">
      <c r="A12">
        <f>INDEX(resultados!$A$2:$ZZ$102, 6, MATCH($B$1, resultados!$A$1:$ZZ$1, 0))</f>
        <v/>
      </c>
      <c r="B12">
        <f>INDEX(resultados!$A$2:$ZZ$102, 6, MATCH($B$2, resultados!$A$1:$ZZ$1, 0))</f>
        <v/>
      </c>
      <c r="C12">
        <f>INDEX(resultados!$A$2:$ZZ$102, 6, MATCH($B$3, resultados!$A$1:$ZZ$1, 0))</f>
        <v/>
      </c>
    </row>
    <row r="13">
      <c r="A13">
        <f>INDEX(resultados!$A$2:$ZZ$102, 7, MATCH($B$1, resultados!$A$1:$ZZ$1, 0))</f>
        <v/>
      </c>
      <c r="B13">
        <f>INDEX(resultados!$A$2:$ZZ$102, 7, MATCH($B$2, resultados!$A$1:$ZZ$1, 0))</f>
        <v/>
      </c>
      <c r="C13">
        <f>INDEX(resultados!$A$2:$ZZ$102, 7, MATCH($B$3, resultados!$A$1:$ZZ$1, 0))</f>
        <v/>
      </c>
    </row>
    <row r="14">
      <c r="A14">
        <f>INDEX(resultados!$A$2:$ZZ$102, 8, MATCH($B$1, resultados!$A$1:$ZZ$1, 0))</f>
        <v/>
      </c>
      <c r="B14">
        <f>INDEX(resultados!$A$2:$ZZ$102, 8, MATCH($B$2, resultados!$A$1:$ZZ$1, 0))</f>
        <v/>
      </c>
      <c r="C14">
        <f>INDEX(resultados!$A$2:$ZZ$102, 8, MATCH($B$3, resultados!$A$1:$ZZ$1, 0))</f>
        <v/>
      </c>
    </row>
    <row r="15">
      <c r="A15">
        <f>INDEX(resultados!$A$2:$ZZ$102, 9, MATCH($B$1, resultados!$A$1:$ZZ$1, 0))</f>
        <v/>
      </c>
      <c r="B15">
        <f>INDEX(resultados!$A$2:$ZZ$102, 9, MATCH($B$2, resultados!$A$1:$ZZ$1, 0))</f>
        <v/>
      </c>
      <c r="C15">
        <f>INDEX(resultados!$A$2:$ZZ$102, 9, MATCH($B$3, resultados!$A$1:$ZZ$1, 0))</f>
        <v/>
      </c>
    </row>
    <row r="16">
      <c r="A16">
        <f>INDEX(resultados!$A$2:$ZZ$102, 10, MATCH($B$1, resultados!$A$1:$ZZ$1, 0))</f>
        <v/>
      </c>
      <c r="B16">
        <f>INDEX(resultados!$A$2:$ZZ$102, 10, MATCH($B$2, resultados!$A$1:$ZZ$1, 0))</f>
        <v/>
      </c>
      <c r="C16">
        <f>INDEX(resultados!$A$2:$ZZ$102, 10, MATCH($B$3, resultados!$A$1:$ZZ$1, 0))</f>
        <v/>
      </c>
    </row>
    <row r="17">
      <c r="A17">
        <f>INDEX(resultados!$A$2:$ZZ$102, 11, MATCH($B$1, resultados!$A$1:$ZZ$1, 0))</f>
        <v/>
      </c>
      <c r="B17">
        <f>INDEX(resultados!$A$2:$ZZ$102, 11, MATCH($B$2, resultados!$A$1:$ZZ$1, 0))</f>
        <v/>
      </c>
      <c r="C17">
        <f>INDEX(resultados!$A$2:$ZZ$102, 11, MATCH($B$3, resultados!$A$1:$ZZ$1, 0))</f>
        <v/>
      </c>
    </row>
    <row r="18">
      <c r="A18">
        <f>INDEX(resultados!$A$2:$ZZ$102, 12, MATCH($B$1, resultados!$A$1:$ZZ$1, 0))</f>
        <v/>
      </c>
      <c r="B18">
        <f>INDEX(resultados!$A$2:$ZZ$102, 12, MATCH($B$2, resultados!$A$1:$ZZ$1, 0))</f>
        <v/>
      </c>
      <c r="C18">
        <f>INDEX(resultados!$A$2:$ZZ$102, 12, MATCH($B$3, resultados!$A$1:$ZZ$1, 0))</f>
        <v/>
      </c>
    </row>
    <row r="19">
      <c r="A19">
        <f>INDEX(resultados!$A$2:$ZZ$102, 13, MATCH($B$1, resultados!$A$1:$ZZ$1, 0))</f>
        <v/>
      </c>
      <c r="B19">
        <f>INDEX(resultados!$A$2:$ZZ$102, 13, MATCH($B$2, resultados!$A$1:$ZZ$1, 0))</f>
        <v/>
      </c>
      <c r="C19">
        <f>INDEX(resultados!$A$2:$ZZ$102, 13, MATCH($B$3, resultados!$A$1:$ZZ$1, 0))</f>
        <v/>
      </c>
    </row>
    <row r="20">
      <c r="A20">
        <f>INDEX(resultados!$A$2:$ZZ$102, 14, MATCH($B$1, resultados!$A$1:$ZZ$1, 0))</f>
        <v/>
      </c>
      <c r="B20">
        <f>INDEX(resultados!$A$2:$ZZ$102, 14, MATCH($B$2, resultados!$A$1:$ZZ$1, 0))</f>
        <v/>
      </c>
      <c r="C20">
        <f>INDEX(resultados!$A$2:$ZZ$102, 14, MATCH($B$3, resultados!$A$1:$ZZ$1, 0))</f>
        <v/>
      </c>
    </row>
    <row r="21">
      <c r="A21">
        <f>INDEX(resultados!$A$2:$ZZ$102, 15, MATCH($B$1, resultados!$A$1:$ZZ$1, 0))</f>
        <v/>
      </c>
      <c r="B21">
        <f>INDEX(resultados!$A$2:$ZZ$102, 15, MATCH($B$2, resultados!$A$1:$ZZ$1, 0))</f>
        <v/>
      </c>
      <c r="C21">
        <f>INDEX(resultados!$A$2:$ZZ$102, 15, MATCH($B$3, resultados!$A$1:$ZZ$1, 0))</f>
        <v/>
      </c>
    </row>
    <row r="22">
      <c r="A22">
        <f>INDEX(resultados!$A$2:$ZZ$102, 16, MATCH($B$1, resultados!$A$1:$ZZ$1, 0))</f>
        <v/>
      </c>
      <c r="B22">
        <f>INDEX(resultados!$A$2:$ZZ$102, 16, MATCH($B$2, resultados!$A$1:$ZZ$1, 0))</f>
        <v/>
      </c>
      <c r="C22">
        <f>INDEX(resultados!$A$2:$ZZ$102, 16, MATCH($B$3, resultados!$A$1:$ZZ$1, 0))</f>
        <v/>
      </c>
    </row>
    <row r="23">
      <c r="A23">
        <f>INDEX(resultados!$A$2:$ZZ$102, 17, MATCH($B$1, resultados!$A$1:$ZZ$1, 0))</f>
        <v/>
      </c>
      <c r="B23">
        <f>INDEX(resultados!$A$2:$ZZ$102, 17, MATCH($B$2, resultados!$A$1:$ZZ$1, 0))</f>
        <v/>
      </c>
      <c r="C23">
        <f>INDEX(resultados!$A$2:$ZZ$102, 17, MATCH($B$3, resultados!$A$1:$ZZ$1, 0))</f>
        <v/>
      </c>
    </row>
    <row r="24">
      <c r="A24">
        <f>INDEX(resultados!$A$2:$ZZ$102, 18, MATCH($B$1, resultados!$A$1:$ZZ$1, 0))</f>
        <v/>
      </c>
      <c r="B24">
        <f>INDEX(resultados!$A$2:$ZZ$102, 18, MATCH($B$2, resultados!$A$1:$ZZ$1, 0))</f>
        <v/>
      </c>
      <c r="C24">
        <f>INDEX(resultados!$A$2:$ZZ$102, 18, MATCH($B$3, resultados!$A$1:$ZZ$1, 0))</f>
        <v/>
      </c>
    </row>
    <row r="25">
      <c r="A25">
        <f>INDEX(resultados!$A$2:$ZZ$102, 19, MATCH($B$1, resultados!$A$1:$ZZ$1, 0))</f>
        <v/>
      </c>
      <c r="B25">
        <f>INDEX(resultados!$A$2:$ZZ$102, 19, MATCH($B$2, resultados!$A$1:$ZZ$1, 0))</f>
        <v/>
      </c>
      <c r="C25">
        <f>INDEX(resultados!$A$2:$ZZ$102, 19, MATCH($B$3, resultados!$A$1:$ZZ$1, 0))</f>
        <v/>
      </c>
    </row>
    <row r="26">
      <c r="A26">
        <f>INDEX(resultados!$A$2:$ZZ$102, 20, MATCH($B$1, resultados!$A$1:$ZZ$1, 0))</f>
        <v/>
      </c>
      <c r="B26">
        <f>INDEX(resultados!$A$2:$ZZ$102, 20, MATCH($B$2, resultados!$A$1:$ZZ$1, 0))</f>
        <v/>
      </c>
      <c r="C26">
        <f>INDEX(resultados!$A$2:$ZZ$102, 20, MATCH($B$3, resultados!$A$1:$ZZ$1, 0))</f>
        <v/>
      </c>
    </row>
    <row r="27">
      <c r="A27">
        <f>INDEX(resultados!$A$2:$ZZ$102, 21, MATCH($B$1, resultados!$A$1:$ZZ$1, 0))</f>
        <v/>
      </c>
      <c r="B27">
        <f>INDEX(resultados!$A$2:$ZZ$102, 21, MATCH($B$2, resultados!$A$1:$ZZ$1, 0))</f>
        <v/>
      </c>
      <c r="C27">
        <f>INDEX(resultados!$A$2:$ZZ$102, 21, MATCH($B$3, resultados!$A$1:$ZZ$1, 0))</f>
        <v/>
      </c>
    </row>
    <row r="28">
      <c r="A28">
        <f>INDEX(resultados!$A$2:$ZZ$102, 22, MATCH($B$1, resultados!$A$1:$ZZ$1, 0))</f>
        <v/>
      </c>
      <c r="B28">
        <f>INDEX(resultados!$A$2:$ZZ$102, 22, MATCH($B$2, resultados!$A$1:$ZZ$1, 0))</f>
        <v/>
      </c>
      <c r="C28">
        <f>INDEX(resultados!$A$2:$ZZ$102, 22, MATCH($B$3, resultados!$A$1:$ZZ$1, 0))</f>
        <v/>
      </c>
    </row>
    <row r="29">
      <c r="A29">
        <f>INDEX(resultados!$A$2:$ZZ$102, 23, MATCH($B$1, resultados!$A$1:$ZZ$1, 0))</f>
        <v/>
      </c>
      <c r="B29">
        <f>INDEX(resultados!$A$2:$ZZ$102, 23, MATCH($B$2, resultados!$A$1:$ZZ$1, 0))</f>
        <v/>
      </c>
      <c r="C29">
        <f>INDEX(resultados!$A$2:$ZZ$102, 23, MATCH($B$3, resultados!$A$1:$ZZ$1, 0))</f>
        <v/>
      </c>
    </row>
    <row r="30">
      <c r="A30">
        <f>INDEX(resultados!$A$2:$ZZ$102, 24, MATCH($B$1, resultados!$A$1:$ZZ$1, 0))</f>
        <v/>
      </c>
      <c r="B30">
        <f>INDEX(resultados!$A$2:$ZZ$102, 24, MATCH($B$2, resultados!$A$1:$ZZ$1, 0))</f>
        <v/>
      </c>
      <c r="C30">
        <f>INDEX(resultados!$A$2:$ZZ$102, 24, MATCH($B$3, resultados!$A$1:$ZZ$1, 0))</f>
        <v/>
      </c>
    </row>
    <row r="31">
      <c r="A31">
        <f>INDEX(resultados!$A$2:$ZZ$102, 25, MATCH($B$1, resultados!$A$1:$ZZ$1, 0))</f>
        <v/>
      </c>
      <c r="B31">
        <f>INDEX(resultados!$A$2:$ZZ$102, 25, MATCH($B$2, resultados!$A$1:$ZZ$1, 0))</f>
        <v/>
      </c>
      <c r="C31">
        <f>INDEX(resultados!$A$2:$ZZ$102, 25, MATCH($B$3, resultados!$A$1:$ZZ$1, 0))</f>
        <v/>
      </c>
    </row>
    <row r="32">
      <c r="A32">
        <f>INDEX(resultados!$A$2:$ZZ$102, 26, MATCH($B$1, resultados!$A$1:$ZZ$1, 0))</f>
        <v/>
      </c>
      <c r="B32">
        <f>INDEX(resultados!$A$2:$ZZ$102, 26, MATCH($B$2, resultados!$A$1:$ZZ$1, 0))</f>
        <v/>
      </c>
      <c r="C32">
        <f>INDEX(resultados!$A$2:$ZZ$102, 26, MATCH($B$3, resultados!$A$1:$ZZ$1, 0))</f>
        <v/>
      </c>
    </row>
    <row r="33">
      <c r="A33">
        <f>INDEX(resultados!$A$2:$ZZ$102, 27, MATCH($B$1, resultados!$A$1:$ZZ$1, 0))</f>
        <v/>
      </c>
      <c r="B33">
        <f>INDEX(resultados!$A$2:$ZZ$102, 27, MATCH($B$2, resultados!$A$1:$ZZ$1, 0))</f>
        <v/>
      </c>
      <c r="C33">
        <f>INDEX(resultados!$A$2:$ZZ$102, 27, MATCH($B$3, resultados!$A$1:$ZZ$1, 0))</f>
        <v/>
      </c>
    </row>
    <row r="34">
      <c r="A34">
        <f>INDEX(resultados!$A$2:$ZZ$102, 28, MATCH($B$1, resultados!$A$1:$ZZ$1, 0))</f>
        <v/>
      </c>
      <c r="B34">
        <f>INDEX(resultados!$A$2:$ZZ$102, 28, MATCH($B$2, resultados!$A$1:$ZZ$1, 0))</f>
        <v/>
      </c>
      <c r="C34">
        <f>INDEX(resultados!$A$2:$ZZ$102, 28, MATCH($B$3, resultados!$A$1:$ZZ$1, 0))</f>
        <v/>
      </c>
    </row>
    <row r="35">
      <c r="A35">
        <f>INDEX(resultados!$A$2:$ZZ$102, 29, MATCH($B$1, resultados!$A$1:$ZZ$1, 0))</f>
        <v/>
      </c>
      <c r="B35">
        <f>INDEX(resultados!$A$2:$ZZ$102, 29, MATCH($B$2, resultados!$A$1:$ZZ$1, 0))</f>
        <v/>
      </c>
      <c r="C35">
        <f>INDEX(resultados!$A$2:$ZZ$102, 29, MATCH($B$3, resultados!$A$1:$ZZ$1, 0))</f>
        <v/>
      </c>
    </row>
    <row r="36">
      <c r="A36">
        <f>INDEX(resultados!$A$2:$ZZ$102, 30, MATCH($B$1, resultados!$A$1:$ZZ$1, 0))</f>
        <v/>
      </c>
      <c r="B36">
        <f>INDEX(resultados!$A$2:$ZZ$102, 30, MATCH($B$2, resultados!$A$1:$ZZ$1, 0))</f>
        <v/>
      </c>
      <c r="C36">
        <f>INDEX(resultados!$A$2:$ZZ$102, 30, MATCH($B$3, resultados!$A$1:$ZZ$1, 0))</f>
        <v/>
      </c>
    </row>
    <row r="37">
      <c r="A37">
        <f>INDEX(resultados!$A$2:$ZZ$102, 31, MATCH($B$1, resultados!$A$1:$ZZ$1, 0))</f>
        <v/>
      </c>
      <c r="B37">
        <f>INDEX(resultados!$A$2:$ZZ$102, 31, MATCH($B$2, resultados!$A$1:$ZZ$1, 0))</f>
        <v/>
      </c>
      <c r="C37">
        <f>INDEX(resultados!$A$2:$ZZ$102, 31, MATCH($B$3, resultados!$A$1:$ZZ$1, 0))</f>
        <v/>
      </c>
    </row>
    <row r="38">
      <c r="A38">
        <f>INDEX(resultados!$A$2:$ZZ$102, 32, MATCH($B$1, resultados!$A$1:$ZZ$1, 0))</f>
        <v/>
      </c>
      <c r="B38">
        <f>INDEX(resultados!$A$2:$ZZ$102, 32, MATCH($B$2, resultados!$A$1:$ZZ$1, 0))</f>
        <v/>
      </c>
      <c r="C38">
        <f>INDEX(resultados!$A$2:$ZZ$102, 32, MATCH($B$3, resultados!$A$1:$ZZ$1, 0))</f>
        <v/>
      </c>
    </row>
    <row r="39">
      <c r="A39">
        <f>INDEX(resultados!$A$2:$ZZ$102, 33, MATCH($B$1, resultados!$A$1:$ZZ$1, 0))</f>
        <v/>
      </c>
      <c r="B39">
        <f>INDEX(resultados!$A$2:$ZZ$102, 33, MATCH($B$2, resultados!$A$1:$ZZ$1, 0))</f>
        <v/>
      </c>
      <c r="C39">
        <f>INDEX(resultados!$A$2:$ZZ$102, 33, MATCH($B$3, resultados!$A$1:$ZZ$1, 0))</f>
        <v/>
      </c>
    </row>
    <row r="40">
      <c r="A40">
        <f>INDEX(resultados!$A$2:$ZZ$102, 34, MATCH($B$1, resultados!$A$1:$ZZ$1, 0))</f>
        <v/>
      </c>
      <c r="B40">
        <f>INDEX(resultados!$A$2:$ZZ$102, 34, MATCH($B$2, resultados!$A$1:$ZZ$1, 0))</f>
        <v/>
      </c>
      <c r="C40">
        <f>INDEX(resultados!$A$2:$ZZ$102, 34, MATCH($B$3, resultados!$A$1:$ZZ$1, 0))</f>
        <v/>
      </c>
    </row>
    <row r="41">
      <c r="A41">
        <f>INDEX(resultados!$A$2:$ZZ$102, 35, MATCH($B$1, resultados!$A$1:$ZZ$1, 0))</f>
        <v/>
      </c>
      <c r="B41">
        <f>INDEX(resultados!$A$2:$ZZ$102, 35, MATCH($B$2, resultados!$A$1:$ZZ$1, 0))</f>
        <v/>
      </c>
      <c r="C41">
        <f>INDEX(resultados!$A$2:$ZZ$102, 35, MATCH($B$3, resultados!$A$1:$ZZ$1, 0))</f>
        <v/>
      </c>
    </row>
    <row r="42">
      <c r="A42">
        <f>INDEX(resultados!$A$2:$ZZ$102, 36, MATCH($B$1, resultados!$A$1:$ZZ$1, 0))</f>
        <v/>
      </c>
      <c r="B42">
        <f>INDEX(resultados!$A$2:$ZZ$102, 36, MATCH($B$2, resultados!$A$1:$ZZ$1, 0))</f>
        <v/>
      </c>
      <c r="C42">
        <f>INDEX(resultados!$A$2:$ZZ$102, 36, MATCH($B$3, resultados!$A$1:$ZZ$1, 0))</f>
        <v/>
      </c>
    </row>
    <row r="43">
      <c r="A43">
        <f>INDEX(resultados!$A$2:$ZZ$102, 37, MATCH($B$1, resultados!$A$1:$ZZ$1, 0))</f>
        <v/>
      </c>
      <c r="B43">
        <f>INDEX(resultados!$A$2:$ZZ$102, 37, MATCH($B$2, resultados!$A$1:$ZZ$1, 0))</f>
        <v/>
      </c>
      <c r="C43">
        <f>INDEX(resultados!$A$2:$ZZ$102, 37, MATCH($B$3, resultados!$A$1:$ZZ$1, 0))</f>
        <v/>
      </c>
    </row>
    <row r="44">
      <c r="A44">
        <f>INDEX(resultados!$A$2:$ZZ$102, 38, MATCH($B$1, resultados!$A$1:$ZZ$1, 0))</f>
        <v/>
      </c>
      <c r="B44">
        <f>INDEX(resultados!$A$2:$ZZ$102, 38, MATCH($B$2, resultados!$A$1:$ZZ$1, 0))</f>
        <v/>
      </c>
      <c r="C44">
        <f>INDEX(resultados!$A$2:$ZZ$102, 38, MATCH($B$3, resultados!$A$1:$ZZ$1, 0))</f>
        <v/>
      </c>
    </row>
    <row r="45">
      <c r="A45">
        <f>INDEX(resultados!$A$2:$ZZ$102, 39, MATCH($B$1, resultados!$A$1:$ZZ$1, 0))</f>
        <v/>
      </c>
      <c r="B45">
        <f>INDEX(resultados!$A$2:$ZZ$102, 39, MATCH($B$2, resultados!$A$1:$ZZ$1, 0))</f>
        <v/>
      </c>
      <c r="C45">
        <f>INDEX(resultados!$A$2:$ZZ$102, 39, MATCH($B$3, resultados!$A$1:$ZZ$1, 0))</f>
        <v/>
      </c>
    </row>
    <row r="46">
      <c r="A46">
        <f>INDEX(resultados!$A$2:$ZZ$102, 40, MATCH($B$1, resultados!$A$1:$ZZ$1, 0))</f>
        <v/>
      </c>
      <c r="B46">
        <f>INDEX(resultados!$A$2:$ZZ$102, 40, MATCH($B$2, resultados!$A$1:$ZZ$1, 0))</f>
        <v/>
      </c>
      <c r="C46">
        <f>INDEX(resultados!$A$2:$ZZ$102, 40, MATCH($B$3, resultados!$A$1:$ZZ$1, 0))</f>
        <v/>
      </c>
    </row>
    <row r="47">
      <c r="A47">
        <f>INDEX(resultados!$A$2:$ZZ$102, 41, MATCH($B$1, resultados!$A$1:$ZZ$1, 0))</f>
        <v/>
      </c>
      <c r="B47">
        <f>INDEX(resultados!$A$2:$ZZ$102, 41, MATCH($B$2, resultados!$A$1:$ZZ$1, 0))</f>
        <v/>
      </c>
      <c r="C47">
        <f>INDEX(resultados!$A$2:$ZZ$102, 41, MATCH($B$3, resultados!$A$1:$ZZ$1, 0))</f>
        <v/>
      </c>
    </row>
    <row r="48">
      <c r="A48">
        <f>INDEX(resultados!$A$2:$ZZ$102, 42, MATCH($B$1, resultados!$A$1:$ZZ$1, 0))</f>
        <v/>
      </c>
      <c r="B48">
        <f>INDEX(resultados!$A$2:$ZZ$102, 42, MATCH($B$2, resultados!$A$1:$ZZ$1, 0))</f>
        <v/>
      </c>
      <c r="C48">
        <f>INDEX(resultados!$A$2:$ZZ$102, 42, MATCH($B$3, resultados!$A$1:$ZZ$1, 0))</f>
        <v/>
      </c>
    </row>
    <row r="49">
      <c r="A49">
        <f>INDEX(resultados!$A$2:$ZZ$102, 43, MATCH($B$1, resultados!$A$1:$ZZ$1, 0))</f>
        <v/>
      </c>
      <c r="B49">
        <f>INDEX(resultados!$A$2:$ZZ$102, 43, MATCH($B$2, resultados!$A$1:$ZZ$1, 0))</f>
        <v/>
      </c>
      <c r="C49">
        <f>INDEX(resultados!$A$2:$ZZ$102, 43, MATCH($B$3, resultados!$A$1:$ZZ$1, 0))</f>
        <v/>
      </c>
    </row>
    <row r="50">
      <c r="A50">
        <f>INDEX(resultados!$A$2:$ZZ$102, 44, MATCH($B$1, resultados!$A$1:$ZZ$1, 0))</f>
        <v/>
      </c>
      <c r="B50">
        <f>INDEX(resultados!$A$2:$ZZ$102, 44, MATCH($B$2, resultados!$A$1:$ZZ$1, 0))</f>
        <v/>
      </c>
      <c r="C50">
        <f>INDEX(resultados!$A$2:$ZZ$102, 44, MATCH($B$3, resultados!$A$1:$ZZ$1, 0))</f>
        <v/>
      </c>
    </row>
    <row r="51">
      <c r="A51">
        <f>INDEX(resultados!$A$2:$ZZ$102, 45, MATCH($B$1, resultados!$A$1:$ZZ$1, 0))</f>
        <v/>
      </c>
      <c r="B51">
        <f>INDEX(resultados!$A$2:$ZZ$102, 45, MATCH($B$2, resultados!$A$1:$ZZ$1, 0))</f>
        <v/>
      </c>
      <c r="C51">
        <f>INDEX(resultados!$A$2:$ZZ$102, 45, MATCH($B$3, resultados!$A$1:$ZZ$1, 0))</f>
        <v/>
      </c>
    </row>
    <row r="52">
      <c r="A52">
        <f>INDEX(resultados!$A$2:$ZZ$102, 46, MATCH($B$1, resultados!$A$1:$ZZ$1, 0))</f>
        <v/>
      </c>
      <c r="B52">
        <f>INDEX(resultados!$A$2:$ZZ$102, 46, MATCH($B$2, resultados!$A$1:$ZZ$1, 0))</f>
        <v/>
      </c>
      <c r="C52">
        <f>INDEX(resultados!$A$2:$ZZ$102, 46, MATCH($B$3, resultados!$A$1:$ZZ$1, 0))</f>
        <v/>
      </c>
    </row>
    <row r="53">
      <c r="A53">
        <f>INDEX(resultados!$A$2:$ZZ$102, 47, MATCH($B$1, resultados!$A$1:$ZZ$1, 0))</f>
        <v/>
      </c>
      <c r="B53">
        <f>INDEX(resultados!$A$2:$ZZ$102, 47, MATCH($B$2, resultados!$A$1:$ZZ$1, 0))</f>
        <v/>
      </c>
      <c r="C53">
        <f>INDEX(resultados!$A$2:$ZZ$102, 47, MATCH($B$3, resultados!$A$1:$ZZ$1, 0))</f>
        <v/>
      </c>
    </row>
    <row r="54">
      <c r="A54">
        <f>INDEX(resultados!$A$2:$ZZ$102, 48, MATCH($B$1, resultados!$A$1:$ZZ$1, 0))</f>
        <v/>
      </c>
      <c r="B54">
        <f>INDEX(resultados!$A$2:$ZZ$102, 48, MATCH($B$2, resultados!$A$1:$ZZ$1, 0))</f>
        <v/>
      </c>
      <c r="C54">
        <f>INDEX(resultados!$A$2:$ZZ$102, 48, MATCH($B$3, resultados!$A$1:$ZZ$1, 0))</f>
        <v/>
      </c>
    </row>
    <row r="55">
      <c r="A55">
        <f>INDEX(resultados!$A$2:$ZZ$102, 49, MATCH($B$1, resultados!$A$1:$ZZ$1, 0))</f>
        <v/>
      </c>
      <c r="B55">
        <f>INDEX(resultados!$A$2:$ZZ$102, 49, MATCH($B$2, resultados!$A$1:$ZZ$1, 0))</f>
        <v/>
      </c>
      <c r="C55">
        <f>INDEX(resultados!$A$2:$ZZ$102, 49, MATCH($B$3, resultados!$A$1:$ZZ$1, 0))</f>
        <v/>
      </c>
    </row>
    <row r="56">
      <c r="A56">
        <f>INDEX(resultados!$A$2:$ZZ$102, 50, MATCH($B$1, resultados!$A$1:$ZZ$1, 0))</f>
        <v/>
      </c>
      <c r="B56">
        <f>INDEX(resultados!$A$2:$ZZ$102, 50, MATCH($B$2, resultados!$A$1:$ZZ$1, 0))</f>
        <v/>
      </c>
      <c r="C56">
        <f>INDEX(resultados!$A$2:$ZZ$102, 50, MATCH($B$3, resultados!$A$1:$ZZ$1, 0))</f>
        <v/>
      </c>
    </row>
    <row r="57">
      <c r="A57">
        <f>INDEX(resultados!$A$2:$ZZ$102, 51, MATCH($B$1, resultados!$A$1:$ZZ$1, 0))</f>
        <v/>
      </c>
      <c r="B57">
        <f>INDEX(resultados!$A$2:$ZZ$102, 51, MATCH($B$2, resultados!$A$1:$ZZ$1, 0))</f>
        <v/>
      </c>
      <c r="C57">
        <f>INDEX(resultados!$A$2:$ZZ$102, 51, MATCH($B$3, resultados!$A$1:$ZZ$1, 0))</f>
        <v/>
      </c>
    </row>
    <row r="58">
      <c r="A58">
        <f>INDEX(resultados!$A$2:$ZZ$102, 52, MATCH($B$1, resultados!$A$1:$ZZ$1, 0))</f>
        <v/>
      </c>
      <c r="B58">
        <f>INDEX(resultados!$A$2:$ZZ$102, 52, MATCH($B$2, resultados!$A$1:$ZZ$1, 0))</f>
        <v/>
      </c>
      <c r="C58">
        <f>INDEX(resultados!$A$2:$ZZ$102, 52, MATCH($B$3, resultados!$A$1:$ZZ$1, 0))</f>
        <v/>
      </c>
    </row>
    <row r="59">
      <c r="A59">
        <f>INDEX(resultados!$A$2:$ZZ$102, 53, MATCH($B$1, resultados!$A$1:$ZZ$1, 0))</f>
        <v/>
      </c>
      <c r="B59">
        <f>INDEX(resultados!$A$2:$ZZ$102, 53, MATCH($B$2, resultados!$A$1:$ZZ$1, 0))</f>
        <v/>
      </c>
      <c r="C59">
        <f>INDEX(resultados!$A$2:$ZZ$102, 53, MATCH($B$3, resultados!$A$1:$ZZ$1, 0))</f>
        <v/>
      </c>
    </row>
    <row r="60">
      <c r="A60">
        <f>INDEX(resultados!$A$2:$ZZ$102, 54, MATCH($B$1, resultados!$A$1:$ZZ$1, 0))</f>
        <v/>
      </c>
      <c r="B60">
        <f>INDEX(resultados!$A$2:$ZZ$102, 54, MATCH($B$2, resultados!$A$1:$ZZ$1, 0))</f>
        <v/>
      </c>
      <c r="C60">
        <f>INDEX(resultados!$A$2:$ZZ$102, 54, MATCH($B$3, resultados!$A$1:$ZZ$1, 0))</f>
        <v/>
      </c>
    </row>
    <row r="61">
      <c r="A61">
        <f>INDEX(resultados!$A$2:$ZZ$102, 55, MATCH($B$1, resultados!$A$1:$ZZ$1, 0))</f>
        <v/>
      </c>
      <c r="B61">
        <f>INDEX(resultados!$A$2:$ZZ$102, 55, MATCH($B$2, resultados!$A$1:$ZZ$1, 0))</f>
        <v/>
      </c>
      <c r="C61">
        <f>INDEX(resultados!$A$2:$ZZ$102, 55, MATCH($B$3, resultados!$A$1:$ZZ$1, 0))</f>
        <v/>
      </c>
    </row>
    <row r="62">
      <c r="A62">
        <f>INDEX(resultados!$A$2:$ZZ$102, 56, MATCH($B$1, resultados!$A$1:$ZZ$1, 0))</f>
        <v/>
      </c>
      <c r="B62">
        <f>INDEX(resultados!$A$2:$ZZ$102, 56, MATCH($B$2, resultados!$A$1:$ZZ$1, 0))</f>
        <v/>
      </c>
      <c r="C62">
        <f>INDEX(resultados!$A$2:$ZZ$102, 56, MATCH($B$3, resultados!$A$1:$ZZ$1, 0))</f>
        <v/>
      </c>
    </row>
    <row r="63">
      <c r="A63">
        <f>INDEX(resultados!$A$2:$ZZ$102, 57, MATCH($B$1, resultados!$A$1:$ZZ$1, 0))</f>
        <v/>
      </c>
      <c r="B63">
        <f>INDEX(resultados!$A$2:$ZZ$102, 57, MATCH($B$2, resultados!$A$1:$ZZ$1, 0))</f>
        <v/>
      </c>
      <c r="C63">
        <f>INDEX(resultados!$A$2:$ZZ$102, 57, MATCH($B$3, resultados!$A$1:$ZZ$1, 0))</f>
        <v/>
      </c>
    </row>
    <row r="64">
      <c r="A64">
        <f>INDEX(resultados!$A$2:$ZZ$102, 58, MATCH($B$1, resultados!$A$1:$ZZ$1, 0))</f>
        <v/>
      </c>
      <c r="B64">
        <f>INDEX(resultados!$A$2:$ZZ$102, 58, MATCH($B$2, resultados!$A$1:$ZZ$1, 0))</f>
        <v/>
      </c>
      <c r="C64">
        <f>INDEX(resultados!$A$2:$ZZ$102, 58, MATCH($B$3, resultados!$A$1:$ZZ$1, 0))</f>
        <v/>
      </c>
    </row>
    <row r="65">
      <c r="A65">
        <f>INDEX(resultados!$A$2:$ZZ$102, 59, MATCH($B$1, resultados!$A$1:$ZZ$1, 0))</f>
        <v/>
      </c>
      <c r="B65">
        <f>INDEX(resultados!$A$2:$ZZ$102, 59, MATCH($B$2, resultados!$A$1:$ZZ$1, 0))</f>
        <v/>
      </c>
      <c r="C65">
        <f>INDEX(resultados!$A$2:$ZZ$102, 59, MATCH($B$3, resultados!$A$1:$ZZ$1, 0))</f>
        <v/>
      </c>
    </row>
    <row r="66">
      <c r="A66">
        <f>INDEX(resultados!$A$2:$ZZ$102, 60, MATCH($B$1, resultados!$A$1:$ZZ$1, 0))</f>
        <v/>
      </c>
      <c r="B66">
        <f>INDEX(resultados!$A$2:$ZZ$102, 60, MATCH($B$2, resultados!$A$1:$ZZ$1, 0))</f>
        <v/>
      </c>
      <c r="C66">
        <f>INDEX(resultados!$A$2:$ZZ$102, 60, MATCH($B$3, resultados!$A$1:$ZZ$1, 0))</f>
        <v/>
      </c>
    </row>
    <row r="67">
      <c r="A67">
        <f>INDEX(resultados!$A$2:$ZZ$102, 61, MATCH($B$1, resultados!$A$1:$ZZ$1, 0))</f>
        <v/>
      </c>
      <c r="B67">
        <f>INDEX(resultados!$A$2:$ZZ$102, 61, MATCH($B$2, resultados!$A$1:$ZZ$1, 0))</f>
        <v/>
      </c>
      <c r="C67">
        <f>INDEX(resultados!$A$2:$ZZ$102, 61, MATCH($B$3, resultados!$A$1:$ZZ$1, 0))</f>
        <v/>
      </c>
    </row>
    <row r="68">
      <c r="A68">
        <f>INDEX(resultados!$A$2:$ZZ$102, 62, MATCH($B$1, resultados!$A$1:$ZZ$1, 0))</f>
        <v/>
      </c>
      <c r="B68">
        <f>INDEX(resultados!$A$2:$ZZ$102, 62, MATCH($B$2, resultados!$A$1:$ZZ$1, 0))</f>
        <v/>
      </c>
      <c r="C68">
        <f>INDEX(resultados!$A$2:$ZZ$102, 62, MATCH($B$3, resultados!$A$1:$ZZ$1, 0))</f>
        <v/>
      </c>
    </row>
    <row r="69">
      <c r="A69">
        <f>INDEX(resultados!$A$2:$ZZ$102, 63, MATCH($B$1, resultados!$A$1:$ZZ$1, 0))</f>
        <v/>
      </c>
      <c r="B69">
        <f>INDEX(resultados!$A$2:$ZZ$102, 63, MATCH($B$2, resultados!$A$1:$ZZ$1, 0))</f>
        <v/>
      </c>
      <c r="C69">
        <f>INDEX(resultados!$A$2:$ZZ$102, 63, MATCH($B$3, resultados!$A$1:$ZZ$1, 0))</f>
        <v/>
      </c>
    </row>
    <row r="70">
      <c r="A70">
        <f>INDEX(resultados!$A$2:$ZZ$102, 64, MATCH($B$1, resultados!$A$1:$ZZ$1, 0))</f>
        <v/>
      </c>
      <c r="B70">
        <f>INDEX(resultados!$A$2:$ZZ$102, 64, MATCH($B$2, resultados!$A$1:$ZZ$1, 0))</f>
        <v/>
      </c>
      <c r="C70">
        <f>INDEX(resultados!$A$2:$ZZ$102, 64, MATCH($B$3, resultados!$A$1:$ZZ$1, 0))</f>
        <v/>
      </c>
    </row>
    <row r="71">
      <c r="A71">
        <f>INDEX(resultados!$A$2:$ZZ$102, 65, MATCH($B$1, resultados!$A$1:$ZZ$1, 0))</f>
        <v/>
      </c>
      <c r="B71">
        <f>INDEX(resultados!$A$2:$ZZ$102, 65, MATCH($B$2, resultados!$A$1:$ZZ$1, 0))</f>
        <v/>
      </c>
      <c r="C71">
        <f>INDEX(resultados!$A$2:$ZZ$102, 65, MATCH($B$3, resultados!$A$1:$ZZ$1, 0))</f>
        <v/>
      </c>
    </row>
    <row r="72">
      <c r="A72">
        <f>INDEX(resultados!$A$2:$ZZ$102, 66, MATCH($B$1, resultados!$A$1:$ZZ$1, 0))</f>
        <v/>
      </c>
      <c r="B72">
        <f>INDEX(resultados!$A$2:$ZZ$102, 66, MATCH($B$2, resultados!$A$1:$ZZ$1, 0))</f>
        <v/>
      </c>
      <c r="C72">
        <f>INDEX(resultados!$A$2:$ZZ$102, 66, MATCH($B$3, resultados!$A$1:$ZZ$1, 0))</f>
        <v/>
      </c>
    </row>
    <row r="73">
      <c r="A73">
        <f>INDEX(resultados!$A$2:$ZZ$102, 67, MATCH($B$1, resultados!$A$1:$ZZ$1, 0))</f>
        <v/>
      </c>
      <c r="B73">
        <f>INDEX(resultados!$A$2:$ZZ$102, 67, MATCH($B$2, resultados!$A$1:$ZZ$1, 0))</f>
        <v/>
      </c>
      <c r="C73">
        <f>INDEX(resultados!$A$2:$ZZ$102, 67, MATCH($B$3, resultados!$A$1:$ZZ$1, 0))</f>
        <v/>
      </c>
    </row>
    <row r="74">
      <c r="A74">
        <f>INDEX(resultados!$A$2:$ZZ$102, 68, MATCH($B$1, resultados!$A$1:$ZZ$1, 0))</f>
        <v/>
      </c>
      <c r="B74">
        <f>INDEX(resultados!$A$2:$ZZ$102, 68, MATCH($B$2, resultados!$A$1:$ZZ$1, 0))</f>
        <v/>
      </c>
      <c r="C74">
        <f>INDEX(resultados!$A$2:$ZZ$102, 68, MATCH($B$3, resultados!$A$1:$ZZ$1, 0))</f>
        <v/>
      </c>
    </row>
    <row r="75">
      <c r="A75">
        <f>INDEX(resultados!$A$2:$ZZ$102, 69, MATCH($B$1, resultados!$A$1:$ZZ$1, 0))</f>
        <v/>
      </c>
      <c r="B75">
        <f>INDEX(resultados!$A$2:$ZZ$102, 69, MATCH($B$2, resultados!$A$1:$ZZ$1, 0))</f>
        <v/>
      </c>
      <c r="C75">
        <f>INDEX(resultados!$A$2:$ZZ$102, 69, MATCH($B$3, resultados!$A$1:$ZZ$1, 0))</f>
        <v/>
      </c>
    </row>
    <row r="76">
      <c r="A76">
        <f>INDEX(resultados!$A$2:$ZZ$102, 70, MATCH($B$1, resultados!$A$1:$ZZ$1, 0))</f>
        <v/>
      </c>
      <c r="B76">
        <f>INDEX(resultados!$A$2:$ZZ$102, 70, MATCH($B$2, resultados!$A$1:$ZZ$1, 0))</f>
        <v/>
      </c>
      <c r="C76">
        <f>INDEX(resultados!$A$2:$ZZ$102, 70, MATCH($B$3, resultados!$A$1:$ZZ$1, 0))</f>
        <v/>
      </c>
    </row>
    <row r="77">
      <c r="A77">
        <f>INDEX(resultados!$A$2:$ZZ$102, 71, MATCH($B$1, resultados!$A$1:$ZZ$1, 0))</f>
        <v/>
      </c>
      <c r="B77">
        <f>INDEX(resultados!$A$2:$ZZ$102, 71, MATCH($B$2, resultados!$A$1:$ZZ$1, 0))</f>
        <v/>
      </c>
      <c r="C77">
        <f>INDEX(resultados!$A$2:$ZZ$102, 71, MATCH($B$3, resultados!$A$1:$ZZ$1, 0))</f>
        <v/>
      </c>
    </row>
    <row r="78">
      <c r="A78">
        <f>INDEX(resultados!$A$2:$ZZ$102, 72, MATCH($B$1, resultados!$A$1:$ZZ$1, 0))</f>
        <v/>
      </c>
      <c r="B78">
        <f>INDEX(resultados!$A$2:$ZZ$102, 72, MATCH($B$2, resultados!$A$1:$ZZ$1, 0))</f>
        <v/>
      </c>
      <c r="C78">
        <f>INDEX(resultados!$A$2:$ZZ$102, 72, MATCH($B$3, resultados!$A$1:$ZZ$1, 0))</f>
        <v/>
      </c>
    </row>
    <row r="79">
      <c r="A79">
        <f>INDEX(resultados!$A$2:$ZZ$102, 73, MATCH($B$1, resultados!$A$1:$ZZ$1, 0))</f>
        <v/>
      </c>
      <c r="B79">
        <f>INDEX(resultados!$A$2:$ZZ$102, 73, MATCH($B$2, resultados!$A$1:$ZZ$1, 0))</f>
        <v/>
      </c>
      <c r="C79">
        <f>INDEX(resultados!$A$2:$ZZ$102, 73, MATCH($B$3, resultados!$A$1:$ZZ$1, 0))</f>
        <v/>
      </c>
    </row>
    <row r="80">
      <c r="A80">
        <f>INDEX(resultados!$A$2:$ZZ$102, 74, MATCH($B$1, resultados!$A$1:$ZZ$1, 0))</f>
        <v/>
      </c>
      <c r="B80">
        <f>INDEX(resultados!$A$2:$ZZ$102, 74, MATCH($B$2, resultados!$A$1:$ZZ$1, 0))</f>
        <v/>
      </c>
      <c r="C80">
        <f>INDEX(resultados!$A$2:$ZZ$102, 74, MATCH($B$3, resultados!$A$1:$ZZ$1, 0))</f>
        <v/>
      </c>
    </row>
    <row r="81">
      <c r="A81">
        <f>INDEX(resultados!$A$2:$ZZ$102, 75, MATCH($B$1, resultados!$A$1:$ZZ$1, 0))</f>
        <v/>
      </c>
      <c r="B81">
        <f>INDEX(resultados!$A$2:$ZZ$102, 75, MATCH($B$2, resultados!$A$1:$ZZ$1, 0))</f>
        <v/>
      </c>
      <c r="C81">
        <f>INDEX(resultados!$A$2:$ZZ$102, 75, MATCH($B$3, resultados!$A$1:$ZZ$1, 0))</f>
        <v/>
      </c>
    </row>
    <row r="82">
      <c r="A82">
        <f>INDEX(resultados!$A$2:$ZZ$102, 76, MATCH($B$1, resultados!$A$1:$ZZ$1, 0))</f>
        <v/>
      </c>
      <c r="B82">
        <f>INDEX(resultados!$A$2:$ZZ$102, 76, MATCH($B$2, resultados!$A$1:$ZZ$1, 0))</f>
        <v/>
      </c>
      <c r="C82">
        <f>INDEX(resultados!$A$2:$ZZ$102, 76, MATCH($B$3, resultados!$A$1:$ZZ$1, 0))</f>
        <v/>
      </c>
    </row>
    <row r="83">
      <c r="A83">
        <f>INDEX(resultados!$A$2:$ZZ$102, 77, MATCH($B$1, resultados!$A$1:$ZZ$1, 0))</f>
        <v/>
      </c>
      <c r="B83">
        <f>INDEX(resultados!$A$2:$ZZ$102, 77, MATCH($B$2, resultados!$A$1:$ZZ$1, 0))</f>
        <v/>
      </c>
      <c r="C83">
        <f>INDEX(resultados!$A$2:$ZZ$102, 77, MATCH($B$3, resultados!$A$1:$ZZ$1, 0))</f>
        <v/>
      </c>
    </row>
    <row r="84">
      <c r="A84">
        <f>INDEX(resultados!$A$2:$ZZ$102, 78, MATCH($B$1, resultados!$A$1:$ZZ$1, 0))</f>
        <v/>
      </c>
      <c r="B84">
        <f>INDEX(resultados!$A$2:$ZZ$102, 78, MATCH($B$2, resultados!$A$1:$ZZ$1, 0))</f>
        <v/>
      </c>
      <c r="C84">
        <f>INDEX(resultados!$A$2:$ZZ$102, 78, MATCH($B$3, resultados!$A$1:$ZZ$1, 0))</f>
        <v/>
      </c>
    </row>
    <row r="85">
      <c r="A85">
        <f>INDEX(resultados!$A$2:$ZZ$102, 79, MATCH($B$1, resultados!$A$1:$ZZ$1, 0))</f>
        <v/>
      </c>
      <c r="B85">
        <f>INDEX(resultados!$A$2:$ZZ$102, 79, MATCH($B$2, resultados!$A$1:$ZZ$1, 0))</f>
        <v/>
      </c>
      <c r="C85">
        <f>INDEX(resultados!$A$2:$ZZ$102, 79, MATCH($B$3, resultados!$A$1:$ZZ$1, 0))</f>
        <v/>
      </c>
    </row>
    <row r="86">
      <c r="A86">
        <f>INDEX(resultados!$A$2:$ZZ$102, 80, MATCH($B$1, resultados!$A$1:$ZZ$1, 0))</f>
        <v/>
      </c>
      <c r="B86">
        <f>INDEX(resultados!$A$2:$ZZ$102, 80, MATCH($B$2, resultados!$A$1:$ZZ$1, 0))</f>
        <v/>
      </c>
      <c r="C86">
        <f>INDEX(resultados!$A$2:$ZZ$102, 80, MATCH($B$3, resultados!$A$1:$ZZ$1, 0))</f>
        <v/>
      </c>
    </row>
    <row r="87">
      <c r="A87">
        <f>INDEX(resultados!$A$2:$ZZ$102, 81, MATCH($B$1, resultados!$A$1:$ZZ$1, 0))</f>
        <v/>
      </c>
      <c r="B87">
        <f>INDEX(resultados!$A$2:$ZZ$102, 81, MATCH($B$2, resultados!$A$1:$ZZ$1, 0))</f>
        <v/>
      </c>
      <c r="C87">
        <f>INDEX(resultados!$A$2:$ZZ$102, 81, MATCH($B$3, resultados!$A$1:$ZZ$1, 0))</f>
        <v/>
      </c>
    </row>
    <row r="88">
      <c r="A88">
        <f>INDEX(resultados!$A$2:$ZZ$102, 82, MATCH($B$1, resultados!$A$1:$ZZ$1, 0))</f>
        <v/>
      </c>
      <c r="B88">
        <f>INDEX(resultados!$A$2:$ZZ$102, 82, MATCH($B$2, resultados!$A$1:$ZZ$1, 0))</f>
        <v/>
      </c>
      <c r="C88">
        <f>INDEX(resultados!$A$2:$ZZ$102, 82, MATCH($B$3, resultados!$A$1:$ZZ$1, 0))</f>
        <v/>
      </c>
    </row>
    <row r="89">
      <c r="A89">
        <f>INDEX(resultados!$A$2:$ZZ$102, 83, MATCH($B$1, resultados!$A$1:$ZZ$1, 0))</f>
        <v/>
      </c>
      <c r="B89">
        <f>INDEX(resultados!$A$2:$ZZ$102, 83, MATCH($B$2, resultados!$A$1:$ZZ$1, 0))</f>
        <v/>
      </c>
      <c r="C89">
        <f>INDEX(resultados!$A$2:$ZZ$102, 83, MATCH($B$3, resultados!$A$1:$ZZ$1, 0))</f>
        <v/>
      </c>
    </row>
    <row r="90">
      <c r="A90">
        <f>INDEX(resultados!$A$2:$ZZ$102, 84, MATCH($B$1, resultados!$A$1:$ZZ$1, 0))</f>
        <v/>
      </c>
      <c r="B90">
        <f>INDEX(resultados!$A$2:$ZZ$102, 84, MATCH($B$2, resultados!$A$1:$ZZ$1, 0))</f>
        <v/>
      </c>
      <c r="C90">
        <f>INDEX(resultados!$A$2:$ZZ$102, 84, MATCH($B$3, resultados!$A$1:$ZZ$1, 0))</f>
        <v/>
      </c>
    </row>
    <row r="91">
      <c r="A91">
        <f>INDEX(resultados!$A$2:$ZZ$102, 85, MATCH($B$1, resultados!$A$1:$ZZ$1, 0))</f>
        <v/>
      </c>
      <c r="B91">
        <f>INDEX(resultados!$A$2:$ZZ$102, 85, MATCH($B$2, resultados!$A$1:$ZZ$1, 0))</f>
        <v/>
      </c>
      <c r="C91">
        <f>INDEX(resultados!$A$2:$ZZ$102, 85, MATCH($B$3, resultados!$A$1:$ZZ$1, 0))</f>
        <v/>
      </c>
    </row>
    <row r="92">
      <c r="A92">
        <f>INDEX(resultados!$A$2:$ZZ$102, 86, MATCH($B$1, resultados!$A$1:$ZZ$1, 0))</f>
        <v/>
      </c>
      <c r="B92">
        <f>INDEX(resultados!$A$2:$ZZ$102, 86, MATCH($B$2, resultados!$A$1:$ZZ$1, 0))</f>
        <v/>
      </c>
      <c r="C92">
        <f>INDEX(resultados!$A$2:$ZZ$102, 86, MATCH($B$3, resultados!$A$1:$ZZ$1, 0))</f>
        <v/>
      </c>
    </row>
    <row r="93">
      <c r="A93">
        <f>INDEX(resultados!$A$2:$ZZ$102, 87, MATCH($B$1, resultados!$A$1:$ZZ$1, 0))</f>
        <v/>
      </c>
      <c r="B93">
        <f>INDEX(resultados!$A$2:$ZZ$102, 87, MATCH($B$2, resultados!$A$1:$ZZ$1, 0))</f>
        <v/>
      </c>
      <c r="C93">
        <f>INDEX(resultados!$A$2:$ZZ$102, 87, MATCH($B$3, resultados!$A$1:$ZZ$1, 0))</f>
        <v/>
      </c>
    </row>
    <row r="94">
      <c r="A94">
        <f>INDEX(resultados!$A$2:$ZZ$102, 88, MATCH($B$1, resultados!$A$1:$ZZ$1, 0))</f>
        <v/>
      </c>
      <c r="B94">
        <f>INDEX(resultados!$A$2:$ZZ$102, 88, MATCH($B$2, resultados!$A$1:$ZZ$1, 0))</f>
        <v/>
      </c>
      <c r="C94">
        <f>INDEX(resultados!$A$2:$ZZ$102, 88, MATCH($B$3, resultados!$A$1:$ZZ$1, 0))</f>
        <v/>
      </c>
    </row>
    <row r="95">
      <c r="A95">
        <f>INDEX(resultados!$A$2:$ZZ$102, 89, MATCH($B$1, resultados!$A$1:$ZZ$1, 0))</f>
        <v/>
      </c>
      <c r="B95">
        <f>INDEX(resultados!$A$2:$ZZ$102, 89, MATCH($B$2, resultados!$A$1:$ZZ$1, 0))</f>
        <v/>
      </c>
      <c r="C95">
        <f>INDEX(resultados!$A$2:$ZZ$102, 89, MATCH($B$3, resultados!$A$1:$ZZ$1, 0))</f>
        <v/>
      </c>
    </row>
    <row r="96">
      <c r="A96">
        <f>INDEX(resultados!$A$2:$ZZ$102, 90, MATCH($B$1, resultados!$A$1:$ZZ$1, 0))</f>
        <v/>
      </c>
      <c r="B96">
        <f>INDEX(resultados!$A$2:$ZZ$102, 90, MATCH($B$2, resultados!$A$1:$ZZ$1, 0))</f>
        <v/>
      </c>
      <c r="C96">
        <f>INDEX(resultados!$A$2:$ZZ$102, 90, MATCH($B$3, resultados!$A$1:$ZZ$1, 0))</f>
        <v/>
      </c>
    </row>
    <row r="97">
      <c r="A97">
        <f>INDEX(resultados!$A$2:$ZZ$102, 91, MATCH($B$1, resultados!$A$1:$ZZ$1, 0))</f>
        <v/>
      </c>
      <c r="B97">
        <f>INDEX(resultados!$A$2:$ZZ$102, 91, MATCH($B$2, resultados!$A$1:$ZZ$1, 0))</f>
        <v/>
      </c>
      <c r="C97">
        <f>INDEX(resultados!$A$2:$ZZ$102, 91, MATCH($B$3, resultados!$A$1:$ZZ$1, 0))</f>
        <v/>
      </c>
    </row>
    <row r="98">
      <c r="A98">
        <f>INDEX(resultados!$A$2:$ZZ$102, 92, MATCH($B$1, resultados!$A$1:$ZZ$1, 0))</f>
        <v/>
      </c>
      <c r="B98">
        <f>INDEX(resultados!$A$2:$ZZ$102, 92, MATCH($B$2, resultados!$A$1:$ZZ$1, 0))</f>
        <v/>
      </c>
      <c r="C98">
        <f>INDEX(resultados!$A$2:$ZZ$102, 92, MATCH($B$3, resultados!$A$1:$ZZ$1, 0))</f>
        <v/>
      </c>
    </row>
    <row r="99">
      <c r="A99">
        <f>INDEX(resultados!$A$2:$ZZ$102, 93, MATCH($B$1, resultados!$A$1:$ZZ$1, 0))</f>
        <v/>
      </c>
      <c r="B99">
        <f>INDEX(resultados!$A$2:$ZZ$102, 93, MATCH($B$2, resultados!$A$1:$ZZ$1, 0))</f>
        <v/>
      </c>
      <c r="C99">
        <f>INDEX(resultados!$A$2:$ZZ$102, 93, MATCH($B$3, resultados!$A$1:$ZZ$1, 0))</f>
        <v/>
      </c>
    </row>
    <row r="100">
      <c r="A100">
        <f>INDEX(resultados!$A$2:$ZZ$102, 94, MATCH($B$1, resultados!$A$1:$ZZ$1, 0))</f>
        <v/>
      </c>
      <c r="B100">
        <f>INDEX(resultados!$A$2:$ZZ$102, 94, MATCH($B$2, resultados!$A$1:$ZZ$1, 0))</f>
        <v/>
      </c>
      <c r="C100">
        <f>INDEX(resultados!$A$2:$ZZ$102, 94, MATCH($B$3, resultados!$A$1:$ZZ$1, 0))</f>
        <v/>
      </c>
    </row>
    <row r="101">
      <c r="A101">
        <f>INDEX(resultados!$A$2:$ZZ$102, 95, MATCH($B$1, resultados!$A$1:$ZZ$1, 0))</f>
        <v/>
      </c>
      <c r="B101">
        <f>INDEX(resultados!$A$2:$ZZ$102, 95, MATCH($B$2, resultados!$A$1:$ZZ$1, 0))</f>
        <v/>
      </c>
      <c r="C101">
        <f>INDEX(resultados!$A$2:$ZZ$102, 95, MATCH($B$3, resultados!$A$1:$ZZ$1, 0))</f>
        <v/>
      </c>
    </row>
    <row r="102">
      <c r="A102">
        <f>INDEX(resultados!$A$2:$ZZ$102, 96, MATCH($B$1, resultados!$A$1:$ZZ$1, 0))</f>
        <v/>
      </c>
      <c r="B102">
        <f>INDEX(resultados!$A$2:$ZZ$102, 96, MATCH($B$2, resultados!$A$1:$ZZ$1, 0))</f>
        <v/>
      </c>
      <c r="C102">
        <f>INDEX(resultados!$A$2:$ZZ$102, 96, MATCH($B$3, resultados!$A$1:$ZZ$1, 0))</f>
        <v/>
      </c>
    </row>
    <row r="103">
      <c r="A103">
        <f>INDEX(resultados!$A$2:$ZZ$102, 97, MATCH($B$1, resultados!$A$1:$ZZ$1, 0))</f>
        <v/>
      </c>
      <c r="B103">
        <f>INDEX(resultados!$A$2:$ZZ$102, 97, MATCH($B$2, resultados!$A$1:$ZZ$1, 0))</f>
        <v/>
      </c>
      <c r="C103">
        <f>INDEX(resultados!$A$2:$ZZ$102, 97, MATCH($B$3, resultados!$A$1:$ZZ$1, 0))</f>
        <v/>
      </c>
    </row>
    <row r="104">
      <c r="A104">
        <f>INDEX(resultados!$A$2:$ZZ$102, 98, MATCH($B$1, resultados!$A$1:$ZZ$1, 0))</f>
        <v/>
      </c>
      <c r="B104">
        <f>INDEX(resultados!$A$2:$ZZ$102, 98, MATCH($B$2, resultados!$A$1:$ZZ$1, 0))</f>
        <v/>
      </c>
      <c r="C104">
        <f>INDEX(resultados!$A$2:$ZZ$102, 98, MATCH($B$3, resultados!$A$1:$ZZ$1, 0))</f>
        <v/>
      </c>
    </row>
    <row r="105">
      <c r="A105">
        <f>INDEX(resultados!$A$2:$ZZ$102, 99, MATCH($B$1, resultados!$A$1:$ZZ$1, 0))</f>
        <v/>
      </c>
      <c r="B105">
        <f>INDEX(resultados!$A$2:$ZZ$102, 99, MATCH($B$2, resultados!$A$1:$ZZ$1, 0))</f>
        <v/>
      </c>
      <c r="C105">
        <f>INDEX(resultados!$A$2:$ZZ$102, 99, MATCH($B$3, resultados!$A$1:$ZZ$1, 0))</f>
        <v/>
      </c>
    </row>
    <row r="106">
      <c r="A106">
        <f>INDEX(resultados!$A$2:$ZZ$102, 100, MATCH($B$1, resultados!$A$1:$ZZ$1, 0))</f>
        <v/>
      </c>
      <c r="B106">
        <f>INDEX(resultados!$A$2:$ZZ$102, 100, MATCH($B$2, resultados!$A$1:$ZZ$1, 0))</f>
        <v/>
      </c>
      <c r="C106">
        <f>INDEX(resultados!$A$2:$ZZ$102, 100, MATCH($B$3, resultados!$A$1:$ZZ$1, 0))</f>
        <v/>
      </c>
    </row>
    <row r="107">
      <c r="A107">
        <f>INDEX(resultados!$A$2:$ZZ$102, 101, MATCH($B$1, resultados!$A$1:$ZZ$1, 0))</f>
        <v/>
      </c>
      <c r="B107">
        <f>INDEX(resultados!$A$2:$ZZ$102, 101, MATCH($B$2, resultados!$A$1:$ZZ$1, 0))</f>
        <v/>
      </c>
      <c r="C107">
        <f>INDEX(resultados!$A$2:$ZZ$102, 101,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1.3441</v>
      </c>
      <c r="E2" t="n">
        <v>74.40000000000001</v>
      </c>
      <c r="F2" t="n">
        <v>67.7</v>
      </c>
      <c r="G2" t="n">
        <v>13.02</v>
      </c>
      <c r="H2" t="n">
        <v>0.24</v>
      </c>
      <c r="I2" t="n">
        <v>312</v>
      </c>
      <c r="J2" t="n">
        <v>71.52</v>
      </c>
      <c r="K2" t="n">
        <v>32.27</v>
      </c>
      <c r="L2" t="n">
        <v>1</v>
      </c>
      <c r="M2" t="n">
        <v>309</v>
      </c>
      <c r="N2" t="n">
        <v>8.25</v>
      </c>
      <c r="O2" t="n">
        <v>9054.6</v>
      </c>
      <c r="P2" t="n">
        <v>431.48</v>
      </c>
      <c r="Q2" t="n">
        <v>5152.87</v>
      </c>
      <c r="R2" t="n">
        <v>506.74</v>
      </c>
      <c r="S2" t="n">
        <v>102.72</v>
      </c>
      <c r="T2" t="n">
        <v>197288.44</v>
      </c>
      <c r="U2" t="n">
        <v>0.2</v>
      </c>
      <c r="V2" t="n">
        <v>0.76</v>
      </c>
      <c r="W2" t="n">
        <v>5.2</v>
      </c>
      <c r="X2" t="n">
        <v>11.89</v>
      </c>
      <c r="Y2" t="n">
        <v>0.5</v>
      </c>
      <c r="Z2" t="n">
        <v>10</v>
      </c>
      <c r="AA2" t="n">
        <v>675.8212113294277</v>
      </c>
      <c r="AB2" t="n">
        <v>924.6883964685213</v>
      </c>
      <c r="AC2" t="n">
        <v>836.4374337178803</v>
      </c>
      <c r="AD2" t="n">
        <v>675821.2113294277</v>
      </c>
      <c r="AE2" t="n">
        <v>924688.3964685213</v>
      </c>
      <c r="AF2" t="n">
        <v>1.474636617733717e-06</v>
      </c>
      <c r="AG2" t="n">
        <v>1.55</v>
      </c>
      <c r="AH2" t="n">
        <v>836437.4337178803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1.4935</v>
      </c>
      <c r="E3" t="n">
        <v>66.95999999999999</v>
      </c>
      <c r="F3" t="n">
        <v>62.42</v>
      </c>
      <c r="G3" t="n">
        <v>21.65</v>
      </c>
      <c r="H3" t="n">
        <v>0.48</v>
      </c>
      <c r="I3" t="n">
        <v>173</v>
      </c>
      <c r="J3" t="n">
        <v>72.7</v>
      </c>
      <c r="K3" t="n">
        <v>32.27</v>
      </c>
      <c r="L3" t="n">
        <v>2</v>
      </c>
      <c r="M3" t="n">
        <v>3</v>
      </c>
      <c r="N3" t="n">
        <v>8.43</v>
      </c>
      <c r="O3" t="n">
        <v>9200.25</v>
      </c>
      <c r="P3" t="n">
        <v>359.92</v>
      </c>
      <c r="Q3" t="n">
        <v>5152.73</v>
      </c>
      <c r="R3" t="n">
        <v>322.85</v>
      </c>
      <c r="S3" t="n">
        <v>102.72</v>
      </c>
      <c r="T3" t="n">
        <v>106037.51</v>
      </c>
      <c r="U3" t="n">
        <v>0.32</v>
      </c>
      <c r="V3" t="n">
        <v>0.82</v>
      </c>
      <c r="W3" t="n">
        <v>5.18</v>
      </c>
      <c r="X3" t="n">
        <v>6.61</v>
      </c>
      <c r="Y3" t="n">
        <v>0.5</v>
      </c>
      <c r="Z3" t="n">
        <v>10</v>
      </c>
      <c r="AA3" t="n">
        <v>526.9590632755875</v>
      </c>
      <c r="AB3" t="n">
        <v>721.0086381667846</v>
      </c>
      <c r="AC3" t="n">
        <v>652.1965856821253</v>
      </c>
      <c r="AD3" t="n">
        <v>526959.0632755875</v>
      </c>
      <c r="AE3" t="n">
        <v>721008.6381667847</v>
      </c>
      <c r="AF3" t="n">
        <v>1.638546081828217e-06</v>
      </c>
      <c r="AG3" t="n">
        <v>1.395</v>
      </c>
      <c r="AH3" t="n">
        <v>652196.5856821253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1.4934</v>
      </c>
      <c r="E4" t="n">
        <v>66.95999999999999</v>
      </c>
      <c r="F4" t="n">
        <v>62.43</v>
      </c>
      <c r="G4" t="n">
        <v>21.65</v>
      </c>
      <c r="H4" t="n">
        <v>0.71</v>
      </c>
      <c r="I4" t="n">
        <v>173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365.51</v>
      </c>
      <c r="Q4" t="n">
        <v>5152.58</v>
      </c>
      <c r="R4" t="n">
        <v>322.45</v>
      </c>
      <c r="S4" t="n">
        <v>102.72</v>
      </c>
      <c r="T4" t="n">
        <v>105837.64</v>
      </c>
      <c r="U4" t="n">
        <v>0.32</v>
      </c>
      <c r="V4" t="n">
        <v>0.82</v>
      </c>
      <c r="W4" t="n">
        <v>5.2</v>
      </c>
      <c r="X4" t="n">
        <v>6.62</v>
      </c>
      <c r="Y4" t="n">
        <v>0.5</v>
      </c>
      <c r="Z4" t="n">
        <v>10</v>
      </c>
      <c r="AA4" t="n">
        <v>532.1171612227255</v>
      </c>
      <c r="AB4" t="n">
        <v>728.0661753372798</v>
      </c>
      <c r="AC4" t="n">
        <v>658.580561410384</v>
      </c>
      <c r="AD4" t="n">
        <v>532117.1612227255</v>
      </c>
      <c r="AE4" t="n">
        <v>728066.1753372798</v>
      </c>
      <c r="AF4" t="n">
        <v>1.63843637000486e-06</v>
      </c>
      <c r="AG4" t="n">
        <v>1.395</v>
      </c>
      <c r="AH4" t="n">
        <v>658580.561410384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1.3431</v>
      </c>
      <c r="E2" t="n">
        <v>74.45</v>
      </c>
      <c r="F2" t="n">
        <v>68.93000000000001</v>
      </c>
      <c r="G2" t="n">
        <v>12.02</v>
      </c>
      <c r="H2" t="n">
        <v>0.43</v>
      </c>
      <c r="I2" t="n">
        <v>344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270.24</v>
      </c>
      <c r="Q2" t="n">
        <v>5153.12</v>
      </c>
      <c r="R2" t="n">
        <v>532.78</v>
      </c>
      <c r="S2" t="n">
        <v>102.72</v>
      </c>
      <c r="T2" t="n">
        <v>210147.38</v>
      </c>
      <c r="U2" t="n">
        <v>0.19</v>
      </c>
      <c r="V2" t="n">
        <v>0.74</v>
      </c>
      <c r="W2" t="n">
        <v>5.67</v>
      </c>
      <c r="X2" t="n">
        <v>13.12</v>
      </c>
      <c r="Y2" t="n">
        <v>0.5</v>
      </c>
      <c r="Z2" t="n">
        <v>10</v>
      </c>
      <c r="AA2" t="n">
        <v>459.3711708311604</v>
      </c>
      <c r="AB2" t="n">
        <v>628.5319019569473</v>
      </c>
      <c r="AC2" t="n">
        <v>568.5456993842403</v>
      </c>
      <c r="AD2" t="n">
        <v>459371.1708311604</v>
      </c>
      <c r="AE2" t="n">
        <v>628531.9019569473</v>
      </c>
      <c r="AF2" t="n">
        <v>1.581557388696872e-06</v>
      </c>
      <c r="AG2" t="n">
        <v>1.551041666666667</v>
      </c>
      <c r="AH2" t="n">
        <v>568545.6993842403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0.9735</v>
      </c>
      <c r="E2" t="n">
        <v>102.72</v>
      </c>
      <c r="F2" t="n">
        <v>81.48999999999999</v>
      </c>
      <c r="G2" t="n">
        <v>7.43</v>
      </c>
      <c r="H2" t="n">
        <v>0.12</v>
      </c>
      <c r="I2" t="n">
        <v>658</v>
      </c>
      <c r="J2" t="n">
        <v>141.81</v>
      </c>
      <c r="K2" t="n">
        <v>47.83</v>
      </c>
      <c r="L2" t="n">
        <v>1</v>
      </c>
      <c r="M2" t="n">
        <v>656</v>
      </c>
      <c r="N2" t="n">
        <v>22.98</v>
      </c>
      <c r="O2" t="n">
        <v>17723.39</v>
      </c>
      <c r="P2" t="n">
        <v>904.53</v>
      </c>
      <c r="Q2" t="n">
        <v>5152.89</v>
      </c>
      <c r="R2" t="n">
        <v>969.36</v>
      </c>
      <c r="S2" t="n">
        <v>102.72</v>
      </c>
      <c r="T2" t="n">
        <v>426866.32</v>
      </c>
      <c r="U2" t="n">
        <v>0.11</v>
      </c>
      <c r="V2" t="n">
        <v>0.63</v>
      </c>
      <c r="W2" t="n">
        <v>5.75</v>
      </c>
      <c r="X2" t="n">
        <v>25.67</v>
      </c>
      <c r="Y2" t="n">
        <v>0.5</v>
      </c>
      <c r="Z2" t="n">
        <v>10</v>
      </c>
      <c r="AA2" t="n">
        <v>1816.247570815838</v>
      </c>
      <c r="AB2" t="n">
        <v>2485.070053577961</v>
      </c>
      <c r="AC2" t="n">
        <v>2247.898455482205</v>
      </c>
      <c r="AD2" t="n">
        <v>1816247.570815838</v>
      </c>
      <c r="AE2" t="n">
        <v>2485070.05357796</v>
      </c>
      <c r="AF2" t="n">
        <v>9.586699961979277e-07</v>
      </c>
      <c r="AG2" t="n">
        <v>2.14</v>
      </c>
      <c r="AH2" t="n">
        <v>2247898.455482204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1.3398</v>
      </c>
      <c r="E3" t="n">
        <v>74.64</v>
      </c>
      <c r="F3" t="n">
        <v>65.22</v>
      </c>
      <c r="G3" t="n">
        <v>15.71</v>
      </c>
      <c r="H3" t="n">
        <v>0.25</v>
      </c>
      <c r="I3" t="n">
        <v>249</v>
      </c>
      <c r="J3" t="n">
        <v>143.17</v>
      </c>
      <c r="K3" t="n">
        <v>47.83</v>
      </c>
      <c r="L3" t="n">
        <v>2</v>
      </c>
      <c r="M3" t="n">
        <v>247</v>
      </c>
      <c r="N3" t="n">
        <v>23.34</v>
      </c>
      <c r="O3" t="n">
        <v>17891.86</v>
      </c>
      <c r="P3" t="n">
        <v>688.92</v>
      </c>
      <c r="Q3" t="n">
        <v>5152.76</v>
      </c>
      <c r="R3" t="n">
        <v>423.9</v>
      </c>
      <c r="S3" t="n">
        <v>102.72</v>
      </c>
      <c r="T3" t="n">
        <v>156181.14</v>
      </c>
      <c r="U3" t="n">
        <v>0.24</v>
      </c>
      <c r="V3" t="n">
        <v>0.79</v>
      </c>
      <c r="W3" t="n">
        <v>5.09</v>
      </c>
      <c r="X3" t="n">
        <v>9.4</v>
      </c>
      <c r="Y3" t="n">
        <v>0.5</v>
      </c>
      <c r="Z3" t="n">
        <v>10</v>
      </c>
      <c r="AA3" t="n">
        <v>1022.551714240983</v>
      </c>
      <c r="AB3" t="n">
        <v>1399.100367222314</v>
      </c>
      <c r="AC3" t="n">
        <v>1265.572191824315</v>
      </c>
      <c r="AD3" t="n">
        <v>1022551.714240983</v>
      </c>
      <c r="AE3" t="n">
        <v>1399100.367222314</v>
      </c>
      <c r="AF3" t="n">
        <v>1.319389893072402e-06</v>
      </c>
      <c r="AG3" t="n">
        <v>1.555</v>
      </c>
      <c r="AH3" t="n">
        <v>1265572.191824315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1.4742</v>
      </c>
      <c r="E4" t="n">
        <v>67.84</v>
      </c>
      <c r="F4" t="n">
        <v>61.33</v>
      </c>
      <c r="G4" t="n">
        <v>24.86</v>
      </c>
      <c r="H4" t="n">
        <v>0.37</v>
      </c>
      <c r="I4" t="n">
        <v>148</v>
      </c>
      <c r="J4" t="n">
        <v>144.54</v>
      </c>
      <c r="K4" t="n">
        <v>47.83</v>
      </c>
      <c r="L4" t="n">
        <v>3</v>
      </c>
      <c r="M4" t="n">
        <v>146</v>
      </c>
      <c r="N4" t="n">
        <v>23.71</v>
      </c>
      <c r="O4" t="n">
        <v>18060.85</v>
      </c>
      <c r="P4" t="n">
        <v>611.3099999999999</v>
      </c>
      <c r="Q4" t="n">
        <v>5152.67</v>
      </c>
      <c r="R4" t="n">
        <v>293.75</v>
      </c>
      <c r="S4" t="n">
        <v>102.72</v>
      </c>
      <c r="T4" t="n">
        <v>91613.14</v>
      </c>
      <c r="U4" t="n">
        <v>0.35</v>
      </c>
      <c r="V4" t="n">
        <v>0.84</v>
      </c>
      <c r="W4" t="n">
        <v>4.93</v>
      </c>
      <c r="X4" t="n">
        <v>5.52</v>
      </c>
      <c r="Y4" t="n">
        <v>0.5</v>
      </c>
      <c r="Z4" t="n">
        <v>10</v>
      </c>
      <c r="AA4" t="n">
        <v>840.7970655234977</v>
      </c>
      <c r="AB4" t="n">
        <v>1150.415638397864</v>
      </c>
      <c r="AC4" t="n">
        <v>1040.62158448766</v>
      </c>
      <c r="AD4" t="n">
        <v>840797.0655234978</v>
      </c>
      <c r="AE4" t="n">
        <v>1150415.638397864</v>
      </c>
      <c r="AF4" t="n">
        <v>1.451742484227001e-06</v>
      </c>
      <c r="AG4" t="n">
        <v>1.413333333333333</v>
      </c>
      <c r="AH4" t="n">
        <v>1040621.58448766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1.5456</v>
      </c>
      <c r="E5" t="n">
        <v>64.7</v>
      </c>
      <c r="F5" t="n">
        <v>59.55</v>
      </c>
      <c r="G5" t="n">
        <v>35.38</v>
      </c>
      <c r="H5" t="n">
        <v>0.49</v>
      </c>
      <c r="I5" t="n">
        <v>101</v>
      </c>
      <c r="J5" t="n">
        <v>145.92</v>
      </c>
      <c r="K5" t="n">
        <v>47.83</v>
      </c>
      <c r="L5" t="n">
        <v>4</v>
      </c>
      <c r="M5" t="n">
        <v>96</v>
      </c>
      <c r="N5" t="n">
        <v>24.09</v>
      </c>
      <c r="O5" t="n">
        <v>18230.35</v>
      </c>
      <c r="P5" t="n">
        <v>555.28</v>
      </c>
      <c r="Q5" t="n">
        <v>5152.43</v>
      </c>
      <c r="R5" t="n">
        <v>235</v>
      </c>
      <c r="S5" t="n">
        <v>102.72</v>
      </c>
      <c r="T5" t="n">
        <v>62473.96</v>
      </c>
      <c r="U5" t="n">
        <v>0.44</v>
      </c>
      <c r="V5" t="n">
        <v>0.86</v>
      </c>
      <c r="W5" t="n">
        <v>4.84</v>
      </c>
      <c r="X5" t="n">
        <v>3.75</v>
      </c>
      <c r="Y5" t="n">
        <v>0.5</v>
      </c>
      <c r="Z5" t="n">
        <v>10</v>
      </c>
      <c r="AA5" t="n">
        <v>745.2683192549827</v>
      </c>
      <c r="AB5" t="n">
        <v>1019.708993322436</v>
      </c>
      <c r="AC5" t="n">
        <v>922.3893981703029</v>
      </c>
      <c r="AD5" t="n">
        <v>745268.3192549826</v>
      </c>
      <c r="AE5" t="n">
        <v>1019708.993322436</v>
      </c>
      <c r="AF5" t="n">
        <v>1.522054798277881e-06</v>
      </c>
      <c r="AG5" t="n">
        <v>1.347916666666667</v>
      </c>
      <c r="AH5" t="n">
        <v>922389.3981703029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1.5814</v>
      </c>
      <c r="E6" t="n">
        <v>63.23</v>
      </c>
      <c r="F6" t="n">
        <v>58.75</v>
      </c>
      <c r="G6" t="n">
        <v>45.19</v>
      </c>
      <c r="H6" t="n">
        <v>0.6</v>
      </c>
      <c r="I6" t="n">
        <v>78</v>
      </c>
      <c r="J6" t="n">
        <v>147.3</v>
      </c>
      <c r="K6" t="n">
        <v>47.83</v>
      </c>
      <c r="L6" t="n">
        <v>5</v>
      </c>
      <c r="M6" t="n">
        <v>30</v>
      </c>
      <c r="N6" t="n">
        <v>24.47</v>
      </c>
      <c r="O6" t="n">
        <v>18400.38</v>
      </c>
      <c r="P6" t="n">
        <v>513.0700000000001</v>
      </c>
      <c r="Q6" t="n">
        <v>5152.41</v>
      </c>
      <c r="R6" t="n">
        <v>206.07</v>
      </c>
      <c r="S6" t="n">
        <v>102.72</v>
      </c>
      <c r="T6" t="n">
        <v>48124.6</v>
      </c>
      <c r="U6" t="n">
        <v>0.5</v>
      </c>
      <c r="V6" t="n">
        <v>0.87</v>
      </c>
      <c r="W6" t="n">
        <v>4.87</v>
      </c>
      <c r="X6" t="n">
        <v>2.94</v>
      </c>
      <c r="Y6" t="n">
        <v>0.5</v>
      </c>
      <c r="Z6" t="n">
        <v>10</v>
      </c>
      <c r="AA6" t="n">
        <v>688.8507319606258</v>
      </c>
      <c r="AB6" t="n">
        <v>942.515961418008</v>
      </c>
      <c r="AC6" t="n">
        <v>852.5635608897326</v>
      </c>
      <c r="AD6" t="n">
        <v>688850.7319606259</v>
      </c>
      <c r="AE6" t="n">
        <v>942515.9614180081</v>
      </c>
      <c r="AF6" t="n">
        <v>1.557309431933644e-06</v>
      </c>
      <c r="AG6" t="n">
        <v>1.317291666666667</v>
      </c>
      <c r="AH6" t="n">
        <v>852563.5608897326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1.5868</v>
      </c>
      <c r="E7" t="n">
        <v>63.02</v>
      </c>
      <c r="F7" t="n">
        <v>58.63</v>
      </c>
      <c r="G7" t="n">
        <v>46.9</v>
      </c>
      <c r="H7" t="n">
        <v>0.71</v>
      </c>
      <c r="I7" t="n">
        <v>75</v>
      </c>
      <c r="J7" t="n">
        <v>148.68</v>
      </c>
      <c r="K7" t="n">
        <v>47.83</v>
      </c>
      <c r="L7" t="n">
        <v>6</v>
      </c>
      <c r="M7" t="n">
        <v>1</v>
      </c>
      <c r="N7" t="n">
        <v>24.85</v>
      </c>
      <c r="O7" t="n">
        <v>18570.94</v>
      </c>
      <c r="P7" t="n">
        <v>510.13</v>
      </c>
      <c r="Q7" t="n">
        <v>5152.56</v>
      </c>
      <c r="R7" t="n">
        <v>201.02</v>
      </c>
      <c r="S7" t="n">
        <v>102.72</v>
      </c>
      <c r="T7" t="n">
        <v>45611.07</v>
      </c>
      <c r="U7" t="n">
        <v>0.51</v>
      </c>
      <c r="V7" t="n">
        <v>0.88</v>
      </c>
      <c r="W7" t="n">
        <v>4.88</v>
      </c>
      <c r="X7" t="n">
        <v>2.82</v>
      </c>
      <c r="Y7" t="n">
        <v>0.5</v>
      </c>
      <c r="Z7" t="n">
        <v>10</v>
      </c>
      <c r="AA7" t="n">
        <v>683.5031325781667</v>
      </c>
      <c r="AB7" t="n">
        <v>935.1991400234933</v>
      </c>
      <c r="AC7" t="n">
        <v>845.9450466598871</v>
      </c>
      <c r="AD7" t="n">
        <v>683503.1325781668</v>
      </c>
      <c r="AE7" t="n">
        <v>935199.1400234933</v>
      </c>
      <c r="AF7" t="n">
        <v>1.562627169971106e-06</v>
      </c>
      <c r="AG7" t="n">
        <v>1.312916666666667</v>
      </c>
      <c r="AH7" t="n">
        <v>845945.0466598871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1.5867</v>
      </c>
      <c r="E8" t="n">
        <v>63.02</v>
      </c>
      <c r="F8" t="n">
        <v>58.63</v>
      </c>
      <c r="G8" t="n">
        <v>46.9</v>
      </c>
      <c r="H8" t="n">
        <v>0.83</v>
      </c>
      <c r="I8" t="n">
        <v>75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514.4</v>
      </c>
      <c r="Q8" t="n">
        <v>5152.56</v>
      </c>
      <c r="R8" t="n">
        <v>201.08</v>
      </c>
      <c r="S8" t="n">
        <v>102.72</v>
      </c>
      <c r="T8" t="n">
        <v>45642.83</v>
      </c>
      <c r="U8" t="n">
        <v>0.51</v>
      </c>
      <c r="V8" t="n">
        <v>0.88</v>
      </c>
      <c r="W8" t="n">
        <v>4.88</v>
      </c>
      <c r="X8" t="n">
        <v>2.82</v>
      </c>
      <c r="Y8" t="n">
        <v>0.5</v>
      </c>
      <c r="Z8" t="n">
        <v>10</v>
      </c>
      <c r="AA8" t="n">
        <v>687.2070040558577</v>
      </c>
      <c r="AB8" t="n">
        <v>940.2669403825471</v>
      </c>
      <c r="AC8" t="n">
        <v>850.5291832653753</v>
      </c>
      <c r="AD8" t="n">
        <v>687207.0040558578</v>
      </c>
      <c r="AE8" t="n">
        <v>940266.9403825471</v>
      </c>
      <c r="AF8" t="n">
        <v>1.562528693340783e-06</v>
      </c>
      <c r="AG8" t="n">
        <v>1.312916666666667</v>
      </c>
      <c r="AH8" t="n">
        <v>850529.1832653753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0.824</v>
      </c>
      <c r="E2" t="n">
        <v>121.36</v>
      </c>
      <c r="F2" t="n">
        <v>89.08</v>
      </c>
      <c r="G2" t="n">
        <v>6.36</v>
      </c>
      <c r="H2" t="n">
        <v>0.1</v>
      </c>
      <c r="I2" t="n">
        <v>840</v>
      </c>
      <c r="J2" t="n">
        <v>176.73</v>
      </c>
      <c r="K2" t="n">
        <v>52.44</v>
      </c>
      <c r="L2" t="n">
        <v>1</v>
      </c>
      <c r="M2" t="n">
        <v>838</v>
      </c>
      <c r="N2" t="n">
        <v>33.29</v>
      </c>
      <c r="O2" t="n">
        <v>22031.19</v>
      </c>
      <c r="P2" t="n">
        <v>1151.55</v>
      </c>
      <c r="Q2" t="n">
        <v>5153.61</v>
      </c>
      <c r="R2" t="n">
        <v>1224.1</v>
      </c>
      <c r="S2" t="n">
        <v>102.72</v>
      </c>
      <c r="T2" t="n">
        <v>553327.47</v>
      </c>
      <c r="U2" t="n">
        <v>0.08</v>
      </c>
      <c r="V2" t="n">
        <v>0.58</v>
      </c>
      <c r="W2" t="n">
        <v>6.05</v>
      </c>
      <c r="X2" t="n">
        <v>33.25</v>
      </c>
      <c r="Y2" t="n">
        <v>0.5</v>
      </c>
      <c r="Z2" t="n">
        <v>10</v>
      </c>
      <c r="AA2" t="n">
        <v>2687.771220239153</v>
      </c>
      <c r="AB2" t="n">
        <v>3677.527159628976</v>
      </c>
      <c r="AC2" t="n">
        <v>3326.549128955633</v>
      </c>
      <c r="AD2" t="n">
        <v>2687771.220239153</v>
      </c>
      <c r="AE2" t="n">
        <v>3677527.159628976</v>
      </c>
      <c r="AF2" t="n">
        <v>7.819365688929093e-07</v>
      </c>
      <c r="AG2" t="n">
        <v>2.528333333333333</v>
      </c>
      <c r="AH2" t="n">
        <v>3326549.128955632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1.2405</v>
      </c>
      <c r="E3" t="n">
        <v>80.61</v>
      </c>
      <c r="F3" t="n">
        <v>67.34999999999999</v>
      </c>
      <c r="G3" t="n">
        <v>13.25</v>
      </c>
      <c r="H3" t="n">
        <v>0.2</v>
      </c>
      <c r="I3" t="n">
        <v>305</v>
      </c>
      <c r="J3" t="n">
        <v>178.21</v>
      </c>
      <c r="K3" t="n">
        <v>52.44</v>
      </c>
      <c r="L3" t="n">
        <v>2</v>
      </c>
      <c r="M3" t="n">
        <v>303</v>
      </c>
      <c r="N3" t="n">
        <v>33.77</v>
      </c>
      <c r="O3" t="n">
        <v>22213.89</v>
      </c>
      <c r="P3" t="n">
        <v>843.4</v>
      </c>
      <c r="Q3" t="n">
        <v>5152.85</v>
      </c>
      <c r="R3" t="n">
        <v>495.16</v>
      </c>
      <c r="S3" t="n">
        <v>102.72</v>
      </c>
      <c r="T3" t="n">
        <v>191534.87</v>
      </c>
      <c r="U3" t="n">
        <v>0.21</v>
      </c>
      <c r="V3" t="n">
        <v>0.76</v>
      </c>
      <c r="W3" t="n">
        <v>5.18</v>
      </c>
      <c r="X3" t="n">
        <v>11.54</v>
      </c>
      <c r="Y3" t="n">
        <v>0.5</v>
      </c>
      <c r="Z3" t="n">
        <v>10</v>
      </c>
      <c r="AA3" t="n">
        <v>1322.461381412581</v>
      </c>
      <c r="AB3" t="n">
        <v>1809.450004927207</v>
      </c>
      <c r="AC3" t="n">
        <v>1636.758636035986</v>
      </c>
      <c r="AD3" t="n">
        <v>1322461.381412581</v>
      </c>
      <c r="AE3" t="n">
        <v>1809450.004927207</v>
      </c>
      <c r="AF3" t="n">
        <v>1.17717513799958e-06</v>
      </c>
      <c r="AG3" t="n">
        <v>1.679375</v>
      </c>
      <c r="AH3" t="n">
        <v>1636758.636035986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1.3965</v>
      </c>
      <c r="E4" t="n">
        <v>71.61</v>
      </c>
      <c r="F4" t="n">
        <v>62.68</v>
      </c>
      <c r="G4" t="n">
        <v>20.55</v>
      </c>
      <c r="H4" t="n">
        <v>0.3</v>
      </c>
      <c r="I4" t="n">
        <v>183</v>
      </c>
      <c r="J4" t="n">
        <v>179.7</v>
      </c>
      <c r="K4" t="n">
        <v>52.44</v>
      </c>
      <c r="L4" t="n">
        <v>3</v>
      </c>
      <c r="M4" t="n">
        <v>181</v>
      </c>
      <c r="N4" t="n">
        <v>34.26</v>
      </c>
      <c r="O4" t="n">
        <v>22397.24</v>
      </c>
      <c r="P4" t="n">
        <v>758.5</v>
      </c>
      <c r="Q4" t="n">
        <v>5152.67</v>
      </c>
      <c r="R4" t="n">
        <v>338.81</v>
      </c>
      <c r="S4" t="n">
        <v>102.72</v>
      </c>
      <c r="T4" t="n">
        <v>113969.37</v>
      </c>
      <c r="U4" t="n">
        <v>0.3</v>
      </c>
      <c r="V4" t="n">
        <v>0.82</v>
      </c>
      <c r="W4" t="n">
        <v>4.99</v>
      </c>
      <c r="X4" t="n">
        <v>6.87</v>
      </c>
      <c r="Y4" t="n">
        <v>0.5</v>
      </c>
      <c r="Z4" t="n">
        <v>10</v>
      </c>
      <c r="AA4" t="n">
        <v>1068.279816631226</v>
      </c>
      <c r="AB4" t="n">
        <v>1461.667574294143</v>
      </c>
      <c r="AC4" t="n">
        <v>1322.168072466835</v>
      </c>
      <c r="AD4" t="n">
        <v>1068279.816631226</v>
      </c>
      <c r="AE4" t="n">
        <v>1461667.574294143</v>
      </c>
      <c r="AF4" t="n">
        <v>1.325211672887073e-06</v>
      </c>
      <c r="AG4" t="n">
        <v>1.491875</v>
      </c>
      <c r="AH4" t="n">
        <v>1322168.072466835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1.481</v>
      </c>
      <c r="E5" t="n">
        <v>67.52</v>
      </c>
      <c r="F5" t="n">
        <v>60.55</v>
      </c>
      <c r="G5" t="n">
        <v>28.38</v>
      </c>
      <c r="H5" t="n">
        <v>0.39</v>
      </c>
      <c r="I5" t="n">
        <v>128</v>
      </c>
      <c r="J5" t="n">
        <v>181.19</v>
      </c>
      <c r="K5" t="n">
        <v>52.44</v>
      </c>
      <c r="L5" t="n">
        <v>4</v>
      </c>
      <c r="M5" t="n">
        <v>126</v>
      </c>
      <c r="N5" t="n">
        <v>34.75</v>
      </c>
      <c r="O5" t="n">
        <v>22581.25</v>
      </c>
      <c r="P5" t="n">
        <v>705.37</v>
      </c>
      <c r="Q5" t="n">
        <v>5152.63</v>
      </c>
      <c r="R5" t="n">
        <v>267.83</v>
      </c>
      <c r="S5" t="n">
        <v>102.72</v>
      </c>
      <c r="T5" t="n">
        <v>78753.2</v>
      </c>
      <c r="U5" t="n">
        <v>0.38</v>
      </c>
      <c r="V5" t="n">
        <v>0.85</v>
      </c>
      <c r="W5" t="n">
        <v>4.89</v>
      </c>
      <c r="X5" t="n">
        <v>4.74</v>
      </c>
      <c r="Y5" t="n">
        <v>0.5</v>
      </c>
      <c r="Z5" t="n">
        <v>10</v>
      </c>
      <c r="AA5" t="n">
        <v>948.3262181751491</v>
      </c>
      <c r="AB5" t="n">
        <v>1297.541768907264</v>
      </c>
      <c r="AC5" t="n">
        <v>1173.706203594064</v>
      </c>
      <c r="AD5" t="n">
        <v>948326.2181751491</v>
      </c>
      <c r="AE5" t="n">
        <v>1297541.768907264</v>
      </c>
      <c r="AF5" t="n">
        <v>1.405398129284465e-06</v>
      </c>
      <c r="AG5" t="n">
        <v>1.406666666666667</v>
      </c>
      <c r="AH5" t="n">
        <v>1173706.203594064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1.5335</v>
      </c>
      <c r="E6" t="n">
        <v>65.20999999999999</v>
      </c>
      <c r="F6" t="n">
        <v>59.38</v>
      </c>
      <c r="G6" t="n">
        <v>37.11</v>
      </c>
      <c r="H6" t="n">
        <v>0.49</v>
      </c>
      <c r="I6" t="n">
        <v>96</v>
      </c>
      <c r="J6" t="n">
        <v>182.69</v>
      </c>
      <c r="K6" t="n">
        <v>52.44</v>
      </c>
      <c r="L6" t="n">
        <v>5</v>
      </c>
      <c r="M6" t="n">
        <v>94</v>
      </c>
      <c r="N6" t="n">
        <v>35.25</v>
      </c>
      <c r="O6" t="n">
        <v>22766.06</v>
      </c>
      <c r="P6" t="n">
        <v>660.4400000000001</v>
      </c>
      <c r="Q6" t="n">
        <v>5152.63</v>
      </c>
      <c r="R6" t="n">
        <v>228.7</v>
      </c>
      <c r="S6" t="n">
        <v>102.72</v>
      </c>
      <c r="T6" t="n">
        <v>59349.38</v>
      </c>
      <c r="U6" t="n">
        <v>0.45</v>
      </c>
      <c r="V6" t="n">
        <v>0.86</v>
      </c>
      <c r="W6" t="n">
        <v>4.84</v>
      </c>
      <c r="X6" t="n">
        <v>3.57</v>
      </c>
      <c r="Y6" t="n">
        <v>0.5</v>
      </c>
      <c r="Z6" t="n">
        <v>10</v>
      </c>
      <c r="AA6" t="n">
        <v>870.5980358398648</v>
      </c>
      <c r="AB6" t="n">
        <v>1191.190640710739</v>
      </c>
      <c r="AC6" t="n">
        <v>1077.50507780787</v>
      </c>
      <c r="AD6" t="n">
        <v>870598.0358398648</v>
      </c>
      <c r="AE6" t="n">
        <v>1191190.640710739</v>
      </c>
      <c r="AF6" t="n">
        <v>1.455218116986986e-06</v>
      </c>
      <c r="AG6" t="n">
        <v>1.358541666666667</v>
      </c>
      <c r="AH6" t="n">
        <v>1077505.07780787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1.5694</v>
      </c>
      <c r="E7" t="n">
        <v>63.72</v>
      </c>
      <c r="F7" t="n">
        <v>58.6</v>
      </c>
      <c r="G7" t="n">
        <v>46.26</v>
      </c>
      <c r="H7" t="n">
        <v>0.58</v>
      </c>
      <c r="I7" t="n">
        <v>76</v>
      </c>
      <c r="J7" t="n">
        <v>184.19</v>
      </c>
      <c r="K7" t="n">
        <v>52.44</v>
      </c>
      <c r="L7" t="n">
        <v>6</v>
      </c>
      <c r="M7" t="n">
        <v>74</v>
      </c>
      <c r="N7" t="n">
        <v>35.75</v>
      </c>
      <c r="O7" t="n">
        <v>22951.43</v>
      </c>
      <c r="P7" t="n">
        <v>621.72</v>
      </c>
      <c r="Q7" t="n">
        <v>5152.53</v>
      </c>
      <c r="R7" t="n">
        <v>202.97</v>
      </c>
      <c r="S7" t="n">
        <v>102.72</v>
      </c>
      <c r="T7" t="n">
        <v>46582.77</v>
      </c>
      <c r="U7" t="n">
        <v>0.51</v>
      </c>
      <c r="V7" t="n">
        <v>0.88</v>
      </c>
      <c r="W7" t="n">
        <v>4.8</v>
      </c>
      <c r="X7" t="n">
        <v>2.79</v>
      </c>
      <c r="Y7" t="n">
        <v>0.5</v>
      </c>
      <c r="Z7" t="n">
        <v>10</v>
      </c>
      <c r="AA7" t="n">
        <v>813.6001949056175</v>
      </c>
      <c r="AB7" t="n">
        <v>1113.203680177229</v>
      </c>
      <c r="AC7" t="n">
        <v>1006.961083332291</v>
      </c>
      <c r="AD7" t="n">
        <v>813600.1949056175</v>
      </c>
      <c r="AE7" t="n">
        <v>1113203.680177229</v>
      </c>
      <c r="AF7" t="n">
        <v>1.489285499054044e-06</v>
      </c>
      <c r="AG7" t="n">
        <v>1.3275</v>
      </c>
      <c r="AH7" t="n">
        <v>1006961.083332291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1.5937</v>
      </c>
      <c r="E8" t="n">
        <v>62.75</v>
      </c>
      <c r="F8" t="n">
        <v>58.12</v>
      </c>
      <c r="G8" t="n">
        <v>56.25</v>
      </c>
      <c r="H8" t="n">
        <v>0.67</v>
      </c>
      <c r="I8" t="n">
        <v>62</v>
      </c>
      <c r="J8" t="n">
        <v>185.7</v>
      </c>
      <c r="K8" t="n">
        <v>52.44</v>
      </c>
      <c r="L8" t="n">
        <v>7</v>
      </c>
      <c r="M8" t="n">
        <v>34</v>
      </c>
      <c r="N8" t="n">
        <v>36.26</v>
      </c>
      <c r="O8" t="n">
        <v>23137.49</v>
      </c>
      <c r="P8" t="n">
        <v>584.38</v>
      </c>
      <c r="Q8" t="n">
        <v>5152.39</v>
      </c>
      <c r="R8" t="n">
        <v>185.82</v>
      </c>
      <c r="S8" t="n">
        <v>102.72</v>
      </c>
      <c r="T8" t="n">
        <v>38079.55</v>
      </c>
      <c r="U8" t="n">
        <v>0.55</v>
      </c>
      <c r="V8" t="n">
        <v>0.88</v>
      </c>
      <c r="W8" t="n">
        <v>4.82</v>
      </c>
      <c r="X8" t="n">
        <v>2.31</v>
      </c>
      <c r="Y8" t="n">
        <v>0.5</v>
      </c>
      <c r="Z8" t="n">
        <v>10</v>
      </c>
      <c r="AA8" t="n">
        <v>767.1900174467294</v>
      </c>
      <c r="AB8" t="n">
        <v>1049.703227905452</v>
      </c>
      <c r="AC8" t="n">
        <v>949.5210251018885</v>
      </c>
      <c r="AD8" t="n">
        <v>767190.0174467294</v>
      </c>
      <c r="AE8" t="n">
        <v>1049703.227905452</v>
      </c>
      <c r="AF8" t="n">
        <v>1.512345036219211e-06</v>
      </c>
      <c r="AG8" t="n">
        <v>1.307291666666667</v>
      </c>
      <c r="AH8" t="n">
        <v>949521.0251018886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1.5981</v>
      </c>
      <c r="E9" t="n">
        <v>62.57</v>
      </c>
      <c r="F9" t="n">
        <v>58.06</v>
      </c>
      <c r="G9" t="n">
        <v>59.04</v>
      </c>
      <c r="H9" t="n">
        <v>0.76</v>
      </c>
      <c r="I9" t="n">
        <v>59</v>
      </c>
      <c r="J9" t="n">
        <v>187.22</v>
      </c>
      <c r="K9" t="n">
        <v>52.44</v>
      </c>
      <c r="L9" t="n">
        <v>8</v>
      </c>
      <c r="M9" t="n">
        <v>6</v>
      </c>
      <c r="N9" t="n">
        <v>36.78</v>
      </c>
      <c r="O9" t="n">
        <v>23324.24</v>
      </c>
      <c r="P9" t="n">
        <v>578.47</v>
      </c>
      <c r="Q9" t="n">
        <v>5152.45</v>
      </c>
      <c r="R9" t="n">
        <v>182.84</v>
      </c>
      <c r="S9" t="n">
        <v>102.72</v>
      </c>
      <c r="T9" t="n">
        <v>36601.09</v>
      </c>
      <c r="U9" t="n">
        <v>0.5600000000000001</v>
      </c>
      <c r="V9" t="n">
        <v>0.88</v>
      </c>
      <c r="W9" t="n">
        <v>4.84</v>
      </c>
      <c r="X9" t="n">
        <v>2.25</v>
      </c>
      <c r="Y9" t="n">
        <v>0.5</v>
      </c>
      <c r="Z9" t="n">
        <v>10</v>
      </c>
      <c r="AA9" t="n">
        <v>759.7819783751793</v>
      </c>
      <c r="AB9" t="n">
        <v>1039.567222028139</v>
      </c>
      <c r="AC9" t="n">
        <v>940.3523853995326</v>
      </c>
      <c r="AD9" t="n">
        <v>759781.9783751792</v>
      </c>
      <c r="AE9" t="n">
        <v>1039567.222028139</v>
      </c>
      <c r="AF9" t="n">
        <v>1.516520425664756e-06</v>
      </c>
      <c r="AG9" t="n">
        <v>1.303541666666667</v>
      </c>
      <c r="AH9" t="n">
        <v>940352.3853995326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1.5981</v>
      </c>
      <c r="E10" t="n">
        <v>62.57</v>
      </c>
      <c r="F10" t="n">
        <v>58.06</v>
      </c>
      <c r="G10" t="n">
        <v>59.04</v>
      </c>
      <c r="H10" t="n">
        <v>0.85</v>
      </c>
      <c r="I10" t="n">
        <v>59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582.23</v>
      </c>
      <c r="Q10" t="n">
        <v>5152.49</v>
      </c>
      <c r="R10" t="n">
        <v>182.43</v>
      </c>
      <c r="S10" t="n">
        <v>102.72</v>
      </c>
      <c r="T10" t="n">
        <v>36398.36</v>
      </c>
      <c r="U10" t="n">
        <v>0.5600000000000001</v>
      </c>
      <c r="V10" t="n">
        <v>0.88</v>
      </c>
      <c r="W10" t="n">
        <v>4.85</v>
      </c>
      <c r="X10" t="n">
        <v>2.25</v>
      </c>
      <c r="Y10" t="n">
        <v>0.5</v>
      </c>
      <c r="Z10" t="n">
        <v>10</v>
      </c>
      <c r="AA10" t="n">
        <v>762.9829301635159</v>
      </c>
      <c r="AB10" t="n">
        <v>1043.946905480968</v>
      </c>
      <c r="AC10" t="n">
        <v>944.3140780105476</v>
      </c>
      <c r="AD10" t="n">
        <v>762982.9301635158</v>
      </c>
      <c r="AE10" t="n">
        <v>1043946.905480968</v>
      </c>
      <c r="AF10" t="n">
        <v>1.516520425664756e-06</v>
      </c>
      <c r="AG10" t="n">
        <v>1.303541666666667</v>
      </c>
      <c r="AH10" t="n">
        <v>944314.0780105477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1.2068</v>
      </c>
      <c r="E2" t="n">
        <v>82.86</v>
      </c>
      <c r="F2" t="n">
        <v>75.5</v>
      </c>
      <c r="G2" t="n">
        <v>8.81</v>
      </c>
      <c r="H2" t="n">
        <v>0.64</v>
      </c>
      <c r="I2" t="n">
        <v>514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219.12</v>
      </c>
      <c r="Q2" t="n">
        <v>5153.28</v>
      </c>
      <c r="R2" t="n">
        <v>744.22</v>
      </c>
      <c r="S2" t="n">
        <v>102.72</v>
      </c>
      <c r="T2" t="n">
        <v>315020.2</v>
      </c>
      <c r="U2" t="n">
        <v>0.14</v>
      </c>
      <c r="V2" t="n">
        <v>0.68</v>
      </c>
      <c r="W2" t="n">
        <v>6.18</v>
      </c>
      <c r="X2" t="n">
        <v>19.69</v>
      </c>
      <c r="Y2" t="n">
        <v>0.5</v>
      </c>
      <c r="Z2" t="n">
        <v>10</v>
      </c>
      <c r="AA2" t="n">
        <v>439.3830378472181</v>
      </c>
      <c r="AB2" t="n">
        <v>601.1832565941256</v>
      </c>
      <c r="AC2" t="n">
        <v>543.8071703507815</v>
      </c>
      <c r="AD2" t="n">
        <v>439383.0378472181</v>
      </c>
      <c r="AE2" t="n">
        <v>601183.2565941256</v>
      </c>
      <c r="AF2" t="n">
        <v>1.471509066583676e-06</v>
      </c>
      <c r="AG2" t="n">
        <v>1.72625</v>
      </c>
      <c r="AH2" t="n">
        <v>543807.1703507814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1.1872</v>
      </c>
      <c r="E2" t="n">
        <v>84.23</v>
      </c>
      <c r="F2" t="n">
        <v>73.03</v>
      </c>
      <c r="G2" t="n">
        <v>9.779999999999999</v>
      </c>
      <c r="H2" t="n">
        <v>0.18</v>
      </c>
      <c r="I2" t="n">
        <v>448</v>
      </c>
      <c r="J2" t="n">
        <v>98.70999999999999</v>
      </c>
      <c r="K2" t="n">
        <v>39.72</v>
      </c>
      <c r="L2" t="n">
        <v>1</v>
      </c>
      <c r="M2" t="n">
        <v>446</v>
      </c>
      <c r="N2" t="n">
        <v>12.99</v>
      </c>
      <c r="O2" t="n">
        <v>12407.75</v>
      </c>
      <c r="P2" t="n">
        <v>618.01</v>
      </c>
      <c r="Q2" t="n">
        <v>5153.08</v>
      </c>
      <c r="R2" t="n">
        <v>685.52</v>
      </c>
      <c r="S2" t="n">
        <v>102.72</v>
      </c>
      <c r="T2" t="n">
        <v>285996.36</v>
      </c>
      <c r="U2" t="n">
        <v>0.15</v>
      </c>
      <c r="V2" t="n">
        <v>0.7</v>
      </c>
      <c r="W2" t="n">
        <v>5.41</v>
      </c>
      <c r="X2" t="n">
        <v>17.22</v>
      </c>
      <c r="Y2" t="n">
        <v>0.5</v>
      </c>
      <c r="Z2" t="n">
        <v>10</v>
      </c>
      <c r="AA2" t="n">
        <v>1049.778089695535</v>
      </c>
      <c r="AB2" t="n">
        <v>1436.352695262146</v>
      </c>
      <c r="AC2" t="n">
        <v>1299.269209959995</v>
      </c>
      <c r="AD2" t="n">
        <v>1049778.089695535</v>
      </c>
      <c r="AE2" t="n">
        <v>1436352.695262146</v>
      </c>
      <c r="AF2" t="n">
        <v>1.240764523911978e-06</v>
      </c>
      <c r="AG2" t="n">
        <v>1.754791666666667</v>
      </c>
      <c r="AH2" t="n">
        <v>1299269.209959995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1.4771</v>
      </c>
      <c r="E3" t="n">
        <v>67.7</v>
      </c>
      <c r="F3" t="n">
        <v>62.2</v>
      </c>
      <c r="G3" t="n">
        <v>21.82</v>
      </c>
      <c r="H3" t="n">
        <v>0.35</v>
      </c>
      <c r="I3" t="n">
        <v>171</v>
      </c>
      <c r="J3" t="n">
        <v>99.95</v>
      </c>
      <c r="K3" t="n">
        <v>39.72</v>
      </c>
      <c r="L3" t="n">
        <v>2</v>
      </c>
      <c r="M3" t="n">
        <v>167</v>
      </c>
      <c r="N3" t="n">
        <v>13.24</v>
      </c>
      <c r="O3" t="n">
        <v>12561.45</v>
      </c>
      <c r="P3" t="n">
        <v>472.24</v>
      </c>
      <c r="Q3" t="n">
        <v>5152.8</v>
      </c>
      <c r="R3" t="n">
        <v>322.77</v>
      </c>
      <c r="S3" t="n">
        <v>102.72</v>
      </c>
      <c r="T3" t="n">
        <v>106006.51</v>
      </c>
      <c r="U3" t="n">
        <v>0.32</v>
      </c>
      <c r="V3" t="n">
        <v>0.83</v>
      </c>
      <c r="W3" t="n">
        <v>4.96</v>
      </c>
      <c r="X3" t="n">
        <v>6.39</v>
      </c>
      <c r="Y3" t="n">
        <v>0.5</v>
      </c>
      <c r="Z3" t="n">
        <v>10</v>
      </c>
      <c r="AA3" t="n">
        <v>670.1455588273569</v>
      </c>
      <c r="AB3" t="n">
        <v>916.9227183230716</v>
      </c>
      <c r="AC3" t="n">
        <v>829.4129009954346</v>
      </c>
      <c r="AD3" t="n">
        <v>670145.5588273569</v>
      </c>
      <c r="AE3" t="n">
        <v>916922.7183230716</v>
      </c>
      <c r="AF3" t="n">
        <v>1.543744338165754e-06</v>
      </c>
      <c r="AG3" t="n">
        <v>1.410416666666667</v>
      </c>
      <c r="AH3" t="n">
        <v>829412.9009954346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1.5471</v>
      </c>
      <c r="E4" t="n">
        <v>64.64</v>
      </c>
      <c r="F4" t="n">
        <v>60.24</v>
      </c>
      <c r="G4" t="n">
        <v>30.89</v>
      </c>
      <c r="H4" t="n">
        <v>0.52</v>
      </c>
      <c r="I4" t="n">
        <v>117</v>
      </c>
      <c r="J4" t="n">
        <v>101.2</v>
      </c>
      <c r="K4" t="n">
        <v>39.72</v>
      </c>
      <c r="L4" t="n">
        <v>3</v>
      </c>
      <c r="M4" t="n">
        <v>12</v>
      </c>
      <c r="N4" t="n">
        <v>13.49</v>
      </c>
      <c r="O4" t="n">
        <v>12715.54</v>
      </c>
      <c r="P4" t="n">
        <v>422.23</v>
      </c>
      <c r="Q4" t="n">
        <v>5152.77</v>
      </c>
      <c r="R4" t="n">
        <v>253.25</v>
      </c>
      <c r="S4" t="n">
        <v>102.72</v>
      </c>
      <c r="T4" t="n">
        <v>71515.86</v>
      </c>
      <c r="U4" t="n">
        <v>0.41</v>
      </c>
      <c r="V4" t="n">
        <v>0.85</v>
      </c>
      <c r="W4" t="n">
        <v>5</v>
      </c>
      <c r="X4" t="n">
        <v>4.43</v>
      </c>
      <c r="Y4" t="n">
        <v>0.5</v>
      </c>
      <c r="Z4" t="n">
        <v>10</v>
      </c>
      <c r="AA4" t="n">
        <v>589.0698449068263</v>
      </c>
      <c r="AB4" t="n">
        <v>805.9913497289421</v>
      </c>
      <c r="AC4" t="n">
        <v>729.0686665267751</v>
      </c>
      <c r="AD4" t="n">
        <v>589069.8449068264</v>
      </c>
      <c r="AE4" t="n">
        <v>805991.349728942</v>
      </c>
      <c r="AF4" t="n">
        <v>1.616902623773772e-06</v>
      </c>
      <c r="AG4" t="n">
        <v>1.346666666666667</v>
      </c>
      <c r="AH4" t="n">
        <v>729068.6665267751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1.5487</v>
      </c>
      <c r="E5" t="n">
        <v>64.56999999999999</v>
      </c>
      <c r="F5" t="n">
        <v>60.2</v>
      </c>
      <c r="G5" t="n">
        <v>31.14</v>
      </c>
      <c r="H5" t="n">
        <v>0.6899999999999999</v>
      </c>
      <c r="I5" t="n">
        <v>116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425.6</v>
      </c>
      <c r="Q5" t="n">
        <v>5152.5</v>
      </c>
      <c r="R5" t="n">
        <v>251.35</v>
      </c>
      <c r="S5" t="n">
        <v>102.72</v>
      </c>
      <c r="T5" t="n">
        <v>70572.44</v>
      </c>
      <c r="U5" t="n">
        <v>0.41</v>
      </c>
      <c r="V5" t="n">
        <v>0.85</v>
      </c>
      <c r="W5" t="n">
        <v>5.01</v>
      </c>
      <c r="X5" t="n">
        <v>4.39</v>
      </c>
      <c r="Y5" t="n">
        <v>0.5</v>
      </c>
      <c r="Z5" t="n">
        <v>10</v>
      </c>
      <c r="AA5" t="n">
        <v>591.2834963609818</v>
      </c>
      <c r="AB5" t="n">
        <v>809.0201653079273</v>
      </c>
      <c r="AC5" t="n">
        <v>731.8084161978713</v>
      </c>
      <c r="AD5" t="n">
        <v>591283.4963609817</v>
      </c>
      <c r="AE5" t="n">
        <v>809020.1653079273</v>
      </c>
      <c r="AF5" t="n">
        <v>1.618574813159098e-06</v>
      </c>
      <c r="AG5" t="n">
        <v>1.345208333333333</v>
      </c>
      <c r="AH5" t="n">
        <v>731808.4161978713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1.054</v>
      </c>
      <c r="E2" t="n">
        <v>94.88</v>
      </c>
      <c r="F2" t="n">
        <v>78.08</v>
      </c>
      <c r="G2" t="n">
        <v>8.16</v>
      </c>
      <c r="H2" t="n">
        <v>0.14</v>
      </c>
      <c r="I2" t="n">
        <v>574</v>
      </c>
      <c r="J2" t="n">
        <v>124.63</v>
      </c>
      <c r="K2" t="n">
        <v>45</v>
      </c>
      <c r="L2" t="n">
        <v>1</v>
      </c>
      <c r="M2" t="n">
        <v>572</v>
      </c>
      <c r="N2" t="n">
        <v>18.64</v>
      </c>
      <c r="O2" t="n">
        <v>15605.44</v>
      </c>
      <c r="P2" t="n">
        <v>789.59</v>
      </c>
      <c r="Q2" t="n">
        <v>5153.3</v>
      </c>
      <c r="R2" t="n">
        <v>854.1799999999999</v>
      </c>
      <c r="S2" t="n">
        <v>102.72</v>
      </c>
      <c r="T2" t="n">
        <v>369699.63</v>
      </c>
      <c r="U2" t="n">
        <v>0.12</v>
      </c>
      <c r="V2" t="n">
        <v>0.66</v>
      </c>
      <c r="W2" t="n">
        <v>5.62</v>
      </c>
      <c r="X2" t="n">
        <v>22.26</v>
      </c>
      <c r="Y2" t="n">
        <v>0.5</v>
      </c>
      <c r="Z2" t="n">
        <v>10</v>
      </c>
      <c r="AA2" t="n">
        <v>1479.193748399111</v>
      </c>
      <c r="AB2" t="n">
        <v>2023.898143982206</v>
      </c>
      <c r="AC2" t="n">
        <v>1830.740145679428</v>
      </c>
      <c r="AD2" t="n">
        <v>1479193.748399111</v>
      </c>
      <c r="AE2" t="n">
        <v>2023898.143982206</v>
      </c>
      <c r="AF2" t="n">
        <v>1.060561119488625e-06</v>
      </c>
      <c r="AG2" t="n">
        <v>1.976666666666667</v>
      </c>
      <c r="AH2" t="n">
        <v>1830740.145679428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1.3916</v>
      </c>
      <c r="E3" t="n">
        <v>71.86</v>
      </c>
      <c r="F3" t="n">
        <v>64.11</v>
      </c>
      <c r="G3" t="n">
        <v>17.48</v>
      </c>
      <c r="H3" t="n">
        <v>0.28</v>
      </c>
      <c r="I3" t="n">
        <v>220</v>
      </c>
      <c r="J3" t="n">
        <v>125.95</v>
      </c>
      <c r="K3" t="n">
        <v>45</v>
      </c>
      <c r="L3" t="n">
        <v>2</v>
      </c>
      <c r="M3" t="n">
        <v>218</v>
      </c>
      <c r="N3" t="n">
        <v>18.95</v>
      </c>
      <c r="O3" t="n">
        <v>15767.7</v>
      </c>
      <c r="P3" t="n">
        <v>607.73</v>
      </c>
      <c r="Q3" t="n">
        <v>5152.67</v>
      </c>
      <c r="R3" t="n">
        <v>386.41</v>
      </c>
      <c r="S3" t="n">
        <v>102.72</v>
      </c>
      <c r="T3" t="n">
        <v>137581.07</v>
      </c>
      <c r="U3" t="n">
        <v>0.27</v>
      </c>
      <c r="V3" t="n">
        <v>0.8</v>
      </c>
      <c r="W3" t="n">
        <v>5.05</v>
      </c>
      <c r="X3" t="n">
        <v>8.300000000000001</v>
      </c>
      <c r="Y3" t="n">
        <v>0.5</v>
      </c>
      <c r="Z3" t="n">
        <v>10</v>
      </c>
      <c r="AA3" t="n">
        <v>881.9540093051257</v>
      </c>
      <c r="AB3" t="n">
        <v>1206.7283845961</v>
      </c>
      <c r="AC3" t="n">
        <v>1091.559921224173</v>
      </c>
      <c r="AD3" t="n">
        <v>881954.0093051257</v>
      </c>
      <c r="AE3" t="n">
        <v>1206728.3845961</v>
      </c>
      <c r="AF3" t="n">
        <v>1.400262669715722e-06</v>
      </c>
      <c r="AG3" t="n">
        <v>1.497083333333333</v>
      </c>
      <c r="AH3" t="n">
        <v>1091559.921224173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1.5161</v>
      </c>
      <c r="E4" t="n">
        <v>65.95999999999999</v>
      </c>
      <c r="F4" t="n">
        <v>60.55</v>
      </c>
      <c r="G4" t="n">
        <v>28.38</v>
      </c>
      <c r="H4" t="n">
        <v>0.42</v>
      </c>
      <c r="I4" t="n">
        <v>128</v>
      </c>
      <c r="J4" t="n">
        <v>127.27</v>
      </c>
      <c r="K4" t="n">
        <v>45</v>
      </c>
      <c r="L4" t="n">
        <v>3</v>
      </c>
      <c r="M4" t="n">
        <v>125</v>
      </c>
      <c r="N4" t="n">
        <v>19.27</v>
      </c>
      <c r="O4" t="n">
        <v>15930.42</v>
      </c>
      <c r="P4" t="n">
        <v>530.16</v>
      </c>
      <c r="Q4" t="n">
        <v>5152.58</v>
      </c>
      <c r="R4" t="n">
        <v>268.04</v>
      </c>
      <c r="S4" t="n">
        <v>102.72</v>
      </c>
      <c r="T4" t="n">
        <v>78859.97</v>
      </c>
      <c r="U4" t="n">
        <v>0.38</v>
      </c>
      <c r="V4" t="n">
        <v>0.85</v>
      </c>
      <c r="W4" t="n">
        <v>4.89</v>
      </c>
      <c r="X4" t="n">
        <v>4.74</v>
      </c>
      <c r="Y4" t="n">
        <v>0.5</v>
      </c>
      <c r="Z4" t="n">
        <v>10</v>
      </c>
      <c r="AA4" t="n">
        <v>725.7931933903643</v>
      </c>
      <c r="AB4" t="n">
        <v>993.06226693255</v>
      </c>
      <c r="AC4" t="n">
        <v>898.2857979481522</v>
      </c>
      <c r="AD4" t="n">
        <v>725793.1933903643</v>
      </c>
      <c r="AE4" t="n">
        <v>993062.26693255</v>
      </c>
      <c r="AF4" t="n">
        <v>1.525537678611674e-06</v>
      </c>
      <c r="AG4" t="n">
        <v>1.374166666666667</v>
      </c>
      <c r="AH4" t="n">
        <v>898285.7979481522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1.5681</v>
      </c>
      <c r="E5" t="n">
        <v>63.77</v>
      </c>
      <c r="F5" t="n">
        <v>59.29</v>
      </c>
      <c r="G5" t="n">
        <v>38.67</v>
      </c>
      <c r="H5" t="n">
        <v>0.55</v>
      </c>
      <c r="I5" t="n">
        <v>92</v>
      </c>
      <c r="J5" t="n">
        <v>128.59</v>
      </c>
      <c r="K5" t="n">
        <v>45</v>
      </c>
      <c r="L5" t="n">
        <v>4</v>
      </c>
      <c r="M5" t="n">
        <v>35</v>
      </c>
      <c r="N5" t="n">
        <v>19.59</v>
      </c>
      <c r="O5" t="n">
        <v>16093.6</v>
      </c>
      <c r="P5" t="n">
        <v>479.69</v>
      </c>
      <c r="Q5" t="n">
        <v>5152.62</v>
      </c>
      <c r="R5" t="n">
        <v>223.78</v>
      </c>
      <c r="S5" t="n">
        <v>102.72</v>
      </c>
      <c r="T5" t="n">
        <v>56908.91</v>
      </c>
      <c r="U5" t="n">
        <v>0.46</v>
      </c>
      <c r="V5" t="n">
        <v>0.87</v>
      </c>
      <c r="W5" t="n">
        <v>4.89</v>
      </c>
      <c r="X5" t="n">
        <v>3.48</v>
      </c>
      <c r="Y5" t="n">
        <v>0.5</v>
      </c>
      <c r="Z5" t="n">
        <v>10</v>
      </c>
      <c r="AA5" t="n">
        <v>653.1115352057317</v>
      </c>
      <c r="AB5" t="n">
        <v>893.616015715879</v>
      </c>
      <c r="AC5" t="n">
        <v>808.33055737391</v>
      </c>
      <c r="AD5" t="n">
        <v>653111.5352057316</v>
      </c>
      <c r="AE5" t="n">
        <v>893616.015715879</v>
      </c>
      <c r="AF5" t="n">
        <v>1.577861377106369e-06</v>
      </c>
      <c r="AG5" t="n">
        <v>1.328541666666667</v>
      </c>
      <c r="AH5" t="n">
        <v>808330.55737391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1.5763</v>
      </c>
      <c r="E6" t="n">
        <v>63.44</v>
      </c>
      <c r="F6" t="n">
        <v>59.09</v>
      </c>
      <c r="G6" t="n">
        <v>40.75</v>
      </c>
      <c r="H6" t="n">
        <v>0.68</v>
      </c>
      <c r="I6" t="n">
        <v>87</v>
      </c>
      <c r="J6" t="n">
        <v>129.92</v>
      </c>
      <c r="K6" t="n">
        <v>45</v>
      </c>
      <c r="L6" t="n">
        <v>5</v>
      </c>
      <c r="M6" t="n">
        <v>1</v>
      </c>
      <c r="N6" t="n">
        <v>19.92</v>
      </c>
      <c r="O6" t="n">
        <v>16257.24</v>
      </c>
      <c r="P6" t="n">
        <v>475.68</v>
      </c>
      <c r="Q6" t="n">
        <v>5152.66</v>
      </c>
      <c r="R6" t="n">
        <v>215.58</v>
      </c>
      <c r="S6" t="n">
        <v>102.72</v>
      </c>
      <c r="T6" t="n">
        <v>52831.46</v>
      </c>
      <c r="U6" t="n">
        <v>0.48</v>
      </c>
      <c r="V6" t="n">
        <v>0.87</v>
      </c>
      <c r="W6" t="n">
        <v>4.92</v>
      </c>
      <c r="X6" t="n">
        <v>3.28</v>
      </c>
      <c r="Y6" t="n">
        <v>0.5</v>
      </c>
      <c r="Z6" t="n">
        <v>10</v>
      </c>
      <c r="AA6" t="n">
        <v>645.4911596411201</v>
      </c>
      <c r="AB6" t="n">
        <v>883.1894816811347</v>
      </c>
      <c r="AC6" t="n">
        <v>798.8991171137093</v>
      </c>
      <c r="AD6" t="n">
        <v>645491.1596411201</v>
      </c>
      <c r="AE6" t="n">
        <v>883189.4816811347</v>
      </c>
      <c r="AF6" t="n">
        <v>1.586112421868994e-06</v>
      </c>
      <c r="AG6" t="n">
        <v>1.321666666666667</v>
      </c>
      <c r="AH6" t="n">
        <v>798899.1171137093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1.5763</v>
      </c>
      <c r="E7" t="n">
        <v>63.44</v>
      </c>
      <c r="F7" t="n">
        <v>59.09</v>
      </c>
      <c r="G7" t="n">
        <v>40.75</v>
      </c>
      <c r="H7" t="n">
        <v>0.8100000000000001</v>
      </c>
      <c r="I7" t="n">
        <v>87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480.35</v>
      </c>
      <c r="Q7" t="n">
        <v>5152.66</v>
      </c>
      <c r="R7" t="n">
        <v>215.44</v>
      </c>
      <c r="S7" t="n">
        <v>102.72</v>
      </c>
      <c r="T7" t="n">
        <v>52761.46</v>
      </c>
      <c r="U7" t="n">
        <v>0.48</v>
      </c>
      <c r="V7" t="n">
        <v>0.87</v>
      </c>
      <c r="W7" t="n">
        <v>4.93</v>
      </c>
      <c r="X7" t="n">
        <v>3.28</v>
      </c>
      <c r="Y7" t="n">
        <v>0.5</v>
      </c>
      <c r="Z7" t="n">
        <v>10</v>
      </c>
      <c r="AA7" t="n">
        <v>649.5217925326535</v>
      </c>
      <c r="AB7" t="n">
        <v>888.704371422304</v>
      </c>
      <c r="AC7" t="n">
        <v>803.8876735181776</v>
      </c>
      <c r="AD7" t="n">
        <v>649521.7925326535</v>
      </c>
      <c r="AE7" t="n">
        <v>888704.371422304</v>
      </c>
      <c r="AF7" t="n">
        <v>1.586112421868994e-06</v>
      </c>
      <c r="AG7" t="n">
        <v>1.321666666666667</v>
      </c>
      <c r="AH7" t="n">
        <v>803887.6735181776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2024-09-25T21:21:09Z</dcterms:created>
  <dcterms:modified xmlns:dcterms="http://purl.org/dc/terms/" xmlns:xsi="http://www.w3.org/2001/XMLSchema-instance" xsi:type="dcterms:W3CDTF">2024-09-25T21:21:09Z</dcterms:modified>
</cp:coreProperties>
</file>