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gráficos!$A$7:$A$100</f>
              <numCache>
                <formatCode>General</formatCode>
                <ptCount val="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</numCache>
            </numRef>
          </xVal>
          <yVal>
            <numRef>
              <f>gráficos!$B$7:$B$100</f>
              <numCache>
                <formatCode>General</formatCode>
                <ptCount val="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0.7801</v>
      </c>
      <c r="E2" t="n">
        <v>128.19</v>
      </c>
      <c r="F2" t="n">
        <v>89.73999999999999</v>
      </c>
      <c r="G2" t="n">
        <v>5.83</v>
      </c>
      <c r="H2" t="n">
        <v>0.09</v>
      </c>
      <c r="I2" t="n">
        <v>924</v>
      </c>
      <c r="J2" t="n">
        <v>194.77</v>
      </c>
      <c r="K2" t="n">
        <v>54.38</v>
      </c>
      <c r="L2" t="n">
        <v>1</v>
      </c>
      <c r="M2" t="n">
        <v>922</v>
      </c>
      <c r="N2" t="n">
        <v>39.4</v>
      </c>
      <c r="O2" t="n">
        <v>24256.19</v>
      </c>
      <c r="P2" t="n">
        <v>1252.13</v>
      </c>
      <c r="Q2" t="n">
        <v>4028.33</v>
      </c>
      <c r="R2" t="n">
        <v>1801.39</v>
      </c>
      <c r="S2" t="n">
        <v>177.21</v>
      </c>
      <c r="T2" t="n">
        <v>800366.15</v>
      </c>
      <c r="U2" t="n">
        <v>0.1</v>
      </c>
      <c r="V2" t="n">
        <v>0.4</v>
      </c>
      <c r="W2" t="n">
        <v>16.11</v>
      </c>
      <c r="X2" t="n">
        <v>47.24</v>
      </c>
      <c r="Y2" t="n">
        <v>2</v>
      </c>
      <c r="Z2" t="n">
        <v>10</v>
      </c>
      <c r="AA2" t="n">
        <v>1905.697054369681</v>
      </c>
      <c r="AB2" t="n">
        <v>2607.458783209032</v>
      </c>
      <c r="AC2" t="n">
        <v>2358.606576530948</v>
      </c>
      <c r="AD2" t="n">
        <v>1905697.054369681</v>
      </c>
      <c r="AE2" t="n">
        <v>2607458.783209032</v>
      </c>
      <c r="AF2" t="n">
        <v>1.138044418969577e-06</v>
      </c>
      <c r="AG2" t="n">
        <v>1.780416666666667</v>
      </c>
      <c r="AH2" t="n">
        <v>2358606.576530948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1.458</v>
      </c>
      <c r="E3" t="n">
        <v>68.59</v>
      </c>
      <c r="F3" t="n">
        <v>55.38</v>
      </c>
      <c r="G3" t="n">
        <v>12.08</v>
      </c>
      <c r="H3" t="n">
        <v>0.18</v>
      </c>
      <c r="I3" t="n">
        <v>275</v>
      </c>
      <c r="J3" t="n">
        <v>196.32</v>
      </c>
      <c r="K3" t="n">
        <v>54.38</v>
      </c>
      <c r="L3" t="n">
        <v>2</v>
      </c>
      <c r="M3" t="n">
        <v>273</v>
      </c>
      <c r="N3" t="n">
        <v>39.95</v>
      </c>
      <c r="O3" t="n">
        <v>24447.22</v>
      </c>
      <c r="P3" t="n">
        <v>755.98</v>
      </c>
      <c r="Q3" t="n">
        <v>4022.88</v>
      </c>
      <c r="R3" t="n">
        <v>630.4</v>
      </c>
      <c r="S3" t="n">
        <v>177.21</v>
      </c>
      <c r="T3" t="n">
        <v>218112.9</v>
      </c>
      <c r="U3" t="n">
        <v>0.28</v>
      </c>
      <c r="V3" t="n">
        <v>0.64</v>
      </c>
      <c r="W3" t="n">
        <v>15.04</v>
      </c>
      <c r="X3" t="n">
        <v>12.92</v>
      </c>
      <c r="Y3" t="n">
        <v>2</v>
      </c>
      <c r="Z3" t="n">
        <v>10</v>
      </c>
      <c r="AA3" t="n">
        <v>621.5175617235138</v>
      </c>
      <c r="AB3" t="n">
        <v>850.3877473697702</v>
      </c>
      <c r="AC3" t="n">
        <v>769.227934287498</v>
      </c>
      <c r="AD3" t="n">
        <v>621517.5617235139</v>
      </c>
      <c r="AE3" t="n">
        <v>850387.7473697702</v>
      </c>
      <c r="AF3" t="n">
        <v>2.126994953028641e-06</v>
      </c>
      <c r="AG3" t="n">
        <v>0.9526388888888889</v>
      </c>
      <c r="AH3" t="n">
        <v>769227.934287498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1.7038</v>
      </c>
      <c r="E4" t="n">
        <v>58.69</v>
      </c>
      <c r="F4" t="n">
        <v>49.91</v>
      </c>
      <c r="G4" t="n">
        <v>18.6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664.16</v>
      </c>
      <c r="Q4" t="n">
        <v>4021.94</v>
      </c>
      <c r="R4" t="n">
        <v>444.87</v>
      </c>
      <c r="S4" t="n">
        <v>177.21</v>
      </c>
      <c r="T4" t="n">
        <v>125919.75</v>
      </c>
      <c r="U4" t="n">
        <v>0.4</v>
      </c>
      <c r="V4" t="n">
        <v>0.72</v>
      </c>
      <c r="W4" t="n">
        <v>14.87</v>
      </c>
      <c r="X4" t="n">
        <v>7.47</v>
      </c>
      <c r="Y4" t="n">
        <v>2</v>
      </c>
      <c r="Z4" t="n">
        <v>10</v>
      </c>
      <c r="AA4" t="n">
        <v>471.2030200410521</v>
      </c>
      <c r="AB4" t="n">
        <v>644.7207600302686</v>
      </c>
      <c r="AC4" t="n">
        <v>583.1895155642488</v>
      </c>
      <c r="AD4" t="n">
        <v>471203.0200410521</v>
      </c>
      <c r="AE4" t="n">
        <v>644720.7600302686</v>
      </c>
      <c r="AF4" t="n">
        <v>2.485578875836899e-06</v>
      </c>
      <c r="AG4" t="n">
        <v>0.8151388888888889</v>
      </c>
      <c r="AH4" t="n">
        <v>583189.5155642488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1.8356</v>
      </c>
      <c r="E5" t="n">
        <v>54.48</v>
      </c>
      <c r="F5" t="n">
        <v>47.6</v>
      </c>
      <c r="G5" t="n">
        <v>25.5</v>
      </c>
      <c r="H5" t="n">
        <v>0.36</v>
      </c>
      <c r="I5" t="n">
        <v>112</v>
      </c>
      <c r="J5" t="n">
        <v>199.44</v>
      </c>
      <c r="K5" t="n">
        <v>54.38</v>
      </c>
      <c r="L5" t="n">
        <v>4</v>
      </c>
      <c r="M5" t="n">
        <v>110</v>
      </c>
      <c r="N5" t="n">
        <v>41.06</v>
      </c>
      <c r="O5" t="n">
        <v>24831.54</v>
      </c>
      <c r="P5" t="n">
        <v>615.79</v>
      </c>
      <c r="Q5" t="n">
        <v>4021.95</v>
      </c>
      <c r="R5" t="n">
        <v>366.36</v>
      </c>
      <c r="S5" t="n">
        <v>177.21</v>
      </c>
      <c r="T5" t="n">
        <v>86909.58</v>
      </c>
      <c r="U5" t="n">
        <v>0.48</v>
      </c>
      <c r="V5" t="n">
        <v>0.75</v>
      </c>
      <c r="W5" t="n">
        <v>14.79</v>
      </c>
      <c r="X5" t="n">
        <v>5.16</v>
      </c>
      <c r="Y5" t="n">
        <v>2</v>
      </c>
      <c r="Z5" t="n">
        <v>10</v>
      </c>
      <c r="AA5" t="n">
        <v>409.0698933265543</v>
      </c>
      <c r="AB5" t="n">
        <v>559.7074749394005</v>
      </c>
      <c r="AC5" t="n">
        <v>506.2897790855584</v>
      </c>
      <c r="AD5" t="n">
        <v>409069.8933265543</v>
      </c>
      <c r="AE5" t="n">
        <v>559707.4749394006</v>
      </c>
      <c r="AF5" t="n">
        <v>2.677854551289007e-06</v>
      </c>
      <c r="AG5" t="n">
        <v>0.7566666666666666</v>
      </c>
      <c r="AH5" t="n">
        <v>506289.7790855584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1.918</v>
      </c>
      <c r="E6" t="n">
        <v>52.14</v>
      </c>
      <c r="F6" t="n">
        <v>46.32</v>
      </c>
      <c r="G6" t="n">
        <v>32.69</v>
      </c>
      <c r="H6" t="n">
        <v>0.44</v>
      </c>
      <c r="I6" t="n">
        <v>85</v>
      </c>
      <c r="J6" t="n">
        <v>201.01</v>
      </c>
      <c r="K6" t="n">
        <v>54.38</v>
      </c>
      <c r="L6" t="n">
        <v>5</v>
      </c>
      <c r="M6" t="n">
        <v>83</v>
      </c>
      <c r="N6" t="n">
        <v>41.63</v>
      </c>
      <c r="O6" t="n">
        <v>25024.84</v>
      </c>
      <c r="P6" t="n">
        <v>580.55</v>
      </c>
      <c r="Q6" t="n">
        <v>4021.2</v>
      </c>
      <c r="R6" t="n">
        <v>323.38</v>
      </c>
      <c r="S6" t="n">
        <v>177.21</v>
      </c>
      <c r="T6" t="n">
        <v>65555.46000000001</v>
      </c>
      <c r="U6" t="n">
        <v>0.55</v>
      </c>
      <c r="V6" t="n">
        <v>0.77</v>
      </c>
      <c r="W6" t="n">
        <v>14.73</v>
      </c>
      <c r="X6" t="n">
        <v>3.87</v>
      </c>
      <c r="Y6" t="n">
        <v>2</v>
      </c>
      <c r="Z6" t="n">
        <v>10</v>
      </c>
      <c r="AA6" t="n">
        <v>372.6656132526</v>
      </c>
      <c r="AB6" t="n">
        <v>509.8975328987283</v>
      </c>
      <c r="AC6" t="n">
        <v>461.233628004555</v>
      </c>
      <c r="AD6" t="n">
        <v>372665.6132526</v>
      </c>
      <c r="AE6" t="n">
        <v>509897.5328987283</v>
      </c>
      <c r="AF6" t="n">
        <v>2.798063319553452e-06</v>
      </c>
      <c r="AG6" t="n">
        <v>0.7241666666666666</v>
      </c>
      <c r="AH6" t="n">
        <v>461233.6280045551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1.9759</v>
      </c>
      <c r="E7" t="n">
        <v>50.61</v>
      </c>
      <c r="F7" t="n">
        <v>45.49</v>
      </c>
      <c r="G7" t="n">
        <v>40.74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65</v>
      </c>
      <c r="N7" t="n">
        <v>42.2</v>
      </c>
      <c r="O7" t="n">
        <v>25218.93</v>
      </c>
      <c r="P7" t="n">
        <v>550.27</v>
      </c>
      <c r="Q7" t="n">
        <v>4021.16</v>
      </c>
      <c r="R7" t="n">
        <v>295.78</v>
      </c>
      <c r="S7" t="n">
        <v>177.21</v>
      </c>
      <c r="T7" t="n">
        <v>51843.89</v>
      </c>
      <c r="U7" t="n">
        <v>0.6</v>
      </c>
      <c r="V7" t="n">
        <v>0.78</v>
      </c>
      <c r="W7" t="n">
        <v>14.69</v>
      </c>
      <c r="X7" t="n">
        <v>3.05</v>
      </c>
      <c r="Y7" t="n">
        <v>2</v>
      </c>
      <c r="Z7" t="n">
        <v>10</v>
      </c>
      <c r="AA7" t="n">
        <v>346.6228694031369</v>
      </c>
      <c r="AB7" t="n">
        <v>474.2647018391212</v>
      </c>
      <c r="AC7" t="n">
        <v>429.0015443302844</v>
      </c>
      <c r="AD7" t="n">
        <v>346622.8694031369</v>
      </c>
      <c r="AE7" t="n">
        <v>474264.7018391212</v>
      </c>
      <c r="AF7" t="n">
        <v>2.882530403079075e-06</v>
      </c>
      <c r="AG7" t="n">
        <v>0.7029166666666666</v>
      </c>
      <c r="AH7" t="n">
        <v>429001.5443302844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2.0157</v>
      </c>
      <c r="E8" t="n">
        <v>49.61</v>
      </c>
      <c r="F8" t="n">
        <v>44.95</v>
      </c>
      <c r="G8" t="n">
        <v>49.04</v>
      </c>
      <c r="H8" t="n">
        <v>0.61</v>
      </c>
      <c r="I8" t="n">
        <v>55</v>
      </c>
      <c r="J8" t="n">
        <v>204.16</v>
      </c>
      <c r="K8" t="n">
        <v>54.38</v>
      </c>
      <c r="L8" t="n">
        <v>7</v>
      </c>
      <c r="M8" t="n">
        <v>53</v>
      </c>
      <c r="N8" t="n">
        <v>42.78</v>
      </c>
      <c r="O8" t="n">
        <v>25413.94</v>
      </c>
      <c r="P8" t="n">
        <v>521.77</v>
      </c>
      <c r="Q8" t="n">
        <v>4020.9</v>
      </c>
      <c r="R8" t="n">
        <v>277.34</v>
      </c>
      <c r="S8" t="n">
        <v>177.21</v>
      </c>
      <c r="T8" t="n">
        <v>42685.39</v>
      </c>
      <c r="U8" t="n">
        <v>0.64</v>
      </c>
      <c r="V8" t="n">
        <v>0.79</v>
      </c>
      <c r="W8" t="n">
        <v>14.68</v>
      </c>
      <c r="X8" t="n">
        <v>2.51</v>
      </c>
      <c r="Y8" t="n">
        <v>2</v>
      </c>
      <c r="Z8" t="n">
        <v>10</v>
      </c>
      <c r="AA8" t="n">
        <v>326.3349024077322</v>
      </c>
      <c r="AB8" t="n">
        <v>446.5058103540736</v>
      </c>
      <c r="AC8" t="n">
        <v>403.8919224887208</v>
      </c>
      <c r="AD8" t="n">
        <v>326334.9024077322</v>
      </c>
      <c r="AE8" t="n">
        <v>446505.8103540736</v>
      </c>
      <c r="AF8" t="n">
        <v>2.940592405226221e-06</v>
      </c>
      <c r="AG8" t="n">
        <v>0.6890277777777778</v>
      </c>
      <c r="AH8" t="n">
        <v>403891.9224887208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2.0488</v>
      </c>
      <c r="E9" t="n">
        <v>48.81</v>
      </c>
      <c r="F9" t="n">
        <v>44.5</v>
      </c>
      <c r="G9" t="n">
        <v>58.05</v>
      </c>
      <c r="H9" t="n">
        <v>0.6899999999999999</v>
      </c>
      <c r="I9" t="n">
        <v>46</v>
      </c>
      <c r="J9" t="n">
        <v>205.75</v>
      </c>
      <c r="K9" t="n">
        <v>54.38</v>
      </c>
      <c r="L9" t="n">
        <v>8</v>
      </c>
      <c r="M9" t="n">
        <v>39</v>
      </c>
      <c r="N9" t="n">
        <v>43.37</v>
      </c>
      <c r="O9" t="n">
        <v>25609.61</v>
      </c>
      <c r="P9" t="n">
        <v>496.2</v>
      </c>
      <c r="Q9" t="n">
        <v>4020.91</v>
      </c>
      <c r="R9" t="n">
        <v>262.12</v>
      </c>
      <c r="S9" t="n">
        <v>177.21</v>
      </c>
      <c r="T9" t="n">
        <v>35120.69</v>
      </c>
      <c r="U9" t="n">
        <v>0.68</v>
      </c>
      <c r="V9" t="n">
        <v>0.8</v>
      </c>
      <c r="W9" t="n">
        <v>14.67</v>
      </c>
      <c r="X9" t="n">
        <v>2.06</v>
      </c>
      <c r="Y9" t="n">
        <v>2</v>
      </c>
      <c r="Z9" t="n">
        <v>10</v>
      </c>
      <c r="AA9" t="n">
        <v>309.2670184601828</v>
      </c>
      <c r="AB9" t="n">
        <v>423.1527785551397</v>
      </c>
      <c r="AC9" t="n">
        <v>382.7676712684911</v>
      </c>
      <c r="AD9" t="n">
        <v>309267.0184601828</v>
      </c>
      <c r="AE9" t="n">
        <v>423152.7785551397</v>
      </c>
      <c r="AF9" t="n">
        <v>2.988880150730507e-06</v>
      </c>
      <c r="AG9" t="n">
        <v>0.6779166666666667</v>
      </c>
      <c r="AH9" t="n">
        <v>382767.6712684911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2.0622</v>
      </c>
      <c r="E10" t="n">
        <v>48.49</v>
      </c>
      <c r="F10" t="n">
        <v>44.34</v>
      </c>
      <c r="G10" t="n">
        <v>63.35</v>
      </c>
      <c r="H10" t="n">
        <v>0.77</v>
      </c>
      <c r="I10" t="n">
        <v>42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484.43</v>
      </c>
      <c r="Q10" t="n">
        <v>4020.93</v>
      </c>
      <c r="R10" t="n">
        <v>255.54</v>
      </c>
      <c r="S10" t="n">
        <v>177.21</v>
      </c>
      <c r="T10" t="n">
        <v>31851.02</v>
      </c>
      <c r="U10" t="n">
        <v>0.6899999999999999</v>
      </c>
      <c r="V10" t="n">
        <v>0.8</v>
      </c>
      <c r="W10" t="n">
        <v>14.69</v>
      </c>
      <c r="X10" t="n">
        <v>1.9</v>
      </c>
      <c r="Y10" t="n">
        <v>2</v>
      </c>
      <c r="Z10" t="n">
        <v>10</v>
      </c>
      <c r="AA10" t="n">
        <v>301.9608853272643</v>
      </c>
      <c r="AB10" t="n">
        <v>413.1562048788352</v>
      </c>
      <c r="AC10" t="n">
        <v>373.7251565535739</v>
      </c>
      <c r="AD10" t="n">
        <v>301960.8853272643</v>
      </c>
      <c r="AE10" t="n">
        <v>413156.2048788352</v>
      </c>
      <c r="AF10" t="n">
        <v>3.00842866401623e-06</v>
      </c>
      <c r="AG10" t="n">
        <v>0.6734722222222222</v>
      </c>
      <c r="AH10" t="n">
        <v>373725.1565535738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2.0626</v>
      </c>
      <c r="E11" t="n">
        <v>48.48</v>
      </c>
      <c r="F11" t="n">
        <v>44.33</v>
      </c>
      <c r="G11" t="n">
        <v>63.33</v>
      </c>
      <c r="H11" t="n">
        <v>0.85</v>
      </c>
      <c r="I11" t="n">
        <v>42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485.67</v>
      </c>
      <c r="Q11" t="n">
        <v>4021.57</v>
      </c>
      <c r="R11" t="n">
        <v>254.41</v>
      </c>
      <c r="S11" t="n">
        <v>177.21</v>
      </c>
      <c r="T11" t="n">
        <v>31283.69</v>
      </c>
      <c r="U11" t="n">
        <v>0.7</v>
      </c>
      <c r="V11" t="n">
        <v>0.8100000000000001</v>
      </c>
      <c r="W11" t="n">
        <v>14.71</v>
      </c>
      <c r="X11" t="n">
        <v>1.89</v>
      </c>
      <c r="Y11" t="n">
        <v>2</v>
      </c>
      <c r="Z11" t="n">
        <v>10</v>
      </c>
      <c r="AA11" t="n">
        <v>302.4049877399247</v>
      </c>
      <c r="AB11" t="n">
        <v>413.7638453922527</v>
      </c>
      <c r="AC11" t="n">
        <v>374.2748047092197</v>
      </c>
      <c r="AD11" t="n">
        <v>302404.9877399247</v>
      </c>
      <c r="AE11" t="n">
        <v>413763.8453922527</v>
      </c>
      <c r="AF11" t="n">
        <v>3.009012201726252e-06</v>
      </c>
      <c r="AG11" t="n">
        <v>0.6733333333333333</v>
      </c>
      <c r="AH11" t="n">
        <v>374274.8047092197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0.9901</v>
      </c>
      <c r="E2" t="n">
        <v>101</v>
      </c>
      <c r="F2" t="n">
        <v>76.56999999999999</v>
      </c>
      <c r="G2" t="n">
        <v>6.7</v>
      </c>
      <c r="H2" t="n">
        <v>0.11</v>
      </c>
      <c r="I2" t="n">
        <v>686</v>
      </c>
      <c r="J2" t="n">
        <v>159.12</v>
      </c>
      <c r="K2" t="n">
        <v>50.28</v>
      </c>
      <c r="L2" t="n">
        <v>1</v>
      </c>
      <c r="M2" t="n">
        <v>684</v>
      </c>
      <c r="N2" t="n">
        <v>27.84</v>
      </c>
      <c r="O2" t="n">
        <v>19859.16</v>
      </c>
      <c r="P2" t="n">
        <v>933.88</v>
      </c>
      <c r="Q2" t="n">
        <v>4025.12</v>
      </c>
      <c r="R2" t="n">
        <v>1351.88</v>
      </c>
      <c r="S2" t="n">
        <v>177.21</v>
      </c>
      <c r="T2" t="n">
        <v>576800.49</v>
      </c>
      <c r="U2" t="n">
        <v>0.13</v>
      </c>
      <c r="V2" t="n">
        <v>0.47</v>
      </c>
      <c r="W2" t="n">
        <v>15.71</v>
      </c>
      <c r="X2" t="n">
        <v>34.09</v>
      </c>
      <c r="Y2" t="n">
        <v>2</v>
      </c>
      <c r="Z2" t="n">
        <v>10</v>
      </c>
      <c r="AA2" t="n">
        <v>1134.884945170391</v>
      </c>
      <c r="AB2" t="n">
        <v>1552.799649572317</v>
      </c>
      <c r="AC2" t="n">
        <v>1404.60263038513</v>
      </c>
      <c r="AD2" t="n">
        <v>1134884.945170391</v>
      </c>
      <c r="AE2" t="n">
        <v>1552799.649572317</v>
      </c>
      <c r="AF2" t="n">
        <v>1.494213367586002e-06</v>
      </c>
      <c r="AG2" t="n">
        <v>1.402777777777778</v>
      </c>
      <c r="AH2" t="n">
        <v>1404602.63038513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1.5964</v>
      </c>
      <c r="E3" t="n">
        <v>62.64</v>
      </c>
      <c r="F3" t="n">
        <v>53</v>
      </c>
      <c r="G3" t="n">
        <v>14.01</v>
      </c>
      <c r="H3" t="n">
        <v>0.22</v>
      </c>
      <c r="I3" t="n">
        <v>227</v>
      </c>
      <c r="J3" t="n">
        <v>160.54</v>
      </c>
      <c r="K3" t="n">
        <v>50.28</v>
      </c>
      <c r="L3" t="n">
        <v>2</v>
      </c>
      <c r="M3" t="n">
        <v>225</v>
      </c>
      <c r="N3" t="n">
        <v>28.26</v>
      </c>
      <c r="O3" t="n">
        <v>20034.4</v>
      </c>
      <c r="P3" t="n">
        <v>625.02</v>
      </c>
      <c r="Q3" t="n">
        <v>4022.42</v>
      </c>
      <c r="R3" t="n">
        <v>550.42</v>
      </c>
      <c r="S3" t="n">
        <v>177.21</v>
      </c>
      <c r="T3" t="n">
        <v>178363.75</v>
      </c>
      <c r="U3" t="n">
        <v>0.32</v>
      </c>
      <c r="V3" t="n">
        <v>0.67</v>
      </c>
      <c r="W3" t="n">
        <v>14.94</v>
      </c>
      <c r="X3" t="n">
        <v>10.55</v>
      </c>
      <c r="Y3" t="n">
        <v>2</v>
      </c>
      <c r="Z3" t="n">
        <v>10</v>
      </c>
      <c r="AA3" t="n">
        <v>477.3419656612331</v>
      </c>
      <c r="AB3" t="n">
        <v>653.1203362589665</v>
      </c>
      <c r="AC3" t="n">
        <v>590.7874480265592</v>
      </c>
      <c r="AD3" t="n">
        <v>477341.9656612331</v>
      </c>
      <c r="AE3" t="n">
        <v>653120.3362589665</v>
      </c>
      <c r="AF3" t="n">
        <v>2.409213433001004e-06</v>
      </c>
      <c r="AG3" t="n">
        <v>0.87</v>
      </c>
      <c r="AH3" t="n">
        <v>590787.4480265592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1.8122</v>
      </c>
      <c r="E4" t="n">
        <v>55.18</v>
      </c>
      <c r="F4" t="n">
        <v>48.57</v>
      </c>
      <c r="G4" t="n">
        <v>21.91</v>
      </c>
      <c r="H4" t="n">
        <v>0.33</v>
      </c>
      <c r="I4" t="n">
        <v>133</v>
      </c>
      <c r="J4" t="n">
        <v>161.97</v>
      </c>
      <c r="K4" t="n">
        <v>50.28</v>
      </c>
      <c r="L4" t="n">
        <v>3</v>
      </c>
      <c r="M4" t="n">
        <v>131</v>
      </c>
      <c r="N4" t="n">
        <v>28.69</v>
      </c>
      <c r="O4" t="n">
        <v>20210.21</v>
      </c>
      <c r="P4" t="n">
        <v>550.39</v>
      </c>
      <c r="Q4" t="n">
        <v>4021.77</v>
      </c>
      <c r="R4" t="n">
        <v>399.58</v>
      </c>
      <c r="S4" t="n">
        <v>177.21</v>
      </c>
      <c r="T4" t="n">
        <v>103414.72</v>
      </c>
      <c r="U4" t="n">
        <v>0.44</v>
      </c>
      <c r="V4" t="n">
        <v>0.73</v>
      </c>
      <c r="W4" t="n">
        <v>14.81</v>
      </c>
      <c r="X4" t="n">
        <v>6.12</v>
      </c>
      <c r="Y4" t="n">
        <v>2</v>
      </c>
      <c r="Z4" t="n">
        <v>10</v>
      </c>
      <c r="AA4" t="n">
        <v>375.1197584354958</v>
      </c>
      <c r="AB4" t="n">
        <v>513.2554026072106</v>
      </c>
      <c r="AC4" t="n">
        <v>464.2710273408595</v>
      </c>
      <c r="AD4" t="n">
        <v>375119.7584354958</v>
      </c>
      <c r="AE4" t="n">
        <v>513255.4026072106</v>
      </c>
      <c r="AF4" t="n">
        <v>2.734888864497883e-06</v>
      </c>
      <c r="AG4" t="n">
        <v>0.7663888888888889</v>
      </c>
      <c r="AH4" t="n">
        <v>464271.0273408595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1.9265</v>
      </c>
      <c r="E5" t="n">
        <v>51.91</v>
      </c>
      <c r="F5" t="n">
        <v>46.62</v>
      </c>
      <c r="G5" t="n">
        <v>30.4</v>
      </c>
      <c r="H5" t="n">
        <v>0.43</v>
      </c>
      <c r="I5" t="n">
        <v>92</v>
      </c>
      <c r="J5" t="n">
        <v>163.4</v>
      </c>
      <c r="K5" t="n">
        <v>50.28</v>
      </c>
      <c r="L5" t="n">
        <v>4</v>
      </c>
      <c r="M5" t="n">
        <v>90</v>
      </c>
      <c r="N5" t="n">
        <v>29.12</v>
      </c>
      <c r="O5" t="n">
        <v>20386.62</v>
      </c>
      <c r="P5" t="n">
        <v>504.68</v>
      </c>
      <c r="Q5" t="n">
        <v>4021.01</v>
      </c>
      <c r="R5" t="n">
        <v>333.79</v>
      </c>
      <c r="S5" t="n">
        <v>177.21</v>
      </c>
      <c r="T5" t="n">
        <v>70724.83</v>
      </c>
      <c r="U5" t="n">
        <v>0.53</v>
      </c>
      <c r="V5" t="n">
        <v>0.77</v>
      </c>
      <c r="W5" t="n">
        <v>14.73</v>
      </c>
      <c r="X5" t="n">
        <v>4.18</v>
      </c>
      <c r="Y5" t="n">
        <v>2</v>
      </c>
      <c r="Z5" t="n">
        <v>10</v>
      </c>
      <c r="AA5" t="n">
        <v>328.2782975865813</v>
      </c>
      <c r="AB5" t="n">
        <v>449.1648493743194</v>
      </c>
      <c r="AC5" t="n">
        <v>406.297186556859</v>
      </c>
      <c r="AD5" t="n">
        <v>328278.2975865813</v>
      </c>
      <c r="AE5" t="n">
        <v>449164.8493743194</v>
      </c>
      <c r="AF5" t="n">
        <v>2.907385165795812e-06</v>
      </c>
      <c r="AG5" t="n">
        <v>0.7209722222222221</v>
      </c>
      <c r="AH5" t="n">
        <v>406297.186556859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1.9995</v>
      </c>
      <c r="E6" t="n">
        <v>50.01</v>
      </c>
      <c r="F6" t="n">
        <v>45.5</v>
      </c>
      <c r="G6" t="n">
        <v>40.14</v>
      </c>
      <c r="H6" t="n">
        <v>0.54</v>
      </c>
      <c r="I6" t="n">
        <v>68</v>
      </c>
      <c r="J6" t="n">
        <v>164.83</v>
      </c>
      <c r="K6" t="n">
        <v>50.28</v>
      </c>
      <c r="L6" t="n">
        <v>5</v>
      </c>
      <c r="M6" t="n">
        <v>66</v>
      </c>
      <c r="N6" t="n">
        <v>29.55</v>
      </c>
      <c r="O6" t="n">
        <v>20563.61</v>
      </c>
      <c r="P6" t="n">
        <v>465.99</v>
      </c>
      <c r="Q6" t="n">
        <v>4021.08</v>
      </c>
      <c r="R6" t="n">
        <v>295.95</v>
      </c>
      <c r="S6" t="n">
        <v>177.21</v>
      </c>
      <c r="T6" t="n">
        <v>51926.26</v>
      </c>
      <c r="U6" t="n">
        <v>0.6</v>
      </c>
      <c r="V6" t="n">
        <v>0.78</v>
      </c>
      <c r="W6" t="n">
        <v>14.69</v>
      </c>
      <c r="X6" t="n">
        <v>3.05</v>
      </c>
      <c r="Y6" t="n">
        <v>2</v>
      </c>
      <c r="Z6" t="n">
        <v>10</v>
      </c>
      <c r="AA6" t="n">
        <v>297.2780203180174</v>
      </c>
      <c r="AB6" t="n">
        <v>406.74890237976</v>
      </c>
      <c r="AC6" t="n">
        <v>367.9293580123049</v>
      </c>
      <c r="AD6" t="n">
        <v>297278.0203180174</v>
      </c>
      <c r="AE6" t="n">
        <v>406748.90237976</v>
      </c>
      <c r="AF6" t="n">
        <v>3.017553407219687e-06</v>
      </c>
      <c r="AG6" t="n">
        <v>0.6945833333333333</v>
      </c>
      <c r="AH6" t="n">
        <v>367929.3580123049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2.0424</v>
      </c>
      <c r="E7" t="n">
        <v>48.96</v>
      </c>
      <c r="F7" t="n">
        <v>44.9</v>
      </c>
      <c r="G7" t="n">
        <v>49.89</v>
      </c>
      <c r="H7" t="n">
        <v>0.64</v>
      </c>
      <c r="I7" t="n">
        <v>54</v>
      </c>
      <c r="J7" t="n">
        <v>166.27</v>
      </c>
      <c r="K7" t="n">
        <v>50.28</v>
      </c>
      <c r="L7" t="n">
        <v>6</v>
      </c>
      <c r="M7" t="n">
        <v>31</v>
      </c>
      <c r="N7" t="n">
        <v>29.99</v>
      </c>
      <c r="O7" t="n">
        <v>20741.2</v>
      </c>
      <c r="P7" t="n">
        <v>435.14</v>
      </c>
      <c r="Q7" t="n">
        <v>4021.13</v>
      </c>
      <c r="R7" t="n">
        <v>274.15</v>
      </c>
      <c r="S7" t="n">
        <v>177.21</v>
      </c>
      <c r="T7" t="n">
        <v>41094.11</v>
      </c>
      <c r="U7" t="n">
        <v>0.65</v>
      </c>
      <c r="V7" t="n">
        <v>0.79</v>
      </c>
      <c r="W7" t="n">
        <v>14.71</v>
      </c>
      <c r="X7" t="n">
        <v>2.46</v>
      </c>
      <c r="Y7" t="n">
        <v>2</v>
      </c>
      <c r="Z7" t="n">
        <v>10</v>
      </c>
      <c r="AA7" t="n">
        <v>276.7485310326517</v>
      </c>
      <c r="AB7" t="n">
        <v>378.6595494423764</v>
      </c>
      <c r="AC7" t="n">
        <v>342.5208134956106</v>
      </c>
      <c r="AD7" t="n">
        <v>276748.5310326517</v>
      </c>
      <c r="AE7" t="n">
        <v>378659.5494423764</v>
      </c>
      <c r="AF7" t="n">
        <v>3.082296113481115e-06</v>
      </c>
      <c r="AG7" t="n">
        <v>0.68</v>
      </c>
      <c r="AH7" t="n">
        <v>342520.8134956106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2.0483</v>
      </c>
      <c r="E8" t="n">
        <v>48.82</v>
      </c>
      <c r="F8" t="n">
        <v>44.82</v>
      </c>
      <c r="G8" t="n">
        <v>51.72</v>
      </c>
      <c r="H8" t="n">
        <v>0.74</v>
      </c>
      <c r="I8" t="n">
        <v>52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432</v>
      </c>
      <c r="Q8" t="n">
        <v>4022.15</v>
      </c>
      <c r="R8" t="n">
        <v>270.4</v>
      </c>
      <c r="S8" t="n">
        <v>177.21</v>
      </c>
      <c r="T8" t="n">
        <v>39230.17</v>
      </c>
      <c r="U8" t="n">
        <v>0.66</v>
      </c>
      <c r="V8" t="n">
        <v>0.8</v>
      </c>
      <c r="W8" t="n">
        <v>14.74</v>
      </c>
      <c r="X8" t="n">
        <v>2.38</v>
      </c>
      <c r="Y8" t="n">
        <v>2</v>
      </c>
      <c r="Z8" t="n">
        <v>10</v>
      </c>
      <c r="AA8" t="n">
        <v>274.4661026094929</v>
      </c>
      <c r="AB8" t="n">
        <v>375.536630180175</v>
      </c>
      <c r="AC8" t="n">
        <v>339.6959412647491</v>
      </c>
      <c r="AD8" t="n">
        <v>274466.1026094928</v>
      </c>
      <c r="AE8" t="n">
        <v>375536.630180175</v>
      </c>
      <c r="AF8" t="n">
        <v>3.09120012203455e-06</v>
      </c>
      <c r="AG8" t="n">
        <v>0.6780555555555555</v>
      </c>
      <c r="AH8" t="n">
        <v>339695.9412647491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1.5641</v>
      </c>
      <c r="E2" t="n">
        <v>63.94</v>
      </c>
      <c r="F2" t="n">
        <v>56.83</v>
      </c>
      <c r="G2" t="n">
        <v>11.25</v>
      </c>
      <c r="H2" t="n">
        <v>0.22</v>
      </c>
      <c r="I2" t="n">
        <v>303</v>
      </c>
      <c r="J2" t="n">
        <v>80.84</v>
      </c>
      <c r="K2" t="n">
        <v>35.1</v>
      </c>
      <c r="L2" t="n">
        <v>1</v>
      </c>
      <c r="M2" t="n">
        <v>301</v>
      </c>
      <c r="N2" t="n">
        <v>9.74</v>
      </c>
      <c r="O2" t="n">
        <v>10204.21</v>
      </c>
      <c r="P2" t="n">
        <v>416.58</v>
      </c>
      <c r="Q2" t="n">
        <v>4022.54</v>
      </c>
      <c r="R2" t="n">
        <v>679.63</v>
      </c>
      <c r="S2" t="n">
        <v>177.21</v>
      </c>
      <c r="T2" t="n">
        <v>242589.86</v>
      </c>
      <c r="U2" t="n">
        <v>0.26</v>
      </c>
      <c r="V2" t="n">
        <v>0.63</v>
      </c>
      <c r="W2" t="n">
        <v>15.09</v>
      </c>
      <c r="X2" t="n">
        <v>14.37</v>
      </c>
      <c r="Y2" t="n">
        <v>2</v>
      </c>
      <c r="Z2" t="n">
        <v>10</v>
      </c>
      <c r="AA2" t="n">
        <v>339.6246617615505</v>
      </c>
      <c r="AB2" t="n">
        <v>464.6894454047714</v>
      </c>
      <c r="AC2" t="n">
        <v>420.340136931072</v>
      </c>
      <c r="AD2" t="n">
        <v>339624.6617615505</v>
      </c>
      <c r="AE2" t="n">
        <v>464689.4454047714</v>
      </c>
      <c r="AF2" t="n">
        <v>2.633938151700648e-06</v>
      </c>
      <c r="AG2" t="n">
        <v>0.8880555555555555</v>
      </c>
      <c r="AH2" t="n">
        <v>420340.136931072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1.9267</v>
      </c>
      <c r="E3" t="n">
        <v>51.9</v>
      </c>
      <c r="F3" t="n">
        <v>47.96</v>
      </c>
      <c r="G3" t="n">
        <v>24.18</v>
      </c>
      <c r="H3" t="n">
        <v>0.43</v>
      </c>
      <c r="I3" t="n">
        <v>119</v>
      </c>
      <c r="J3" t="n">
        <v>82.04000000000001</v>
      </c>
      <c r="K3" t="n">
        <v>35.1</v>
      </c>
      <c r="L3" t="n">
        <v>2</v>
      </c>
      <c r="M3" t="n">
        <v>28</v>
      </c>
      <c r="N3" t="n">
        <v>9.94</v>
      </c>
      <c r="O3" t="n">
        <v>10352.53</v>
      </c>
      <c r="P3" t="n">
        <v>305.89</v>
      </c>
      <c r="Q3" t="n">
        <v>4023.09</v>
      </c>
      <c r="R3" t="n">
        <v>375.02</v>
      </c>
      <c r="S3" t="n">
        <v>177.21</v>
      </c>
      <c r="T3" t="n">
        <v>91204.96000000001</v>
      </c>
      <c r="U3" t="n">
        <v>0.47</v>
      </c>
      <c r="V3" t="n">
        <v>0.74</v>
      </c>
      <c r="W3" t="n">
        <v>14.9</v>
      </c>
      <c r="X3" t="n">
        <v>5.51</v>
      </c>
      <c r="Y3" t="n">
        <v>2</v>
      </c>
      <c r="Z3" t="n">
        <v>10</v>
      </c>
      <c r="AA3" t="n">
        <v>212.882621811706</v>
      </c>
      <c r="AB3" t="n">
        <v>291.2753948810813</v>
      </c>
      <c r="AC3" t="n">
        <v>263.476480001301</v>
      </c>
      <c r="AD3" t="n">
        <v>212882.621811706</v>
      </c>
      <c r="AE3" t="n">
        <v>291275.3948810813</v>
      </c>
      <c r="AF3" t="n">
        <v>3.244555103178594e-06</v>
      </c>
      <c r="AG3" t="n">
        <v>0.7208333333333333</v>
      </c>
      <c r="AH3" t="n">
        <v>263476.480001301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1.9331</v>
      </c>
      <c r="E4" t="n">
        <v>51.73</v>
      </c>
      <c r="F4" t="n">
        <v>47.84</v>
      </c>
      <c r="G4" t="n">
        <v>24.75</v>
      </c>
      <c r="H4" t="n">
        <v>0.63</v>
      </c>
      <c r="I4" t="n">
        <v>116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307.92</v>
      </c>
      <c r="Q4" t="n">
        <v>4022.54</v>
      </c>
      <c r="R4" t="n">
        <v>369.24</v>
      </c>
      <c r="S4" t="n">
        <v>177.21</v>
      </c>
      <c r="T4" t="n">
        <v>88327.94</v>
      </c>
      <c r="U4" t="n">
        <v>0.48</v>
      </c>
      <c r="V4" t="n">
        <v>0.75</v>
      </c>
      <c r="W4" t="n">
        <v>14.94</v>
      </c>
      <c r="X4" t="n">
        <v>5.39</v>
      </c>
      <c r="Y4" t="n">
        <v>2</v>
      </c>
      <c r="Z4" t="n">
        <v>10</v>
      </c>
      <c r="AA4" t="n">
        <v>212.9208928214221</v>
      </c>
      <c r="AB4" t="n">
        <v>291.3277589649727</v>
      </c>
      <c r="AC4" t="n">
        <v>263.5238465305192</v>
      </c>
      <c r="AD4" t="n">
        <v>212920.8928214221</v>
      </c>
      <c r="AE4" t="n">
        <v>291327.7589649727</v>
      </c>
      <c r="AF4" t="n">
        <v>3.25533267761174e-06</v>
      </c>
      <c r="AG4" t="n">
        <v>0.7184722222222222</v>
      </c>
      <c r="AH4" t="n">
        <v>263523.8465305192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1.3481</v>
      </c>
      <c r="E2" t="n">
        <v>74.18000000000001</v>
      </c>
      <c r="F2" t="n">
        <v>62.76</v>
      </c>
      <c r="G2" t="n">
        <v>8.92</v>
      </c>
      <c r="H2" t="n">
        <v>0.16</v>
      </c>
      <c r="I2" t="n">
        <v>422</v>
      </c>
      <c r="J2" t="n">
        <v>107.41</v>
      </c>
      <c r="K2" t="n">
        <v>41.65</v>
      </c>
      <c r="L2" t="n">
        <v>1</v>
      </c>
      <c r="M2" t="n">
        <v>420</v>
      </c>
      <c r="N2" t="n">
        <v>14.77</v>
      </c>
      <c r="O2" t="n">
        <v>13481.73</v>
      </c>
      <c r="P2" t="n">
        <v>578.6799999999999</v>
      </c>
      <c r="Q2" t="n">
        <v>4024.14</v>
      </c>
      <c r="R2" t="n">
        <v>880.89</v>
      </c>
      <c r="S2" t="n">
        <v>177.21</v>
      </c>
      <c r="T2" t="n">
        <v>342627.19</v>
      </c>
      <c r="U2" t="n">
        <v>0.2</v>
      </c>
      <c r="V2" t="n">
        <v>0.57</v>
      </c>
      <c r="W2" t="n">
        <v>15.3</v>
      </c>
      <c r="X2" t="n">
        <v>20.3</v>
      </c>
      <c r="Y2" t="n">
        <v>2</v>
      </c>
      <c r="Z2" t="n">
        <v>10</v>
      </c>
      <c r="AA2" t="n">
        <v>531.6468197473534</v>
      </c>
      <c r="AB2" t="n">
        <v>727.4226333806744</v>
      </c>
      <c r="AC2" t="n">
        <v>657.9984381949</v>
      </c>
      <c r="AD2" t="n">
        <v>531646.8197473534</v>
      </c>
      <c r="AE2" t="n">
        <v>727422.6333806744</v>
      </c>
      <c r="AF2" t="n">
        <v>2.171823531759421e-06</v>
      </c>
      <c r="AG2" t="n">
        <v>1.030277777777778</v>
      </c>
      <c r="AH2" t="n">
        <v>657998.4381949001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1.8191</v>
      </c>
      <c r="E3" t="n">
        <v>54.97</v>
      </c>
      <c r="F3" t="n">
        <v>49.54</v>
      </c>
      <c r="G3" t="n">
        <v>19.43</v>
      </c>
      <c r="H3" t="n">
        <v>0.32</v>
      </c>
      <c r="I3" t="n">
        <v>153</v>
      </c>
      <c r="J3" t="n">
        <v>108.68</v>
      </c>
      <c r="K3" t="n">
        <v>41.65</v>
      </c>
      <c r="L3" t="n">
        <v>2</v>
      </c>
      <c r="M3" t="n">
        <v>151</v>
      </c>
      <c r="N3" t="n">
        <v>15.03</v>
      </c>
      <c r="O3" t="n">
        <v>13638.32</v>
      </c>
      <c r="P3" t="n">
        <v>421.41</v>
      </c>
      <c r="Q3" t="n">
        <v>4021.51</v>
      </c>
      <c r="R3" t="n">
        <v>432.53</v>
      </c>
      <c r="S3" t="n">
        <v>177.21</v>
      </c>
      <c r="T3" t="n">
        <v>119791.57</v>
      </c>
      <c r="U3" t="n">
        <v>0.41</v>
      </c>
      <c r="V3" t="n">
        <v>0.72</v>
      </c>
      <c r="W3" t="n">
        <v>14.84</v>
      </c>
      <c r="X3" t="n">
        <v>7.09</v>
      </c>
      <c r="Y3" t="n">
        <v>2</v>
      </c>
      <c r="Z3" t="n">
        <v>10</v>
      </c>
      <c r="AA3" t="n">
        <v>295.2418091375686</v>
      </c>
      <c r="AB3" t="n">
        <v>403.9628684113728</v>
      </c>
      <c r="AC3" t="n">
        <v>365.4092192156372</v>
      </c>
      <c r="AD3" t="n">
        <v>295241.8091375686</v>
      </c>
      <c r="AE3" t="n">
        <v>403962.8684113728</v>
      </c>
      <c r="AF3" t="n">
        <v>2.930616561548521e-06</v>
      </c>
      <c r="AG3" t="n">
        <v>0.7634722222222222</v>
      </c>
      <c r="AH3" t="n">
        <v>365409.2192156372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1.9803</v>
      </c>
      <c r="E4" t="n">
        <v>50.5</v>
      </c>
      <c r="F4" t="n">
        <v>46.51</v>
      </c>
      <c r="G4" t="n">
        <v>31.71</v>
      </c>
      <c r="H4" t="n">
        <v>0.48</v>
      </c>
      <c r="I4" t="n">
        <v>88</v>
      </c>
      <c r="J4" t="n">
        <v>109.96</v>
      </c>
      <c r="K4" t="n">
        <v>41.65</v>
      </c>
      <c r="L4" t="n">
        <v>3</v>
      </c>
      <c r="M4" t="n">
        <v>55</v>
      </c>
      <c r="N4" t="n">
        <v>15.31</v>
      </c>
      <c r="O4" t="n">
        <v>13795.21</v>
      </c>
      <c r="P4" t="n">
        <v>357.07</v>
      </c>
      <c r="Q4" t="n">
        <v>4021.61</v>
      </c>
      <c r="R4" t="n">
        <v>327.96</v>
      </c>
      <c r="S4" t="n">
        <v>177.21</v>
      </c>
      <c r="T4" t="n">
        <v>67828.87</v>
      </c>
      <c r="U4" t="n">
        <v>0.54</v>
      </c>
      <c r="V4" t="n">
        <v>0.77</v>
      </c>
      <c r="W4" t="n">
        <v>14.79</v>
      </c>
      <c r="X4" t="n">
        <v>4.06</v>
      </c>
      <c r="Y4" t="n">
        <v>2</v>
      </c>
      <c r="Z4" t="n">
        <v>10</v>
      </c>
      <c r="AA4" t="n">
        <v>238.020978174274</v>
      </c>
      <c r="AB4" t="n">
        <v>325.6708030823412</v>
      </c>
      <c r="AC4" t="n">
        <v>294.5892387181022</v>
      </c>
      <c r="AD4" t="n">
        <v>238020.978174274</v>
      </c>
      <c r="AE4" t="n">
        <v>325670.8030823412</v>
      </c>
      <c r="AF4" t="n">
        <v>3.190313878750226e-06</v>
      </c>
      <c r="AG4" t="n">
        <v>0.7013888888888888</v>
      </c>
      <c r="AH4" t="n">
        <v>294589.2387181022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1.9972</v>
      </c>
      <c r="E5" t="n">
        <v>50.07</v>
      </c>
      <c r="F5" t="n">
        <v>46.21</v>
      </c>
      <c r="G5" t="n">
        <v>33.81</v>
      </c>
      <c r="H5" t="n">
        <v>0.63</v>
      </c>
      <c r="I5" t="n">
        <v>82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352.09</v>
      </c>
      <c r="Q5" t="n">
        <v>4022.51</v>
      </c>
      <c r="R5" t="n">
        <v>315.85</v>
      </c>
      <c r="S5" t="n">
        <v>177.21</v>
      </c>
      <c r="T5" t="n">
        <v>61803.2</v>
      </c>
      <c r="U5" t="n">
        <v>0.5600000000000001</v>
      </c>
      <c r="V5" t="n">
        <v>0.77</v>
      </c>
      <c r="W5" t="n">
        <v>14.84</v>
      </c>
      <c r="X5" t="n">
        <v>3.77</v>
      </c>
      <c r="Y5" t="n">
        <v>2</v>
      </c>
      <c r="Z5" t="n">
        <v>10</v>
      </c>
      <c r="AA5" t="n">
        <v>233.3555413822648</v>
      </c>
      <c r="AB5" t="n">
        <v>319.2873466389726</v>
      </c>
      <c r="AC5" t="n">
        <v>288.8150103984493</v>
      </c>
      <c r="AD5" t="n">
        <v>233355.5413822648</v>
      </c>
      <c r="AE5" t="n">
        <v>319287.3466389726</v>
      </c>
      <c r="AF5" t="n">
        <v>3.217540210392341e-06</v>
      </c>
      <c r="AG5" t="n">
        <v>0.6954166666666667</v>
      </c>
      <c r="AH5" t="n">
        <v>288815.0103984493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1.745</v>
      </c>
      <c r="E2" t="n">
        <v>57.3</v>
      </c>
      <c r="F2" t="n">
        <v>52.52</v>
      </c>
      <c r="G2" t="n">
        <v>14.66</v>
      </c>
      <c r="H2" t="n">
        <v>0.28</v>
      </c>
      <c r="I2" t="n">
        <v>215</v>
      </c>
      <c r="J2" t="n">
        <v>61.76</v>
      </c>
      <c r="K2" t="n">
        <v>28.92</v>
      </c>
      <c r="L2" t="n">
        <v>1</v>
      </c>
      <c r="M2" t="n">
        <v>203</v>
      </c>
      <c r="N2" t="n">
        <v>6.84</v>
      </c>
      <c r="O2" t="n">
        <v>7851.41</v>
      </c>
      <c r="P2" t="n">
        <v>296.02</v>
      </c>
      <c r="Q2" t="n">
        <v>4022.13</v>
      </c>
      <c r="R2" t="n">
        <v>533.29</v>
      </c>
      <c r="S2" t="n">
        <v>177.21</v>
      </c>
      <c r="T2" t="n">
        <v>169861.75</v>
      </c>
      <c r="U2" t="n">
        <v>0.33</v>
      </c>
      <c r="V2" t="n">
        <v>0.68</v>
      </c>
      <c r="W2" t="n">
        <v>14.95</v>
      </c>
      <c r="X2" t="n">
        <v>10.08</v>
      </c>
      <c r="Y2" t="n">
        <v>2</v>
      </c>
      <c r="Z2" t="n">
        <v>10</v>
      </c>
      <c r="AA2" t="n">
        <v>226.435215381482</v>
      </c>
      <c r="AB2" t="n">
        <v>309.8186513014704</v>
      </c>
      <c r="AC2" t="n">
        <v>280.2499940545579</v>
      </c>
      <c r="AD2" t="n">
        <v>226435.215381482</v>
      </c>
      <c r="AE2" t="n">
        <v>309818.6513014704</v>
      </c>
      <c r="AF2" t="n">
        <v>3.051955349466783e-06</v>
      </c>
      <c r="AG2" t="n">
        <v>0.7958333333333333</v>
      </c>
      <c r="AH2" t="n">
        <v>280249.9940545579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1.8507</v>
      </c>
      <c r="E3" t="n">
        <v>54.03</v>
      </c>
      <c r="F3" t="n">
        <v>49.99</v>
      </c>
      <c r="G3" t="n">
        <v>18.51</v>
      </c>
      <c r="H3" t="n">
        <v>0.55</v>
      </c>
      <c r="I3" t="n">
        <v>162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270.34</v>
      </c>
      <c r="Q3" t="n">
        <v>4024.21</v>
      </c>
      <c r="R3" t="n">
        <v>439.68</v>
      </c>
      <c r="S3" t="n">
        <v>177.21</v>
      </c>
      <c r="T3" t="n">
        <v>123321.13</v>
      </c>
      <c r="U3" t="n">
        <v>0.4</v>
      </c>
      <c r="V3" t="n">
        <v>0.71</v>
      </c>
      <c r="W3" t="n">
        <v>15.08</v>
      </c>
      <c r="X3" t="n">
        <v>7.53</v>
      </c>
      <c r="Y3" t="n">
        <v>2</v>
      </c>
      <c r="Z3" t="n">
        <v>10</v>
      </c>
      <c r="AA3" t="n">
        <v>198.1154268039589</v>
      </c>
      <c r="AB3" t="n">
        <v>271.0702671888276</v>
      </c>
      <c r="AC3" t="n">
        <v>245.1997013379147</v>
      </c>
      <c r="AD3" t="n">
        <v>198115.426803959</v>
      </c>
      <c r="AE3" t="n">
        <v>271070.2671888276</v>
      </c>
      <c r="AF3" t="n">
        <v>3.236821641981763e-06</v>
      </c>
      <c r="AG3" t="n">
        <v>0.7504166666666667</v>
      </c>
      <c r="AH3" t="n">
        <v>245199.7013379147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0.9367</v>
      </c>
      <c r="E2" t="n">
        <v>106.76</v>
      </c>
      <c r="F2" t="n">
        <v>79.38</v>
      </c>
      <c r="G2" t="n">
        <v>6.45</v>
      </c>
      <c r="H2" t="n">
        <v>0.11</v>
      </c>
      <c r="I2" t="n">
        <v>738</v>
      </c>
      <c r="J2" t="n">
        <v>167.88</v>
      </c>
      <c r="K2" t="n">
        <v>51.39</v>
      </c>
      <c r="L2" t="n">
        <v>1</v>
      </c>
      <c r="M2" t="n">
        <v>736</v>
      </c>
      <c r="N2" t="n">
        <v>30.49</v>
      </c>
      <c r="O2" t="n">
        <v>20939.59</v>
      </c>
      <c r="P2" t="n">
        <v>1003.76</v>
      </c>
      <c r="Q2" t="n">
        <v>4026.64</v>
      </c>
      <c r="R2" t="n">
        <v>1446.95</v>
      </c>
      <c r="S2" t="n">
        <v>177.21</v>
      </c>
      <c r="T2" t="n">
        <v>624074.85</v>
      </c>
      <c r="U2" t="n">
        <v>0.12</v>
      </c>
      <c r="V2" t="n">
        <v>0.45</v>
      </c>
      <c r="W2" t="n">
        <v>15.81</v>
      </c>
      <c r="X2" t="n">
        <v>36.89</v>
      </c>
      <c r="Y2" t="n">
        <v>2</v>
      </c>
      <c r="Z2" t="n">
        <v>10</v>
      </c>
      <c r="AA2" t="n">
        <v>1284.751371962432</v>
      </c>
      <c r="AB2" t="n">
        <v>1757.853506349312</v>
      </c>
      <c r="AC2" t="n">
        <v>1590.086434866224</v>
      </c>
      <c r="AD2" t="n">
        <v>1284751.371962432</v>
      </c>
      <c r="AE2" t="n">
        <v>1757853.506349312</v>
      </c>
      <c r="AF2" t="n">
        <v>1.400926056551997e-06</v>
      </c>
      <c r="AG2" t="n">
        <v>1.482777777777778</v>
      </c>
      <c r="AH2" t="n">
        <v>1590086.434866224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1.5566</v>
      </c>
      <c r="E3" t="n">
        <v>64.23999999999999</v>
      </c>
      <c r="F3" t="n">
        <v>53.73</v>
      </c>
      <c r="G3" t="n">
        <v>13.43</v>
      </c>
      <c r="H3" t="n">
        <v>0.21</v>
      </c>
      <c r="I3" t="n">
        <v>240</v>
      </c>
      <c r="J3" t="n">
        <v>169.33</v>
      </c>
      <c r="K3" t="n">
        <v>51.39</v>
      </c>
      <c r="L3" t="n">
        <v>2</v>
      </c>
      <c r="M3" t="n">
        <v>238</v>
      </c>
      <c r="N3" t="n">
        <v>30.94</v>
      </c>
      <c r="O3" t="n">
        <v>21118.46</v>
      </c>
      <c r="P3" t="n">
        <v>659.41</v>
      </c>
      <c r="Q3" t="n">
        <v>4022.33</v>
      </c>
      <c r="R3" t="n">
        <v>574.79</v>
      </c>
      <c r="S3" t="n">
        <v>177.21</v>
      </c>
      <c r="T3" t="n">
        <v>190483.96</v>
      </c>
      <c r="U3" t="n">
        <v>0.31</v>
      </c>
      <c r="V3" t="n">
        <v>0.66</v>
      </c>
      <c r="W3" t="n">
        <v>14.98</v>
      </c>
      <c r="X3" t="n">
        <v>11.28</v>
      </c>
      <c r="Y3" t="n">
        <v>2</v>
      </c>
      <c r="Z3" t="n">
        <v>10</v>
      </c>
      <c r="AA3" t="n">
        <v>514.0274079196539</v>
      </c>
      <c r="AB3" t="n">
        <v>703.314976804426</v>
      </c>
      <c r="AC3" t="n">
        <v>636.1915825269806</v>
      </c>
      <c r="AD3" t="n">
        <v>514027.4079196539</v>
      </c>
      <c r="AE3" t="n">
        <v>703314.9768044261</v>
      </c>
      <c r="AF3" t="n">
        <v>2.328046866263306e-06</v>
      </c>
      <c r="AG3" t="n">
        <v>0.8922222222222221</v>
      </c>
      <c r="AH3" t="n">
        <v>636191.5825269806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1.7848</v>
      </c>
      <c r="E4" t="n">
        <v>56.03</v>
      </c>
      <c r="F4" t="n">
        <v>48.91</v>
      </c>
      <c r="G4" t="n">
        <v>20.96</v>
      </c>
      <c r="H4" t="n">
        <v>0.31</v>
      </c>
      <c r="I4" t="n">
        <v>140</v>
      </c>
      <c r="J4" t="n">
        <v>170.79</v>
      </c>
      <c r="K4" t="n">
        <v>51.39</v>
      </c>
      <c r="L4" t="n">
        <v>3</v>
      </c>
      <c r="M4" t="n">
        <v>138</v>
      </c>
      <c r="N4" t="n">
        <v>31.4</v>
      </c>
      <c r="O4" t="n">
        <v>21297.94</v>
      </c>
      <c r="P4" t="n">
        <v>579.17</v>
      </c>
      <c r="Q4" t="n">
        <v>4021.72</v>
      </c>
      <c r="R4" t="n">
        <v>411.17</v>
      </c>
      <c r="S4" t="n">
        <v>177.21</v>
      </c>
      <c r="T4" t="n">
        <v>109176.74</v>
      </c>
      <c r="U4" t="n">
        <v>0.43</v>
      </c>
      <c r="V4" t="n">
        <v>0.73</v>
      </c>
      <c r="W4" t="n">
        <v>14.82</v>
      </c>
      <c r="X4" t="n">
        <v>6.47</v>
      </c>
      <c r="Y4" t="n">
        <v>2</v>
      </c>
      <c r="Z4" t="n">
        <v>10</v>
      </c>
      <c r="AA4" t="n">
        <v>398.3695107222754</v>
      </c>
      <c r="AB4" t="n">
        <v>545.0667393926625</v>
      </c>
      <c r="AC4" t="n">
        <v>493.0463347909995</v>
      </c>
      <c r="AD4" t="n">
        <v>398369.5107222754</v>
      </c>
      <c r="AE4" t="n">
        <v>545066.7393926625</v>
      </c>
      <c r="AF4" t="n">
        <v>2.669342186115089e-06</v>
      </c>
      <c r="AG4" t="n">
        <v>0.7781944444444444</v>
      </c>
      <c r="AH4" t="n">
        <v>493046.3347909995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1.9044</v>
      </c>
      <c r="E5" t="n">
        <v>52.51</v>
      </c>
      <c r="F5" t="n">
        <v>46.85</v>
      </c>
      <c r="G5" t="n">
        <v>28.98</v>
      </c>
      <c r="H5" t="n">
        <v>0.41</v>
      </c>
      <c r="I5" t="n">
        <v>97</v>
      </c>
      <c r="J5" t="n">
        <v>172.25</v>
      </c>
      <c r="K5" t="n">
        <v>51.39</v>
      </c>
      <c r="L5" t="n">
        <v>4</v>
      </c>
      <c r="M5" t="n">
        <v>95</v>
      </c>
      <c r="N5" t="n">
        <v>31.86</v>
      </c>
      <c r="O5" t="n">
        <v>21478.05</v>
      </c>
      <c r="P5" t="n">
        <v>533.17</v>
      </c>
      <c r="Q5" t="n">
        <v>4021.22</v>
      </c>
      <c r="R5" t="n">
        <v>340.99</v>
      </c>
      <c r="S5" t="n">
        <v>177.21</v>
      </c>
      <c r="T5" t="n">
        <v>74298.10000000001</v>
      </c>
      <c r="U5" t="n">
        <v>0.52</v>
      </c>
      <c r="V5" t="n">
        <v>0.76</v>
      </c>
      <c r="W5" t="n">
        <v>14.76</v>
      </c>
      <c r="X5" t="n">
        <v>4.41</v>
      </c>
      <c r="Y5" t="n">
        <v>2</v>
      </c>
      <c r="Z5" t="n">
        <v>10</v>
      </c>
      <c r="AA5" t="n">
        <v>348.016077636942</v>
      </c>
      <c r="AB5" t="n">
        <v>476.1709508086229</v>
      </c>
      <c r="AC5" t="n">
        <v>430.725863573574</v>
      </c>
      <c r="AD5" t="n">
        <v>348016.077636942</v>
      </c>
      <c r="AE5" t="n">
        <v>476170.9508086229</v>
      </c>
      <c r="AF5" t="n">
        <v>2.84821563157641e-06</v>
      </c>
      <c r="AG5" t="n">
        <v>0.7293055555555555</v>
      </c>
      <c r="AH5" t="n">
        <v>430725.8635735741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1.977</v>
      </c>
      <c r="E6" t="n">
        <v>50.58</v>
      </c>
      <c r="F6" t="n">
        <v>45.73</v>
      </c>
      <c r="G6" t="n">
        <v>37.59</v>
      </c>
      <c r="H6" t="n">
        <v>0.51</v>
      </c>
      <c r="I6" t="n">
        <v>73</v>
      </c>
      <c r="J6" t="n">
        <v>173.71</v>
      </c>
      <c r="K6" t="n">
        <v>51.39</v>
      </c>
      <c r="L6" t="n">
        <v>5</v>
      </c>
      <c r="M6" t="n">
        <v>71</v>
      </c>
      <c r="N6" t="n">
        <v>32.32</v>
      </c>
      <c r="O6" t="n">
        <v>21658.78</v>
      </c>
      <c r="P6" t="n">
        <v>496.56</v>
      </c>
      <c r="Q6" t="n">
        <v>4021.47</v>
      </c>
      <c r="R6" t="n">
        <v>304.09</v>
      </c>
      <c r="S6" t="n">
        <v>177.21</v>
      </c>
      <c r="T6" t="n">
        <v>55968.78</v>
      </c>
      <c r="U6" t="n">
        <v>0.58</v>
      </c>
      <c r="V6" t="n">
        <v>0.78</v>
      </c>
      <c r="W6" t="n">
        <v>14.7</v>
      </c>
      <c r="X6" t="n">
        <v>3.29</v>
      </c>
      <c r="Y6" t="n">
        <v>2</v>
      </c>
      <c r="Z6" t="n">
        <v>10</v>
      </c>
      <c r="AA6" t="n">
        <v>316.8647402371235</v>
      </c>
      <c r="AB6" t="n">
        <v>433.5483166781783</v>
      </c>
      <c r="AC6" t="n">
        <v>392.1710738232964</v>
      </c>
      <c r="AD6" t="n">
        <v>316864.7402371235</v>
      </c>
      <c r="AE6" t="n">
        <v>433548.3166781783</v>
      </c>
      <c r="AF6" t="n">
        <v>2.956796000644068e-06</v>
      </c>
      <c r="AG6" t="n">
        <v>0.7025</v>
      </c>
      <c r="AH6" t="n">
        <v>392171.0738232963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2.0264</v>
      </c>
      <c r="E7" t="n">
        <v>49.35</v>
      </c>
      <c r="F7" t="n">
        <v>45.05</v>
      </c>
      <c r="G7" t="n">
        <v>47.42</v>
      </c>
      <c r="H7" t="n">
        <v>0.61</v>
      </c>
      <c r="I7" t="n">
        <v>57</v>
      </c>
      <c r="J7" t="n">
        <v>175.18</v>
      </c>
      <c r="K7" t="n">
        <v>51.39</v>
      </c>
      <c r="L7" t="n">
        <v>6</v>
      </c>
      <c r="M7" t="n">
        <v>53</v>
      </c>
      <c r="N7" t="n">
        <v>32.79</v>
      </c>
      <c r="O7" t="n">
        <v>21840.16</v>
      </c>
      <c r="P7" t="n">
        <v>461.78</v>
      </c>
      <c r="Q7" t="n">
        <v>4021.1</v>
      </c>
      <c r="R7" t="n">
        <v>280.26</v>
      </c>
      <c r="S7" t="n">
        <v>177.21</v>
      </c>
      <c r="T7" t="n">
        <v>44135.13</v>
      </c>
      <c r="U7" t="n">
        <v>0.63</v>
      </c>
      <c r="V7" t="n">
        <v>0.79</v>
      </c>
      <c r="W7" t="n">
        <v>14.69</v>
      </c>
      <c r="X7" t="n">
        <v>2.6</v>
      </c>
      <c r="Y7" t="n">
        <v>2</v>
      </c>
      <c r="Z7" t="n">
        <v>10</v>
      </c>
      <c r="AA7" t="n">
        <v>292.8688623398011</v>
      </c>
      <c r="AB7" t="n">
        <v>400.716097915643</v>
      </c>
      <c r="AC7" t="n">
        <v>362.4723159391489</v>
      </c>
      <c r="AD7" t="n">
        <v>292868.8623398011</v>
      </c>
      <c r="AE7" t="n">
        <v>400716.097915643</v>
      </c>
      <c r="AF7" t="n">
        <v>3.030678510725918e-06</v>
      </c>
      <c r="AG7" t="n">
        <v>0.6854166666666667</v>
      </c>
      <c r="AH7" t="n">
        <v>362472.3159391489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2.0541</v>
      </c>
      <c r="E8" t="n">
        <v>48.68</v>
      </c>
      <c r="F8" t="n">
        <v>44.65</v>
      </c>
      <c r="G8" t="n">
        <v>54.67</v>
      </c>
      <c r="H8" t="n">
        <v>0.7</v>
      </c>
      <c r="I8" t="n">
        <v>49</v>
      </c>
      <c r="J8" t="n">
        <v>176.66</v>
      </c>
      <c r="K8" t="n">
        <v>51.39</v>
      </c>
      <c r="L8" t="n">
        <v>7</v>
      </c>
      <c r="M8" t="n">
        <v>9</v>
      </c>
      <c r="N8" t="n">
        <v>33.27</v>
      </c>
      <c r="O8" t="n">
        <v>22022.17</v>
      </c>
      <c r="P8" t="n">
        <v>443.02</v>
      </c>
      <c r="Q8" t="n">
        <v>4021.3</v>
      </c>
      <c r="R8" t="n">
        <v>265.55</v>
      </c>
      <c r="S8" t="n">
        <v>177.21</v>
      </c>
      <c r="T8" t="n">
        <v>36820.93</v>
      </c>
      <c r="U8" t="n">
        <v>0.67</v>
      </c>
      <c r="V8" t="n">
        <v>0.8</v>
      </c>
      <c r="W8" t="n">
        <v>14.71</v>
      </c>
      <c r="X8" t="n">
        <v>2.21</v>
      </c>
      <c r="Y8" t="n">
        <v>2</v>
      </c>
      <c r="Z8" t="n">
        <v>10</v>
      </c>
      <c r="AA8" t="n">
        <v>280.1959352409335</v>
      </c>
      <c r="AB8" t="n">
        <v>383.3764399688873</v>
      </c>
      <c r="AC8" t="n">
        <v>346.7875306104688</v>
      </c>
      <c r="AD8" t="n">
        <v>280195.9352409335</v>
      </c>
      <c r="AE8" t="n">
        <v>383376.4399688873</v>
      </c>
      <c r="AF8" t="n">
        <v>3.072106557877076e-06</v>
      </c>
      <c r="AG8" t="n">
        <v>0.6761111111111111</v>
      </c>
      <c r="AH8" t="n">
        <v>346787.5306104688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2.052</v>
      </c>
      <c r="E9" t="n">
        <v>48.73</v>
      </c>
      <c r="F9" t="n">
        <v>44.7</v>
      </c>
      <c r="G9" t="n">
        <v>54.74</v>
      </c>
      <c r="H9" t="n">
        <v>0.8</v>
      </c>
      <c r="I9" t="n">
        <v>49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445.43</v>
      </c>
      <c r="Q9" t="n">
        <v>4021.73</v>
      </c>
      <c r="R9" t="n">
        <v>266.9</v>
      </c>
      <c r="S9" t="n">
        <v>177.21</v>
      </c>
      <c r="T9" t="n">
        <v>37496.3</v>
      </c>
      <c r="U9" t="n">
        <v>0.66</v>
      </c>
      <c r="V9" t="n">
        <v>0.8</v>
      </c>
      <c r="W9" t="n">
        <v>14.72</v>
      </c>
      <c r="X9" t="n">
        <v>2.26</v>
      </c>
      <c r="Y9" t="n">
        <v>2</v>
      </c>
      <c r="Z9" t="n">
        <v>10</v>
      </c>
      <c r="AA9" t="n">
        <v>281.6028896847959</v>
      </c>
      <c r="AB9" t="n">
        <v>385.3014971094293</v>
      </c>
      <c r="AC9" t="n">
        <v>348.5288629993522</v>
      </c>
      <c r="AD9" t="n">
        <v>281602.8896847959</v>
      </c>
      <c r="AE9" t="n">
        <v>385301.4971094293</v>
      </c>
      <c r="AF9" t="n">
        <v>3.068965803399913e-06</v>
      </c>
      <c r="AG9" t="n">
        <v>0.6768055555555555</v>
      </c>
      <c r="AH9" t="n">
        <v>348528.8629993522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1.7809</v>
      </c>
      <c r="E2" t="n">
        <v>56.15</v>
      </c>
      <c r="F2" t="n">
        <v>51.91</v>
      </c>
      <c r="G2" t="n">
        <v>15.27</v>
      </c>
      <c r="H2" t="n">
        <v>0.34</v>
      </c>
      <c r="I2" t="n">
        <v>204</v>
      </c>
      <c r="J2" t="n">
        <v>51.33</v>
      </c>
      <c r="K2" t="n">
        <v>24.83</v>
      </c>
      <c r="L2" t="n">
        <v>1</v>
      </c>
      <c r="M2" t="n">
        <v>16</v>
      </c>
      <c r="N2" t="n">
        <v>5.51</v>
      </c>
      <c r="O2" t="n">
        <v>6564.78</v>
      </c>
      <c r="P2" t="n">
        <v>246.14</v>
      </c>
      <c r="Q2" t="n">
        <v>4024.15</v>
      </c>
      <c r="R2" t="n">
        <v>503.53</v>
      </c>
      <c r="S2" t="n">
        <v>177.21</v>
      </c>
      <c r="T2" t="n">
        <v>155037.31</v>
      </c>
      <c r="U2" t="n">
        <v>0.35</v>
      </c>
      <c r="V2" t="n">
        <v>0.6899999999999999</v>
      </c>
      <c r="W2" t="n">
        <v>15.18</v>
      </c>
      <c r="X2" t="n">
        <v>9.460000000000001</v>
      </c>
      <c r="Y2" t="n">
        <v>2</v>
      </c>
      <c r="Z2" t="n">
        <v>10</v>
      </c>
      <c r="AA2" t="n">
        <v>190.3789904631383</v>
      </c>
      <c r="AB2" t="n">
        <v>260.484933679839</v>
      </c>
      <c r="AC2" t="n">
        <v>235.6246172024117</v>
      </c>
      <c r="AD2" t="n">
        <v>190378.9904631382</v>
      </c>
      <c r="AE2" t="n">
        <v>260484.933679839</v>
      </c>
      <c r="AF2" t="n">
        <v>3.187571758818595e-06</v>
      </c>
      <c r="AG2" t="n">
        <v>0.7798611111111111</v>
      </c>
      <c r="AH2" t="n">
        <v>235624.6172024117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1.7843</v>
      </c>
      <c r="E3" t="n">
        <v>56.04</v>
      </c>
      <c r="F3" t="n">
        <v>51.83</v>
      </c>
      <c r="G3" t="n">
        <v>15.39</v>
      </c>
      <c r="H3" t="n">
        <v>0.66</v>
      </c>
      <c r="I3" t="n">
        <v>202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249.93</v>
      </c>
      <c r="Q3" t="n">
        <v>4025.18</v>
      </c>
      <c r="R3" t="n">
        <v>499.49</v>
      </c>
      <c r="S3" t="n">
        <v>177.21</v>
      </c>
      <c r="T3" t="n">
        <v>153023.14</v>
      </c>
      <c r="U3" t="n">
        <v>0.35</v>
      </c>
      <c r="V3" t="n">
        <v>0.6899999999999999</v>
      </c>
      <c r="W3" t="n">
        <v>15.21</v>
      </c>
      <c r="X3" t="n">
        <v>9.369999999999999</v>
      </c>
      <c r="Y3" t="n">
        <v>2</v>
      </c>
      <c r="Z3" t="n">
        <v>10</v>
      </c>
      <c r="AA3" t="n">
        <v>191.7668082737985</v>
      </c>
      <c r="AB3" t="n">
        <v>262.383807234584</v>
      </c>
      <c r="AC3" t="n">
        <v>237.3422649301783</v>
      </c>
      <c r="AD3" t="n">
        <v>191766.8082737985</v>
      </c>
      <c r="AE3" t="n">
        <v>262383.807234584</v>
      </c>
      <c r="AF3" t="n">
        <v>3.193657302071997e-06</v>
      </c>
      <c r="AG3" t="n">
        <v>0.7783333333333333</v>
      </c>
      <c r="AH3" t="n">
        <v>237342.2649301783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1.1602</v>
      </c>
      <c r="E2" t="n">
        <v>86.19</v>
      </c>
      <c r="F2" t="n">
        <v>69.15000000000001</v>
      </c>
      <c r="G2" t="n">
        <v>7.6</v>
      </c>
      <c r="H2" t="n">
        <v>0.13</v>
      </c>
      <c r="I2" t="n">
        <v>546</v>
      </c>
      <c r="J2" t="n">
        <v>133.21</v>
      </c>
      <c r="K2" t="n">
        <v>46.47</v>
      </c>
      <c r="L2" t="n">
        <v>1</v>
      </c>
      <c r="M2" t="n">
        <v>544</v>
      </c>
      <c r="N2" t="n">
        <v>20.75</v>
      </c>
      <c r="O2" t="n">
        <v>16663.42</v>
      </c>
      <c r="P2" t="n">
        <v>745.89</v>
      </c>
      <c r="Q2" t="n">
        <v>4024.65</v>
      </c>
      <c r="R2" t="n">
        <v>1097.65</v>
      </c>
      <c r="S2" t="n">
        <v>177.21</v>
      </c>
      <c r="T2" t="n">
        <v>450383.28</v>
      </c>
      <c r="U2" t="n">
        <v>0.16</v>
      </c>
      <c r="V2" t="n">
        <v>0.52</v>
      </c>
      <c r="W2" t="n">
        <v>15.51</v>
      </c>
      <c r="X2" t="n">
        <v>26.68</v>
      </c>
      <c r="Y2" t="n">
        <v>2</v>
      </c>
      <c r="Z2" t="n">
        <v>10</v>
      </c>
      <c r="AA2" t="n">
        <v>783.0890755898124</v>
      </c>
      <c r="AB2" t="n">
        <v>1071.45702067376</v>
      </c>
      <c r="AC2" t="n">
        <v>969.1986664200291</v>
      </c>
      <c r="AD2" t="n">
        <v>783089.0755898124</v>
      </c>
      <c r="AE2" t="n">
        <v>1071457.02067376</v>
      </c>
      <c r="AF2" t="n">
        <v>1.803990637167803e-06</v>
      </c>
      <c r="AG2" t="n">
        <v>1.197083333333333</v>
      </c>
      <c r="AH2" t="n">
        <v>969198.6664200291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1.7002</v>
      </c>
      <c r="E3" t="n">
        <v>58.82</v>
      </c>
      <c r="F3" t="n">
        <v>51.41</v>
      </c>
      <c r="G3" t="n">
        <v>16.07</v>
      </c>
      <c r="H3" t="n">
        <v>0.26</v>
      </c>
      <c r="I3" t="n">
        <v>192</v>
      </c>
      <c r="J3" t="n">
        <v>134.55</v>
      </c>
      <c r="K3" t="n">
        <v>46.47</v>
      </c>
      <c r="L3" t="n">
        <v>2</v>
      </c>
      <c r="M3" t="n">
        <v>190</v>
      </c>
      <c r="N3" t="n">
        <v>21.09</v>
      </c>
      <c r="O3" t="n">
        <v>16828.84</v>
      </c>
      <c r="P3" t="n">
        <v>527.78</v>
      </c>
      <c r="Q3" t="n">
        <v>4022.29</v>
      </c>
      <c r="R3" t="n">
        <v>495.64</v>
      </c>
      <c r="S3" t="n">
        <v>177.21</v>
      </c>
      <c r="T3" t="n">
        <v>151149.46</v>
      </c>
      <c r="U3" t="n">
        <v>0.36</v>
      </c>
      <c r="V3" t="n">
        <v>0.6899999999999999</v>
      </c>
      <c r="W3" t="n">
        <v>14.91</v>
      </c>
      <c r="X3" t="n">
        <v>8.960000000000001</v>
      </c>
      <c r="Y3" t="n">
        <v>2</v>
      </c>
      <c r="Z3" t="n">
        <v>10</v>
      </c>
      <c r="AA3" t="n">
        <v>385.0521499400139</v>
      </c>
      <c r="AB3" t="n">
        <v>526.8453388498798</v>
      </c>
      <c r="AC3" t="n">
        <v>476.5639591421237</v>
      </c>
      <c r="AD3" t="n">
        <v>385052.1499400139</v>
      </c>
      <c r="AE3" t="n">
        <v>526845.3388498798</v>
      </c>
      <c r="AF3" t="n">
        <v>2.643634615853041e-06</v>
      </c>
      <c r="AG3" t="n">
        <v>0.8169444444444445</v>
      </c>
      <c r="AH3" t="n">
        <v>476563.9591421237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1.8963</v>
      </c>
      <c r="E4" t="n">
        <v>52.73</v>
      </c>
      <c r="F4" t="n">
        <v>47.53</v>
      </c>
      <c r="G4" t="n">
        <v>25.69</v>
      </c>
      <c r="H4" t="n">
        <v>0.39</v>
      </c>
      <c r="I4" t="n">
        <v>111</v>
      </c>
      <c r="J4" t="n">
        <v>135.9</v>
      </c>
      <c r="K4" t="n">
        <v>46.47</v>
      </c>
      <c r="L4" t="n">
        <v>3</v>
      </c>
      <c r="M4" t="n">
        <v>109</v>
      </c>
      <c r="N4" t="n">
        <v>21.43</v>
      </c>
      <c r="O4" t="n">
        <v>16994.64</v>
      </c>
      <c r="P4" t="n">
        <v>458.5</v>
      </c>
      <c r="Q4" t="n">
        <v>4021.77</v>
      </c>
      <c r="R4" t="n">
        <v>364.4</v>
      </c>
      <c r="S4" t="n">
        <v>177.21</v>
      </c>
      <c r="T4" t="n">
        <v>85932.71000000001</v>
      </c>
      <c r="U4" t="n">
        <v>0.49</v>
      </c>
      <c r="V4" t="n">
        <v>0.75</v>
      </c>
      <c r="W4" t="n">
        <v>14.78</v>
      </c>
      <c r="X4" t="n">
        <v>5.09</v>
      </c>
      <c r="Y4" t="n">
        <v>2</v>
      </c>
      <c r="Z4" t="n">
        <v>10</v>
      </c>
      <c r="AA4" t="n">
        <v>306.1117177822744</v>
      </c>
      <c r="AB4" t="n">
        <v>418.8355569655838</v>
      </c>
      <c r="AC4" t="n">
        <v>378.8624792481838</v>
      </c>
      <c r="AD4" t="n">
        <v>306111.7177822744</v>
      </c>
      <c r="AE4" t="n">
        <v>418835.5569655838</v>
      </c>
      <c r="AF4" t="n">
        <v>2.948549771816329e-06</v>
      </c>
      <c r="AG4" t="n">
        <v>0.732361111111111</v>
      </c>
      <c r="AH4" t="n">
        <v>378862.4792481838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1.9976</v>
      </c>
      <c r="E5" t="n">
        <v>50.06</v>
      </c>
      <c r="F5" t="n">
        <v>45.84</v>
      </c>
      <c r="G5" t="n">
        <v>36.67</v>
      </c>
      <c r="H5" t="n">
        <v>0.52</v>
      </c>
      <c r="I5" t="n">
        <v>75</v>
      </c>
      <c r="J5" t="n">
        <v>137.25</v>
      </c>
      <c r="K5" t="n">
        <v>46.47</v>
      </c>
      <c r="L5" t="n">
        <v>4</v>
      </c>
      <c r="M5" t="n">
        <v>72</v>
      </c>
      <c r="N5" t="n">
        <v>21.78</v>
      </c>
      <c r="O5" t="n">
        <v>17160.92</v>
      </c>
      <c r="P5" t="n">
        <v>409.51</v>
      </c>
      <c r="Q5" t="n">
        <v>4021.13</v>
      </c>
      <c r="R5" t="n">
        <v>307.31</v>
      </c>
      <c r="S5" t="n">
        <v>177.21</v>
      </c>
      <c r="T5" t="n">
        <v>57568.36</v>
      </c>
      <c r="U5" t="n">
        <v>0.58</v>
      </c>
      <c r="V5" t="n">
        <v>0.78</v>
      </c>
      <c r="W5" t="n">
        <v>14.71</v>
      </c>
      <c r="X5" t="n">
        <v>3.39</v>
      </c>
      <c r="Y5" t="n">
        <v>2</v>
      </c>
      <c r="Z5" t="n">
        <v>10</v>
      </c>
      <c r="AA5" t="n">
        <v>266.2253189939433</v>
      </c>
      <c r="AB5" t="n">
        <v>364.2612264796655</v>
      </c>
      <c r="AC5" t="n">
        <v>329.4966462682877</v>
      </c>
      <c r="AD5" t="n">
        <v>266225.3189939433</v>
      </c>
      <c r="AE5" t="n">
        <v>364261.2264796655</v>
      </c>
      <c r="AF5" t="n">
        <v>3.106060762632652e-06</v>
      </c>
      <c r="AG5" t="n">
        <v>0.6952777777777778</v>
      </c>
      <c r="AH5" t="n">
        <v>329496.6462682877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2.0316</v>
      </c>
      <c r="E6" t="n">
        <v>49.22</v>
      </c>
      <c r="F6" t="n">
        <v>45.33</v>
      </c>
      <c r="G6" t="n">
        <v>43.17</v>
      </c>
      <c r="H6" t="n">
        <v>0.64</v>
      </c>
      <c r="I6" t="n">
        <v>63</v>
      </c>
      <c r="J6" t="n">
        <v>138.6</v>
      </c>
      <c r="K6" t="n">
        <v>46.47</v>
      </c>
      <c r="L6" t="n">
        <v>5</v>
      </c>
      <c r="M6" t="n">
        <v>2</v>
      </c>
      <c r="N6" t="n">
        <v>22.13</v>
      </c>
      <c r="O6" t="n">
        <v>17327.69</v>
      </c>
      <c r="P6" t="n">
        <v>390.07</v>
      </c>
      <c r="Q6" t="n">
        <v>4022.13</v>
      </c>
      <c r="R6" t="n">
        <v>287.41</v>
      </c>
      <c r="S6" t="n">
        <v>177.21</v>
      </c>
      <c r="T6" t="n">
        <v>47678.74</v>
      </c>
      <c r="U6" t="n">
        <v>0.62</v>
      </c>
      <c r="V6" t="n">
        <v>0.79</v>
      </c>
      <c r="W6" t="n">
        <v>14.76</v>
      </c>
      <c r="X6" t="n">
        <v>2.88</v>
      </c>
      <c r="Y6" t="n">
        <v>2</v>
      </c>
      <c r="Z6" t="n">
        <v>10</v>
      </c>
      <c r="AA6" t="n">
        <v>252.5478151923636</v>
      </c>
      <c r="AB6" t="n">
        <v>345.5470623692997</v>
      </c>
      <c r="AC6" t="n">
        <v>312.5685357152249</v>
      </c>
      <c r="AD6" t="n">
        <v>252547.8151923636</v>
      </c>
      <c r="AE6" t="n">
        <v>345547.0623692998</v>
      </c>
      <c r="AF6" t="n">
        <v>3.158927235364686e-06</v>
      </c>
      <c r="AG6" t="n">
        <v>0.6836111111111111</v>
      </c>
      <c r="AH6" t="n">
        <v>312568.5357152249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2.0318</v>
      </c>
      <c r="E7" t="n">
        <v>49.22</v>
      </c>
      <c r="F7" t="n">
        <v>45.32</v>
      </c>
      <c r="G7" t="n">
        <v>43.16</v>
      </c>
      <c r="H7" t="n">
        <v>0.76</v>
      </c>
      <c r="I7" t="n">
        <v>63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393.38</v>
      </c>
      <c r="Q7" t="n">
        <v>4021.87</v>
      </c>
      <c r="R7" t="n">
        <v>287.28</v>
      </c>
      <c r="S7" t="n">
        <v>177.21</v>
      </c>
      <c r="T7" t="n">
        <v>47615.6</v>
      </c>
      <c r="U7" t="n">
        <v>0.62</v>
      </c>
      <c r="V7" t="n">
        <v>0.79</v>
      </c>
      <c r="W7" t="n">
        <v>14.76</v>
      </c>
      <c r="X7" t="n">
        <v>2.88</v>
      </c>
      <c r="Y7" t="n">
        <v>2</v>
      </c>
      <c r="Z7" t="n">
        <v>10</v>
      </c>
      <c r="AA7" t="n">
        <v>253.9238171806277</v>
      </c>
      <c r="AB7" t="n">
        <v>347.4297689945651</v>
      </c>
      <c r="AC7" t="n">
        <v>314.2715594625708</v>
      </c>
      <c r="AD7" t="n">
        <v>253923.8171806277</v>
      </c>
      <c r="AE7" t="n">
        <v>347429.7689945651</v>
      </c>
      <c r="AF7" t="n">
        <v>3.159238214616051e-06</v>
      </c>
      <c r="AG7" t="n">
        <v>0.6836111111111111</v>
      </c>
      <c r="AH7" t="n">
        <v>314271.5594625709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1.0452</v>
      </c>
      <c r="E2" t="n">
        <v>95.68000000000001</v>
      </c>
      <c r="F2" t="n">
        <v>73.94</v>
      </c>
      <c r="G2" t="n">
        <v>6.96</v>
      </c>
      <c r="H2" t="n">
        <v>0.12</v>
      </c>
      <c r="I2" t="n">
        <v>637</v>
      </c>
      <c r="J2" t="n">
        <v>150.44</v>
      </c>
      <c r="K2" t="n">
        <v>49.1</v>
      </c>
      <c r="L2" t="n">
        <v>1</v>
      </c>
      <c r="M2" t="n">
        <v>635</v>
      </c>
      <c r="N2" t="n">
        <v>25.34</v>
      </c>
      <c r="O2" t="n">
        <v>18787.76</v>
      </c>
      <c r="P2" t="n">
        <v>868.0599999999999</v>
      </c>
      <c r="Q2" t="n">
        <v>4026.94</v>
      </c>
      <c r="R2" t="n">
        <v>1261.38</v>
      </c>
      <c r="S2" t="n">
        <v>177.21</v>
      </c>
      <c r="T2" t="n">
        <v>531796.76</v>
      </c>
      <c r="U2" t="n">
        <v>0.14</v>
      </c>
      <c r="V2" t="n">
        <v>0.48</v>
      </c>
      <c r="W2" t="n">
        <v>15.64</v>
      </c>
      <c r="X2" t="n">
        <v>31.46</v>
      </c>
      <c r="Y2" t="n">
        <v>2</v>
      </c>
      <c r="Z2" t="n">
        <v>10</v>
      </c>
      <c r="AA2" t="n">
        <v>1003.045618303473</v>
      </c>
      <c r="AB2" t="n">
        <v>1372.411266212396</v>
      </c>
      <c r="AC2" t="n">
        <v>1241.430261156393</v>
      </c>
      <c r="AD2" t="n">
        <v>1003045.618303473</v>
      </c>
      <c r="AE2" t="n">
        <v>1372411.266212395</v>
      </c>
      <c r="AF2" t="n">
        <v>1.592350233328814e-06</v>
      </c>
      <c r="AG2" t="n">
        <v>1.328888888888889</v>
      </c>
      <c r="AH2" t="n">
        <v>1241430.261156393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1.6314</v>
      </c>
      <c r="E3" t="n">
        <v>61.3</v>
      </c>
      <c r="F3" t="n">
        <v>52.45</v>
      </c>
      <c r="G3" t="n">
        <v>14.64</v>
      </c>
      <c r="H3" t="n">
        <v>0.23</v>
      </c>
      <c r="I3" t="n">
        <v>215</v>
      </c>
      <c r="J3" t="n">
        <v>151.83</v>
      </c>
      <c r="K3" t="n">
        <v>49.1</v>
      </c>
      <c r="L3" t="n">
        <v>2</v>
      </c>
      <c r="M3" t="n">
        <v>213</v>
      </c>
      <c r="N3" t="n">
        <v>25.73</v>
      </c>
      <c r="O3" t="n">
        <v>18959.54</v>
      </c>
      <c r="P3" t="n">
        <v>592.47</v>
      </c>
      <c r="Q3" t="n">
        <v>4022.16</v>
      </c>
      <c r="R3" t="n">
        <v>531.24</v>
      </c>
      <c r="S3" t="n">
        <v>177.21</v>
      </c>
      <c r="T3" t="n">
        <v>168835</v>
      </c>
      <c r="U3" t="n">
        <v>0.33</v>
      </c>
      <c r="V3" t="n">
        <v>0.68</v>
      </c>
      <c r="W3" t="n">
        <v>14.94</v>
      </c>
      <c r="X3" t="n">
        <v>10</v>
      </c>
      <c r="Y3" t="n">
        <v>2</v>
      </c>
      <c r="Z3" t="n">
        <v>10</v>
      </c>
      <c r="AA3" t="n">
        <v>445.1148986937141</v>
      </c>
      <c r="AB3" t="n">
        <v>609.0258414761551</v>
      </c>
      <c r="AC3" t="n">
        <v>550.9012699388072</v>
      </c>
      <c r="AD3" t="n">
        <v>445114.8986937141</v>
      </c>
      <c r="AE3" t="n">
        <v>609025.8414761551</v>
      </c>
      <c r="AF3" t="n">
        <v>2.485419221826088e-06</v>
      </c>
      <c r="AG3" t="n">
        <v>0.8513888888888889</v>
      </c>
      <c r="AH3" t="n">
        <v>550901.2699388072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1.8389</v>
      </c>
      <c r="E4" t="n">
        <v>54.38</v>
      </c>
      <c r="F4" t="n">
        <v>48.25</v>
      </c>
      <c r="G4" t="n">
        <v>22.98</v>
      </c>
      <c r="H4" t="n">
        <v>0.35</v>
      </c>
      <c r="I4" t="n">
        <v>126</v>
      </c>
      <c r="J4" t="n">
        <v>153.23</v>
      </c>
      <c r="K4" t="n">
        <v>49.1</v>
      </c>
      <c r="L4" t="n">
        <v>3</v>
      </c>
      <c r="M4" t="n">
        <v>124</v>
      </c>
      <c r="N4" t="n">
        <v>26.13</v>
      </c>
      <c r="O4" t="n">
        <v>19131.85</v>
      </c>
      <c r="P4" t="n">
        <v>520.9299999999999</v>
      </c>
      <c r="Q4" t="n">
        <v>4021.72</v>
      </c>
      <c r="R4" t="n">
        <v>389.19</v>
      </c>
      <c r="S4" t="n">
        <v>177.21</v>
      </c>
      <c r="T4" t="n">
        <v>98253.17999999999</v>
      </c>
      <c r="U4" t="n">
        <v>0.46</v>
      </c>
      <c r="V4" t="n">
        <v>0.74</v>
      </c>
      <c r="W4" t="n">
        <v>14.79</v>
      </c>
      <c r="X4" t="n">
        <v>5.81</v>
      </c>
      <c r="Y4" t="n">
        <v>2</v>
      </c>
      <c r="Z4" t="n">
        <v>10</v>
      </c>
      <c r="AA4" t="n">
        <v>352.3539401634053</v>
      </c>
      <c r="AB4" t="n">
        <v>482.1062056903181</v>
      </c>
      <c r="AC4" t="n">
        <v>436.0946660595428</v>
      </c>
      <c r="AD4" t="n">
        <v>352353.9401634053</v>
      </c>
      <c r="AE4" t="n">
        <v>482106.2056903181</v>
      </c>
      <c r="AF4" t="n">
        <v>2.801543096123571e-06</v>
      </c>
      <c r="AG4" t="n">
        <v>0.7552777777777778</v>
      </c>
      <c r="AH4" t="n">
        <v>436094.6660595428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1.9466</v>
      </c>
      <c r="E5" t="n">
        <v>51.37</v>
      </c>
      <c r="F5" t="n">
        <v>46.44</v>
      </c>
      <c r="G5" t="n">
        <v>32.03</v>
      </c>
      <c r="H5" t="n">
        <v>0.46</v>
      </c>
      <c r="I5" t="n">
        <v>87</v>
      </c>
      <c r="J5" t="n">
        <v>154.63</v>
      </c>
      <c r="K5" t="n">
        <v>49.1</v>
      </c>
      <c r="L5" t="n">
        <v>4</v>
      </c>
      <c r="M5" t="n">
        <v>85</v>
      </c>
      <c r="N5" t="n">
        <v>26.53</v>
      </c>
      <c r="O5" t="n">
        <v>19304.72</v>
      </c>
      <c r="P5" t="n">
        <v>475.17</v>
      </c>
      <c r="Q5" t="n">
        <v>4021.07</v>
      </c>
      <c r="R5" t="n">
        <v>327.38</v>
      </c>
      <c r="S5" t="n">
        <v>177.21</v>
      </c>
      <c r="T5" t="n">
        <v>67544.82000000001</v>
      </c>
      <c r="U5" t="n">
        <v>0.54</v>
      </c>
      <c r="V5" t="n">
        <v>0.77</v>
      </c>
      <c r="W5" t="n">
        <v>14.74</v>
      </c>
      <c r="X5" t="n">
        <v>3.99</v>
      </c>
      <c r="Y5" t="n">
        <v>2</v>
      </c>
      <c r="Z5" t="n">
        <v>10</v>
      </c>
      <c r="AA5" t="n">
        <v>308.8802656055188</v>
      </c>
      <c r="AB5" t="n">
        <v>422.6236062370566</v>
      </c>
      <c r="AC5" t="n">
        <v>382.2890024137479</v>
      </c>
      <c r="AD5" t="n">
        <v>308880.2656055188</v>
      </c>
      <c r="AE5" t="n">
        <v>422623.6062370566</v>
      </c>
      <c r="AF5" t="n">
        <v>2.965622813048096e-06</v>
      </c>
      <c r="AG5" t="n">
        <v>0.7134722222222222</v>
      </c>
      <c r="AH5" t="n">
        <v>382289.0024137479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2.018</v>
      </c>
      <c r="E6" t="n">
        <v>49.55</v>
      </c>
      <c r="F6" t="n">
        <v>45.32</v>
      </c>
      <c r="G6" t="n">
        <v>42.49</v>
      </c>
      <c r="H6" t="n">
        <v>0.57</v>
      </c>
      <c r="I6" t="n">
        <v>64</v>
      </c>
      <c r="J6" t="n">
        <v>156.03</v>
      </c>
      <c r="K6" t="n">
        <v>49.1</v>
      </c>
      <c r="L6" t="n">
        <v>5</v>
      </c>
      <c r="M6" t="n">
        <v>57</v>
      </c>
      <c r="N6" t="n">
        <v>26.94</v>
      </c>
      <c r="O6" t="n">
        <v>19478.15</v>
      </c>
      <c r="P6" t="n">
        <v>435.02</v>
      </c>
      <c r="Q6" t="n">
        <v>4021.13</v>
      </c>
      <c r="R6" t="n">
        <v>289.69</v>
      </c>
      <c r="S6" t="n">
        <v>177.21</v>
      </c>
      <c r="T6" t="n">
        <v>48812.73</v>
      </c>
      <c r="U6" t="n">
        <v>0.61</v>
      </c>
      <c r="V6" t="n">
        <v>0.79</v>
      </c>
      <c r="W6" t="n">
        <v>14.7</v>
      </c>
      <c r="X6" t="n">
        <v>2.88</v>
      </c>
      <c r="Y6" t="n">
        <v>2</v>
      </c>
      <c r="Z6" t="n">
        <v>10</v>
      </c>
      <c r="AA6" t="n">
        <v>278.536342567802</v>
      </c>
      <c r="AB6" t="n">
        <v>381.1057120574472</v>
      </c>
      <c r="AC6" t="n">
        <v>344.73351778391</v>
      </c>
      <c r="AD6" t="n">
        <v>278536.342567802</v>
      </c>
      <c r="AE6" t="n">
        <v>381105.7120574472</v>
      </c>
      <c r="AF6" t="n">
        <v>3.074399895577446e-06</v>
      </c>
      <c r="AG6" t="n">
        <v>0.6881944444444444</v>
      </c>
      <c r="AH6" t="n">
        <v>344733.51778391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2.0442</v>
      </c>
      <c r="E7" t="n">
        <v>48.92</v>
      </c>
      <c r="F7" t="n">
        <v>44.96</v>
      </c>
      <c r="G7" t="n">
        <v>49.05</v>
      </c>
      <c r="H7" t="n">
        <v>0.67</v>
      </c>
      <c r="I7" t="n">
        <v>55</v>
      </c>
      <c r="J7" t="n">
        <v>157.44</v>
      </c>
      <c r="K7" t="n">
        <v>49.1</v>
      </c>
      <c r="L7" t="n">
        <v>6</v>
      </c>
      <c r="M7" t="n">
        <v>6</v>
      </c>
      <c r="N7" t="n">
        <v>27.35</v>
      </c>
      <c r="O7" t="n">
        <v>19652.13</v>
      </c>
      <c r="P7" t="n">
        <v>415.99</v>
      </c>
      <c r="Q7" t="n">
        <v>4021.67</v>
      </c>
      <c r="R7" t="n">
        <v>275.71</v>
      </c>
      <c r="S7" t="n">
        <v>177.21</v>
      </c>
      <c r="T7" t="n">
        <v>41868.22</v>
      </c>
      <c r="U7" t="n">
        <v>0.64</v>
      </c>
      <c r="V7" t="n">
        <v>0.79</v>
      </c>
      <c r="W7" t="n">
        <v>14.73</v>
      </c>
      <c r="X7" t="n">
        <v>2.52</v>
      </c>
      <c r="Y7" t="n">
        <v>2</v>
      </c>
      <c r="Z7" t="n">
        <v>10</v>
      </c>
      <c r="AA7" t="n">
        <v>266.1998874774214</v>
      </c>
      <c r="AB7" t="n">
        <v>364.2264299568009</v>
      </c>
      <c r="AC7" t="n">
        <v>329.4651706767282</v>
      </c>
      <c r="AD7" t="n">
        <v>266199.8874774214</v>
      </c>
      <c r="AE7" t="n">
        <v>364226.4299568009</v>
      </c>
      <c r="AF7" t="n">
        <v>3.114315295609225e-06</v>
      </c>
      <c r="AG7" t="n">
        <v>0.6794444444444445</v>
      </c>
      <c r="AH7" t="n">
        <v>329465.1706767282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2.0435</v>
      </c>
      <c r="E8" t="n">
        <v>48.94</v>
      </c>
      <c r="F8" t="n">
        <v>44.98</v>
      </c>
      <c r="G8" t="n">
        <v>49.07</v>
      </c>
      <c r="H8" t="n">
        <v>0.78</v>
      </c>
      <c r="I8" t="n">
        <v>55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419.79</v>
      </c>
      <c r="Q8" t="n">
        <v>4022.25</v>
      </c>
      <c r="R8" t="n">
        <v>275.9</v>
      </c>
      <c r="S8" t="n">
        <v>177.21</v>
      </c>
      <c r="T8" t="n">
        <v>41965.78</v>
      </c>
      <c r="U8" t="n">
        <v>0.64</v>
      </c>
      <c r="V8" t="n">
        <v>0.79</v>
      </c>
      <c r="W8" t="n">
        <v>14.74</v>
      </c>
      <c r="X8" t="n">
        <v>2.54</v>
      </c>
      <c r="Y8" t="n">
        <v>2</v>
      </c>
      <c r="Z8" t="n">
        <v>10</v>
      </c>
      <c r="AA8" t="n">
        <v>267.9477009344701</v>
      </c>
      <c r="AB8" t="n">
        <v>366.6178654368227</v>
      </c>
      <c r="AC8" t="n">
        <v>331.6283709109373</v>
      </c>
      <c r="AD8" t="n">
        <v>267947.7009344701</v>
      </c>
      <c r="AE8" t="n">
        <v>366617.8654368227</v>
      </c>
      <c r="AF8" t="n">
        <v>3.113248853623643e-06</v>
      </c>
      <c r="AG8" t="n">
        <v>0.6797222222222222</v>
      </c>
      <c r="AH8" t="n">
        <v>331628.3709109374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0.831</v>
      </c>
      <c r="E2" t="n">
        <v>120.34</v>
      </c>
      <c r="F2" t="n">
        <v>85.97</v>
      </c>
      <c r="G2" t="n">
        <v>6.02</v>
      </c>
      <c r="H2" t="n">
        <v>0.1</v>
      </c>
      <c r="I2" t="n">
        <v>857</v>
      </c>
      <c r="J2" t="n">
        <v>185.69</v>
      </c>
      <c r="K2" t="n">
        <v>53.44</v>
      </c>
      <c r="L2" t="n">
        <v>1</v>
      </c>
      <c r="M2" t="n">
        <v>855</v>
      </c>
      <c r="N2" t="n">
        <v>36.26</v>
      </c>
      <c r="O2" t="n">
        <v>23136.14</v>
      </c>
      <c r="P2" t="n">
        <v>1162.45</v>
      </c>
      <c r="Q2" t="n">
        <v>4026.22</v>
      </c>
      <c r="R2" t="n">
        <v>1673.5</v>
      </c>
      <c r="S2" t="n">
        <v>177.21</v>
      </c>
      <c r="T2" t="n">
        <v>736754.12</v>
      </c>
      <c r="U2" t="n">
        <v>0.11</v>
      </c>
      <c r="V2" t="n">
        <v>0.42</v>
      </c>
      <c r="W2" t="n">
        <v>15.98</v>
      </c>
      <c r="X2" t="n">
        <v>43.48</v>
      </c>
      <c r="Y2" t="n">
        <v>2</v>
      </c>
      <c r="Z2" t="n">
        <v>10</v>
      </c>
      <c r="AA2" t="n">
        <v>1666.128794202483</v>
      </c>
      <c r="AB2" t="n">
        <v>2279.670920642556</v>
      </c>
      <c r="AC2" t="n">
        <v>2062.102327514662</v>
      </c>
      <c r="AD2" t="n">
        <v>1666128.794202483</v>
      </c>
      <c r="AE2" t="n">
        <v>2279670.920642556</v>
      </c>
      <c r="AF2" t="n">
        <v>1.221990758998984e-06</v>
      </c>
      <c r="AG2" t="n">
        <v>1.671388888888889</v>
      </c>
      <c r="AH2" t="n">
        <v>2062102.327514662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1.4903</v>
      </c>
      <c r="E3" t="n">
        <v>67.09999999999999</v>
      </c>
      <c r="F3" t="n">
        <v>54.84</v>
      </c>
      <c r="G3" t="n">
        <v>12.51</v>
      </c>
      <c r="H3" t="n">
        <v>0.19</v>
      </c>
      <c r="I3" t="n">
        <v>263</v>
      </c>
      <c r="J3" t="n">
        <v>187.21</v>
      </c>
      <c r="K3" t="n">
        <v>53.44</v>
      </c>
      <c r="L3" t="n">
        <v>2</v>
      </c>
      <c r="M3" t="n">
        <v>261</v>
      </c>
      <c r="N3" t="n">
        <v>36.77</v>
      </c>
      <c r="O3" t="n">
        <v>23322.88</v>
      </c>
      <c r="P3" t="n">
        <v>723.8099999999999</v>
      </c>
      <c r="Q3" t="n">
        <v>4023.01</v>
      </c>
      <c r="R3" t="n">
        <v>611.6900000000001</v>
      </c>
      <c r="S3" t="n">
        <v>177.21</v>
      </c>
      <c r="T3" t="n">
        <v>208817.4</v>
      </c>
      <c r="U3" t="n">
        <v>0.29</v>
      </c>
      <c r="V3" t="n">
        <v>0.65</v>
      </c>
      <c r="W3" t="n">
        <v>15.03</v>
      </c>
      <c r="X3" t="n">
        <v>12.38</v>
      </c>
      <c r="Y3" t="n">
        <v>2</v>
      </c>
      <c r="Z3" t="n">
        <v>10</v>
      </c>
      <c r="AA3" t="n">
        <v>584.4100355872148</v>
      </c>
      <c r="AB3" t="n">
        <v>799.6155930415712</v>
      </c>
      <c r="AC3" t="n">
        <v>723.3014031092163</v>
      </c>
      <c r="AD3" t="n">
        <v>584410.0355872147</v>
      </c>
      <c r="AE3" t="n">
        <v>799615.5930415712</v>
      </c>
      <c r="AF3" t="n">
        <v>2.191495581391318e-06</v>
      </c>
      <c r="AG3" t="n">
        <v>0.9319444444444444</v>
      </c>
      <c r="AH3" t="n">
        <v>723301.4031092162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1.7313</v>
      </c>
      <c r="E4" t="n">
        <v>57.76</v>
      </c>
      <c r="F4" t="n">
        <v>49.56</v>
      </c>
      <c r="G4" t="n">
        <v>19.31</v>
      </c>
      <c r="H4" t="n">
        <v>0.28</v>
      </c>
      <c r="I4" t="n">
        <v>154</v>
      </c>
      <c r="J4" t="n">
        <v>188.73</v>
      </c>
      <c r="K4" t="n">
        <v>53.44</v>
      </c>
      <c r="L4" t="n">
        <v>3</v>
      </c>
      <c r="M4" t="n">
        <v>152</v>
      </c>
      <c r="N4" t="n">
        <v>37.29</v>
      </c>
      <c r="O4" t="n">
        <v>23510.33</v>
      </c>
      <c r="P4" t="n">
        <v>635.85</v>
      </c>
      <c r="Q4" t="n">
        <v>4021.73</v>
      </c>
      <c r="R4" t="n">
        <v>433.3</v>
      </c>
      <c r="S4" t="n">
        <v>177.21</v>
      </c>
      <c r="T4" t="n">
        <v>120171.88</v>
      </c>
      <c r="U4" t="n">
        <v>0.41</v>
      </c>
      <c r="V4" t="n">
        <v>0.72</v>
      </c>
      <c r="W4" t="n">
        <v>14.84</v>
      </c>
      <c r="X4" t="n">
        <v>7.11</v>
      </c>
      <c r="Y4" t="n">
        <v>2</v>
      </c>
      <c r="Z4" t="n">
        <v>10</v>
      </c>
      <c r="AA4" t="n">
        <v>446.0575514559231</v>
      </c>
      <c r="AB4" t="n">
        <v>610.3156205723144</v>
      </c>
      <c r="AC4" t="n">
        <v>552.0679543282454</v>
      </c>
      <c r="AD4" t="n">
        <v>446057.5514559231</v>
      </c>
      <c r="AE4" t="n">
        <v>610315.6205723144</v>
      </c>
      <c r="AF4" t="n">
        <v>2.545887606564309e-06</v>
      </c>
      <c r="AG4" t="n">
        <v>0.8022222222222222</v>
      </c>
      <c r="AH4" t="n">
        <v>552067.9543282454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1.8578</v>
      </c>
      <c r="E5" t="n">
        <v>53.83</v>
      </c>
      <c r="F5" t="n">
        <v>47.38</v>
      </c>
      <c r="G5" t="n">
        <v>26.57</v>
      </c>
      <c r="H5" t="n">
        <v>0.37</v>
      </c>
      <c r="I5" t="n">
        <v>107</v>
      </c>
      <c r="J5" t="n">
        <v>190.25</v>
      </c>
      <c r="K5" t="n">
        <v>53.44</v>
      </c>
      <c r="L5" t="n">
        <v>4</v>
      </c>
      <c r="M5" t="n">
        <v>105</v>
      </c>
      <c r="N5" t="n">
        <v>37.82</v>
      </c>
      <c r="O5" t="n">
        <v>23698.48</v>
      </c>
      <c r="P5" t="n">
        <v>588.58</v>
      </c>
      <c r="Q5" t="n">
        <v>4021.2</v>
      </c>
      <c r="R5" t="n">
        <v>359.11</v>
      </c>
      <c r="S5" t="n">
        <v>177.21</v>
      </c>
      <c r="T5" t="n">
        <v>83311.53</v>
      </c>
      <c r="U5" t="n">
        <v>0.49</v>
      </c>
      <c r="V5" t="n">
        <v>0.75</v>
      </c>
      <c r="W5" t="n">
        <v>14.78</v>
      </c>
      <c r="X5" t="n">
        <v>4.93</v>
      </c>
      <c r="Y5" t="n">
        <v>2</v>
      </c>
      <c r="Z5" t="n">
        <v>10</v>
      </c>
      <c r="AA5" t="n">
        <v>388.6430059251843</v>
      </c>
      <c r="AB5" t="n">
        <v>531.7585064261755</v>
      </c>
      <c r="AC5" t="n">
        <v>481.0082209006117</v>
      </c>
      <c r="AD5" t="n">
        <v>388643.0059251843</v>
      </c>
      <c r="AE5" t="n">
        <v>531758.5064261755</v>
      </c>
      <c r="AF5" t="n">
        <v>2.731906657121916e-06</v>
      </c>
      <c r="AG5" t="n">
        <v>0.7476388888888889</v>
      </c>
      <c r="AH5" t="n">
        <v>481008.2209006117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1.937</v>
      </c>
      <c r="E6" t="n">
        <v>51.63</v>
      </c>
      <c r="F6" t="n">
        <v>46.14</v>
      </c>
      <c r="G6" t="n">
        <v>34.18</v>
      </c>
      <c r="H6" t="n">
        <v>0.46</v>
      </c>
      <c r="I6" t="n">
        <v>81</v>
      </c>
      <c r="J6" t="n">
        <v>191.78</v>
      </c>
      <c r="K6" t="n">
        <v>53.44</v>
      </c>
      <c r="L6" t="n">
        <v>5</v>
      </c>
      <c r="M6" t="n">
        <v>79</v>
      </c>
      <c r="N6" t="n">
        <v>38.35</v>
      </c>
      <c r="O6" t="n">
        <v>23887.36</v>
      </c>
      <c r="P6" t="n">
        <v>553.27</v>
      </c>
      <c r="Q6" t="n">
        <v>4021.49</v>
      </c>
      <c r="R6" t="n">
        <v>317.26</v>
      </c>
      <c r="S6" t="n">
        <v>177.21</v>
      </c>
      <c r="T6" t="n">
        <v>62516.03</v>
      </c>
      <c r="U6" t="n">
        <v>0.5600000000000001</v>
      </c>
      <c r="V6" t="n">
        <v>0.77</v>
      </c>
      <c r="W6" t="n">
        <v>14.73</v>
      </c>
      <c r="X6" t="n">
        <v>3.7</v>
      </c>
      <c r="Y6" t="n">
        <v>2</v>
      </c>
      <c r="Z6" t="n">
        <v>10</v>
      </c>
      <c r="AA6" t="n">
        <v>354.2195057913302</v>
      </c>
      <c r="AB6" t="n">
        <v>484.6587548853918</v>
      </c>
      <c r="AC6" t="n">
        <v>438.403603541964</v>
      </c>
      <c r="AD6" t="n">
        <v>354219.5057913302</v>
      </c>
      <c r="AE6" t="n">
        <v>484658.7548853919</v>
      </c>
      <c r="AF6" t="n">
        <v>2.848370758340591e-06</v>
      </c>
      <c r="AG6" t="n">
        <v>0.7170833333333334</v>
      </c>
      <c r="AH6" t="n">
        <v>438403.603541964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1.9916</v>
      </c>
      <c r="E7" t="n">
        <v>50.21</v>
      </c>
      <c r="F7" t="n">
        <v>45.36</v>
      </c>
      <c r="G7" t="n">
        <v>42.52</v>
      </c>
      <c r="H7" t="n">
        <v>0.55</v>
      </c>
      <c r="I7" t="n">
        <v>64</v>
      </c>
      <c r="J7" t="n">
        <v>193.32</v>
      </c>
      <c r="K7" t="n">
        <v>53.44</v>
      </c>
      <c r="L7" t="n">
        <v>6</v>
      </c>
      <c r="M7" t="n">
        <v>62</v>
      </c>
      <c r="N7" t="n">
        <v>38.89</v>
      </c>
      <c r="O7" t="n">
        <v>24076.95</v>
      </c>
      <c r="P7" t="n">
        <v>523</v>
      </c>
      <c r="Q7" t="n">
        <v>4021.11</v>
      </c>
      <c r="R7" t="n">
        <v>290.89</v>
      </c>
      <c r="S7" t="n">
        <v>177.21</v>
      </c>
      <c r="T7" t="n">
        <v>49415.41</v>
      </c>
      <c r="U7" t="n">
        <v>0.61</v>
      </c>
      <c r="V7" t="n">
        <v>0.79</v>
      </c>
      <c r="W7" t="n">
        <v>14.7</v>
      </c>
      <c r="X7" t="n">
        <v>2.92</v>
      </c>
      <c r="Y7" t="n">
        <v>2</v>
      </c>
      <c r="Z7" t="n">
        <v>10</v>
      </c>
      <c r="AA7" t="n">
        <v>329.6508693152002</v>
      </c>
      <c r="AB7" t="n">
        <v>451.0428625670068</v>
      </c>
      <c r="AC7" t="n">
        <v>407.9959648062444</v>
      </c>
      <c r="AD7" t="n">
        <v>329650.8693152002</v>
      </c>
      <c r="AE7" t="n">
        <v>451042.8625670068</v>
      </c>
      <c r="AF7" t="n">
        <v>2.928660403877709e-06</v>
      </c>
      <c r="AG7" t="n">
        <v>0.6973611111111111</v>
      </c>
      <c r="AH7" t="n">
        <v>407995.9648062444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2.0332</v>
      </c>
      <c r="E8" t="n">
        <v>49.18</v>
      </c>
      <c r="F8" t="n">
        <v>44.78</v>
      </c>
      <c r="G8" t="n">
        <v>51.67</v>
      </c>
      <c r="H8" t="n">
        <v>0.64</v>
      </c>
      <c r="I8" t="n">
        <v>52</v>
      </c>
      <c r="J8" t="n">
        <v>194.86</v>
      </c>
      <c r="K8" t="n">
        <v>53.44</v>
      </c>
      <c r="L8" t="n">
        <v>7</v>
      </c>
      <c r="M8" t="n">
        <v>49</v>
      </c>
      <c r="N8" t="n">
        <v>39.43</v>
      </c>
      <c r="O8" t="n">
        <v>24267.28</v>
      </c>
      <c r="P8" t="n">
        <v>491.66</v>
      </c>
      <c r="Q8" t="n">
        <v>4021.01</v>
      </c>
      <c r="R8" t="n">
        <v>271.71</v>
      </c>
      <c r="S8" t="n">
        <v>177.21</v>
      </c>
      <c r="T8" t="n">
        <v>39885.78</v>
      </c>
      <c r="U8" t="n">
        <v>0.65</v>
      </c>
      <c r="V8" t="n">
        <v>0.8</v>
      </c>
      <c r="W8" t="n">
        <v>14.67</v>
      </c>
      <c r="X8" t="n">
        <v>2.34</v>
      </c>
      <c r="Y8" t="n">
        <v>2</v>
      </c>
      <c r="Z8" t="n">
        <v>10</v>
      </c>
      <c r="AA8" t="n">
        <v>308.3028845287126</v>
      </c>
      <c r="AB8" t="n">
        <v>421.8336079755151</v>
      </c>
      <c r="AC8" t="n">
        <v>381.5744004775183</v>
      </c>
      <c r="AD8" t="n">
        <v>308302.8845287127</v>
      </c>
      <c r="AE8" t="n">
        <v>421833.6079755151</v>
      </c>
      <c r="AF8" t="n">
        <v>2.989833467144083e-06</v>
      </c>
      <c r="AG8" t="n">
        <v>0.6830555555555555</v>
      </c>
      <c r="AH8" t="n">
        <v>381574.4004775183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2.0568</v>
      </c>
      <c r="E9" t="n">
        <v>48.62</v>
      </c>
      <c r="F9" t="n">
        <v>44.48</v>
      </c>
      <c r="G9" t="n">
        <v>59.3</v>
      </c>
      <c r="H9" t="n">
        <v>0.72</v>
      </c>
      <c r="I9" t="n">
        <v>45</v>
      </c>
      <c r="J9" t="n">
        <v>196.41</v>
      </c>
      <c r="K9" t="n">
        <v>53.44</v>
      </c>
      <c r="L9" t="n">
        <v>8</v>
      </c>
      <c r="M9" t="n">
        <v>15</v>
      </c>
      <c r="N9" t="n">
        <v>39.98</v>
      </c>
      <c r="O9" t="n">
        <v>24458.36</v>
      </c>
      <c r="P9" t="n">
        <v>471.99</v>
      </c>
      <c r="Q9" t="n">
        <v>4021.38</v>
      </c>
      <c r="R9" t="n">
        <v>260.15</v>
      </c>
      <c r="S9" t="n">
        <v>177.21</v>
      </c>
      <c r="T9" t="n">
        <v>34139.83</v>
      </c>
      <c r="U9" t="n">
        <v>0.68</v>
      </c>
      <c r="V9" t="n">
        <v>0.8</v>
      </c>
      <c r="W9" t="n">
        <v>14.69</v>
      </c>
      <c r="X9" t="n">
        <v>2.04</v>
      </c>
      <c r="Y9" t="n">
        <v>2</v>
      </c>
      <c r="Z9" t="n">
        <v>10</v>
      </c>
      <c r="AA9" t="n">
        <v>295.8359882658681</v>
      </c>
      <c r="AB9" t="n">
        <v>404.7758505080452</v>
      </c>
      <c r="AC9" t="n">
        <v>366.1446114420309</v>
      </c>
      <c r="AD9" t="n">
        <v>295835.9882658682</v>
      </c>
      <c r="AE9" t="n">
        <v>404775.8505080452</v>
      </c>
      <c r="AF9" t="n">
        <v>3.024537416497123e-06</v>
      </c>
      <c r="AG9" t="n">
        <v>0.6752777777777778</v>
      </c>
      <c r="AH9" t="n">
        <v>366144.6114420309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2.0592</v>
      </c>
      <c r="E10" t="n">
        <v>48.56</v>
      </c>
      <c r="F10" t="n">
        <v>44.46</v>
      </c>
      <c r="G10" t="n">
        <v>60.62</v>
      </c>
      <c r="H10" t="n">
        <v>0.8100000000000001</v>
      </c>
      <c r="I10" t="n">
        <v>44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471.56</v>
      </c>
      <c r="Q10" t="n">
        <v>4021.57</v>
      </c>
      <c r="R10" t="n">
        <v>258.73</v>
      </c>
      <c r="S10" t="n">
        <v>177.21</v>
      </c>
      <c r="T10" t="n">
        <v>33436.01</v>
      </c>
      <c r="U10" t="n">
        <v>0.68</v>
      </c>
      <c r="V10" t="n">
        <v>0.8</v>
      </c>
      <c r="W10" t="n">
        <v>14.71</v>
      </c>
      <c r="X10" t="n">
        <v>2.01</v>
      </c>
      <c r="Y10" t="n">
        <v>2</v>
      </c>
      <c r="Z10" t="n">
        <v>10</v>
      </c>
      <c r="AA10" t="n">
        <v>295.269742468876</v>
      </c>
      <c r="AB10" t="n">
        <v>404.0010880275991</v>
      </c>
      <c r="AC10" t="n">
        <v>365.4437912053324</v>
      </c>
      <c r="AD10" t="n">
        <v>295269.7424688759</v>
      </c>
      <c r="AE10" t="n">
        <v>404001.088027599</v>
      </c>
      <c r="AF10" t="n">
        <v>3.028066631685568e-06</v>
      </c>
      <c r="AG10" t="n">
        <v>0.6744444444444445</v>
      </c>
      <c r="AH10" t="n">
        <v>365443.7912053324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1.2818</v>
      </c>
      <c r="E2" t="n">
        <v>78.01000000000001</v>
      </c>
      <c r="F2" t="n">
        <v>64.87</v>
      </c>
      <c r="G2" t="n">
        <v>8.41</v>
      </c>
      <c r="H2" t="n">
        <v>0.15</v>
      </c>
      <c r="I2" t="n">
        <v>463</v>
      </c>
      <c r="J2" t="n">
        <v>116.05</v>
      </c>
      <c r="K2" t="n">
        <v>43.4</v>
      </c>
      <c r="L2" t="n">
        <v>1</v>
      </c>
      <c r="M2" t="n">
        <v>461</v>
      </c>
      <c r="N2" t="n">
        <v>16.65</v>
      </c>
      <c r="O2" t="n">
        <v>14546.17</v>
      </c>
      <c r="P2" t="n">
        <v>633.72</v>
      </c>
      <c r="Q2" t="n">
        <v>4023.7</v>
      </c>
      <c r="R2" t="n">
        <v>952.05</v>
      </c>
      <c r="S2" t="n">
        <v>177.21</v>
      </c>
      <c r="T2" t="n">
        <v>377999.8</v>
      </c>
      <c r="U2" t="n">
        <v>0.19</v>
      </c>
      <c r="V2" t="n">
        <v>0.55</v>
      </c>
      <c r="W2" t="n">
        <v>15.38</v>
      </c>
      <c r="X2" t="n">
        <v>22.4</v>
      </c>
      <c r="Y2" t="n">
        <v>2</v>
      </c>
      <c r="Z2" t="n">
        <v>10</v>
      </c>
      <c r="AA2" t="n">
        <v>608.4245570767832</v>
      </c>
      <c r="AB2" t="n">
        <v>832.4733207895149</v>
      </c>
      <c r="AC2" t="n">
        <v>753.0232354370069</v>
      </c>
      <c r="AD2" t="n">
        <v>608424.5570767833</v>
      </c>
      <c r="AE2" t="n">
        <v>832473.3207895149</v>
      </c>
      <c r="AF2" t="n">
        <v>2.039168075956195e-06</v>
      </c>
      <c r="AG2" t="n">
        <v>1.083472222222222</v>
      </c>
      <c r="AH2" t="n">
        <v>753023.2354370068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1.7794</v>
      </c>
      <c r="E3" t="n">
        <v>56.2</v>
      </c>
      <c r="F3" t="n">
        <v>50.15</v>
      </c>
      <c r="G3" t="n">
        <v>18.13</v>
      </c>
      <c r="H3" t="n">
        <v>0.3</v>
      </c>
      <c r="I3" t="n">
        <v>166</v>
      </c>
      <c r="J3" t="n">
        <v>117.34</v>
      </c>
      <c r="K3" t="n">
        <v>43.4</v>
      </c>
      <c r="L3" t="n">
        <v>2</v>
      </c>
      <c r="M3" t="n">
        <v>164</v>
      </c>
      <c r="N3" t="n">
        <v>16.94</v>
      </c>
      <c r="O3" t="n">
        <v>14705.49</v>
      </c>
      <c r="P3" t="n">
        <v>457.88</v>
      </c>
      <c r="Q3" t="n">
        <v>4021.53</v>
      </c>
      <c r="R3" t="n">
        <v>452.79</v>
      </c>
      <c r="S3" t="n">
        <v>177.21</v>
      </c>
      <c r="T3" t="n">
        <v>129857.03</v>
      </c>
      <c r="U3" t="n">
        <v>0.39</v>
      </c>
      <c r="V3" t="n">
        <v>0.71</v>
      </c>
      <c r="W3" t="n">
        <v>14.88</v>
      </c>
      <c r="X3" t="n">
        <v>7.7</v>
      </c>
      <c r="Y3" t="n">
        <v>2</v>
      </c>
      <c r="Z3" t="n">
        <v>10</v>
      </c>
      <c r="AA3" t="n">
        <v>324.4270029298991</v>
      </c>
      <c r="AB3" t="n">
        <v>443.895338117918</v>
      </c>
      <c r="AC3" t="n">
        <v>401.5305900589631</v>
      </c>
      <c r="AD3" t="n">
        <v>324427.0029298991</v>
      </c>
      <c r="AE3" t="n">
        <v>443895.3381179179</v>
      </c>
      <c r="AF3" t="n">
        <v>2.830781459164031e-06</v>
      </c>
      <c r="AG3" t="n">
        <v>0.7805555555555556</v>
      </c>
      <c r="AH3" t="n">
        <v>401530.590058963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1.9563</v>
      </c>
      <c r="E4" t="n">
        <v>51.12</v>
      </c>
      <c r="F4" t="n">
        <v>46.76</v>
      </c>
      <c r="G4" t="n">
        <v>29.54</v>
      </c>
      <c r="H4" t="n">
        <v>0.45</v>
      </c>
      <c r="I4" t="n">
        <v>95</v>
      </c>
      <c r="J4" t="n">
        <v>118.63</v>
      </c>
      <c r="K4" t="n">
        <v>43.4</v>
      </c>
      <c r="L4" t="n">
        <v>3</v>
      </c>
      <c r="M4" t="n">
        <v>92</v>
      </c>
      <c r="N4" t="n">
        <v>17.23</v>
      </c>
      <c r="O4" t="n">
        <v>14865.24</v>
      </c>
      <c r="P4" t="n">
        <v>390.64</v>
      </c>
      <c r="Q4" t="n">
        <v>4020.93</v>
      </c>
      <c r="R4" t="n">
        <v>339.11</v>
      </c>
      <c r="S4" t="n">
        <v>177.21</v>
      </c>
      <c r="T4" t="n">
        <v>73369.21000000001</v>
      </c>
      <c r="U4" t="n">
        <v>0.52</v>
      </c>
      <c r="V4" t="n">
        <v>0.76</v>
      </c>
      <c r="W4" t="n">
        <v>14.73</v>
      </c>
      <c r="X4" t="n">
        <v>4.32</v>
      </c>
      <c r="Y4" t="n">
        <v>2</v>
      </c>
      <c r="Z4" t="n">
        <v>10</v>
      </c>
      <c r="AA4" t="n">
        <v>259.3894872734112</v>
      </c>
      <c r="AB4" t="n">
        <v>354.9081399440223</v>
      </c>
      <c r="AC4" t="n">
        <v>321.0362051844668</v>
      </c>
      <c r="AD4" t="n">
        <v>259389.4872734112</v>
      </c>
      <c r="AE4" t="n">
        <v>354908.1399440222</v>
      </c>
      <c r="AF4" t="n">
        <v>3.112205107655723e-06</v>
      </c>
      <c r="AG4" t="n">
        <v>0.71</v>
      </c>
      <c r="AH4" t="n">
        <v>321036.2051844668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2.0092</v>
      </c>
      <c r="E5" t="n">
        <v>49.77</v>
      </c>
      <c r="F5" t="n">
        <v>45.9</v>
      </c>
      <c r="G5" t="n">
        <v>36.72</v>
      </c>
      <c r="H5" t="n">
        <v>0.59</v>
      </c>
      <c r="I5" t="n">
        <v>75</v>
      </c>
      <c r="J5" t="n">
        <v>119.93</v>
      </c>
      <c r="K5" t="n">
        <v>43.4</v>
      </c>
      <c r="L5" t="n">
        <v>4</v>
      </c>
      <c r="M5" t="n">
        <v>2</v>
      </c>
      <c r="N5" t="n">
        <v>17.53</v>
      </c>
      <c r="O5" t="n">
        <v>15025.44</v>
      </c>
      <c r="P5" t="n">
        <v>364.61</v>
      </c>
      <c r="Q5" t="n">
        <v>4022.55</v>
      </c>
      <c r="R5" t="n">
        <v>306.66</v>
      </c>
      <c r="S5" t="n">
        <v>177.21</v>
      </c>
      <c r="T5" t="n">
        <v>57243.61</v>
      </c>
      <c r="U5" t="n">
        <v>0.58</v>
      </c>
      <c r="V5" t="n">
        <v>0.78</v>
      </c>
      <c r="W5" t="n">
        <v>14.78</v>
      </c>
      <c r="X5" t="n">
        <v>3.45</v>
      </c>
      <c r="Y5" t="n">
        <v>2</v>
      </c>
      <c r="Z5" t="n">
        <v>10</v>
      </c>
      <c r="AA5" t="n">
        <v>239.8597919584074</v>
      </c>
      <c r="AB5" t="n">
        <v>328.18674922453</v>
      </c>
      <c r="AC5" t="n">
        <v>296.865066491634</v>
      </c>
      <c r="AD5" t="n">
        <v>239859.7919584074</v>
      </c>
      <c r="AE5" t="n">
        <v>328186.7492245301</v>
      </c>
      <c r="AF5" t="n">
        <v>3.196361755508806e-06</v>
      </c>
      <c r="AG5" t="n">
        <v>0.69125</v>
      </c>
      <c r="AH5" t="n">
        <v>296865.0664916339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2.009</v>
      </c>
      <c r="E6" t="n">
        <v>49.78</v>
      </c>
      <c r="F6" t="n">
        <v>45.9</v>
      </c>
      <c r="G6" t="n">
        <v>36.72</v>
      </c>
      <c r="H6" t="n">
        <v>0.73</v>
      </c>
      <c r="I6" t="n">
        <v>75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368.12</v>
      </c>
      <c r="Q6" t="n">
        <v>4022.25</v>
      </c>
      <c r="R6" t="n">
        <v>306.68</v>
      </c>
      <c r="S6" t="n">
        <v>177.21</v>
      </c>
      <c r="T6" t="n">
        <v>57253.14</v>
      </c>
      <c r="U6" t="n">
        <v>0.58</v>
      </c>
      <c r="V6" t="n">
        <v>0.78</v>
      </c>
      <c r="W6" t="n">
        <v>14.79</v>
      </c>
      <c r="X6" t="n">
        <v>3.45</v>
      </c>
      <c r="Y6" t="n">
        <v>2</v>
      </c>
      <c r="Z6" t="n">
        <v>10</v>
      </c>
      <c r="AA6" t="n">
        <v>241.4049826923305</v>
      </c>
      <c r="AB6" t="n">
        <v>330.3009473556867</v>
      </c>
      <c r="AC6" t="n">
        <v>298.7774885204494</v>
      </c>
      <c r="AD6" t="n">
        <v>241404.9826923305</v>
      </c>
      <c r="AE6" t="n">
        <v>330300.9473556867</v>
      </c>
      <c r="AF6" t="n">
        <v>3.196043582927131e-06</v>
      </c>
      <c r="AG6" t="n">
        <v>0.6913888888888889</v>
      </c>
      <c r="AH6" t="n">
        <v>298777.4885204494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1.488</v>
      </c>
      <c r="E2" t="n">
        <v>67.2</v>
      </c>
      <c r="F2" t="n">
        <v>58.79</v>
      </c>
      <c r="G2" t="n">
        <v>10.28</v>
      </c>
      <c r="H2" t="n">
        <v>0.2</v>
      </c>
      <c r="I2" t="n">
        <v>343</v>
      </c>
      <c r="J2" t="n">
        <v>89.87</v>
      </c>
      <c r="K2" t="n">
        <v>37.55</v>
      </c>
      <c r="L2" t="n">
        <v>1</v>
      </c>
      <c r="M2" t="n">
        <v>341</v>
      </c>
      <c r="N2" t="n">
        <v>11.32</v>
      </c>
      <c r="O2" t="n">
        <v>11317.98</v>
      </c>
      <c r="P2" t="n">
        <v>471.19</v>
      </c>
      <c r="Q2" t="n">
        <v>4022.74</v>
      </c>
      <c r="R2" t="n">
        <v>746.34</v>
      </c>
      <c r="S2" t="n">
        <v>177.21</v>
      </c>
      <c r="T2" t="n">
        <v>275746.43</v>
      </c>
      <c r="U2" t="n">
        <v>0.24</v>
      </c>
      <c r="V2" t="n">
        <v>0.61</v>
      </c>
      <c r="W2" t="n">
        <v>15.16</v>
      </c>
      <c r="X2" t="n">
        <v>16.33</v>
      </c>
      <c r="Y2" t="n">
        <v>2</v>
      </c>
      <c r="Z2" t="n">
        <v>10</v>
      </c>
      <c r="AA2" t="n">
        <v>398.884766771049</v>
      </c>
      <c r="AB2" t="n">
        <v>545.7717354500871</v>
      </c>
      <c r="AC2" t="n">
        <v>493.6840470141718</v>
      </c>
      <c r="AD2" t="n">
        <v>398884.766771049</v>
      </c>
      <c r="AE2" t="n">
        <v>545771.7354500871</v>
      </c>
      <c r="AF2" t="n">
        <v>2.465841877912564e-06</v>
      </c>
      <c r="AG2" t="n">
        <v>0.9333333333333333</v>
      </c>
      <c r="AH2" t="n">
        <v>493684.0470141718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1.9077</v>
      </c>
      <c r="E3" t="n">
        <v>52.42</v>
      </c>
      <c r="F3" t="n">
        <v>48.14</v>
      </c>
      <c r="G3" t="n">
        <v>23.29</v>
      </c>
      <c r="H3" t="n">
        <v>0.39</v>
      </c>
      <c r="I3" t="n">
        <v>124</v>
      </c>
      <c r="J3" t="n">
        <v>91.09999999999999</v>
      </c>
      <c r="K3" t="n">
        <v>37.55</v>
      </c>
      <c r="L3" t="n">
        <v>2</v>
      </c>
      <c r="M3" t="n">
        <v>118</v>
      </c>
      <c r="N3" t="n">
        <v>11.54</v>
      </c>
      <c r="O3" t="n">
        <v>11468.97</v>
      </c>
      <c r="P3" t="n">
        <v>339.76</v>
      </c>
      <c r="Q3" t="n">
        <v>4021.53</v>
      </c>
      <c r="R3" t="n">
        <v>385.24</v>
      </c>
      <c r="S3" t="n">
        <v>177.21</v>
      </c>
      <c r="T3" t="n">
        <v>96290.7</v>
      </c>
      <c r="U3" t="n">
        <v>0.46</v>
      </c>
      <c r="V3" t="n">
        <v>0.74</v>
      </c>
      <c r="W3" t="n">
        <v>14.78</v>
      </c>
      <c r="X3" t="n">
        <v>5.69</v>
      </c>
      <c r="Y3" t="n">
        <v>2</v>
      </c>
      <c r="Z3" t="n">
        <v>10</v>
      </c>
      <c r="AA3" t="n">
        <v>234.724032017639</v>
      </c>
      <c r="AB3" t="n">
        <v>321.1597758998365</v>
      </c>
      <c r="AC3" t="n">
        <v>290.508737638628</v>
      </c>
      <c r="AD3" t="n">
        <v>234724.032017639</v>
      </c>
      <c r="AE3" t="n">
        <v>321159.7758998365</v>
      </c>
      <c r="AF3" t="n">
        <v>3.16134848823508e-06</v>
      </c>
      <c r="AG3" t="n">
        <v>0.7280555555555556</v>
      </c>
      <c r="AH3" t="n">
        <v>290508.7376386279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1.9601</v>
      </c>
      <c r="E4" t="n">
        <v>51.02</v>
      </c>
      <c r="F4" t="n">
        <v>47.15</v>
      </c>
      <c r="G4" t="n">
        <v>27.74</v>
      </c>
      <c r="H4" t="n">
        <v>0.57</v>
      </c>
      <c r="I4" t="n">
        <v>102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321.56</v>
      </c>
      <c r="Q4" t="n">
        <v>4022.81</v>
      </c>
      <c r="R4" t="n">
        <v>346.7</v>
      </c>
      <c r="S4" t="n">
        <v>177.21</v>
      </c>
      <c r="T4" t="n">
        <v>77131.23</v>
      </c>
      <c r="U4" t="n">
        <v>0.51</v>
      </c>
      <c r="V4" t="n">
        <v>0.76</v>
      </c>
      <c r="W4" t="n">
        <v>14.9</v>
      </c>
      <c r="X4" t="n">
        <v>4.71</v>
      </c>
      <c r="Y4" t="n">
        <v>2</v>
      </c>
      <c r="Z4" t="n">
        <v>10</v>
      </c>
      <c r="AA4" t="n">
        <v>218.8901513774472</v>
      </c>
      <c r="AB4" t="n">
        <v>299.4951618664236</v>
      </c>
      <c r="AC4" t="n">
        <v>270.9117639620802</v>
      </c>
      <c r="AD4" t="n">
        <v>218890.1513774472</v>
      </c>
      <c r="AE4" t="n">
        <v>299495.1618664236</v>
      </c>
      <c r="AF4" t="n">
        <v>3.248183242537915e-06</v>
      </c>
      <c r="AG4" t="n">
        <v>0.7086111111111112</v>
      </c>
      <c r="AH4" t="n">
        <v>270911.7639620802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0.7801</v>
      </c>
      <c r="E2" t="n">
        <v>128.19</v>
      </c>
      <c r="F2" t="n">
        <v>89.73999999999999</v>
      </c>
      <c r="G2" t="n">
        <v>5.83</v>
      </c>
      <c r="H2" t="n">
        <v>0.09</v>
      </c>
      <c r="I2" t="n">
        <v>924</v>
      </c>
      <c r="J2" t="n">
        <v>194.77</v>
      </c>
      <c r="K2" t="n">
        <v>54.38</v>
      </c>
      <c r="L2" t="n">
        <v>1</v>
      </c>
      <c r="M2" t="n">
        <v>922</v>
      </c>
      <c r="N2" t="n">
        <v>39.4</v>
      </c>
      <c r="O2" t="n">
        <v>24256.19</v>
      </c>
      <c r="P2" t="n">
        <v>1252.13</v>
      </c>
      <c r="Q2" t="n">
        <v>4028.33</v>
      </c>
      <c r="R2" t="n">
        <v>1801.39</v>
      </c>
      <c r="S2" t="n">
        <v>177.21</v>
      </c>
      <c r="T2" t="n">
        <v>800366.15</v>
      </c>
      <c r="U2" t="n">
        <v>0.1</v>
      </c>
      <c r="V2" t="n">
        <v>0.4</v>
      </c>
      <c r="W2" t="n">
        <v>16.11</v>
      </c>
      <c r="X2" t="n">
        <v>47.24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1.458</v>
      </c>
      <c r="E3" t="n">
        <v>68.59</v>
      </c>
      <c r="F3" t="n">
        <v>55.38</v>
      </c>
      <c r="G3" t="n">
        <v>12.08</v>
      </c>
      <c r="H3" t="n">
        <v>0.18</v>
      </c>
      <c r="I3" t="n">
        <v>275</v>
      </c>
      <c r="J3" t="n">
        <v>196.32</v>
      </c>
      <c r="K3" t="n">
        <v>54.38</v>
      </c>
      <c r="L3" t="n">
        <v>2</v>
      </c>
      <c r="M3" t="n">
        <v>273</v>
      </c>
      <c r="N3" t="n">
        <v>39.95</v>
      </c>
      <c r="O3" t="n">
        <v>24447.22</v>
      </c>
      <c r="P3" t="n">
        <v>755.98</v>
      </c>
      <c r="Q3" t="n">
        <v>4022.88</v>
      </c>
      <c r="R3" t="n">
        <v>630.4</v>
      </c>
      <c r="S3" t="n">
        <v>177.21</v>
      </c>
      <c r="T3" t="n">
        <v>218112.9</v>
      </c>
      <c r="U3" t="n">
        <v>0.28</v>
      </c>
      <c r="V3" t="n">
        <v>0.64</v>
      </c>
      <c r="W3" t="n">
        <v>15.04</v>
      </c>
      <c r="X3" t="n">
        <v>12.92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1.7038</v>
      </c>
      <c r="E4" t="n">
        <v>58.69</v>
      </c>
      <c r="F4" t="n">
        <v>49.91</v>
      </c>
      <c r="G4" t="n">
        <v>18.6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664.16</v>
      </c>
      <c r="Q4" t="n">
        <v>4021.94</v>
      </c>
      <c r="R4" t="n">
        <v>444.87</v>
      </c>
      <c r="S4" t="n">
        <v>177.21</v>
      </c>
      <c r="T4" t="n">
        <v>125919.75</v>
      </c>
      <c r="U4" t="n">
        <v>0.4</v>
      </c>
      <c r="V4" t="n">
        <v>0.72</v>
      </c>
      <c r="W4" t="n">
        <v>14.87</v>
      </c>
      <c r="X4" t="n">
        <v>7.47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1.8356</v>
      </c>
      <c r="E5" t="n">
        <v>54.48</v>
      </c>
      <c r="F5" t="n">
        <v>47.6</v>
      </c>
      <c r="G5" t="n">
        <v>25.5</v>
      </c>
      <c r="H5" t="n">
        <v>0.36</v>
      </c>
      <c r="I5" t="n">
        <v>112</v>
      </c>
      <c r="J5" t="n">
        <v>199.44</v>
      </c>
      <c r="K5" t="n">
        <v>54.38</v>
      </c>
      <c r="L5" t="n">
        <v>4</v>
      </c>
      <c r="M5" t="n">
        <v>110</v>
      </c>
      <c r="N5" t="n">
        <v>41.06</v>
      </c>
      <c r="O5" t="n">
        <v>24831.54</v>
      </c>
      <c r="P5" t="n">
        <v>615.79</v>
      </c>
      <c r="Q5" t="n">
        <v>4021.95</v>
      </c>
      <c r="R5" t="n">
        <v>366.36</v>
      </c>
      <c r="S5" t="n">
        <v>177.21</v>
      </c>
      <c r="T5" t="n">
        <v>86909.58</v>
      </c>
      <c r="U5" t="n">
        <v>0.48</v>
      </c>
      <c r="V5" t="n">
        <v>0.75</v>
      </c>
      <c r="W5" t="n">
        <v>14.79</v>
      </c>
      <c r="X5" t="n">
        <v>5.16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1.918</v>
      </c>
      <c r="E6" t="n">
        <v>52.14</v>
      </c>
      <c r="F6" t="n">
        <v>46.32</v>
      </c>
      <c r="G6" t="n">
        <v>32.69</v>
      </c>
      <c r="H6" t="n">
        <v>0.44</v>
      </c>
      <c r="I6" t="n">
        <v>85</v>
      </c>
      <c r="J6" t="n">
        <v>201.01</v>
      </c>
      <c r="K6" t="n">
        <v>54.38</v>
      </c>
      <c r="L6" t="n">
        <v>5</v>
      </c>
      <c r="M6" t="n">
        <v>83</v>
      </c>
      <c r="N6" t="n">
        <v>41.63</v>
      </c>
      <c r="O6" t="n">
        <v>25024.84</v>
      </c>
      <c r="P6" t="n">
        <v>580.55</v>
      </c>
      <c r="Q6" t="n">
        <v>4021.2</v>
      </c>
      <c r="R6" t="n">
        <v>323.38</v>
      </c>
      <c r="S6" t="n">
        <v>177.21</v>
      </c>
      <c r="T6" t="n">
        <v>65555.46000000001</v>
      </c>
      <c r="U6" t="n">
        <v>0.55</v>
      </c>
      <c r="V6" t="n">
        <v>0.77</v>
      </c>
      <c r="W6" t="n">
        <v>14.73</v>
      </c>
      <c r="X6" t="n">
        <v>3.87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1.9759</v>
      </c>
      <c r="E7" t="n">
        <v>50.61</v>
      </c>
      <c r="F7" t="n">
        <v>45.49</v>
      </c>
      <c r="G7" t="n">
        <v>40.74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65</v>
      </c>
      <c r="N7" t="n">
        <v>42.2</v>
      </c>
      <c r="O7" t="n">
        <v>25218.93</v>
      </c>
      <c r="P7" t="n">
        <v>550.27</v>
      </c>
      <c r="Q7" t="n">
        <v>4021.16</v>
      </c>
      <c r="R7" t="n">
        <v>295.78</v>
      </c>
      <c r="S7" t="n">
        <v>177.21</v>
      </c>
      <c r="T7" t="n">
        <v>51843.89</v>
      </c>
      <c r="U7" t="n">
        <v>0.6</v>
      </c>
      <c r="V7" t="n">
        <v>0.78</v>
      </c>
      <c r="W7" t="n">
        <v>14.69</v>
      </c>
      <c r="X7" t="n">
        <v>3.05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2.0157</v>
      </c>
      <c r="E8" t="n">
        <v>49.61</v>
      </c>
      <c r="F8" t="n">
        <v>44.95</v>
      </c>
      <c r="G8" t="n">
        <v>49.04</v>
      </c>
      <c r="H8" t="n">
        <v>0.61</v>
      </c>
      <c r="I8" t="n">
        <v>55</v>
      </c>
      <c r="J8" t="n">
        <v>204.16</v>
      </c>
      <c r="K8" t="n">
        <v>54.38</v>
      </c>
      <c r="L8" t="n">
        <v>7</v>
      </c>
      <c r="M8" t="n">
        <v>53</v>
      </c>
      <c r="N8" t="n">
        <v>42.78</v>
      </c>
      <c r="O8" t="n">
        <v>25413.94</v>
      </c>
      <c r="P8" t="n">
        <v>521.77</v>
      </c>
      <c r="Q8" t="n">
        <v>4020.9</v>
      </c>
      <c r="R8" t="n">
        <v>277.34</v>
      </c>
      <c r="S8" t="n">
        <v>177.21</v>
      </c>
      <c r="T8" t="n">
        <v>42685.39</v>
      </c>
      <c r="U8" t="n">
        <v>0.64</v>
      </c>
      <c r="V8" t="n">
        <v>0.79</v>
      </c>
      <c r="W8" t="n">
        <v>14.68</v>
      </c>
      <c r="X8" t="n">
        <v>2.51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2.0488</v>
      </c>
      <c r="E9" t="n">
        <v>48.81</v>
      </c>
      <c r="F9" t="n">
        <v>44.5</v>
      </c>
      <c r="G9" t="n">
        <v>58.05</v>
      </c>
      <c r="H9" t="n">
        <v>0.6899999999999999</v>
      </c>
      <c r="I9" t="n">
        <v>46</v>
      </c>
      <c r="J9" t="n">
        <v>205.75</v>
      </c>
      <c r="K9" t="n">
        <v>54.38</v>
      </c>
      <c r="L9" t="n">
        <v>8</v>
      </c>
      <c r="M9" t="n">
        <v>39</v>
      </c>
      <c r="N9" t="n">
        <v>43.37</v>
      </c>
      <c r="O9" t="n">
        <v>25609.61</v>
      </c>
      <c r="P9" t="n">
        <v>496.2</v>
      </c>
      <c r="Q9" t="n">
        <v>4020.91</v>
      </c>
      <c r="R9" t="n">
        <v>262.12</v>
      </c>
      <c r="S9" t="n">
        <v>177.21</v>
      </c>
      <c r="T9" t="n">
        <v>35120.69</v>
      </c>
      <c r="U9" t="n">
        <v>0.68</v>
      </c>
      <c r="V9" t="n">
        <v>0.8</v>
      </c>
      <c r="W9" t="n">
        <v>14.67</v>
      </c>
      <c r="X9" t="n">
        <v>2.06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2.0622</v>
      </c>
      <c r="E10" t="n">
        <v>48.49</v>
      </c>
      <c r="F10" t="n">
        <v>44.34</v>
      </c>
      <c r="G10" t="n">
        <v>63.35</v>
      </c>
      <c r="H10" t="n">
        <v>0.77</v>
      </c>
      <c r="I10" t="n">
        <v>42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484.43</v>
      </c>
      <c r="Q10" t="n">
        <v>4020.93</v>
      </c>
      <c r="R10" t="n">
        <v>255.54</v>
      </c>
      <c r="S10" t="n">
        <v>177.21</v>
      </c>
      <c r="T10" t="n">
        <v>31851.02</v>
      </c>
      <c r="U10" t="n">
        <v>0.6899999999999999</v>
      </c>
      <c r="V10" t="n">
        <v>0.8</v>
      </c>
      <c r="W10" t="n">
        <v>14.69</v>
      </c>
      <c r="X10" t="n">
        <v>1.9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2.0626</v>
      </c>
      <c r="E11" t="n">
        <v>48.48</v>
      </c>
      <c r="F11" t="n">
        <v>44.33</v>
      </c>
      <c r="G11" t="n">
        <v>63.33</v>
      </c>
      <c r="H11" t="n">
        <v>0.85</v>
      </c>
      <c r="I11" t="n">
        <v>42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485.67</v>
      </c>
      <c r="Q11" t="n">
        <v>4021.57</v>
      </c>
      <c r="R11" t="n">
        <v>254.41</v>
      </c>
      <c r="S11" t="n">
        <v>177.21</v>
      </c>
      <c r="T11" t="n">
        <v>31283.69</v>
      </c>
      <c r="U11" t="n">
        <v>0.7</v>
      </c>
      <c r="V11" t="n">
        <v>0.8100000000000001</v>
      </c>
      <c r="W11" t="n">
        <v>14.71</v>
      </c>
      <c r="X11" t="n">
        <v>1.89</v>
      </c>
      <c r="Y11" t="n">
        <v>2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1.488</v>
      </c>
      <c r="E12" t="n">
        <v>67.2</v>
      </c>
      <c r="F12" t="n">
        <v>58.79</v>
      </c>
      <c r="G12" t="n">
        <v>10.28</v>
      </c>
      <c r="H12" t="n">
        <v>0.2</v>
      </c>
      <c r="I12" t="n">
        <v>343</v>
      </c>
      <c r="J12" t="n">
        <v>89.87</v>
      </c>
      <c r="K12" t="n">
        <v>37.55</v>
      </c>
      <c r="L12" t="n">
        <v>1</v>
      </c>
      <c r="M12" t="n">
        <v>341</v>
      </c>
      <c r="N12" t="n">
        <v>11.32</v>
      </c>
      <c r="O12" t="n">
        <v>11317.98</v>
      </c>
      <c r="P12" t="n">
        <v>471.19</v>
      </c>
      <c r="Q12" t="n">
        <v>4022.74</v>
      </c>
      <c r="R12" t="n">
        <v>746.34</v>
      </c>
      <c r="S12" t="n">
        <v>177.21</v>
      </c>
      <c r="T12" t="n">
        <v>275746.43</v>
      </c>
      <c r="U12" t="n">
        <v>0.24</v>
      </c>
      <c r="V12" t="n">
        <v>0.61</v>
      </c>
      <c r="W12" t="n">
        <v>15.16</v>
      </c>
      <c r="X12" t="n">
        <v>16.33</v>
      </c>
      <c r="Y12" t="n">
        <v>2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1.9077</v>
      </c>
      <c r="E13" t="n">
        <v>52.42</v>
      </c>
      <c r="F13" t="n">
        <v>48.14</v>
      </c>
      <c r="G13" t="n">
        <v>23.29</v>
      </c>
      <c r="H13" t="n">
        <v>0.39</v>
      </c>
      <c r="I13" t="n">
        <v>124</v>
      </c>
      <c r="J13" t="n">
        <v>91.09999999999999</v>
      </c>
      <c r="K13" t="n">
        <v>37.55</v>
      </c>
      <c r="L13" t="n">
        <v>2</v>
      </c>
      <c r="M13" t="n">
        <v>118</v>
      </c>
      <c r="N13" t="n">
        <v>11.54</v>
      </c>
      <c r="O13" t="n">
        <v>11468.97</v>
      </c>
      <c r="P13" t="n">
        <v>339.76</v>
      </c>
      <c r="Q13" t="n">
        <v>4021.53</v>
      </c>
      <c r="R13" t="n">
        <v>385.24</v>
      </c>
      <c r="S13" t="n">
        <v>177.21</v>
      </c>
      <c r="T13" t="n">
        <v>96290.7</v>
      </c>
      <c r="U13" t="n">
        <v>0.46</v>
      </c>
      <c r="V13" t="n">
        <v>0.74</v>
      </c>
      <c r="W13" t="n">
        <v>14.78</v>
      </c>
      <c r="X13" t="n">
        <v>5.69</v>
      </c>
      <c r="Y13" t="n">
        <v>2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1.9601</v>
      </c>
      <c r="E14" t="n">
        <v>51.02</v>
      </c>
      <c r="F14" t="n">
        <v>47.15</v>
      </c>
      <c r="G14" t="n">
        <v>27.74</v>
      </c>
      <c r="H14" t="n">
        <v>0.57</v>
      </c>
      <c r="I14" t="n">
        <v>102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321.56</v>
      </c>
      <c r="Q14" t="n">
        <v>4022.81</v>
      </c>
      <c r="R14" t="n">
        <v>346.7</v>
      </c>
      <c r="S14" t="n">
        <v>177.21</v>
      </c>
      <c r="T14" t="n">
        <v>77131.23</v>
      </c>
      <c r="U14" t="n">
        <v>0.51</v>
      </c>
      <c r="V14" t="n">
        <v>0.76</v>
      </c>
      <c r="W14" t="n">
        <v>14.9</v>
      </c>
      <c r="X14" t="n">
        <v>4.71</v>
      </c>
      <c r="Y14" t="n">
        <v>2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1.6484</v>
      </c>
      <c r="E15" t="n">
        <v>60.67</v>
      </c>
      <c r="F15" t="n">
        <v>54.76</v>
      </c>
      <c r="G15" t="n">
        <v>12.59</v>
      </c>
      <c r="H15" t="n">
        <v>0.24</v>
      </c>
      <c r="I15" t="n">
        <v>261</v>
      </c>
      <c r="J15" t="n">
        <v>71.52</v>
      </c>
      <c r="K15" t="n">
        <v>32.27</v>
      </c>
      <c r="L15" t="n">
        <v>1</v>
      </c>
      <c r="M15" t="n">
        <v>259</v>
      </c>
      <c r="N15" t="n">
        <v>8.25</v>
      </c>
      <c r="O15" t="n">
        <v>9054.6</v>
      </c>
      <c r="P15" t="n">
        <v>358.88</v>
      </c>
      <c r="Q15" t="n">
        <v>4021.88</v>
      </c>
      <c r="R15" t="n">
        <v>609.3200000000001</v>
      </c>
      <c r="S15" t="n">
        <v>177.21</v>
      </c>
      <c r="T15" t="n">
        <v>207642.54</v>
      </c>
      <c r="U15" t="n">
        <v>0.29</v>
      </c>
      <c r="V15" t="n">
        <v>0.65</v>
      </c>
      <c r="W15" t="n">
        <v>15.03</v>
      </c>
      <c r="X15" t="n">
        <v>12.31</v>
      </c>
      <c r="Y15" t="n">
        <v>2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1.8982</v>
      </c>
      <c r="E16" t="n">
        <v>52.68</v>
      </c>
      <c r="F16" t="n">
        <v>48.74</v>
      </c>
      <c r="G16" t="n">
        <v>21.66</v>
      </c>
      <c r="H16" t="n">
        <v>0.48</v>
      </c>
      <c r="I16" t="n">
        <v>135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287.72</v>
      </c>
      <c r="Q16" t="n">
        <v>4024.02</v>
      </c>
      <c r="R16" t="n">
        <v>398.43</v>
      </c>
      <c r="S16" t="n">
        <v>177.21</v>
      </c>
      <c r="T16" t="n">
        <v>102829.68</v>
      </c>
      <c r="U16" t="n">
        <v>0.44</v>
      </c>
      <c r="V16" t="n">
        <v>0.73</v>
      </c>
      <c r="W16" t="n">
        <v>15</v>
      </c>
      <c r="X16" t="n">
        <v>6.29</v>
      </c>
      <c r="Y16" t="n">
        <v>2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1.676</v>
      </c>
      <c r="E17" t="n">
        <v>59.66</v>
      </c>
      <c r="F17" t="n">
        <v>54.98</v>
      </c>
      <c r="G17" t="n">
        <v>12.26</v>
      </c>
      <c r="H17" t="n">
        <v>0.43</v>
      </c>
      <c r="I17" t="n">
        <v>269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218.13</v>
      </c>
      <c r="Q17" t="n">
        <v>4025.89</v>
      </c>
      <c r="R17" t="n">
        <v>603.76</v>
      </c>
      <c r="S17" t="n">
        <v>177.21</v>
      </c>
      <c r="T17" t="n">
        <v>204825.29</v>
      </c>
      <c r="U17" t="n">
        <v>0.29</v>
      </c>
      <c r="V17" t="n">
        <v>0.65</v>
      </c>
      <c r="W17" t="n">
        <v>15.38</v>
      </c>
      <c r="X17" t="n">
        <v>12.52</v>
      </c>
      <c r="Y17" t="n">
        <v>2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1.1026</v>
      </c>
      <c r="E18" t="n">
        <v>90.7</v>
      </c>
      <c r="F18" t="n">
        <v>71.42</v>
      </c>
      <c r="G18" t="n">
        <v>7.26</v>
      </c>
      <c r="H18" t="n">
        <v>0.12</v>
      </c>
      <c r="I18" t="n">
        <v>590</v>
      </c>
      <c r="J18" t="n">
        <v>141.81</v>
      </c>
      <c r="K18" t="n">
        <v>47.83</v>
      </c>
      <c r="L18" t="n">
        <v>1</v>
      </c>
      <c r="M18" t="n">
        <v>588</v>
      </c>
      <c r="N18" t="n">
        <v>22.98</v>
      </c>
      <c r="O18" t="n">
        <v>17723.39</v>
      </c>
      <c r="P18" t="n">
        <v>804.9400000000001</v>
      </c>
      <c r="Q18" t="n">
        <v>4024.94</v>
      </c>
      <c r="R18" t="n">
        <v>1176.65</v>
      </c>
      <c r="S18" t="n">
        <v>177.21</v>
      </c>
      <c r="T18" t="n">
        <v>489662.96</v>
      </c>
      <c r="U18" t="n">
        <v>0.15</v>
      </c>
      <c r="V18" t="n">
        <v>0.5</v>
      </c>
      <c r="W18" t="n">
        <v>15.55</v>
      </c>
      <c r="X18" t="n">
        <v>28.95</v>
      </c>
      <c r="Y18" t="n">
        <v>2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1.6648</v>
      </c>
      <c r="E19" t="n">
        <v>60.07</v>
      </c>
      <c r="F19" t="n">
        <v>51.94</v>
      </c>
      <c r="G19" t="n">
        <v>15.28</v>
      </c>
      <c r="H19" t="n">
        <v>0.25</v>
      </c>
      <c r="I19" t="n">
        <v>204</v>
      </c>
      <c r="J19" t="n">
        <v>143.17</v>
      </c>
      <c r="K19" t="n">
        <v>47.83</v>
      </c>
      <c r="L19" t="n">
        <v>2</v>
      </c>
      <c r="M19" t="n">
        <v>202</v>
      </c>
      <c r="N19" t="n">
        <v>23.34</v>
      </c>
      <c r="O19" t="n">
        <v>17891.86</v>
      </c>
      <c r="P19" t="n">
        <v>560.79</v>
      </c>
      <c r="Q19" t="n">
        <v>4022.21</v>
      </c>
      <c r="R19" t="n">
        <v>514.36</v>
      </c>
      <c r="S19" t="n">
        <v>177.21</v>
      </c>
      <c r="T19" t="n">
        <v>160448.7</v>
      </c>
      <c r="U19" t="n">
        <v>0.34</v>
      </c>
      <c r="V19" t="n">
        <v>0.6899999999999999</v>
      </c>
      <c r="W19" t="n">
        <v>14.91</v>
      </c>
      <c r="X19" t="n">
        <v>9.49</v>
      </c>
      <c r="Y19" t="n">
        <v>2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1.8658</v>
      </c>
      <c r="E20" t="n">
        <v>53.6</v>
      </c>
      <c r="F20" t="n">
        <v>47.93</v>
      </c>
      <c r="G20" t="n">
        <v>24.17</v>
      </c>
      <c r="H20" t="n">
        <v>0.37</v>
      </c>
      <c r="I20" t="n">
        <v>119</v>
      </c>
      <c r="J20" t="n">
        <v>144.54</v>
      </c>
      <c r="K20" t="n">
        <v>47.83</v>
      </c>
      <c r="L20" t="n">
        <v>3</v>
      </c>
      <c r="M20" t="n">
        <v>117</v>
      </c>
      <c r="N20" t="n">
        <v>23.71</v>
      </c>
      <c r="O20" t="n">
        <v>18060.85</v>
      </c>
      <c r="P20" t="n">
        <v>490.68</v>
      </c>
      <c r="Q20" t="n">
        <v>4021.68</v>
      </c>
      <c r="R20" t="n">
        <v>378.08</v>
      </c>
      <c r="S20" t="n">
        <v>177.21</v>
      </c>
      <c r="T20" t="n">
        <v>92734.48</v>
      </c>
      <c r="U20" t="n">
        <v>0.47</v>
      </c>
      <c r="V20" t="n">
        <v>0.74</v>
      </c>
      <c r="W20" t="n">
        <v>14.79</v>
      </c>
      <c r="X20" t="n">
        <v>5.49</v>
      </c>
      <c r="Y20" t="n">
        <v>2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1.9728</v>
      </c>
      <c r="E21" t="n">
        <v>50.69</v>
      </c>
      <c r="F21" t="n">
        <v>46.12</v>
      </c>
      <c r="G21" t="n">
        <v>34.16</v>
      </c>
      <c r="H21" t="n">
        <v>0.49</v>
      </c>
      <c r="I21" t="n">
        <v>81</v>
      </c>
      <c r="J21" t="n">
        <v>145.92</v>
      </c>
      <c r="K21" t="n">
        <v>47.83</v>
      </c>
      <c r="L21" t="n">
        <v>4</v>
      </c>
      <c r="M21" t="n">
        <v>79</v>
      </c>
      <c r="N21" t="n">
        <v>24.09</v>
      </c>
      <c r="O21" t="n">
        <v>18230.35</v>
      </c>
      <c r="P21" t="n">
        <v>443.31</v>
      </c>
      <c r="Q21" t="n">
        <v>4021.21</v>
      </c>
      <c r="R21" t="n">
        <v>316.85</v>
      </c>
      <c r="S21" t="n">
        <v>177.21</v>
      </c>
      <c r="T21" t="n">
        <v>62307.82</v>
      </c>
      <c r="U21" t="n">
        <v>0.5600000000000001</v>
      </c>
      <c r="V21" t="n">
        <v>0.77</v>
      </c>
      <c r="W21" t="n">
        <v>14.72</v>
      </c>
      <c r="X21" t="n">
        <v>3.68</v>
      </c>
      <c r="Y21" t="n">
        <v>2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2.0319</v>
      </c>
      <c r="E22" t="n">
        <v>49.22</v>
      </c>
      <c r="F22" t="n">
        <v>45.23</v>
      </c>
      <c r="G22" t="n">
        <v>44.48</v>
      </c>
      <c r="H22" t="n">
        <v>0.6</v>
      </c>
      <c r="I22" t="n">
        <v>61</v>
      </c>
      <c r="J22" t="n">
        <v>147.3</v>
      </c>
      <c r="K22" t="n">
        <v>47.83</v>
      </c>
      <c r="L22" t="n">
        <v>5</v>
      </c>
      <c r="M22" t="n">
        <v>29</v>
      </c>
      <c r="N22" t="n">
        <v>24.47</v>
      </c>
      <c r="O22" t="n">
        <v>18400.38</v>
      </c>
      <c r="P22" t="n">
        <v>407.4</v>
      </c>
      <c r="Q22" t="n">
        <v>4021.16</v>
      </c>
      <c r="R22" t="n">
        <v>285.62</v>
      </c>
      <c r="S22" t="n">
        <v>177.21</v>
      </c>
      <c r="T22" t="n">
        <v>46793.02</v>
      </c>
      <c r="U22" t="n">
        <v>0.62</v>
      </c>
      <c r="V22" t="n">
        <v>0.79</v>
      </c>
      <c r="W22" t="n">
        <v>14.71</v>
      </c>
      <c r="X22" t="n">
        <v>2.78</v>
      </c>
      <c r="Y22" t="n">
        <v>2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2.0368</v>
      </c>
      <c r="E23" t="n">
        <v>49.1</v>
      </c>
      <c r="F23" t="n">
        <v>45.16</v>
      </c>
      <c r="G23" t="n">
        <v>45.93</v>
      </c>
      <c r="H23" t="n">
        <v>0.71</v>
      </c>
      <c r="I23" t="n">
        <v>59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405.61</v>
      </c>
      <c r="Q23" t="n">
        <v>4021.11</v>
      </c>
      <c r="R23" t="n">
        <v>281.53</v>
      </c>
      <c r="S23" t="n">
        <v>177.21</v>
      </c>
      <c r="T23" t="n">
        <v>44757.76</v>
      </c>
      <c r="U23" t="n">
        <v>0.63</v>
      </c>
      <c r="V23" t="n">
        <v>0.79</v>
      </c>
      <c r="W23" t="n">
        <v>14.77</v>
      </c>
      <c r="X23" t="n">
        <v>2.72</v>
      </c>
      <c r="Y23" t="n">
        <v>2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0.8833</v>
      </c>
      <c r="E24" t="n">
        <v>113.21</v>
      </c>
      <c r="F24" t="n">
        <v>82.53</v>
      </c>
      <c r="G24" t="n">
        <v>6.23</v>
      </c>
      <c r="H24" t="n">
        <v>0.1</v>
      </c>
      <c r="I24" t="n">
        <v>795</v>
      </c>
      <c r="J24" t="n">
        <v>176.73</v>
      </c>
      <c r="K24" t="n">
        <v>52.44</v>
      </c>
      <c r="L24" t="n">
        <v>1</v>
      </c>
      <c r="M24" t="n">
        <v>793</v>
      </c>
      <c r="N24" t="n">
        <v>33.29</v>
      </c>
      <c r="O24" t="n">
        <v>22031.19</v>
      </c>
      <c r="P24" t="n">
        <v>1080</v>
      </c>
      <c r="Q24" t="n">
        <v>4028.11</v>
      </c>
      <c r="R24" t="n">
        <v>1554.83</v>
      </c>
      <c r="S24" t="n">
        <v>177.21</v>
      </c>
      <c r="T24" t="n">
        <v>677727.38</v>
      </c>
      <c r="U24" t="n">
        <v>0.11</v>
      </c>
      <c r="V24" t="n">
        <v>0.43</v>
      </c>
      <c r="W24" t="n">
        <v>15.9</v>
      </c>
      <c r="X24" t="n">
        <v>40.03</v>
      </c>
      <c r="Y24" t="n">
        <v>2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1.5254</v>
      </c>
      <c r="E25" t="n">
        <v>65.56</v>
      </c>
      <c r="F25" t="n">
        <v>54.21</v>
      </c>
      <c r="G25" t="n">
        <v>12.96</v>
      </c>
      <c r="H25" t="n">
        <v>0.2</v>
      </c>
      <c r="I25" t="n">
        <v>251</v>
      </c>
      <c r="J25" t="n">
        <v>178.21</v>
      </c>
      <c r="K25" t="n">
        <v>52.44</v>
      </c>
      <c r="L25" t="n">
        <v>2</v>
      </c>
      <c r="M25" t="n">
        <v>249</v>
      </c>
      <c r="N25" t="n">
        <v>33.77</v>
      </c>
      <c r="O25" t="n">
        <v>22213.89</v>
      </c>
      <c r="P25" t="n">
        <v>690.6</v>
      </c>
      <c r="Q25" t="n">
        <v>4022.44</v>
      </c>
      <c r="R25" t="n">
        <v>590.9</v>
      </c>
      <c r="S25" t="n">
        <v>177.21</v>
      </c>
      <c r="T25" t="n">
        <v>198484.81</v>
      </c>
      <c r="U25" t="n">
        <v>0.3</v>
      </c>
      <c r="V25" t="n">
        <v>0.66</v>
      </c>
      <c r="W25" t="n">
        <v>15</v>
      </c>
      <c r="X25" t="n">
        <v>11.76</v>
      </c>
      <c r="Y25" t="n">
        <v>2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1.758</v>
      </c>
      <c r="E26" t="n">
        <v>56.88</v>
      </c>
      <c r="F26" t="n">
        <v>49.23</v>
      </c>
      <c r="G26" t="n">
        <v>20.1</v>
      </c>
      <c r="H26" t="n">
        <v>0.3</v>
      </c>
      <c r="I26" t="n">
        <v>147</v>
      </c>
      <c r="J26" t="n">
        <v>179.7</v>
      </c>
      <c r="K26" t="n">
        <v>52.44</v>
      </c>
      <c r="L26" t="n">
        <v>3</v>
      </c>
      <c r="M26" t="n">
        <v>145</v>
      </c>
      <c r="N26" t="n">
        <v>34.26</v>
      </c>
      <c r="O26" t="n">
        <v>22397.24</v>
      </c>
      <c r="P26" t="n">
        <v>607.9299999999999</v>
      </c>
      <c r="Q26" t="n">
        <v>4021.7</v>
      </c>
      <c r="R26" t="n">
        <v>422.26</v>
      </c>
      <c r="S26" t="n">
        <v>177.21</v>
      </c>
      <c r="T26" t="n">
        <v>114683.04</v>
      </c>
      <c r="U26" t="n">
        <v>0.42</v>
      </c>
      <c r="V26" t="n">
        <v>0.72</v>
      </c>
      <c r="W26" t="n">
        <v>14.83</v>
      </c>
      <c r="X26" t="n">
        <v>6.79</v>
      </c>
      <c r="Y26" t="n">
        <v>2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1.8808</v>
      </c>
      <c r="E27" t="n">
        <v>53.17</v>
      </c>
      <c r="F27" t="n">
        <v>47.12</v>
      </c>
      <c r="G27" t="n">
        <v>27.72</v>
      </c>
      <c r="H27" t="n">
        <v>0.39</v>
      </c>
      <c r="I27" t="n">
        <v>102</v>
      </c>
      <c r="J27" t="n">
        <v>181.19</v>
      </c>
      <c r="K27" t="n">
        <v>52.44</v>
      </c>
      <c r="L27" t="n">
        <v>4</v>
      </c>
      <c r="M27" t="n">
        <v>100</v>
      </c>
      <c r="N27" t="n">
        <v>34.75</v>
      </c>
      <c r="O27" t="n">
        <v>22581.25</v>
      </c>
      <c r="P27" t="n">
        <v>561.33</v>
      </c>
      <c r="Q27" t="n">
        <v>4021.45</v>
      </c>
      <c r="R27" t="n">
        <v>350.41</v>
      </c>
      <c r="S27" t="n">
        <v>177.21</v>
      </c>
      <c r="T27" t="n">
        <v>78983.25999999999</v>
      </c>
      <c r="U27" t="n">
        <v>0.51</v>
      </c>
      <c r="V27" t="n">
        <v>0.76</v>
      </c>
      <c r="W27" t="n">
        <v>14.76</v>
      </c>
      <c r="X27" t="n">
        <v>4.68</v>
      </c>
      <c r="Y27" t="n">
        <v>2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1.9566</v>
      </c>
      <c r="E28" t="n">
        <v>51.11</v>
      </c>
      <c r="F28" t="n">
        <v>45.95</v>
      </c>
      <c r="G28" t="n">
        <v>35.81</v>
      </c>
      <c r="H28" t="n">
        <v>0.49</v>
      </c>
      <c r="I28" t="n">
        <v>77</v>
      </c>
      <c r="J28" t="n">
        <v>182.69</v>
      </c>
      <c r="K28" t="n">
        <v>52.44</v>
      </c>
      <c r="L28" t="n">
        <v>5</v>
      </c>
      <c r="M28" t="n">
        <v>75</v>
      </c>
      <c r="N28" t="n">
        <v>35.25</v>
      </c>
      <c r="O28" t="n">
        <v>22766.06</v>
      </c>
      <c r="P28" t="n">
        <v>525.83</v>
      </c>
      <c r="Q28" t="n">
        <v>4021.31</v>
      </c>
      <c r="R28" t="n">
        <v>311.34</v>
      </c>
      <c r="S28" t="n">
        <v>177.21</v>
      </c>
      <c r="T28" t="n">
        <v>59577.29</v>
      </c>
      <c r="U28" t="n">
        <v>0.57</v>
      </c>
      <c r="V28" t="n">
        <v>0.78</v>
      </c>
      <c r="W28" t="n">
        <v>14.71</v>
      </c>
      <c r="X28" t="n">
        <v>3.51</v>
      </c>
      <c r="Y28" t="n">
        <v>2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2.0111</v>
      </c>
      <c r="E29" t="n">
        <v>49.72</v>
      </c>
      <c r="F29" t="n">
        <v>45.17</v>
      </c>
      <c r="G29" t="n">
        <v>45.17</v>
      </c>
      <c r="H29" t="n">
        <v>0.58</v>
      </c>
      <c r="I29" t="n">
        <v>60</v>
      </c>
      <c r="J29" t="n">
        <v>184.19</v>
      </c>
      <c r="K29" t="n">
        <v>52.44</v>
      </c>
      <c r="L29" t="n">
        <v>6</v>
      </c>
      <c r="M29" t="n">
        <v>58</v>
      </c>
      <c r="N29" t="n">
        <v>35.75</v>
      </c>
      <c r="O29" t="n">
        <v>22951.43</v>
      </c>
      <c r="P29" t="n">
        <v>493.58</v>
      </c>
      <c r="Q29" t="n">
        <v>4021.31</v>
      </c>
      <c r="R29" t="n">
        <v>284.75</v>
      </c>
      <c r="S29" t="n">
        <v>177.21</v>
      </c>
      <c r="T29" t="n">
        <v>46363</v>
      </c>
      <c r="U29" t="n">
        <v>0.62</v>
      </c>
      <c r="V29" t="n">
        <v>0.79</v>
      </c>
      <c r="W29" t="n">
        <v>14.68</v>
      </c>
      <c r="X29" t="n">
        <v>2.73</v>
      </c>
      <c r="Y29" t="n">
        <v>2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2.0489</v>
      </c>
      <c r="E30" t="n">
        <v>48.81</v>
      </c>
      <c r="F30" t="n">
        <v>44.64</v>
      </c>
      <c r="G30" t="n">
        <v>54.66</v>
      </c>
      <c r="H30" t="n">
        <v>0.67</v>
      </c>
      <c r="I30" t="n">
        <v>49</v>
      </c>
      <c r="J30" t="n">
        <v>185.7</v>
      </c>
      <c r="K30" t="n">
        <v>52.44</v>
      </c>
      <c r="L30" t="n">
        <v>7</v>
      </c>
      <c r="M30" t="n">
        <v>34</v>
      </c>
      <c r="N30" t="n">
        <v>36.26</v>
      </c>
      <c r="O30" t="n">
        <v>23137.49</v>
      </c>
      <c r="P30" t="n">
        <v>463.29</v>
      </c>
      <c r="Q30" t="n">
        <v>4021.16</v>
      </c>
      <c r="R30" t="n">
        <v>266.1</v>
      </c>
      <c r="S30" t="n">
        <v>177.21</v>
      </c>
      <c r="T30" t="n">
        <v>37092.96</v>
      </c>
      <c r="U30" t="n">
        <v>0.67</v>
      </c>
      <c r="V30" t="n">
        <v>0.8</v>
      </c>
      <c r="W30" t="n">
        <v>14.69</v>
      </c>
      <c r="X30" t="n">
        <v>2.2</v>
      </c>
      <c r="Y30" t="n">
        <v>2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2.0573</v>
      </c>
      <c r="E31" t="n">
        <v>48.61</v>
      </c>
      <c r="F31" t="n">
        <v>44.55</v>
      </c>
      <c r="G31" t="n">
        <v>58.11</v>
      </c>
      <c r="H31" t="n">
        <v>0.76</v>
      </c>
      <c r="I31" t="n">
        <v>46</v>
      </c>
      <c r="J31" t="n">
        <v>187.22</v>
      </c>
      <c r="K31" t="n">
        <v>52.44</v>
      </c>
      <c r="L31" t="n">
        <v>8</v>
      </c>
      <c r="M31" t="n">
        <v>4</v>
      </c>
      <c r="N31" t="n">
        <v>36.78</v>
      </c>
      <c r="O31" t="n">
        <v>23324.24</v>
      </c>
      <c r="P31" t="n">
        <v>456.93</v>
      </c>
      <c r="Q31" t="n">
        <v>4021.82</v>
      </c>
      <c r="R31" t="n">
        <v>261.83</v>
      </c>
      <c r="S31" t="n">
        <v>177.21</v>
      </c>
      <c r="T31" t="n">
        <v>34977.23</v>
      </c>
      <c r="U31" t="n">
        <v>0.68</v>
      </c>
      <c r="V31" t="n">
        <v>0.8</v>
      </c>
      <c r="W31" t="n">
        <v>14.72</v>
      </c>
      <c r="X31" t="n">
        <v>2.11</v>
      </c>
      <c r="Y31" t="n">
        <v>2</v>
      </c>
      <c r="Z31" t="n">
        <v>10</v>
      </c>
    </row>
    <row r="32">
      <c r="A32" t="n">
        <v>8</v>
      </c>
      <c r="B32" t="n">
        <v>90</v>
      </c>
      <c r="C32" t="inlineStr">
        <is>
          <t xml:space="preserve">CONCLUIDO	</t>
        </is>
      </c>
      <c r="D32" t="n">
        <v>2.0571</v>
      </c>
      <c r="E32" t="n">
        <v>48.61</v>
      </c>
      <c r="F32" t="n">
        <v>44.56</v>
      </c>
      <c r="G32" t="n">
        <v>58.12</v>
      </c>
      <c r="H32" t="n">
        <v>0.85</v>
      </c>
      <c r="I32" t="n">
        <v>46</v>
      </c>
      <c r="J32" t="n">
        <v>188.74</v>
      </c>
      <c r="K32" t="n">
        <v>52.44</v>
      </c>
      <c r="L32" t="n">
        <v>9</v>
      </c>
      <c r="M32" t="n">
        <v>0</v>
      </c>
      <c r="N32" t="n">
        <v>37.3</v>
      </c>
      <c r="O32" t="n">
        <v>23511.69</v>
      </c>
      <c r="P32" t="n">
        <v>460.4</v>
      </c>
      <c r="Q32" t="n">
        <v>4021.41</v>
      </c>
      <c r="R32" t="n">
        <v>261.72</v>
      </c>
      <c r="S32" t="n">
        <v>177.21</v>
      </c>
      <c r="T32" t="n">
        <v>34918.66</v>
      </c>
      <c r="U32" t="n">
        <v>0.68</v>
      </c>
      <c r="V32" t="n">
        <v>0.8</v>
      </c>
      <c r="W32" t="n">
        <v>14.73</v>
      </c>
      <c r="X32" t="n">
        <v>2.11</v>
      </c>
      <c r="Y32" t="n">
        <v>2</v>
      </c>
      <c r="Z32" t="n">
        <v>10</v>
      </c>
    </row>
    <row r="33">
      <c r="A33" t="n">
        <v>0</v>
      </c>
      <c r="B33" t="n">
        <v>10</v>
      </c>
      <c r="C33" t="inlineStr">
        <is>
          <t xml:space="preserve">CONCLUIDO	</t>
        </is>
      </c>
      <c r="D33" t="n">
        <v>1.486</v>
      </c>
      <c r="E33" t="n">
        <v>67.3</v>
      </c>
      <c r="F33" t="n">
        <v>61.18</v>
      </c>
      <c r="G33" t="n">
        <v>9.130000000000001</v>
      </c>
      <c r="H33" t="n">
        <v>0.64</v>
      </c>
      <c r="I33" t="n">
        <v>402</v>
      </c>
      <c r="J33" t="n">
        <v>26.11</v>
      </c>
      <c r="K33" t="n">
        <v>12.1</v>
      </c>
      <c r="L33" t="n">
        <v>1</v>
      </c>
      <c r="M33" t="n">
        <v>0</v>
      </c>
      <c r="N33" t="n">
        <v>3.01</v>
      </c>
      <c r="O33" t="n">
        <v>3454.41</v>
      </c>
      <c r="P33" t="n">
        <v>177.65</v>
      </c>
      <c r="Q33" t="n">
        <v>4028.04</v>
      </c>
      <c r="R33" t="n">
        <v>806.4299999999999</v>
      </c>
      <c r="S33" t="n">
        <v>177.21</v>
      </c>
      <c r="T33" t="n">
        <v>305496.03</v>
      </c>
      <c r="U33" t="n">
        <v>0.22</v>
      </c>
      <c r="V33" t="n">
        <v>0.58</v>
      </c>
      <c r="W33" t="n">
        <v>15.8</v>
      </c>
      <c r="X33" t="n">
        <v>18.71</v>
      </c>
      <c r="Y33" t="n">
        <v>2</v>
      </c>
      <c r="Z33" t="n">
        <v>10</v>
      </c>
    </row>
    <row r="34">
      <c r="A34" t="n">
        <v>0</v>
      </c>
      <c r="B34" t="n">
        <v>45</v>
      </c>
      <c r="C34" t="inlineStr">
        <is>
          <t xml:space="preserve">CONCLUIDO	</t>
        </is>
      </c>
      <c r="D34" t="n">
        <v>1.4144</v>
      </c>
      <c r="E34" t="n">
        <v>70.7</v>
      </c>
      <c r="F34" t="n">
        <v>60.84</v>
      </c>
      <c r="G34" t="n">
        <v>9.529999999999999</v>
      </c>
      <c r="H34" t="n">
        <v>0.18</v>
      </c>
      <c r="I34" t="n">
        <v>383</v>
      </c>
      <c r="J34" t="n">
        <v>98.70999999999999</v>
      </c>
      <c r="K34" t="n">
        <v>39.72</v>
      </c>
      <c r="L34" t="n">
        <v>1</v>
      </c>
      <c r="M34" t="n">
        <v>381</v>
      </c>
      <c r="N34" t="n">
        <v>12.99</v>
      </c>
      <c r="O34" t="n">
        <v>12407.75</v>
      </c>
      <c r="P34" t="n">
        <v>525.73</v>
      </c>
      <c r="Q34" t="n">
        <v>4023.63</v>
      </c>
      <c r="R34" t="n">
        <v>815.24</v>
      </c>
      <c r="S34" t="n">
        <v>177.21</v>
      </c>
      <c r="T34" t="n">
        <v>309996.03</v>
      </c>
      <c r="U34" t="n">
        <v>0.22</v>
      </c>
      <c r="V34" t="n">
        <v>0.59</v>
      </c>
      <c r="W34" t="n">
        <v>15.24</v>
      </c>
      <c r="X34" t="n">
        <v>18.38</v>
      </c>
      <c r="Y34" t="n">
        <v>2</v>
      </c>
      <c r="Z34" t="n">
        <v>10</v>
      </c>
    </row>
    <row r="35">
      <c r="A35" t="n">
        <v>1</v>
      </c>
      <c r="B35" t="n">
        <v>45</v>
      </c>
      <c r="C35" t="inlineStr">
        <is>
          <t xml:space="preserve">CONCLUIDO	</t>
        </is>
      </c>
      <c r="D35" t="n">
        <v>1.8623</v>
      </c>
      <c r="E35" t="n">
        <v>53.7</v>
      </c>
      <c r="F35" t="n">
        <v>48.85</v>
      </c>
      <c r="G35" t="n">
        <v>21.09</v>
      </c>
      <c r="H35" t="n">
        <v>0.35</v>
      </c>
      <c r="I35" t="n">
        <v>139</v>
      </c>
      <c r="J35" t="n">
        <v>99.95</v>
      </c>
      <c r="K35" t="n">
        <v>39.72</v>
      </c>
      <c r="L35" t="n">
        <v>2</v>
      </c>
      <c r="M35" t="n">
        <v>137</v>
      </c>
      <c r="N35" t="n">
        <v>13.24</v>
      </c>
      <c r="O35" t="n">
        <v>12561.45</v>
      </c>
      <c r="P35" t="n">
        <v>382.15</v>
      </c>
      <c r="Q35" t="n">
        <v>4021.93</v>
      </c>
      <c r="R35" t="n">
        <v>409.91</v>
      </c>
      <c r="S35" t="n">
        <v>177.21</v>
      </c>
      <c r="T35" t="n">
        <v>108550.77</v>
      </c>
      <c r="U35" t="n">
        <v>0.43</v>
      </c>
      <c r="V35" t="n">
        <v>0.73</v>
      </c>
      <c r="W35" t="n">
        <v>14.8</v>
      </c>
      <c r="X35" t="n">
        <v>6.4</v>
      </c>
      <c r="Y35" t="n">
        <v>2</v>
      </c>
      <c r="Z35" t="n">
        <v>10</v>
      </c>
    </row>
    <row r="36">
      <c r="A36" t="n">
        <v>2</v>
      </c>
      <c r="B36" t="n">
        <v>45</v>
      </c>
      <c r="C36" t="inlineStr">
        <is>
          <t xml:space="preserve">CONCLUIDO	</t>
        </is>
      </c>
      <c r="D36" t="n">
        <v>1.9784</v>
      </c>
      <c r="E36" t="n">
        <v>50.55</v>
      </c>
      <c r="F36" t="n">
        <v>46.69</v>
      </c>
      <c r="G36" t="n">
        <v>30.78</v>
      </c>
      <c r="H36" t="n">
        <v>0.52</v>
      </c>
      <c r="I36" t="n">
        <v>91</v>
      </c>
      <c r="J36" t="n">
        <v>101.2</v>
      </c>
      <c r="K36" t="n">
        <v>39.72</v>
      </c>
      <c r="L36" t="n">
        <v>3</v>
      </c>
      <c r="M36" t="n">
        <v>8</v>
      </c>
      <c r="N36" t="n">
        <v>13.49</v>
      </c>
      <c r="O36" t="n">
        <v>12715.54</v>
      </c>
      <c r="P36" t="n">
        <v>335.21</v>
      </c>
      <c r="Q36" t="n">
        <v>4021.86</v>
      </c>
      <c r="R36" t="n">
        <v>332.12</v>
      </c>
      <c r="S36" t="n">
        <v>177.21</v>
      </c>
      <c r="T36" t="n">
        <v>69894.31</v>
      </c>
      <c r="U36" t="n">
        <v>0.53</v>
      </c>
      <c r="V36" t="n">
        <v>0.76</v>
      </c>
      <c r="W36" t="n">
        <v>14.85</v>
      </c>
      <c r="X36" t="n">
        <v>4.24</v>
      </c>
      <c r="Y36" t="n">
        <v>2</v>
      </c>
      <c r="Z36" t="n">
        <v>10</v>
      </c>
    </row>
    <row r="37">
      <c r="A37" t="n">
        <v>3</v>
      </c>
      <c r="B37" t="n">
        <v>45</v>
      </c>
      <c r="C37" t="inlineStr">
        <is>
          <t xml:space="preserve">CONCLUIDO	</t>
        </is>
      </c>
      <c r="D37" t="n">
        <v>1.9785</v>
      </c>
      <c r="E37" t="n">
        <v>50.54</v>
      </c>
      <c r="F37" t="n">
        <v>46.69</v>
      </c>
      <c r="G37" t="n">
        <v>30.78</v>
      </c>
      <c r="H37" t="n">
        <v>0.6899999999999999</v>
      </c>
      <c r="I37" t="n">
        <v>91</v>
      </c>
      <c r="J37" t="n">
        <v>102.45</v>
      </c>
      <c r="K37" t="n">
        <v>39.72</v>
      </c>
      <c r="L37" t="n">
        <v>4</v>
      </c>
      <c r="M37" t="n">
        <v>0</v>
      </c>
      <c r="N37" t="n">
        <v>13.74</v>
      </c>
      <c r="O37" t="n">
        <v>12870.03</v>
      </c>
      <c r="P37" t="n">
        <v>339.05</v>
      </c>
      <c r="Q37" t="n">
        <v>4022.71</v>
      </c>
      <c r="R37" t="n">
        <v>331.68</v>
      </c>
      <c r="S37" t="n">
        <v>177.21</v>
      </c>
      <c r="T37" t="n">
        <v>69675.3</v>
      </c>
      <c r="U37" t="n">
        <v>0.53</v>
      </c>
      <c r="V37" t="n">
        <v>0.76</v>
      </c>
      <c r="W37" t="n">
        <v>14.86</v>
      </c>
      <c r="X37" t="n">
        <v>4.24</v>
      </c>
      <c r="Y37" t="n">
        <v>2</v>
      </c>
      <c r="Z37" t="n">
        <v>10</v>
      </c>
    </row>
    <row r="38">
      <c r="A38" t="n">
        <v>0</v>
      </c>
      <c r="B38" t="n">
        <v>60</v>
      </c>
      <c r="C38" t="inlineStr">
        <is>
          <t xml:space="preserve">CONCLUIDO	</t>
        </is>
      </c>
      <c r="D38" t="n">
        <v>1.2212</v>
      </c>
      <c r="E38" t="n">
        <v>81.88</v>
      </c>
      <c r="F38" t="n">
        <v>66.90000000000001</v>
      </c>
      <c r="G38" t="n">
        <v>7.98</v>
      </c>
      <c r="H38" t="n">
        <v>0.14</v>
      </c>
      <c r="I38" t="n">
        <v>503</v>
      </c>
      <c r="J38" t="n">
        <v>124.63</v>
      </c>
      <c r="K38" t="n">
        <v>45</v>
      </c>
      <c r="L38" t="n">
        <v>1</v>
      </c>
      <c r="M38" t="n">
        <v>501</v>
      </c>
      <c r="N38" t="n">
        <v>18.64</v>
      </c>
      <c r="O38" t="n">
        <v>15605.44</v>
      </c>
      <c r="P38" t="n">
        <v>688.25</v>
      </c>
      <c r="Q38" t="n">
        <v>4024.58</v>
      </c>
      <c r="R38" t="n">
        <v>1021.28</v>
      </c>
      <c r="S38" t="n">
        <v>177.21</v>
      </c>
      <c r="T38" t="n">
        <v>412412.67</v>
      </c>
      <c r="U38" t="n">
        <v>0.17</v>
      </c>
      <c r="V38" t="n">
        <v>0.53</v>
      </c>
      <c r="W38" t="n">
        <v>15.44</v>
      </c>
      <c r="X38" t="n">
        <v>24.43</v>
      </c>
      <c r="Y38" t="n">
        <v>2</v>
      </c>
      <c r="Z38" t="n">
        <v>10</v>
      </c>
    </row>
    <row r="39">
      <c r="A39" t="n">
        <v>1</v>
      </c>
      <c r="B39" t="n">
        <v>60</v>
      </c>
      <c r="C39" t="inlineStr">
        <is>
          <t xml:space="preserve">CONCLUIDO	</t>
        </is>
      </c>
      <c r="D39" t="n">
        <v>1.7395</v>
      </c>
      <c r="E39" t="n">
        <v>57.49</v>
      </c>
      <c r="F39" t="n">
        <v>50.78</v>
      </c>
      <c r="G39" t="n">
        <v>17.02</v>
      </c>
      <c r="H39" t="n">
        <v>0.28</v>
      </c>
      <c r="I39" t="n">
        <v>179</v>
      </c>
      <c r="J39" t="n">
        <v>125.95</v>
      </c>
      <c r="K39" t="n">
        <v>45</v>
      </c>
      <c r="L39" t="n">
        <v>2</v>
      </c>
      <c r="M39" t="n">
        <v>177</v>
      </c>
      <c r="N39" t="n">
        <v>18.95</v>
      </c>
      <c r="O39" t="n">
        <v>15767.7</v>
      </c>
      <c r="P39" t="n">
        <v>493.26</v>
      </c>
      <c r="Q39" t="n">
        <v>4022.15</v>
      </c>
      <c r="R39" t="n">
        <v>474.38</v>
      </c>
      <c r="S39" t="n">
        <v>177.21</v>
      </c>
      <c r="T39" t="n">
        <v>140586.04</v>
      </c>
      <c r="U39" t="n">
        <v>0.37</v>
      </c>
      <c r="V39" t="n">
        <v>0.7</v>
      </c>
      <c r="W39" t="n">
        <v>14.88</v>
      </c>
      <c r="X39" t="n">
        <v>8.33</v>
      </c>
      <c r="Y39" t="n">
        <v>2</v>
      </c>
      <c r="Z39" t="n">
        <v>10</v>
      </c>
    </row>
    <row r="40">
      <c r="A40" t="n">
        <v>2</v>
      </c>
      <c r="B40" t="n">
        <v>60</v>
      </c>
      <c r="C40" t="inlineStr">
        <is>
          <t xml:space="preserve">CONCLUIDO	</t>
        </is>
      </c>
      <c r="D40" t="n">
        <v>1.9221</v>
      </c>
      <c r="E40" t="n">
        <v>52.03</v>
      </c>
      <c r="F40" t="n">
        <v>47.24</v>
      </c>
      <c r="G40" t="n">
        <v>27.25</v>
      </c>
      <c r="H40" t="n">
        <v>0.42</v>
      </c>
      <c r="I40" t="n">
        <v>104</v>
      </c>
      <c r="J40" t="n">
        <v>127.27</v>
      </c>
      <c r="K40" t="n">
        <v>45</v>
      </c>
      <c r="L40" t="n">
        <v>3</v>
      </c>
      <c r="M40" t="n">
        <v>102</v>
      </c>
      <c r="N40" t="n">
        <v>19.27</v>
      </c>
      <c r="O40" t="n">
        <v>15930.42</v>
      </c>
      <c r="P40" t="n">
        <v>426.98</v>
      </c>
      <c r="Q40" t="n">
        <v>4021.58</v>
      </c>
      <c r="R40" t="n">
        <v>355.17</v>
      </c>
      <c r="S40" t="n">
        <v>177.21</v>
      </c>
      <c r="T40" t="n">
        <v>81357.33</v>
      </c>
      <c r="U40" t="n">
        <v>0.5</v>
      </c>
      <c r="V40" t="n">
        <v>0.76</v>
      </c>
      <c r="W40" t="n">
        <v>14.75</v>
      </c>
      <c r="X40" t="n">
        <v>4.79</v>
      </c>
      <c r="Y40" t="n">
        <v>2</v>
      </c>
      <c r="Z40" t="n">
        <v>10</v>
      </c>
    </row>
    <row r="41">
      <c r="A41" t="n">
        <v>3</v>
      </c>
      <c r="B41" t="n">
        <v>60</v>
      </c>
      <c r="C41" t="inlineStr">
        <is>
          <t xml:space="preserve">CONCLUIDO	</t>
        </is>
      </c>
      <c r="D41" t="n">
        <v>2.0142</v>
      </c>
      <c r="E41" t="n">
        <v>49.65</v>
      </c>
      <c r="F41" t="n">
        <v>45.7</v>
      </c>
      <c r="G41" t="n">
        <v>38.62</v>
      </c>
      <c r="H41" t="n">
        <v>0.55</v>
      </c>
      <c r="I41" t="n">
        <v>71</v>
      </c>
      <c r="J41" t="n">
        <v>128.59</v>
      </c>
      <c r="K41" t="n">
        <v>45</v>
      </c>
      <c r="L41" t="n">
        <v>4</v>
      </c>
      <c r="M41" t="n">
        <v>34</v>
      </c>
      <c r="N41" t="n">
        <v>19.59</v>
      </c>
      <c r="O41" t="n">
        <v>16093.6</v>
      </c>
      <c r="P41" t="n">
        <v>379.84</v>
      </c>
      <c r="Q41" t="n">
        <v>4022.37</v>
      </c>
      <c r="R41" t="n">
        <v>300.92</v>
      </c>
      <c r="S41" t="n">
        <v>177.21</v>
      </c>
      <c r="T41" t="n">
        <v>54397.17</v>
      </c>
      <c r="U41" t="n">
        <v>0.59</v>
      </c>
      <c r="V41" t="n">
        <v>0.78</v>
      </c>
      <c r="W41" t="n">
        <v>14.75</v>
      </c>
      <c r="X41" t="n">
        <v>3.26</v>
      </c>
      <c r="Y41" t="n">
        <v>2</v>
      </c>
      <c r="Z41" t="n">
        <v>10</v>
      </c>
    </row>
    <row r="42">
      <c r="A42" t="n">
        <v>4</v>
      </c>
      <c r="B42" t="n">
        <v>60</v>
      </c>
      <c r="C42" t="inlineStr">
        <is>
          <t xml:space="preserve">CONCLUIDO	</t>
        </is>
      </c>
      <c r="D42" t="n">
        <v>2.0186</v>
      </c>
      <c r="E42" t="n">
        <v>49.54</v>
      </c>
      <c r="F42" t="n">
        <v>45.64</v>
      </c>
      <c r="G42" t="n">
        <v>39.69</v>
      </c>
      <c r="H42" t="n">
        <v>0.68</v>
      </c>
      <c r="I42" t="n">
        <v>69</v>
      </c>
      <c r="J42" t="n">
        <v>129.92</v>
      </c>
      <c r="K42" t="n">
        <v>45</v>
      </c>
      <c r="L42" t="n">
        <v>5</v>
      </c>
      <c r="M42" t="n">
        <v>0</v>
      </c>
      <c r="N42" t="n">
        <v>19.92</v>
      </c>
      <c r="O42" t="n">
        <v>16257.24</v>
      </c>
      <c r="P42" t="n">
        <v>379.27</v>
      </c>
      <c r="Q42" t="n">
        <v>4022.62</v>
      </c>
      <c r="R42" t="n">
        <v>297.49</v>
      </c>
      <c r="S42" t="n">
        <v>177.21</v>
      </c>
      <c r="T42" t="n">
        <v>52692.14</v>
      </c>
      <c r="U42" t="n">
        <v>0.6</v>
      </c>
      <c r="V42" t="n">
        <v>0.78</v>
      </c>
      <c r="W42" t="n">
        <v>14.79</v>
      </c>
      <c r="X42" t="n">
        <v>3.2</v>
      </c>
      <c r="Y42" t="n">
        <v>2</v>
      </c>
      <c r="Z42" t="n">
        <v>10</v>
      </c>
    </row>
    <row r="43">
      <c r="A43" t="n">
        <v>0</v>
      </c>
      <c r="B43" t="n">
        <v>80</v>
      </c>
      <c r="C43" t="inlineStr">
        <is>
          <t xml:space="preserve">CONCLUIDO	</t>
        </is>
      </c>
      <c r="D43" t="n">
        <v>0.9901</v>
      </c>
      <c r="E43" t="n">
        <v>101</v>
      </c>
      <c r="F43" t="n">
        <v>76.56999999999999</v>
      </c>
      <c r="G43" t="n">
        <v>6.7</v>
      </c>
      <c r="H43" t="n">
        <v>0.11</v>
      </c>
      <c r="I43" t="n">
        <v>686</v>
      </c>
      <c r="J43" t="n">
        <v>159.12</v>
      </c>
      <c r="K43" t="n">
        <v>50.28</v>
      </c>
      <c r="L43" t="n">
        <v>1</v>
      </c>
      <c r="M43" t="n">
        <v>684</v>
      </c>
      <c r="N43" t="n">
        <v>27.84</v>
      </c>
      <c r="O43" t="n">
        <v>19859.16</v>
      </c>
      <c r="P43" t="n">
        <v>933.88</v>
      </c>
      <c r="Q43" t="n">
        <v>4025.12</v>
      </c>
      <c r="R43" t="n">
        <v>1351.88</v>
      </c>
      <c r="S43" t="n">
        <v>177.21</v>
      </c>
      <c r="T43" t="n">
        <v>576800.49</v>
      </c>
      <c r="U43" t="n">
        <v>0.13</v>
      </c>
      <c r="V43" t="n">
        <v>0.47</v>
      </c>
      <c r="W43" t="n">
        <v>15.71</v>
      </c>
      <c r="X43" t="n">
        <v>34.09</v>
      </c>
      <c r="Y43" t="n">
        <v>2</v>
      </c>
      <c r="Z43" t="n">
        <v>10</v>
      </c>
    </row>
    <row r="44">
      <c r="A44" t="n">
        <v>1</v>
      </c>
      <c r="B44" t="n">
        <v>80</v>
      </c>
      <c r="C44" t="inlineStr">
        <is>
          <t xml:space="preserve">CONCLUIDO	</t>
        </is>
      </c>
      <c r="D44" t="n">
        <v>1.5964</v>
      </c>
      <c r="E44" t="n">
        <v>62.64</v>
      </c>
      <c r="F44" t="n">
        <v>53</v>
      </c>
      <c r="G44" t="n">
        <v>14.01</v>
      </c>
      <c r="H44" t="n">
        <v>0.22</v>
      </c>
      <c r="I44" t="n">
        <v>227</v>
      </c>
      <c r="J44" t="n">
        <v>160.54</v>
      </c>
      <c r="K44" t="n">
        <v>50.28</v>
      </c>
      <c r="L44" t="n">
        <v>2</v>
      </c>
      <c r="M44" t="n">
        <v>225</v>
      </c>
      <c r="N44" t="n">
        <v>28.26</v>
      </c>
      <c r="O44" t="n">
        <v>20034.4</v>
      </c>
      <c r="P44" t="n">
        <v>625.02</v>
      </c>
      <c r="Q44" t="n">
        <v>4022.42</v>
      </c>
      <c r="R44" t="n">
        <v>550.42</v>
      </c>
      <c r="S44" t="n">
        <v>177.21</v>
      </c>
      <c r="T44" t="n">
        <v>178363.75</v>
      </c>
      <c r="U44" t="n">
        <v>0.32</v>
      </c>
      <c r="V44" t="n">
        <v>0.67</v>
      </c>
      <c r="W44" t="n">
        <v>14.94</v>
      </c>
      <c r="X44" t="n">
        <v>10.55</v>
      </c>
      <c r="Y44" t="n">
        <v>2</v>
      </c>
      <c r="Z44" t="n">
        <v>10</v>
      </c>
    </row>
    <row r="45">
      <c r="A45" t="n">
        <v>2</v>
      </c>
      <c r="B45" t="n">
        <v>80</v>
      </c>
      <c r="C45" t="inlineStr">
        <is>
          <t xml:space="preserve">CONCLUIDO	</t>
        </is>
      </c>
      <c r="D45" t="n">
        <v>1.8122</v>
      </c>
      <c r="E45" t="n">
        <v>55.18</v>
      </c>
      <c r="F45" t="n">
        <v>48.57</v>
      </c>
      <c r="G45" t="n">
        <v>21.91</v>
      </c>
      <c r="H45" t="n">
        <v>0.33</v>
      </c>
      <c r="I45" t="n">
        <v>133</v>
      </c>
      <c r="J45" t="n">
        <v>161.97</v>
      </c>
      <c r="K45" t="n">
        <v>50.28</v>
      </c>
      <c r="L45" t="n">
        <v>3</v>
      </c>
      <c r="M45" t="n">
        <v>131</v>
      </c>
      <c r="N45" t="n">
        <v>28.69</v>
      </c>
      <c r="O45" t="n">
        <v>20210.21</v>
      </c>
      <c r="P45" t="n">
        <v>550.39</v>
      </c>
      <c r="Q45" t="n">
        <v>4021.77</v>
      </c>
      <c r="R45" t="n">
        <v>399.58</v>
      </c>
      <c r="S45" t="n">
        <v>177.21</v>
      </c>
      <c r="T45" t="n">
        <v>103414.72</v>
      </c>
      <c r="U45" t="n">
        <v>0.44</v>
      </c>
      <c r="V45" t="n">
        <v>0.73</v>
      </c>
      <c r="W45" t="n">
        <v>14.81</v>
      </c>
      <c r="X45" t="n">
        <v>6.12</v>
      </c>
      <c r="Y45" t="n">
        <v>2</v>
      </c>
      <c r="Z45" t="n">
        <v>10</v>
      </c>
    </row>
    <row r="46">
      <c r="A46" t="n">
        <v>3</v>
      </c>
      <c r="B46" t="n">
        <v>80</v>
      </c>
      <c r="C46" t="inlineStr">
        <is>
          <t xml:space="preserve">CONCLUIDO	</t>
        </is>
      </c>
      <c r="D46" t="n">
        <v>1.9265</v>
      </c>
      <c r="E46" t="n">
        <v>51.91</v>
      </c>
      <c r="F46" t="n">
        <v>46.62</v>
      </c>
      <c r="G46" t="n">
        <v>30.4</v>
      </c>
      <c r="H46" t="n">
        <v>0.43</v>
      </c>
      <c r="I46" t="n">
        <v>92</v>
      </c>
      <c r="J46" t="n">
        <v>163.4</v>
      </c>
      <c r="K46" t="n">
        <v>50.28</v>
      </c>
      <c r="L46" t="n">
        <v>4</v>
      </c>
      <c r="M46" t="n">
        <v>90</v>
      </c>
      <c r="N46" t="n">
        <v>29.12</v>
      </c>
      <c r="O46" t="n">
        <v>20386.62</v>
      </c>
      <c r="P46" t="n">
        <v>504.68</v>
      </c>
      <c r="Q46" t="n">
        <v>4021.01</v>
      </c>
      <c r="R46" t="n">
        <v>333.79</v>
      </c>
      <c r="S46" t="n">
        <v>177.21</v>
      </c>
      <c r="T46" t="n">
        <v>70724.83</v>
      </c>
      <c r="U46" t="n">
        <v>0.53</v>
      </c>
      <c r="V46" t="n">
        <v>0.77</v>
      </c>
      <c r="W46" t="n">
        <v>14.73</v>
      </c>
      <c r="X46" t="n">
        <v>4.18</v>
      </c>
      <c r="Y46" t="n">
        <v>2</v>
      </c>
      <c r="Z46" t="n">
        <v>10</v>
      </c>
    </row>
    <row r="47">
      <c r="A47" t="n">
        <v>4</v>
      </c>
      <c r="B47" t="n">
        <v>80</v>
      </c>
      <c r="C47" t="inlineStr">
        <is>
          <t xml:space="preserve">CONCLUIDO	</t>
        </is>
      </c>
      <c r="D47" t="n">
        <v>1.9995</v>
      </c>
      <c r="E47" t="n">
        <v>50.01</v>
      </c>
      <c r="F47" t="n">
        <v>45.5</v>
      </c>
      <c r="G47" t="n">
        <v>40.14</v>
      </c>
      <c r="H47" t="n">
        <v>0.54</v>
      </c>
      <c r="I47" t="n">
        <v>68</v>
      </c>
      <c r="J47" t="n">
        <v>164.83</v>
      </c>
      <c r="K47" t="n">
        <v>50.28</v>
      </c>
      <c r="L47" t="n">
        <v>5</v>
      </c>
      <c r="M47" t="n">
        <v>66</v>
      </c>
      <c r="N47" t="n">
        <v>29.55</v>
      </c>
      <c r="O47" t="n">
        <v>20563.61</v>
      </c>
      <c r="P47" t="n">
        <v>465.99</v>
      </c>
      <c r="Q47" t="n">
        <v>4021.08</v>
      </c>
      <c r="R47" t="n">
        <v>295.95</v>
      </c>
      <c r="S47" t="n">
        <v>177.21</v>
      </c>
      <c r="T47" t="n">
        <v>51926.26</v>
      </c>
      <c r="U47" t="n">
        <v>0.6</v>
      </c>
      <c r="V47" t="n">
        <v>0.78</v>
      </c>
      <c r="W47" t="n">
        <v>14.69</v>
      </c>
      <c r="X47" t="n">
        <v>3.05</v>
      </c>
      <c r="Y47" t="n">
        <v>2</v>
      </c>
      <c r="Z47" t="n">
        <v>10</v>
      </c>
    </row>
    <row r="48">
      <c r="A48" t="n">
        <v>5</v>
      </c>
      <c r="B48" t="n">
        <v>80</v>
      </c>
      <c r="C48" t="inlineStr">
        <is>
          <t xml:space="preserve">CONCLUIDO	</t>
        </is>
      </c>
      <c r="D48" t="n">
        <v>2.0424</v>
      </c>
      <c r="E48" t="n">
        <v>48.96</v>
      </c>
      <c r="F48" t="n">
        <v>44.9</v>
      </c>
      <c r="G48" t="n">
        <v>49.89</v>
      </c>
      <c r="H48" t="n">
        <v>0.64</v>
      </c>
      <c r="I48" t="n">
        <v>54</v>
      </c>
      <c r="J48" t="n">
        <v>166.27</v>
      </c>
      <c r="K48" t="n">
        <v>50.28</v>
      </c>
      <c r="L48" t="n">
        <v>6</v>
      </c>
      <c r="M48" t="n">
        <v>31</v>
      </c>
      <c r="N48" t="n">
        <v>29.99</v>
      </c>
      <c r="O48" t="n">
        <v>20741.2</v>
      </c>
      <c r="P48" t="n">
        <v>435.14</v>
      </c>
      <c r="Q48" t="n">
        <v>4021.13</v>
      </c>
      <c r="R48" t="n">
        <v>274.15</v>
      </c>
      <c r="S48" t="n">
        <v>177.21</v>
      </c>
      <c r="T48" t="n">
        <v>41094.11</v>
      </c>
      <c r="U48" t="n">
        <v>0.65</v>
      </c>
      <c r="V48" t="n">
        <v>0.79</v>
      </c>
      <c r="W48" t="n">
        <v>14.71</v>
      </c>
      <c r="X48" t="n">
        <v>2.46</v>
      </c>
      <c r="Y48" t="n">
        <v>2</v>
      </c>
      <c r="Z48" t="n">
        <v>10</v>
      </c>
    </row>
    <row r="49">
      <c r="A49" t="n">
        <v>6</v>
      </c>
      <c r="B49" t="n">
        <v>80</v>
      </c>
      <c r="C49" t="inlineStr">
        <is>
          <t xml:space="preserve">CONCLUIDO	</t>
        </is>
      </c>
      <c r="D49" t="n">
        <v>2.0483</v>
      </c>
      <c r="E49" t="n">
        <v>48.82</v>
      </c>
      <c r="F49" t="n">
        <v>44.82</v>
      </c>
      <c r="G49" t="n">
        <v>51.72</v>
      </c>
      <c r="H49" t="n">
        <v>0.74</v>
      </c>
      <c r="I49" t="n">
        <v>52</v>
      </c>
      <c r="J49" t="n">
        <v>167.72</v>
      </c>
      <c r="K49" t="n">
        <v>50.28</v>
      </c>
      <c r="L49" t="n">
        <v>7</v>
      </c>
      <c r="M49" t="n">
        <v>0</v>
      </c>
      <c r="N49" t="n">
        <v>30.44</v>
      </c>
      <c r="O49" t="n">
        <v>20919.39</v>
      </c>
      <c r="P49" t="n">
        <v>432</v>
      </c>
      <c r="Q49" t="n">
        <v>4022.15</v>
      </c>
      <c r="R49" t="n">
        <v>270.4</v>
      </c>
      <c r="S49" t="n">
        <v>177.21</v>
      </c>
      <c r="T49" t="n">
        <v>39230.17</v>
      </c>
      <c r="U49" t="n">
        <v>0.66</v>
      </c>
      <c r="V49" t="n">
        <v>0.8</v>
      </c>
      <c r="W49" t="n">
        <v>14.74</v>
      </c>
      <c r="X49" t="n">
        <v>2.38</v>
      </c>
      <c r="Y49" t="n">
        <v>2</v>
      </c>
      <c r="Z49" t="n">
        <v>10</v>
      </c>
    </row>
    <row r="50">
      <c r="A50" t="n">
        <v>0</v>
      </c>
      <c r="B50" t="n">
        <v>35</v>
      </c>
      <c r="C50" t="inlineStr">
        <is>
          <t xml:space="preserve">CONCLUIDO	</t>
        </is>
      </c>
      <c r="D50" t="n">
        <v>1.5641</v>
      </c>
      <c r="E50" t="n">
        <v>63.94</v>
      </c>
      <c r="F50" t="n">
        <v>56.83</v>
      </c>
      <c r="G50" t="n">
        <v>11.25</v>
      </c>
      <c r="H50" t="n">
        <v>0.22</v>
      </c>
      <c r="I50" t="n">
        <v>303</v>
      </c>
      <c r="J50" t="n">
        <v>80.84</v>
      </c>
      <c r="K50" t="n">
        <v>35.1</v>
      </c>
      <c r="L50" t="n">
        <v>1</v>
      </c>
      <c r="M50" t="n">
        <v>301</v>
      </c>
      <c r="N50" t="n">
        <v>9.74</v>
      </c>
      <c r="O50" t="n">
        <v>10204.21</v>
      </c>
      <c r="P50" t="n">
        <v>416.58</v>
      </c>
      <c r="Q50" t="n">
        <v>4022.54</v>
      </c>
      <c r="R50" t="n">
        <v>679.63</v>
      </c>
      <c r="S50" t="n">
        <v>177.21</v>
      </c>
      <c r="T50" t="n">
        <v>242589.86</v>
      </c>
      <c r="U50" t="n">
        <v>0.26</v>
      </c>
      <c r="V50" t="n">
        <v>0.63</v>
      </c>
      <c r="W50" t="n">
        <v>15.09</v>
      </c>
      <c r="X50" t="n">
        <v>14.37</v>
      </c>
      <c r="Y50" t="n">
        <v>2</v>
      </c>
      <c r="Z50" t="n">
        <v>10</v>
      </c>
    </row>
    <row r="51">
      <c r="A51" t="n">
        <v>1</v>
      </c>
      <c r="B51" t="n">
        <v>35</v>
      </c>
      <c r="C51" t="inlineStr">
        <is>
          <t xml:space="preserve">CONCLUIDO	</t>
        </is>
      </c>
      <c r="D51" t="n">
        <v>1.9267</v>
      </c>
      <c r="E51" t="n">
        <v>51.9</v>
      </c>
      <c r="F51" t="n">
        <v>47.96</v>
      </c>
      <c r="G51" t="n">
        <v>24.18</v>
      </c>
      <c r="H51" t="n">
        <v>0.43</v>
      </c>
      <c r="I51" t="n">
        <v>119</v>
      </c>
      <c r="J51" t="n">
        <v>82.04000000000001</v>
      </c>
      <c r="K51" t="n">
        <v>35.1</v>
      </c>
      <c r="L51" t="n">
        <v>2</v>
      </c>
      <c r="M51" t="n">
        <v>28</v>
      </c>
      <c r="N51" t="n">
        <v>9.94</v>
      </c>
      <c r="O51" t="n">
        <v>10352.53</v>
      </c>
      <c r="P51" t="n">
        <v>305.89</v>
      </c>
      <c r="Q51" t="n">
        <v>4023.09</v>
      </c>
      <c r="R51" t="n">
        <v>375.02</v>
      </c>
      <c r="S51" t="n">
        <v>177.21</v>
      </c>
      <c r="T51" t="n">
        <v>91204.96000000001</v>
      </c>
      <c r="U51" t="n">
        <v>0.47</v>
      </c>
      <c r="V51" t="n">
        <v>0.74</v>
      </c>
      <c r="W51" t="n">
        <v>14.9</v>
      </c>
      <c r="X51" t="n">
        <v>5.51</v>
      </c>
      <c r="Y51" t="n">
        <v>2</v>
      </c>
      <c r="Z51" t="n">
        <v>10</v>
      </c>
    </row>
    <row r="52">
      <c r="A52" t="n">
        <v>2</v>
      </c>
      <c r="B52" t="n">
        <v>35</v>
      </c>
      <c r="C52" t="inlineStr">
        <is>
          <t xml:space="preserve">CONCLUIDO	</t>
        </is>
      </c>
      <c r="D52" t="n">
        <v>1.9331</v>
      </c>
      <c r="E52" t="n">
        <v>51.73</v>
      </c>
      <c r="F52" t="n">
        <v>47.84</v>
      </c>
      <c r="G52" t="n">
        <v>24.75</v>
      </c>
      <c r="H52" t="n">
        <v>0.63</v>
      </c>
      <c r="I52" t="n">
        <v>116</v>
      </c>
      <c r="J52" t="n">
        <v>83.25</v>
      </c>
      <c r="K52" t="n">
        <v>35.1</v>
      </c>
      <c r="L52" t="n">
        <v>3</v>
      </c>
      <c r="M52" t="n">
        <v>0</v>
      </c>
      <c r="N52" t="n">
        <v>10.15</v>
      </c>
      <c r="O52" t="n">
        <v>10501.19</v>
      </c>
      <c r="P52" t="n">
        <v>307.92</v>
      </c>
      <c r="Q52" t="n">
        <v>4022.54</v>
      </c>
      <c r="R52" t="n">
        <v>369.24</v>
      </c>
      <c r="S52" t="n">
        <v>177.21</v>
      </c>
      <c r="T52" t="n">
        <v>88327.94</v>
      </c>
      <c r="U52" t="n">
        <v>0.48</v>
      </c>
      <c r="V52" t="n">
        <v>0.75</v>
      </c>
      <c r="W52" t="n">
        <v>14.94</v>
      </c>
      <c r="X52" t="n">
        <v>5.39</v>
      </c>
      <c r="Y52" t="n">
        <v>2</v>
      </c>
      <c r="Z52" t="n">
        <v>10</v>
      </c>
    </row>
    <row r="53">
      <c r="A53" t="n">
        <v>0</v>
      </c>
      <c r="B53" t="n">
        <v>50</v>
      </c>
      <c r="C53" t="inlineStr">
        <is>
          <t xml:space="preserve">CONCLUIDO	</t>
        </is>
      </c>
      <c r="D53" t="n">
        <v>1.3481</v>
      </c>
      <c r="E53" t="n">
        <v>74.18000000000001</v>
      </c>
      <c r="F53" t="n">
        <v>62.76</v>
      </c>
      <c r="G53" t="n">
        <v>8.92</v>
      </c>
      <c r="H53" t="n">
        <v>0.16</v>
      </c>
      <c r="I53" t="n">
        <v>422</v>
      </c>
      <c r="J53" t="n">
        <v>107.41</v>
      </c>
      <c r="K53" t="n">
        <v>41.65</v>
      </c>
      <c r="L53" t="n">
        <v>1</v>
      </c>
      <c r="M53" t="n">
        <v>420</v>
      </c>
      <c r="N53" t="n">
        <v>14.77</v>
      </c>
      <c r="O53" t="n">
        <v>13481.73</v>
      </c>
      <c r="P53" t="n">
        <v>578.6799999999999</v>
      </c>
      <c r="Q53" t="n">
        <v>4024.14</v>
      </c>
      <c r="R53" t="n">
        <v>880.89</v>
      </c>
      <c r="S53" t="n">
        <v>177.21</v>
      </c>
      <c r="T53" t="n">
        <v>342627.19</v>
      </c>
      <c r="U53" t="n">
        <v>0.2</v>
      </c>
      <c r="V53" t="n">
        <v>0.57</v>
      </c>
      <c r="W53" t="n">
        <v>15.3</v>
      </c>
      <c r="X53" t="n">
        <v>20.3</v>
      </c>
      <c r="Y53" t="n">
        <v>2</v>
      </c>
      <c r="Z53" t="n">
        <v>10</v>
      </c>
    </row>
    <row r="54">
      <c r="A54" t="n">
        <v>1</v>
      </c>
      <c r="B54" t="n">
        <v>50</v>
      </c>
      <c r="C54" t="inlineStr">
        <is>
          <t xml:space="preserve">CONCLUIDO	</t>
        </is>
      </c>
      <c r="D54" t="n">
        <v>1.8191</v>
      </c>
      <c r="E54" t="n">
        <v>54.97</v>
      </c>
      <c r="F54" t="n">
        <v>49.54</v>
      </c>
      <c r="G54" t="n">
        <v>19.43</v>
      </c>
      <c r="H54" t="n">
        <v>0.32</v>
      </c>
      <c r="I54" t="n">
        <v>153</v>
      </c>
      <c r="J54" t="n">
        <v>108.68</v>
      </c>
      <c r="K54" t="n">
        <v>41.65</v>
      </c>
      <c r="L54" t="n">
        <v>2</v>
      </c>
      <c r="M54" t="n">
        <v>151</v>
      </c>
      <c r="N54" t="n">
        <v>15.03</v>
      </c>
      <c r="O54" t="n">
        <v>13638.32</v>
      </c>
      <c r="P54" t="n">
        <v>421.41</v>
      </c>
      <c r="Q54" t="n">
        <v>4021.51</v>
      </c>
      <c r="R54" t="n">
        <v>432.53</v>
      </c>
      <c r="S54" t="n">
        <v>177.21</v>
      </c>
      <c r="T54" t="n">
        <v>119791.57</v>
      </c>
      <c r="U54" t="n">
        <v>0.41</v>
      </c>
      <c r="V54" t="n">
        <v>0.72</v>
      </c>
      <c r="W54" t="n">
        <v>14.84</v>
      </c>
      <c r="X54" t="n">
        <v>7.09</v>
      </c>
      <c r="Y54" t="n">
        <v>2</v>
      </c>
      <c r="Z54" t="n">
        <v>10</v>
      </c>
    </row>
    <row r="55">
      <c r="A55" t="n">
        <v>2</v>
      </c>
      <c r="B55" t="n">
        <v>50</v>
      </c>
      <c r="C55" t="inlineStr">
        <is>
          <t xml:space="preserve">CONCLUIDO	</t>
        </is>
      </c>
      <c r="D55" t="n">
        <v>1.9803</v>
      </c>
      <c r="E55" t="n">
        <v>50.5</v>
      </c>
      <c r="F55" t="n">
        <v>46.51</v>
      </c>
      <c r="G55" t="n">
        <v>31.71</v>
      </c>
      <c r="H55" t="n">
        <v>0.48</v>
      </c>
      <c r="I55" t="n">
        <v>88</v>
      </c>
      <c r="J55" t="n">
        <v>109.96</v>
      </c>
      <c r="K55" t="n">
        <v>41.65</v>
      </c>
      <c r="L55" t="n">
        <v>3</v>
      </c>
      <c r="M55" t="n">
        <v>55</v>
      </c>
      <c r="N55" t="n">
        <v>15.31</v>
      </c>
      <c r="O55" t="n">
        <v>13795.21</v>
      </c>
      <c r="P55" t="n">
        <v>357.07</v>
      </c>
      <c r="Q55" t="n">
        <v>4021.61</v>
      </c>
      <c r="R55" t="n">
        <v>327.96</v>
      </c>
      <c r="S55" t="n">
        <v>177.21</v>
      </c>
      <c r="T55" t="n">
        <v>67828.87</v>
      </c>
      <c r="U55" t="n">
        <v>0.54</v>
      </c>
      <c r="V55" t="n">
        <v>0.77</v>
      </c>
      <c r="W55" t="n">
        <v>14.79</v>
      </c>
      <c r="X55" t="n">
        <v>4.06</v>
      </c>
      <c r="Y55" t="n">
        <v>2</v>
      </c>
      <c r="Z55" t="n">
        <v>10</v>
      </c>
    </row>
    <row r="56">
      <c r="A56" t="n">
        <v>3</v>
      </c>
      <c r="B56" t="n">
        <v>50</v>
      </c>
      <c r="C56" t="inlineStr">
        <is>
          <t xml:space="preserve">CONCLUIDO	</t>
        </is>
      </c>
      <c r="D56" t="n">
        <v>1.9972</v>
      </c>
      <c r="E56" t="n">
        <v>50.07</v>
      </c>
      <c r="F56" t="n">
        <v>46.21</v>
      </c>
      <c r="G56" t="n">
        <v>33.81</v>
      </c>
      <c r="H56" t="n">
        <v>0.63</v>
      </c>
      <c r="I56" t="n">
        <v>82</v>
      </c>
      <c r="J56" t="n">
        <v>111.23</v>
      </c>
      <c r="K56" t="n">
        <v>41.65</v>
      </c>
      <c r="L56" t="n">
        <v>4</v>
      </c>
      <c r="M56" t="n">
        <v>0</v>
      </c>
      <c r="N56" t="n">
        <v>15.58</v>
      </c>
      <c r="O56" t="n">
        <v>13952.52</v>
      </c>
      <c r="P56" t="n">
        <v>352.09</v>
      </c>
      <c r="Q56" t="n">
        <v>4022.51</v>
      </c>
      <c r="R56" t="n">
        <v>315.85</v>
      </c>
      <c r="S56" t="n">
        <v>177.21</v>
      </c>
      <c r="T56" t="n">
        <v>61803.2</v>
      </c>
      <c r="U56" t="n">
        <v>0.5600000000000001</v>
      </c>
      <c r="V56" t="n">
        <v>0.77</v>
      </c>
      <c r="W56" t="n">
        <v>14.84</v>
      </c>
      <c r="X56" t="n">
        <v>3.77</v>
      </c>
      <c r="Y56" t="n">
        <v>2</v>
      </c>
      <c r="Z56" t="n">
        <v>10</v>
      </c>
    </row>
    <row r="57">
      <c r="A57" t="n">
        <v>0</v>
      </c>
      <c r="B57" t="n">
        <v>25</v>
      </c>
      <c r="C57" t="inlineStr">
        <is>
          <t xml:space="preserve">CONCLUIDO	</t>
        </is>
      </c>
      <c r="D57" t="n">
        <v>1.745</v>
      </c>
      <c r="E57" t="n">
        <v>57.3</v>
      </c>
      <c r="F57" t="n">
        <v>52.52</v>
      </c>
      <c r="G57" t="n">
        <v>14.66</v>
      </c>
      <c r="H57" t="n">
        <v>0.28</v>
      </c>
      <c r="I57" t="n">
        <v>215</v>
      </c>
      <c r="J57" t="n">
        <v>61.76</v>
      </c>
      <c r="K57" t="n">
        <v>28.92</v>
      </c>
      <c r="L57" t="n">
        <v>1</v>
      </c>
      <c r="M57" t="n">
        <v>203</v>
      </c>
      <c r="N57" t="n">
        <v>6.84</v>
      </c>
      <c r="O57" t="n">
        <v>7851.41</v>
      </c>
      <c r="P57" t="n">
        <v>296.02</v>
      </c>
      <c r="Q57" t="n">
        <v>4022.13</v>
      </c>
      <c r="R57" t="n">
        <v>533.29</v>
      </c>
      <c r="S57" t="n">
        <v>177.21</v>
      </c>
      <c r="T57" t="n">
        <v>169861.75</v>
      </c>
      <c r="U57" t="n">
        <v>0.33</v>
      </c>
      <c r="V57" t="n">
        <v>0.68</v>
      </c>
      <c r="W57" t="n">
        <v>14.95</v>
      </c>
      <c r="X57" t="n">
        <v>10.08</v>
      </c>
      <c r="Y57" t="n">
        <v>2</v>
      </c>
      <c r="Z57" t="n">
        <v>10</v>
      </c>
    </row>
    <row r="58">
      <c r="A58" t="n">
        <v>1</v>
      </c>
      <c r="B58" t="n">
        <v>25</v>
      </c>
      <c r="C58" t="inlineStr">
        <is>
          <t xml:space="preserve">CONCLUIDO	</t>
        </is>
      </c>
      <c r="D58" t="n">
        <v>1.8507</v>
      </c>
      <c r="E58" t="n">
        <v>54.03</v>
      </c>
      <c r="F58" t="n">
        <v>49.99</v>
      </c>
      <c r="G58" t="n">
        <v>18.51</v>
      </c>
      <c r="H58" t="n">
        <v>0.55</v>
      </c>
      <c r="I58" t="n">
        <v>162</v>
      </c>
      <c r="J58" t="n">
        <v>62.92</v>
      </c>
      <c r="K58" t="n">
        <v>28.92</v>
      </c>
      <c r="L58" t="n">
        <v>2</v>
      </c>
      <c r="M58" t="n">
        <v>0</v>
      </c>
      <c r="N58" t="n">
        <v>7</v>
      </c>
      <c r="O58" t="n">
        <v>7994.37</v>
      </c>
      <c r="P58" t="n">
        <v>270.34</v>
      </c>
      <c r="Q58" t="n">
        <v>4024.21</v>
      </c>
      <c r="R58" t="n">
        <v>439.68</v>
      </c>
      <c r="S58" t="n">
        <v>177.21</v>
      </c>
      <c r="T58" t="n">
        <v>123321.13</v>
      </c>
      <c r="U58" t="n">
        <v>0.4</v>
      </c>
      <c r="V58" t="n">
        <v>0.71</v>
      </c>
      <c r="W58" t="n">
        <v>15.08</v>
      </c>
      <c r="X58" t="n">
        <v>7.53</v>
      </c>
      <c r="Y58" t="n">
        <v>2</v>
      </c>
      <c r="Z58" t="n">
        <v>10</v>
      </c>
    </row>
    <row r="59">
      <c r="A59" t="n">
        <v>0</v>
      </c>
      <c r="B59" t="n">
        <v>85</v>
      </c>
      <c r="C59" t="inlineStr">
        <is>
          <t xml:space="preserve">CONCLUIDO	</t>
        </is>
      </c>
      <c r="D59" t="n">
        <v>0.9367</v>
      </c>
      <c r="E59" t="n">
        <v>106.76</v>
      </c>
      <c r="F59" t="n">
        <v>79.38</v>
      </c>
      <c r="G59" t="n">
        <v>6.45</v>
      </c>
      <c r="H59" t="n">
        <v>0.11</v>
      </c>
      <c r="I59" t="n">
        <v>738</v>
      </c>
      <c r="J59" t="n">
        <v>167.88</v>
      </c>
      <c r="K59" t="n">
        <v>51.39</v>
      </c>
      <c r="L59" t="n">
        <v>1</v>
      </c>
      <c r="M59" t="n">
        <v>736</v>
      </c>
      <c r="N59" t="n">
        <v>30.49</v>
      </c>
      <c r="O59" t="n">
        <v>20939.59</v>
      </c>
      <c r="P59" t="n">
        <v>1003.76</v>
      </c>
      <c r="Q59" t="n">
        <v>4026.64</v>
      </c>
      <c r="R59" t="n">
        <v>1446.95</v>
      </c>
      <c r="S59" t="n">
        <v>177.21</v>
      </c>
      <c r="T59" t="n">
        <v>624074.85</v>
      </c>
      <c r="U59" t="n">
        <v>0.12</v>
      </c>
      <c r="V59" t="n">
        <v>0.45</v>
      </c>
      <c r="W59" t="n">
        <v>15.81</v>
      </c>
      <c r="X59" t="n">
        <v>36.89</v>
      </c>
      <c r="Y59" t="n">
        <v>2</v>
      </c>
      <c r="Z59" t="n">
        <v>10</v>
      </c>
    </row>
    <row r="60">
      <c r="A60" t="n">
        <v>1</v>
      </c>
      <c r="B60" t="n">
        <v>85</v>
      </c>
      <c r="C60" t="inlineStr">
        <is>
          <t xml:space="preserve">CONCLUIDO	</t>
        </is>
      </c>
      <c r="D60" t="n">
        <v>1.5566</v>
      </c>
      <c r="E60" t="n">
        <v>64.23999999999999</v>
      </c>
      <c r="F60" t="n">
        <v>53.73</v>
      </c>
      <c r="G60" t="n">
        <v>13.43</v>
      </c>
      <c r="H60" t="n">
        <v>0.21</v>
      </c>
      <c r="I60" t="n">
        <v>240</v>
      </c>
      <c r="J60" t="n">
        <v>169.33</v>
      </c>
      <c r="K60" t="n">
        <v>51.39</v>
      </c>
      <c r="L60" t="n">
        <v>2</v>
      </c>
      <c r="M60" t="n">
        <v>238</v>
      </c>
      <c r="N60" t="n">
        <v>30.94</v>
      </c>
      <c r="O60" t="n">
        <v>21118.46</v>
      </c>
      <c r="P60" t="n">
        <v>659.41</v>
      </c>
      <c r="Q60" t="n">
        <v>4022.33</v>
      </c>
      <c r="R60" t="n">
        <v>574.79</v>
      </c>
      <c r="S60" t="n">
        <v>177.21</v>
      </c>
      <c r="T60" t="n">
        <v>190483.96</v>
      </c>
      <c r="U60" t="n">
        <v>0.31</v>
      </c>
      <c r="V60" t="n">
        <v>0.66</v>
      </c>
      <c r="W60" t="n">
        <v>14.98</v>
      </c>
      <c r="X60" t="n">
        <v>11.28</v>
      </c>
      <c r="Y60" t="n">
        <v>2</v>
      </c>
      <c r="Z60" t="n">
        <v>10</v>
      </c>
    </row>
    <row r="61">
      <c r="A61" t="n">
        <v>2</v>
      </c>
      <c r="B61" t="n">
        <v>85</v>
      </c>
      <c r="C61" t="inlineStr">
        <is>
          <t xml:space="preserve">CONCLUIDO	</t>
        </is>
      </c>
      <c r="D61" t="n">
        <v>1.7848</v>
      </c>
      <c r="E61" t="n">
        <v>56.03</v>
      </c>
      <c r="F61" t="n">
        <v>48.91</v>
      </c>
      <c r="G61" t="n">
        <v>20.96</v>
      </c>
      <c r="H61" t="n">
        <v>0.31</v>
      </c>
      <c r="I61" t="n">
        <v>140</v>
      </c>
      <c r="J61" t="n">
        <v>170.79</v>
      </c>
      <c r="K61" t="n">
        <v>51.39</v>
      </c>
      <c r="L61" t="n">
        <v>3</v>
      </c>
      <c r="M61" t="n">
        <v>138</v>
      </c>
      <c r="N61" t="n">
        <v>31.4</v>
      </c>
      <c r="O61" t="n">
        <v>21297.94</v>
      </c>
      <c r="P61" t="n">
        <v>579.17</v>
      </c>
      <c r="Q61" t="n">
        <v>4021.72</v>
      </c>
      <c r="R61" t="n">
        <v>411.17</v>
      </c>
      <c r="S61" t="n">
        <v>177.21</v>
      </c>
      <c r="T61" t="n">
        <v>109176.74</v>
      </c>
      <c r="U61" t="n">
        <v>0.43</v>
      </c>
      <c r="V61" t="n">
        <v>0.73</v>
      </c>
      <c r="W61" t="n">
        <v>14.82</v>
      </c>
      <c r="X61" t="n">
        <v>6.47</v>
      </c>
      <c r="Y61" t="n">
        <v>2</v>
      </c>
      <c r="Z61" t="n">
        <v>10</v>
      </c>
    </row>
    <row r="62">
      <c r="A62" t="n">
        <v>3</v>
      </c>
      <c r="B62" t="n">
        <v>85</v>
      </c>
      <c r="C62" t="inlineStr">
        <is>
          <t xml:space="preserve">CONCLUIDO	</t>
        </is>
      </c>
      <c r="D62" t="n">
        <v>1.9044</v>
      </c>
      <c r="E62" t="n">
        <v>52.51</v>
      </c>
      <c r="F62" t="n">
        <v>46.85</v>
      </c>
      <c r="G62" t="n">
        <v>28.98</v>
      </c>
      <c r="H62" t="n">
        <v>0.41</v>
      </c>
      <c r="I62" t="n">
        <v>97</v>
      </c>
      <c r="J62" t="n">
        <v>172.25</v>
      </c>
      <c r="K62" t="n">
        <v>51.39</v>
      </c>
      <c r="L62" t="n">
        <v>4</v>
      </c>
      <c r="M62" t="n">
        <v>95</v>
      </c>
      <c r="N62" t="n">
        <v>31.86</v>
      </c>
      <c r="O62" t="n">
        <v>21478.05</v>
      </c>
      <c r="P62" t="n">
        <v>533.17</v>
      </c>
      <c r="Q62" t="n">
        <v>4021.22</v>
      </c>
      <c r="R62" t="n">
        <v>340.99</v>
      </c>
      <c r="S62" t="n">
        <v>177.21</v>
      </c>
      <c r="T62" t="n">
        <v>74298.10000000001</v>
      </c>
      <c r="U62" t="n">
        <v>0.52</v>
      </c>
      <c r="V62" t="n">
        <v>0.76</v>
      </c>
      <c r="W62" t="n">
        <v>14.76</v>
      </c>
      <c r="X62" t="n">
        <v>4.41</v>
      </c>
      <c r="Y62" t="n">
        <v>2</v>
      </c>
      <c r="Z62" t="n">
        <v>10</v>
      </c>
    </row>
    <row r="63">
      <c r="A63" t="n">
        <v>4</v>
      </c>
      <c r="B63" t="n">
        <v>85</v>
      </c>
      <c r="C63" t="inlineStr">
        <is>
          <t xml:space="preserve">CONCLUIDO	</t>
        </is>
      </c>
      <c r="D63" t="n">
        <v>1.977</v>
      </c>
      <c r="E63" t="n">
        <v>50.58</v>
      </c>
      <c r="F63" t="n">
        <v>45.73</v>
      </c>
      <c r="G63" t="n">
        <v>37.59</v>
      </c>
      <c r="H63" t="n">
        <v>0.51</v>
      </c>
      <c r="I63" t="n">
        <v>73</v>
      </c>
      <c r="J63" t="n">
        <v>173.71</v>
      </c>
      <c r="K63" t="n">
        <v>51.39</v>
      </c>
      <c r="L63" t="n">
        <v>5</v>
      </c>
      <c r="M63" t="n">
        <v>71</v>
      </c>
      <c r="N63" t="n">
        <v>32.32</v>
      </c>
      <c r="O63" t="n">
        <v>21658.78</v>
      </c>
      <c r="P63" t="n">
        <v>496.56</v>
      </c>
      <c r="Q63" t="n">
        <v>4021.47</v>
      </c>
      <c r="R63" t="n">
        <v>304.09</v>
      </c>
      <c r="S63" t="n">
        <v>177.21</v>
      </c>
      <c r="T63" t="n">
        <v>55968.78</v>
      </c>
      <c r="U63" t="n">
        <v>0.58</v>
      </c>
      <c r="V63" t="n">
        <v>0.78</v>
      </c>
      <c r="W63" t="n">
        <v>14.7</v>
      </c>
      <c r="X63" t="n">
        <v>3.29</v>
      </c>
      <c r="Y63" t="n">
        <v>2</v>
      </c>
      <c r="Z63" t="n">
        <v>10</v>
      </c>
    </row>
    <row r="64">
      <c r="A64" t="n">
        <v>5</v>
      </c>
      <c r="B64" t="n">
        <v>85</v>
      </c>
      <c r="C64" t="inlineStr">
        <is>
          <t xml:space="preserve">CONCLUIDO	</t>
        </is>
      </c>
      <c r="D64" t="n">
        <v>2.0264</v>
      </c>
      <c r="E64" t="n">
        <v>49.35</v>
      </c>
      <c r="F64" t="n">
        <v>45.05</v>
      </c>
      <c r="G64" t="n">
        <v>47.42</v>
      </c>
      <c r="H64" t="n">
        <v>0.61</v>
      </c>
      <c r="I64" t="n">
        <v>57</v>
      </c>
      <c r="J64" t="n">
        <v>175.18</v>
      </c>
      <c r="K64" t="n">
        <v>51.39</v>
      </c>
      <c r="L64" t="n">
        <v>6</v>
      </c>
      <c r="M64" t="n">
        <v>53</v>
      </c>
      <c r="N64" t="n">
        <v>32.79</v>
      </c>
      <c r="O64" t="n">
        <v>21840.16</v>
      </c>
      <c r="P64" t="n">
        <v>461.78</v>
      </c>
      <c r="Q64" t="n">
        <v>4021.1</v>
      </c>
      <c r="R64" t="n">
        <v>280.26</v>
      </c>
      <c r="S64" t="n">
        <v>177.21</v>
      </c>
      <c r="T64" t="n">
        <v>44135.13</v>
      </c>
      <c r="U64" t="n">
        <v>0.63</v>
      </c>
      <c r="V64" t="n">
        <v>0.79</v>
      </c>
      <c r="W64" t="n">
        <v>14.69</v>
      </c>
      <c r="X64" t="n">
        <v>2.6</v>
      </c>
      <c r="Y64" t="n">
        <v>2</v>
      </c>
      <c r="Z64" t="n">
        <v>10</v>
      </c>
    </row>
    <row r="65">
      <c r="A65" t="n">
        <v>6</v>
      </c>
      <c r="B65" t="n">
        <v>85</v>
      </c>
      <c r="C65" t="inlineStr">
        <is>
          <t xml:space="preserve">CONCLUIDO	</t>
        </is>
      </c>
      <c r="D65" t="n">
        <v>2.0541</v>
      </c>
      <c r="E65" t="n">
        <v>48.68</v>
      </c>
      <c r="F65" t="n">
        <v>44.65</v>
      </c>
      <c r="G65" t="n">
        <v>54.67</v>
      </c>
      <c r="H65" t="n">
        <v>0.7</v>
      </c>
      <c r="I65" t="n">
        <v>49</v>
      </c>
      <c r="J65" t="n">
        <v>176.66</v>
      </c>
      <c r="K65" t="n">
        <v>51.39</v>
      </c>
      <c r="L65" t="n">
        <v>7</v>
      </c>
      <c r="M65" t="n">
        <v>9</v>
      </c>
      <c r="N65" t="n">
        <v>33.27</v>
      </c>
      <c r="O65" t="n">
        <v>22022.17</v>
      </c>
      <c r="P65" t="n">
        <v>443.02</v>
      </c>
      <c r="Q65" t="n">
        <v>4021.3</v>
      </c>
      <c r="R65" t="n">
        <v>265.55</v>
      </c>
      <c r="S65" t="n">
        <v>177.21</v>
      </c>
      <c r="T65" t="n">
        <v>36820.93</v>
      </c>
      <c r="U65" t="n">
        <v>0.67</v>
      </c>
      <c r="V65" t="n">
        <v>0.8</v>
      </c>
      <c r="W65" t="n">
        <v>14.71</v>
      </c>
      <c r="X65" t="n">
        <v>2.21</v>
      </c>
      <c r="Y65" t="n">
        <v>2</v>
      </c>
      <c r="Z65" t="n">
        <v>10</v>
      </c>
    </row>
    <row r="66">
      <c r="A66" t="n">
        <v>7</v>
      </c>
      <c r="B66" t="n">
        <v>85</v>
      </c>
      <c r="C66" t="inlineStr">
        <is>
          <t xml:space="preserve">CONCLUIDO	</t>
        </is>
      </c>
      <c r="D66" t="n">
        <v>2.052</v>
      </c>
      <c r="E66" t="n">
        <v>48.73</v>
      </c>
      <c r="F66" t="n">
        <v>44.7</v>
      </c>
      <c r="G66" t="n">
        <v>54.74</v>
      </c>
      <c r="H66" t="n">
        <v>0.8</v>
      </c>
      <c r="I66" t="n">
        <v>49</v>
      </c>
      <c r="J66" t="n">
        <v>178.14</v>
      </c>
      <c r="K66" t="n">
        <v>51.39</v>
      </c>
      <c r="L66" t="n">
        <v>8</v>
      </c>
      <c r="M66" t="n">
        <v>0</v>
      </c>
      <c r="N66" t="n">
        <v>33.75</v>
      </c>
      <c r="O66" t="n">
        <v>22204.83</v>
      </c>
      <c r="P66" t="n">
        <v>445.43</v>
      </c>
      <c r="Q66" t="n">
        <v>4021.73</v>
      </c>
      <c r="R66" t="n">
        <v>266.9</v>
      </c>
      <c r="S66" t="n">
        <v>177.21</v>
      </c>
      <c r="T66" t="n">
        <v>37496.3</v>
      </c>
      <c r="U66" t="n">
        <v>0.66</v>
      </c>
      <c r="V66" t="n">
        <v>0.8</v>
      </c>
      <c r="W66" t="n">
        <v>14.72</v>
      </c>
      <c r="X66" t="n">
        <v>2.26</v>
      </c>
      <c r="Y66" t="n">
        <v>2</v>
      </c>
      <c r="Z66" t="n">
        <v>10</v>
      </c>
    </row>
    <row r="67">
      <c r="A67" t="n">
        <v>0</v>
      </c>
      <c r="B67" t="n">
        <v>20</v>
      </c>
      <c r="C67" t="inlineStr">
        <is>
          <t xml:space="preserve">CONCLUIDO	</t>
        </is>
      </c>
      <c r="D67" t="n">
        <v>1.7809</v>
      </c>
      <c r="E67" t="n">
        <v>56.15</v>
      </c>
      <c r="F67" t="n">
        <v>51.91</v>
      </c>
      <c r="G67" t="n">
        <v>15.27</v>
      </c>
      <c r="H67" t="n">
        <v>0.34</v>
      </c>
      <c r="I67" t="n">
        <v>204</v>
      </c>
      <c r="J67" t="n">
        <v>51.33</v>
      </c>
      <c r="K67" t="n">
        <v>24.83</v>
      </c>
      <c r="L67" t="n">
        <v>1</v>
      </c>
      <c r="M67" t="n">
        <v>16</v>
      </c>
      <c r="N67" t="n">
        <v>5.51</v>
      </c>
      <c r="O67" t="n">
        <v>6564.78</v>
      </c>
      <c r="P67" t="n">
        <v>246.14</v>
      </c>
      <c r="Q67" t="n">
        <v>4024.15</v>
      </c>
      <c r="R67" t="n">
        <v>503.53</v>
      </c>
      <c r="S67" t="n">
        <v>177.21</v>
      </c>
      <c r="T67" t="n">
        <v>155037.31</v>
      </c>
      <c r="U67" t="n">
        <v>0.35</v>
      </c>
      <c r="V67" t="n">
        <v>0.6899999999999999</v>
      </c>
      <c r="W67" t="n">
        <v>15.18</v>
      </c>
      <c r="X67" t="n">
        <v>9.460000000000001</v>
      </c>
      <c r="Y67" t="n">
        <v>2</v>
      </c>
      <c r="Z67" t="n">
        <v>10</v>
      </c>
    </row>
    <row r="68">
      <c r="A68" t="n">
        <v>1</v>
      </c>
      <c r="B68" t="n">
        <v>20</v>
      </c>
      <c r="C68" t="inlineStr">
        <is>
          <t xml:space="preserve">CONCLUIDO	</t>
        </is>
      </c>
      <c r="D68" t="n">
        <v>1.7843</v>
      </c>
      <c r="E68" t="n">
        <v>56.04</v>
      </c>
      <c r="F68" t="n">
        <v>51.83</v>
      </c>
      <c r="G68" t="n">
        <v>15.39</v>
      </c>
      <c r="H68" t="n">
        <v>0.66</v>
      </c>
      <c r="I68" t="n">
        <v>202</v>
      </c>
      <c r="J68" t="n">
        <v>52.47</v>
      </c>
      <c r="K68" t="n">
        <v>24.83</v>
      </c>
      <c r="L68" t="n">
        <v>2</v>
      </c>
      <c r="M68" t="n">
        <v>0</v>
      </c>
      <c r="N68" t="n">
        <v>5.64</v>
      </c>
      <c r="O68" t="n">
        <v>6705.1</v>
      </c>
      <c r="P68" t="n">
        <v>249.93</v>
      </c>
      <c r="Q68" t="n">
        <v>4025.18</v>
      </c>
      <c r="R68" t="n">
        <v>499.49</v>
      </c>
      <c r="S68" t="n">
        <v>177.21</v>
      </c>
      <c r="T68" t="n">
        <v>153023.14</v>
      </c>
      <c r="U68" t="n">
        <v>0.35</v>
      </c>
      <c r="V68" t="n">
        <v>0.6899999999999999</v>
      </c>
      <c r="W68" t="n">
        <v>15.21</v>
      </c>
      <c r="X68" t="n">
        <v>9.369999999999999</v>
      </c>
      <c r="Y68" t="n">
        <v>2</v>
      </c>
      <c r="Z68" t="n">
        <v>10</v>
      </c>
    </row>
    <row r="69">
      <c r="A69" t="n">
        <v>0</v>
      </c>
      <c r="B69" t="n">
        <v>65</v>
      </c>
      <c r="C69" t="inlineStr">
        <is>
          <t xml:space="preserve">CONCLUIDO	</t>
        </is>
      </c>
      <c r="D69" t="n">
        <v>1.1602</v>
      </c>
      <c r="E69" t="n">
        <v>86.19</v>
      </c>
      <c r="F69" t="n">
        <v>69.15000000000001</v>
      </c>
      <c r="G69" t="n">
        <v>7.6</v>
      </c>
      <c r="H69" t="n">
        <v>0.13</v>
      </c>
      <c r="I69" t="n">
        <v>546</v>
      </c>
      <c r="J69" t="n">
        <v>133.21</v>
      </c>
      <c r="K69" t="n">
        <v>46.47</v>
      </c>
      <c r="L69" t="n">
        <v>1</v>
      </c>
      <c r="M69" t="n">
        <v>544</v>
      </c>
      <c r="N69" t="n">
        <v>20.75</v>
      </c>
      <c r="O69" t="n">
        <v>16663.42</v>
      </c>
      <c r="P69" t="n">
        <v>745.89</v>
      </c>
      <c r="Q69" t="n">
        <v>4024.65</v>
      </c>
      <c r="R69" t="n">
        <v>1097.65</v>
      </c>
      <c r="S69" t="n">
        <v>177.21</v>
      </c>
      <c r="T69" t="n">
        <v>450383.28</v>
      </c>
      <c r="U69" t="n">
        <v>0.16</v>
      </c>
      <c r="V69" t="n">
        <v>0.52</v>
      </c>
      <c r="W69" t="n">
        <v>15.51</v>
      </c>
      <c r="X69" t="n">
        <v>26.68</v>
      </c>
      <c r="Y69" t="n">
        <v>2</v>
      </c>
      <c r="Z69" t="n">
        <v>10</v>
      </c>
    </row>
    <row r="70">
      <c r="A70" t="n">
        <v>1</v>
      </c>
      <c r="B70" t="n">
        <v>65</v>
      </c>
      <c r="C70" t="inlineStr">
        <is>
          <t xml:space="preserve">CONCLUIDO	</t>
        </is>
      </c>
      <c r="D70" t="n">
        <v>1.7002</v>
      </c>
      <c r="E70" t="n">
        <v>58.82</v>
      </c>
      <c r="F70" t="n">
        <v>51.41</v>
      </c>
      <c r="G70" t="n">
        <v>16.07</v>
      </c>
      <c r="H70" t="n">
        <v>0.26</v>
      </c>
      <c r="I70" t="n">
        <v>192</v>
      </c>
      <c r="J70" t="n">
        <v>134.55</v>
      </c>
      <c r="K70" t="n">
        <v>46.47</v>
      </c>
      <c r="L70" t="n">
        <v>2</v>
      </c>
      <c r="M70" t="n">
        <v>190</v>
      </c>
      <c r="N70" t="n">
        <v>21.09</v>
      </c>
      <c r="O70" t="n">
        <v>16828.84</v>
      </c>
      <c r="P70" t="n">
        <v>527.78</v>
      </c>
      <c r="Q70" t="n">
        <v>4022.29</v>
      </c>
      <c r="R70" t="n">
        <v>495.64</v>
      </c>
      <c r="S70" t="n">
        <v>177.21</v>
      </c>
      <c r="T70" t="n">
        <v>151149.46</v>
      </c>
      <c r="U70" t="n">
        <v>0.36</v>
      </c>
      <c r="V70" t="n">
        <v>0.6899999999999999</v>
      </c>
      <c r="W70" t="n">
        <v>14.91</v>
      </c>
      <c r="X70" t="n">
        <v>8.960000000000001</v>
      </c>
      <c r="Y70" t="n">
        <v>2</v>
      </c>
      <c r="Z70" t="n">
        <v>10</v>
      </c>
    </row>
    <row r="71">
      <c r="A71" t="n">
        <v>2</v>
      </c>
      <c r="B71" t="n">
        <v>65</v>
      </c>
      <c r="C71" t="inlineStr">
        <is>
          <t xml:space="preserve">CONCLUIDO	</t>
        </is>
      </c>
      <c r="D71" t="n">
        <v>1.8963</v>
      </c>
      <c r="E71" t="n">
        <v>52.73</v>
      </c>
      <c r="F71" t="n">
        <v>47.53</v>
      </c>
      <c r="G71" t="n">
        <v>25.69</v>
      </c>
      <c r="H71" t="n">
        <v>0.39</v>
      </c>
      <c r="I71" t="n">
        <v>111</v>
      </c>
      <c r="J71" t="n">
        <v>135.9</v>
      </c>
      <c r="K71" t="n">
        <v>46.47</v>
      </c>
      <c r="L71" t="n">
        <v>3</v>
      </c>
      <c r="M71" t="n">
        <v>109</v>
      </c>
      <c r="N71" t="n">
        <v>21.43</v>
      </c>
      <c r="O71" t="n">
        <v>16994.64</v>
      </c>
      <c r="P71" t="n">
        <v>458.5</v>
      </c>
      <c r="Q71" t="n">
        <v>4021.77</v>
      </c>
      <c r="R71" t="n">
        <v>364.4</v>
      </c>
      <c r="S71" t="n">
        <v>177.21</v>
      </c>
      <c r="T71" t="n">
        <v>85932.71000000001</v>
      </c>
      <c r="U71" t="n">
        <v>0.49</v>
      </c>
      <c r="V71" t="n">
        <v>0.75</v>
      </c>
      <c r="W71" t="n">
        <v>14.78</v>
      </c>
      <c r="X71" t="n">
        <v>5.09</v>
      </c>
      <c r="Y71" t="n">
        <v>2</v>
      </c>
      <c r="Z71" t="n">
        <v>10</v>
      </c>
    </row>
    <row r="72">
      <c r="A72" t="n">
        <v>3</v>
      </c>
      <c r="B72" t="n">
        <v>65</v>
      </c>
      <c r="C72" t="inlineStr">
        <is>
          <t xml:space="preserve">CONCLUIDO	</t>
        </is>
      </c>
      <c r="D72" t="n">
        <v>1.9976</v>
      </c>
      <c r="E72" t="n">
        <v>50.06</v>
      </c>
      <c r="F72" t="n">
        <v>45.84</v>
      </c>
      <c r="G72" t="n">
        <v>36.67</v>
      </c>
      <c r="H72" t="n">
        <v>0.52</v>
      </c>
      <c r="I72" t="n">
        <v>75</v>
      </c>
      <c r="J72" t="n">
        <v>137.25</v>
      </c>
      <c r="K72" t="n">
        <v>46.47</v>
      </c>
      <c r="L72" t="n">
        <v>4</v>
      </c>
      <c r="M72" t="n">
        <v>72</v>
      </c>
      <c r="N72" t="n">
        <v>21.78</v>
      </c>
      <c r="O72" t="n">
        <v>17160.92</v>
      </c>
      <c r="P72" t="n">
        <v>409.51</v>
      </c>
      <c r="Q72" t="n">
        <v>4021.13</v>
      </c>
      <c r="R72" t="n">
        <v>307.31</v>
      </c>
      <c r="S72" t="n">
        <v>177.21</v>
      </c>
      <c r="T72" t="n">
        <v>57568.36</v>
      </c>
      <c r="U72" t="n">
        <v>0.58</v>
      </c>
      <c r="V72" t="n">
        <v>0.78</v>
      </c>
      <c r="W72" t="n">
        <v>14.71</v>
      </c>
      <c r="X72" t="n">
        <v>3.39</v>
      </c>
      <c r="Y72" t="n">
        <v>2</v>
      </c>
      <c r="Z72" t="n">
        <v>10</v>
      </c>
    </row>
    <row r="73">
      <c r="A73" t="n">
        <v>4</v>
      </c>
      <c r="B73" t="n">
        <v>65</v>
      </c>
      <c r="C73" t="inlineStr">
        <is>
          <t xml:space="preserve">CONCLUIDO	</t>
        </is>
      </c>
      <c r="D73" t="n">
        <v>2.0316</v>
      </c>
      <c r="E73" t="n">
        <v>49.22</v>
      </c>
      <c r="F73" t="n">
        <v>45.33</v>
      </c>
      <c r="G73" t="n">
        <v>43.17</v>
      </c>
      <c r="H73" t="n">
        <v>0.64</v>
      </c>
      <c r="I73" t="n">
        <v>63</v>
      </c>
      <c r="J73" t="n">
        <v>138.6</v>
      </c>
      <c r="K73" t="n">
        <v>46.47</v>
      </c>
      <c r="L73" t="n">
        <v>5</v>
      </c>
      <c r="M73" t="n">
        <v>2</v>
      </c>
      <c r="N73" t="n">
        <v>22.13</v>
      </c>
      <c r="O73" t="n">
        <v>17327.69</v>
      </c>
      <c r="P73" t="n">
        <v>390.07</v>
      </c>
      <c r="Q73" t="n">
        <v>4022.13</v>
      </c>
      <c r="R73" t="n">
        <v>287.41</v>
      </c>
      <c r="S73" t="n">
        <v>177.21</v>
      </c>
      <c r="T73" t="n">
        <v>47678.74</v>
      </c>
      <c r="U73" t="n">
        <v>0.62</v>
      </c>
      <c r="V73" t="n">
        <v>0.79</v>
      </c>
      <c r="W73" t="n">
        <v>14.76</v>
      </c>
      <c r="X73" t="n">
        <v>2.88</v>
      </c>
      <c r="Y73" t="n">
        <v>2</v>
      </c>
      <c r="Z73" t="n">
        <v>10</v>
      </c>
    </row>
    <row r="74">
      <c r="A74" t="n">
        <v>5</v>
      </c>
      <c r="B74" t="n">
        <v>65</v>
      </c>
      <c r="C74" t="inlineStr">
        <is>
          <t xml:space="preserve">CONCLUIDO	</t>
        </is>
      </c>
      <c r="D74" t="n">
        <v>2.0318</v>
      </c>
      <c r="E74" t="n">
        <v>49.22</v>
      </c>
      <c r="F74" t="n">
        <v>45.32</v>
      </c>
      <c r="G74" t="n">
        <v>43.16</v>
      </c>
      <c r="H74" t="n">
        <v>0.76</v>
      </c>
      <c r="I74" t="n">
        <v>63</v>
      </c>
      <c r="J74" t="n">
        <v>139.95</v>
      </c>
      <c r="K74" t="n">
        <v>46.47</v>
      </c>
      <c r="L74" t="n">
        <v>6</v>
      </c>
      <c r="M74" t="n">
        <v>0</v>
      </c>
      <c r="N74" t="n">
        <v>22.49</v>
      </c>
      <c r="O74" t="n">
        <v>17494.97</v>
      </c>
      <c r="P74" t="n">
        <v>393.38</v>
      </c>
      <c r="Q74" t="n">
        <v>4021.87</v>
      </c>
      <c r="R74" t="n">
        <v>287.28</v>
      </c>
      <c r="S74" t="n">
        <v>177.21</v>
      </c>
      <c r="T74" t="n">
        <v>47615.6</v>
      </c>
      <c r="U74" t="n">
        <v>0.62</v>
      </c>
      <c r="V74" t="n">
        <v>0.79</v>
      </c>
      <c r="W74" t="n">
        <v>14.76</v>
      </c>
      <c r="X74" t="n">
        <v>2.88</v>
      </c>
      <c r="Y74" t="n">
        <v>2</v>
      </c>
      <c r="Z74" t="n">
        <v>10</v>
      </c>
    </row>
    <row r="75">
      <c r="A75" t="n">
        <v>0</v>
      </c>
      <c r="B75" t="n">
        <v>75</v>
      </c>
      <c r="C75" t="inlineStr">
        <is>
          <t xml:space="preserve">CONCLUIDO	</t>
        </is>
      </c>
      <c r="D75" t="n">
        <v>1.0452</v>
      </c>
      <c r="E75" t="n">
        <v>95.68000000000001</v>
      </c>
      <c r="F75" t="n">
        <v>73.94</v>
      </c>
      <c r="G75" t="n">
        <v>6.96</v>
      </c>
      <c r="H75" t="n">
        <v>0.12</v>
      </c>
      <c r="I75" t="n">
        <v>637</v>
      </c>
      <c r="J75" t="n">
        <v>150.44</v>
      </c>
      <c r="K75" t="n">
        <v>49.1</v>
      </c>
      <c r="L75" t="n">
        <v>1</v>
      </c>
      <c r="M75" t="n">
        <v>635</v>
      </c>
      <c r="N75" t="n">
        <v>25.34</v>
      </c>
      <c r="O75" t="n">
        <v>18787.76</v>
      </c>
      <c r="P75" t="n">
        <v>868.0599999999999</v>
      </c>
      <c r="Q75" t="n">
        <v>4026.94</v>
      </c>
      <c r="R75" t="n">
        <v>1261.38</v>
      </c>
      <c r="S75" t="n">
        <v>177.21</v>
      </c>
      <c r="T75" t="n">
        <v>531796.76</v>
      </c>
      <c r="U75" t="n">
        <v>0.14</v>
      </c>
      <c r="V75" t="n">
        <v>0.48</v>
      </c>
      <c r="W75" t="n">
        <v>15.64</v>
      </c>
      <c r="X75" t="n">
        <v>31.46</v>
      </c>
      <c r="Y75" t="n">
        <v>2</v>
      </c>
      <c r="Z75" t="n">
        <v>10</v>
      </c>
    </row>
    <row r="76">
      <c r="A76" t="n">
        <v>1</v>
      </c>
      <c r="B76" t="n">
        <v>75</v>
      </c>
      <c r="C76" t="inlineStr">
        <is>
          <t xml:space="preserve">CONCLUIDO	</t>
        </is>
      </c>
      <c r="D76" t="n">
        <v>1.6314</v>
      </c>
      <c r="E76" t="n">
        <v>61.3</v>
      </c>
      <c r="F76" t="n">
        <v>52.45</v>
      </c>
      <c r="G76" t="n">
        <v>14.64</v>
      </c>
      <c r="H76" t="n">
        <v>0.23</v>
      </c>
      <c r="I76" t="n">
        <v>215</v>
      </c>
      <c r="J76" t="n">
        <v>151.83</v>
      </c>
      <c r="K76" t="n">
        <v>49.1</v>
      </c>
      <c r="L76" t="n">
        <v>2</v>
      </c>
      <c r="M76" t="n">
        <v>213</v>
      </c>
      <c r="N76" t="n">
        <v>25.73</v>
      </c>
      <c r="O76" t="n">
        <v>18959.54</v>
      </c>
      <c r="P76" t="n">
        <v>592.47</v>
      </c>
      <c r="Q76" t="n">
        <v>4022.16</v>
      </c>
      <c r="R76" t="n">
        <v>531.24</v>
      </c>
      <c r="S76" t="n">
        <v>177.21</v>
      </c>
      <c r="T76" t="n">
        <v>168835</v>
      </c>
      <c r="U76" t="n">
        <v>0.33</v>
      </c>
      <c r="V76" t="n">
        <v>0.68</v>
      </c>
      <c r="W76" t="n">
        <v>14.94</v>
      </c>
      <c r="X76" t="n">
        <v>10</v>
      </c>
      <c r="Y76" t="n">
        <v>2</v>
      </c>
      <c r="Z76" t="n">
        <v>10</v>
      </c>
    </row>
    <row r="77">
      <c r="A77" t="n">
        <v>2</v>
      </c>
      <c r="B77" t="n">
        <v>75</v>
      </c>
      <c r="C77" t="inlineStr">
        <is>
          <t xml:space="preserve">CONCLUIDO	</t>
        </is>
      </c>
      <c r="D77" t="n">
        <v>1.8389</v>
      </c>
      <c r="E77" t="n">
        <v>54.38</v>
      </c>
      <c r="F77" t="n">
        <v>48.25</v>
      </c>
      <c r="G77" t="n">
        <v>22.98</v>
      </c>
      <c r="H77" t="n">
        <v>0.35</v>
      </c>
      <c r="I77" t="n">
        <v>126</v>
      </c>
      <c r="J77" t="n">
        <v>153.23</v>
      </c>
      <c r="K77" t="n">
        <v>49.1</v>
      </c>
      <c r="L77" t="n">
        <v>3</v>
      </c>
      <c r="M77" t="n">
        <v>124</v>
      </c>
      <c r="N77" t="n">
        <v>26.13</v>
      </c>
      <c r="O77" t="n">
        <v>19131.85</v>
      </c>
      <c r="P77" t="n">
        <v>520.9299999999999</v>
      </c>
      <c r="Q77" t="n">
        <v>4021.72</v>
      </c>
      <c r="R77" t="n">
        <v>389.19</v>
      </c>
      <c r="S77" t="n">
        <v>177.21</v>
      </c>
      <c r="T77" t="n">
        <v>98253.17999999999</v>
      </c>
      <c r="U77" t="n">
        <v>0.46</v>
      </c>
      <c r="V77" t="n">
        <v>0.74</v>
      </c>
      <c r="W77" t="n">
        <v>14.79</v>
      </c>
      <c r="X77" t="n">
        <v>5.81</v>
      </c>
      <c r="Y77" t="n">
        <v>2</v>
      </c>
      <c r="Z77" t="n">
        <v>10</v>
      </c>
    </row>
    <row r="78">
      <c r="A78" t="n">
        <v>3</v>
      </c>
      <c r="B78" t="n">
        <v>75</v>
      </c>
      <c r="C78" t="inlineStr">
        <is>
          <t xml:space="preserve">CONCLUIDO	</t>
        </is>
      </c>
      <c r="D78" t="n">
        <v>1.9466</v>
      </c>
      <c r="E78" t="n">
        <v>51.37</v>
      </c>
      <c r="F78" t="n">
        <v>46.44</v>
      </c>
      <c r="G78" t="n">
        <v>32.03</v>
      </c>
      <c r="H78" t="n">
        <v>0.46</v>
      </c>
      <c r="I78" t="n">
        <v>87</v>
      </c>
      <c r="J78" t="n">
        <v>154.63</v>
      </c>
      <c r="K78" t="n">
        <v>49.1</v>
      </c>
      <c r="L78" t="n">
        <v>4</v>
      </c>
      <c r="M78" t="n">
        <v>85</v>
      </c>
      <c r="N78" t="n">
        <v>26.53</v>
      </c>
      <c r="O78" t="n">
        <v>19304.72</v>
      </c>
      <c r="P78" t="n">
        <v>475.17</v>
      </c>
      <c r="Q78" t="n">
        <v>4021.07</v>
      </c>
      <c r="R78" t="n">
        <v>327.38</v>
      </c>
      <c r="S78" t="n">
        <v>177.21</v>
      </c>
      <c r="T78" t="n">
        <v>67544.82000000001</v>
      </c>
      <c r="U78" t="n">
        <v>0.54</v>
      </c>
      <c r="V78" t="n">
        <v>0.77</v>
      </c>
      <c r="W78" t="n">
        <v>14.74</v>
      </c>
      <c r="X78" t="n">
        <v>3.99</v>
      </c>
      <c r="Y78" t="n">
        <v>2</v>
      </c>
      <c r="Z78" t="n">
        <v>10</v>
      </c>
    </row>
    <row r="79">
      <c r="A79" t="n">
        <v>4</v>
      </c>
      <c r="B79" t="n">
        <v>75</v>
      </c>
      <c r="C79" t="inlineStr">
        <is>
          <t xml:space="preserve">CONCLUIDO	</t>
        </is>
      </c>
      <c r="D79" t="n">
        <v>2.018</v>
      </c>
      <c r="E79" t="n">
        <v>49.55</v>
      </c>
      <c r="F79" t="n">
        <v>45.32</v>
      </c>
      <c r="G79" t="n">
        <v>42.49</v>
      </c>
      <c r="H79" t="n">
        <v>0.57</v>
      </c>
      <c r="I79" t="n">
        <v>64</v>
      </c>
      <c r="J79" t="n">
        <v>156.03</v>
      </c>
      <c r="K79" t="n">
        <v>49.1</v>
      </c>
      <c r="L79" t="n">
        <v>5</v>
      </c>
      <c r="M79" t="n">
        <v>57</v>
      </c>
      <c r="N79" t="n">
        <v>26.94</v>
      </c>
      <c r="O79" t="n">
        <v>19478.15</v>
      </c>
      <c r="P79" t="n">
        <v>435.02</v>
      </c>
      <c r="Q79" t="n">
        <v>4021.13</v>
      </c>
      <c r="R79" t="n">
        <v>289.69</v>
      </c>
      <c r="S79" t="n">
        <v>177.21</v>
      </c>
      <c r="T79" t="n">
        <v>48812.73</v>
      </c>
      <c r="U79" t="n">
        <v>0.61</v>
      </c>
      <c r="V79" t="n">
        <v>0.79</v>
      </c>
      <c r="W79" t="n">
        <v>14.7</v>
      </c>
      <c r="X79" t="n">
        <v>2.88</v>
      </c>
      <c r="Y79" t="n">
        <v>2</v>
      </c>
      <c r="Z79" t="n">
        <v>10</v>
      </c>
    </row>
    <row r="80">
      <c r="A80" t="n">
        <v>5</v>
      </c>
      <c r="B80" t="n">
        <v>75</v>
      </c>
      <c r="C80" t="inlineStr">
        <is>
          <t xml:space="preserve">CONCLUIDO	</t>
        </is>
      </c>
      <c r="D80" t="n">
        <v>2.0442</v>
      </c>
      <c r="E80" t="n">
        <v>48.92</v>
      </c>
      <c r="F80" t="n">
        <v>44.96</v>
      </c>
      <c r="G80" t="n">
        <v>49.05</v>
      </c>
      <c r="H80" t="n">
        <v>0.67</v>
      </c>
      <c r="I80" t="n">
        <v>55</v>
      </c>
      <c r="J80" t="n">
        <v>157.44</v>
      </c>
      <c r="K80" t="n">
        <v>49.1</v>
      </c>
      <c r="L80" t="n">
        <v>6</v>
      </c>
      <c r="M80" t="n">
        <v>6</v>
      </c>
      <c r="N80" t="n">
        <v>27.35</v>
      </c>
      <c r="O80" t="n">
        <v>19652.13</v>
      </c>
      <c r="P80" t="n">
        <v>415.99</v>
      </c>
      <c r="Q80" t="n">
        <v>4021.67</v>
      </c>
      <c r="R80" t="n">
        <v>275.71</v>
      </c>
      <c r="S80" t="n">
        <v>177.21</v>
      </c>
      <c r="T80" t="n">
        <v>41868.22</v>
      </c>
      <c r="U80" t="n">
        <v>0.64</v>
      </c>
      <c r="V80" t="n">
        <v>0.79</v>
      </c>
      <c r="W80" t="n">
        <v>14.73</v>
      </c>
      <c r="X80" t="n">
        <v>2.52</v>
      </c>
      <c r="Y80" t="n">
        <v>2</v>
      </c>
      <c r="Z80" t="n">
        <v>10</v>
      </c>
    </row>
    <row r="81">
      <c r="A81" t="n">
        <v>6</v>
      </c>
      <c r="B81" t="n">
        <v>75</v>
      </c>
      <c r="C81" t="inlineStr">
        <is>
          <t xml:space="preserve">CONCLUIDO	</t>
        </is>
      </c>
      <c r="D81" t="n">
        <v>2.0435</v>
      </c>
      <c r="E81" t="n">
        <v>48.94</v>
      </c>
      <c r="F81" t="n">
        <v>44.98</v>
      </c>
      <c r="G81" t="n">
        <v>49.07</v>
      </c>
      <c r="H81" t="n">
        <v>0.78</v>
      </c>
      <c r="I81" t="n">
        <v>55</v>
      </c>
      <c r="J81" t="n">
        <v>158.86</v>
      </c>
      <c r="K81" t="n">
        <v>49.1</v>
      </c>
      <c r="L81" t="n">
        <v>7</v>
      </c>
      <c r="M81" t="n">
        <v>0</v>
      </c>
      <c r="N81" t="n">
        <v>27.77</v>
      </c>
      <c r="O81" t="n">
        <v>19826.68</v>
      </c>
      <c r="P81" t="n">
        <v>419.79</v>
      </c>
      <c r="Q81" t="n">
        <v>4022.25</v>
      </c>
      <c r="R81" t="n">
        <v>275.9</v>
      </c>
      <c r="S81" t="n">
        <v>177.21</v>
      </c>
      <c r="T81" t="n">
        <v>41965.78</v>
      </c>
      <c r="U81" t="n">
        <v>0.64</v>
      </c>
      <c r="V81" t="n">
        <v>0.79</v>
      </c>
      <c r="W81" t="n">
        <v>14.74</v>
      </c>
      <c r="X81" t="n">
        <v>2.54</v>
      </c>
      <c r="Y81" t="n">
        <v>2</v>
      </c>
      <c r="Z81" t="n">
        <v>10</v>
      </c>
    </row>
    <row r="82">
      <c r="A82" t="n">
        <v>0</v>
      </c>
      <c r="B82" t="n">
        <v>95</v>
      </c>
      <c r="C82" t="inlineStr">
        <is>
          <t xml:space="preserve">CONCLUIDO	</t>
        </is>
      </c>
      <c r="D82" t="n">
        <v>0.831</v>
      </c>
      <c r="E82" t="n">
        <v>120.34</v>
      </c>
      <c r="F82" t="n">
        <v>85.97</v>
      </c>
      <c r="G82" t="n">
        <v>6.02</v>
      </c>
      <c r="H82" t="n">
        <v>0.1</v>
      </c>
      <c r="I82" t="n">
        <v>857</v>
      </c>
      <c r="J82" t="n">
        <v>185.69</v>
      </c>
      <c r="K82" t="n">
        <v>53.44</v>
      </c>
      <c r="L82" t="n">
        <v>1</v>
      </c>
      <c r="M82" t="n">
        <v>855</v>
      </c>
      <c r="N82" t="n">
        <v>36.26</v>
      </c>
      <c r="O82" t="n">
        <v>23136.14</v>
      </c>
      <c r="P82" t="n">
        <v>1162.45</v>
      </c>
      <c r="Q82" t="n">
        <v>4026.22</v>
      </c>
      <c r="R82" t="n">
        <v>1673.5</v>
      </c>
      <c r="S82" t="n">
        <v>177.21</v>
      </c>
      <c r="T82" t="n">
        <v>736754.12</v>
      </c>
      <c r="U82" t="n">
        <v>0.11</v>
      </c>
      <c r="V82" t="n">
        <v>0.42</v>
      </c>
      <c r="W82" t="n">
        <v>15.98</v>
      </c>
      <c r="X82" t="n">
        <v>43.48</v>
      </c>
      <c r="Y82" t="n">
        <v>2</v>
      </c>
      <c r="Z82" t="n">
        <v>10</v>
      </c>
    </row>
    <row r="83">
      <c r="A83" t="n">
        <v>1</v>
      </c>
      <c r="B83" t="n">
        <v>95</v>
      </c>
      <c r="C83" t="inlineStr">
        <is>
          <t xml:space="preserve">CONCLUIDO	</t>
        </is>
      </c>
      <c r="D83" t="n">
        <v>1.4903</v>
      </c>
      <c r="E83" t="n">
        <v>67.09999999999999</v>
      </c>
      <c r="F83" t="n">
        <v>54.84</v>
      </c>
      <c r="G83" t="n">
        <v>12.51</v>
      </c>
      <c r="H83" t="n">
        <v>0.19</v>
      </c>
      <c r="I83" t="n">
        <v>263</v>
      </c>
      <c r="J83" t="n">
        <v>187.21</v>
      </c>
      <c r="K83" t="n">
        <v>53.44</v>
      </c>
      <c r="L83" t="n">
        <v>2</v>
      </c>
      <c r="M83" t="n">
        <v>261</v>
      </c>
      <c r="N83" t="n">
        <v>36.77</v>
      </c>
      <c r="O83" t="n">
        <v>23322.88</v>
      </c>
      <c r="P83" t="n">
        <v>723.8099999999999</v>
      </c>
      <c r="Q83" t="n">
        <v>4023.01</v>
      </c>
      <c r="R83" t="n">
        <v>611.6900000000001</v>
      </c>
      <c r="S83" t="n">
        <v>177.21</v>
      </c>
      <c r="T83" t="n">
        <v>208817.4</v>
      </c>
      <c r="U83" t="n">
        <v>0.29</v>
      </c>
      <c r="V83" t="n">
        <v>0.65</v>
      </c>
      <c r="W83" t="n">
        <v>15.03</v>
      </c>
      <c r="X83" t="n">
        <v>12.38</v>
      </c>
      <c r="Y83" t="n">
        <v>2</v>
      </c>
      <c r="Z83" t="n">
        <v>10</v>
      </c>
    </row>
    <row r="84">
      <c r="A84" t="n">
        <v>2</v>
      </c>
      <c r="B84" t="n">
        <v>95</v>
      </c>
      <c r="C84" t="inlineStr">
        <is>
          <t xml:space="preserve">CONCLUIDO	</t>
        </is>
      </c>
      <c r="D84" t="n">
        <v>1.7313</v>
      </c>
      <c r="E84" t="n">
        <v>57.76</v>
      </c>
      <c r="F84" t="n">
        <v>49.56</v>
      </c>
      <c r="G84" t="n">
        <v>19.31</v>
      </c>
      <c r="H84" t="n">
        <v>0.28</v>
      </c>
      <c r="I84" t="n">
        <v>154</v>
      </c>
      <c r="J84" t="n">
        <v>188.73</v>
      </c>
      <c r="K84" t="n">
        <v>53.44</v>
      </c>
      <c r="L84" t="n">
        <v>3</v>
      </c>
      <c r="M84" t="n">
        <v>152</v>
      </c>
      <c r="N84" t="n">
        <v>37.29</v>
      </c>
      <c r="O84" t="n">
        <v>23510.33</v>
      </c>
      <c r="P84" t="n">
        <v>635.85</v>
      </c>
      <c r="Q84" t="n">
        <v>4021.73</v>
      </c>
      <c r="R84" t="n">
        <v>433.3</v>
      </c>
      <c r="S84" t="n">
        <v>177.21</v>
      </c>
      <c r="T84" t="n">
        <v>120171.88</v>
      </c>
      <c r="U84" t="n">
        <v>0.41</v>
      </c>
      <c r="V84" t="n">
        <v>0.72</v>
      </c>
      <c r="W84" t="n">
        <v>14.84</v>
      </c>
      <c r="X84" t="n">
        <v>7.11</v>
      </c>
      <c r="Y84" t="n">
        <v>2</v>
      </c>
      <c r="Z84" t="n">
        <v>10</v>
      </c>
    </row>
    <row r="85">
      <c r="A85" t="n">
        <v>3</v>
      </c>
      <c r="B85" t="n">
        <v>95</v>
      </c>
      <c r="C85" t="inlineStr">
        <is>
          <t xml:space="preserve">CONCLUIDO	</t>
        </is>
      </c>
      <c r="D85" t="n">
        <v>1.8578</v>
      </c>
      <c r="E85" t="n">
        <v>53.83</v>
      </c>
      <c r="F85" t="n">
        <v>47.38</v>
      </c>
      <c r="G85" t="n">
        <v>26.57</v>
      </c>
      <c r="H85" t="n">
        <v>0.37</v>
      </c>
      <c r="I85" t="n">
        <v>107</v>
      </c>
      <c r="J85" t="n">
        <v>190.25</v>
      </c>
      <c r="K85" t="n">
        <v>53.44</v>
      </c>
      <c r="L85" t="n">
        <v>4</v>
      </c>
      <c r="M85" t="n">
        <v>105</v>
      </c>
      <c r="N85" t="n">
        <v>37.82</v>
      </c>
      <c r="O85" t="n">
        <v>23698.48</v>
      </c>
      <c r="P85" t="n">
        <v>588.58</v>
      </c>
      <c r="Q85" t="n">
        <v>4021.2</v>
      </c>
      <c r="R85" t="n">
        <v>359.11</v>
      </c>
      <c r="S85" t="n">
        <v>177.21</v>
      </c>
      <c r="T85" t="n">
        <v>83311.53</v>
      </c>
      <c r="U85" t="n">
        <v>0.49</v>
      </c>
      <c r="V85" t="n">
        <v>0.75</v>
      </c>
      <c r="W85" t="n">
        <v>14.78</v>
      </c>
      <c r="X85" t="n">
        <v>4.93</v>
      </c>
      <c r="Y85" t="n">
        <v>2</v>
      </c>
      <c r="Z85" t="n">
        <v>10</v>
      </c>
    </row>
    <row r="86">
      <c r="A86" t="n">
        <v>4</v>
      </c>
      <c r="B86" t="n">
        <v>95</v>
      </c>
      <c r="C86" t="inlineStr">
        <is>
          <t xml:space="preserve">CONCLUIDO	</t>
        </is>
      </c>
      <c r="D86" t="n">
        <v>1.937</v>
      </c>
      <c r="E86" t="n">
        <v>51.63</v>
      </c>
      <c r="F86" t="n">
        <v>46.14</v>
      </c>
      <c r="G86" t="n">
        <v>34.18</v>
      </c>
      <c r="H86" t="n">
        <v>0.46</v>
      </c>
      <c r="I86" t="n">
        <v>81</v>
      </c>
      <c r="J86" t="n">
        <v>191.78</v>
      </c>
      <c r="K86" t="n">
        <v>53.44</v>
      </c>
      <c r="L86" t="n">
        <v>5</v>
      </c>
      <c r="M86" t="n">
        <v>79</v>
      </c>
      <c r="N86" t="n">
        <v>38.35</v>
      </c>
      <c r="O86" t="n">
        <v>23887.36</v>
      </c>
      <c r="P86" t="n">
        <v>553.27</v>
      </c>
      <c r="Q86" t="n">
        <v>4021.49</v>
      </c>
      <c r="R86" t="n">
        <v>317.26</v>
      </c>
      <c r="S86" t="n">
        <v>177.21</v>
      </c>
      <c r="T86" t="n">
        <v>62516.03</v>
      </c>
      <c r="U86" t="n">
        <v>0.5600000000000001</v>
      </c>
      <c r="V86" t="n">
        <v>0.77</v>
      </c>
      <c r="W86" t="n">
        <v>14.73</v>
      </c>
      <c r="X86" t="n">
        <v>3.7</v>
      </c>
      <c r="Y86" t="n">
        <v>2</v>
      </c>
      <c r="Z86" t="n">
        <v>10</v>
      </c>
    </row>
    <row r="87">
      <c r="A87" t="n">
        <v>5</v>
      </c>
      <c r="B87" t="n">
        <v>95</v>
      </c>
      <c r="C87" t="inlineStr">
        <is>
          <t xml:space="preserve">CONCLUIDO	</t>
        </is>
      </c>
      <c r="D87" t="n">
        <v>1.9916</v>
      </c>
      <c r="E87" t="n">
        <v>50.21</v>
      </c>
      <c r="F87" t="n">
        <v>45.36</v>
      </c>
      <c r="G87" t="n">
        <v>42.52</v>
      </c>
      <c r="H87" t="n">
        <v>0.55</v>
      </c>
      <c r="I87" t="n">
        <v>64</v>
      </c>
      <c r="J87" t="n">
        <v>193.32</v>
      </c>
      <c r="K87" t="n">
        <v>53.44</v>
      </c>
      <c r="L87" t="n">
        <v>6</v>
      </c>
      <c r="M87" t="n">
        <v>62</v>
      </c>
      <c r="N87" t="n">
        <v>38.89</v>
      </c>
      <c r="O87" t="n">
        <v>24076.95</v>
      </c>
      <c r="P87" t="n">
        <v>523</v>
      </c>
      <c r="Q87" t="n">
        <v>4021.11</v>
      </c>
      <c r="R87" t="n">
        <v>290.89</v>
      </c>
      <c r="S87" t="n">
        <v>177.21</v>
      </c>
      <c r="T87" t="n">
        <v>49415.41</v>
      </c>
      <c r="U87" t="n">
        <v>0.61</v>
      </c>
      <c r="V87" t="n">
        <v>0.79</v>
      </c>
      <c r="W87" t="n">
        <v>14.7</v>
      </c>
      <c r="X87" t="n">
        <v>2.92</v>
      </c>
      <c r="Y87" t="n">
        <v>2</v>
      </c>
      <c r="Z87" t="n">
        <v>10</v>
      </c>
    </row>
    <row r="88">
      <c r="A88" t="n">
        <v>6</v>
      </c>
      <c r="B88" t="n">
        <v>95</v>
      </c>
      <c r="C88" t="inlineStr">
        <is>
          <t xml:space="preserve">CONCLUIDO	</t>
        </is>
      </c>
      <c r="D88" t="n">
        <v>2.0332</v>
      </c>
      <c r="E88" t="n">
        <v>49.18</v>
      </c>
      <c r="F88" t="n">
        <v>44.78</v>
      </c>
      <c r="G88" t="n">
        <v>51.67</v>
      </c>
      <c r="H88" t="n">
        <v>0.64</v>
      </c>
      <c r="I88" t="n">
        <v>52</v>
      </c>
      <c r="J88" t="n">
        <v>194.86</v>
      </c>
      <c r="K88" t="n">
        <v>53.44</v>
      </c>
      <c r="L88" t="n">
        <v>7</v>
      </c>
      <c r="M88" t="n">
        <v>49</v>
      </c>
      <c r="N88" t="n">
        <v>39.43</v>
      </c>
      <c r="O88" t="n">
        <v>24267.28</v>
      </c>
      <c r="P88" t="n">
        <v>491.66</v>
      </c>
      <c r="Q88" t="n">
        <v>4021.01</v>
      </c>
      <c r="R88" t="n">
        <v>271.71</v>
      </c>
      <c r="S88" t="n">
        <v>177.21</v>
      </c>
      <c r="T88" t="n">
        <v>39885.78</v>
      </c>
      <c r="U88" t="n">
        <v>0.65</v>
      </c>
      <c r="V88" t="n">
        <v>0.8</v>
      </c>
      <c r="W88" t="n">
        <v>14.67</v>
      </c>
      <c r="X88" t="n">
        <v>2.34</v>
      </c>
      <c r="Y88" t="n">
        <v>2</v>
      </c>
      <c r="Z88" t="n">
        <v>10</v>
      </c>
    </row>
    <row r="89">
      <c r="A89" t="n">
        <v>7</v>
      </c>
      <c r="B89" t="n">
        <v>95</v>
      </c>
      <c r="C89" t="inlineStr">
        <is>
          <t xml:space="preserve">CONCLUIDO	</t>
        </is>
      </c>
      <c r="D89" t="n">
        <v>2.0568</v>
      </c>
      <c r="E89" t="n">
        <v>48.62</v>
      </c>
      <c r="F89" t="n">
        <v>44.48</v>
      </c>
      <c r="G89" t="n">
        <v>59.3</v>
      </c>
      <c r="H89" t="n">
        <v>0.72</v>
      </c>
      <c r="I89" t="n">
        <v>45</v>
      </c>
      <c r="J89" t="n">
        <v>196.41</v>
      </c>
      <c r="K89" t="n">
        <v>53.44</v>
      </c>
      <c r="L89" t="n">
        <v>8</v>
      </c>
      <c r="M89" t="n">
        <v>15</v>
      </c>
      <c r="N89" t="n">
        <v>39.98</v>
      </c>
      <c r="O89" t="n">
        <v>24458.36</v>
      </c>
      <c r="P89" t="n">
        <v>471.99</v>
      </c>
      <c r="Q89" t="n">
        <v>4021.38</v>
      </c>
      <c r="R89" t="n">
        <v>260.15</v>
      </c>
      <c r="S89" t="n">
        <v>177.21</v>
      </c>
      <c r="T89" t="n">
        <v>34139.83</v>
      </c>
      <c r="U89" t="n">
        <v>0.68</v>
      </c>
      <c r="V89" t="n">
        <v>0.8</v>
      </c>
      <c r="W89" t="n">
        <v>14.69</v>
      </c>
      <c r="X89" t="n">
        <v>2.04</v>
      </c>
      <c r="Y89" t="n">
        <v>2</v>
      </c>
      <c r="Z89" t="n">
        <v>10</v>
      </c>
    </row>
    <row r="90">
      <c r="A90" t="n">
        <v>8</v>
      </c>
      <c r="B90" t="n">
        <v>95</v>
      </c>
      <c r="C90" t="inlineStr">
        <is>
          <t xml:space="preserve">CONCLUIDO	</t>
        </is>
      </c>
      <c r="D90" t="n">
        <v>2.0592</v>
      </c>
      <c r="E90" t="n">
        <v>48.56</v>
      </c>
      <c r="F90" t="n">
        <v>44.46</v>
      </c>
      <c r="G90" t="n">
        <v>60.62</v>
      </c>
      <c r="H90" t="n">
        <v>0.8100000000000001</v>
      </c>
      <c r="I90" t="n">
        <v>44</v>
      </c>
      <c r="J90" t="n">
        <v>197.97</v>
      </c>
      <c r="K90" t="n">
        <v>53.44</v>
      </c>
      <c r="L90" t="n">
        <v>9</v>
      </c>
      <c r="M90" t="n">
        <v>0</v>
      </c>
      <c r="N90" t="n">
        <v>40.53</v>
      </c>
      <c r="O90" t="n">
        <v>24650.18</v>
      </c>
      <c r="P90" t="n">
        <v>471.56</v>
      </c>
      <c r="Q90" t="n">
        <v>4021.57</v>
      </c>
      <c r="R90" t="n">
        <v>258.73</v>
      </c>
      <c r="S90" t="n">
        <v>177.21</v>
      </c>
      <c r="T90" t="n">
        <v>33436.01</v>
      </c>
      <c r="U90" t="n">
        <v>0.68</v>
      </c>
      <c r="V90" t="n">
        <v>0.8</v>
      </c>
      <c r="W90" t="n">
        <v>14.71</v>
      </c>
      <c r="X90" t="n">
        <v>2.01</v>
      </c>
      <c r="Y90" t="n">
        <v>2</v>
      </c>
      <c r="Z90" t="n">
        <v>10</v>
      </c>
    </row>
    <row r="91">
      <c r="A91" t="n">
        <v>0</v>
      </c>
      <c r="B91" t="n">
        <v>55</v>
      </c>
      <c r="C91" t="inlineStr">
        <is>
          <t xml:space="preserve">CONCLUIDO	</t>
        </is>
      </c>
      <c r="D91" t="n">
        <v>1.2818</v>
      </c>
      <c r="E91" t="n">
        <v>78.01000000000001</v>
      </c>
      <c r="F91" t="n">
        <v>64.87</v>
      </c>
      <c r="G91" t="n">
        <v>8.41</v>
      </c>
      <c r="H91" t="n">
        <v>0.15</v>
      </c>
      <c r="I91" t="n">
        <v>463</v>
      </c>
      <c r="J91" t="n">
        <v>116.05</v>
      </c>
      <c r="K91" t="n">
        <v>43.4</v>
      </c>
      <c r="L91" t="n">
        <v>1</v>
      </c>
      <c r="M91" t="n">
        <v>461</v>
      </c>
      <c r="N91" t="n">
        <v>16.65</v>
      </c>
      <c r="O91" t="n">
        <v>14546.17</v>
      </c>
      <c r="P91" t="n">
        <v>633.72</v>
      </c>
      <c r="Q91" t="n">
        <v>4023.7</v>
      </c>
      <c r="R91" t="n">
        <v>952.05</v>
      </c>
      <c r="S91" t="n">
        <v>177.21</v>
      </c>
      <c r="T91" t="n">
        <v>377999.8</v>
      </c>
      <c r="U91" t="n">
        <v>0.19</v>
      </c>
      <c r="V91" t="n">
        <v>0.55</v>
      </c>
      <c r="W91" t="n">
        <v>15.38</v>
      </c>
      <c r="X91" t="n">
        <v>22.4</v>
      </c>
      <c r="Y91" t="n">
        <v>2</v>
      </c>
      <c r="Z91" t="n">
        <v>10</v>
      </c>
    </row>
    <row r="92">
      <c r="A92" t="n">
        <v>1</v>
      </c>
      <c r="B92" t="n">
        <v>55</v>
      </c>
      <c r="C92" t="inlineStr">
        <is>
          <t xml:space="preserve">CONCLUIDO	</t>
        </is>
      </c>
      <c r="D92" t="n">
        <v>1.7794</v>
      </c>
      <c r="E92" t="n">
        <v>56.2</v>
      </c>
      <c r="F92" t="n">
        <v>50.15</v>
      </c>
      <c r="G92" t="n">
        <v>18.13</v>
      </c>
      <c r="H92" t="n">
        <v>0.3</v>
      </c>
      <c r="I92" t="n">
        <v>166</v>
      </c>
      <c r="J92" t="n">
        <v>117.34</v>
      </c>
      <c r="K92" t="n">
        <v>43.4</v>
      </c>
      <c r="L92" t="n">
        <v>2</v>
      </c>
      <c r="M92" t="n">
        <v>164</v>
      </c>
      <c r="N92" t="n">
        <v>16.94</v>
      </c>
      <c r="O92" t="n">
        <v>14705.49</v>
      </c>
      <c r="P92" t="n">
        <v>457.88</v>
      </c>
      <c r="Q92" t="n">
        <v>4021.53</v>
      </c>
      <c r="R92" t="n">
        <v>452.79</v>
      </c>
      <c r="S92" t="n">
        <v>177.21</v>
      </c>
      <c r="T92" t="n">
        <v>129857.03</v>
      </c>
      <c r="U92" t="n">
        <v>0.39</v>
      </c>
      <c r="V92" t="n">
        <v>0.71</v>
      </c>
      <c r="W92" t="n">
        <v>14.88</v>
      </c>
      <c r="X92" t="n">
        <v>7.7</v>
      </c>
      <c r="Y92" t="n">
        <v>2</v>
      </c>
      <c r="Z92" t="n">
        <v>10</v>
      </c>
    </row>
    <row r="93">
      <c r="A93" t="n">
        <v>2</v>
      </c>
      <c r="B93" t="n">
        <v>55</v>
      </c>
      <c r="C93" t="inlineStr">
        <is>
          <t xml:space="preserve">CONCLUIDO	</t>
        </is>
      </c>
      <c r="D93" t="n">
        <v>1.9563</v>
      </c>
      <c r="E93" t="n">
        <v>51.12</v>
      </c>
      <c r="F93" t="n">
        <v>46.76</v>
      </c>
      <c r="G93" t="n">
        <v>29.54</v>
      </c>
      <c r="H93" t="n">
        <v>0.45</v>
      </c>
      <c r="I93" t="n">
        <v>95</v>
      </c>
      <c r="J93" t="n">
        <v>118.63</v>
      </c>
      <c r="K93" t="n">
        <v>43.4</v>
      </c>
      <c r="L93" t="n">
        <v>3</v>
      </c>
      <c r="M93" t="n">
        <v>92</v>
      </c>
      <c r="N93" t="n">
        <v>17.23</v>
      </c>
      <c r="O93" t="n">
        <v>14865.24</v>
      </c>
      <c r="P93" t="n">
        <v>390.64</v>
      </c>
      <c r="Q93" t="n">
        <v>4020.93</v>
      </c>
      <c r="R93" t="n">
        <v>339.11</v>
      </c>
      <c r="S93" t="n">
        <v>177.21</v>
      </c>
      <c r="T93" t="n">
        <v>73369.21000000001</v>
      </c>
      <c r="U93" t="n">
        <v>0.52</v>
      </c>
      <c r="V93" t="n">
        <v>0.76</v>
      </c>
      <c r="W93" t="n">
        <v>14.73</v>
      </c>
      <c r="X93" t="n">
        <v>4.32</v>
      </c>
      <c r="Y93" t="n">
        <v>2</v>
      </c>
      <c r="Z93" t="n">
        <v>10</v>
      </c>
    </row>
    <row r="94">
      <c r="A94" t="n">
        <v>3</v>
      </c>
      <c r="B94" t="n">
        <v>55</v>
      </c>
      <c r="C94" t="inlineStr">
        <is>
          <t xml:space="preserve">CONCLUIDO	</t>
        </is>
      </c>
      <c r="D94" t="n">
        <v>2.0092</v>
      </c>
      <c r="E94" t="n">
        <v>49.77</v>
      </c>
      <c r="F94" t="n">
        <v>45.9</v>
      </c>
      <c r="G94" t="n">
        <v>36.72</v>
      </c>
      <c r="H94" t="n">
        <v>0.59</v>
      </c>
      <c r="I94" t="n">
        <v>75</v>
      </c>
      <c r="J94" t="n">
        <v>119.93</v>
      </c>
      <c r="K94" t="n">
        <v>43.4</v>
      </c>
      <c r="L94" t="n">
        <v>4</v>
      </c>
      <c r="M94" t="n">
        <v>2</v>
      </c>
      <c r="N94" t="n">
        <v>17.53</v>
      </c>
      <c r="O94" t="n">
        <v>15025.44</v>
      </c>
      <c r="P94" t="n">
        <v>364.61</v>
      </c>
      <c r="Q94" t="n">
        <v>4022.55</v>
      </c>
      <c r="R94" t="n">
        <v>306.66</v>
      </c>
      <c r="S94" t="n">
        <v>177.21</v>
      </c>
      <c r="T94" t="n">
        <v>57243.61</v>
      </c>
      <c r="U94" t="n">
        <v>0.58</v>
      </c>
      <c r="V94" t="n">
        <v>0.78</v>
      </c>
      <c r="W94" t="n">
        <v>14.78</v>
      </c>
      <c r="X94" t="n">
        <v>3.45</v>
      </c>
      <c r="Y94" t="n">
        <v>2</v>
      </c>
      <c r="Z94" t="n">
        <v>10</v>
      </c>
    </row>
    <row r="95">
      <c r="A95" t="n">
        <v>4</v>
      </c>
      <c r="B95" t="n">
        <v>55</v>
      </c>
      <c r="C95" t="inlineStr">
        <is>
          <t xml:space="preserve">CONCLUIDO	</t>
        </is>
      </c>
      <c r="D95" t="n">
        <v>2.009</v>
      </c>
      <c r="E95" t="n">
        <v>49.78</v>
      </c>
      <c r="F95" t="n">
        <v>45.9</v>
      </c>
      <c r="G95" t="n">
        <v>36.72</v>
      </c>
      <c r="H95" t="n">
        <v>0.73</v>
      </c>
      <c r="I95" t="n">
        <v>75</v>
      </c>
      <c r="J95" t="n">
        <v>121.23</v>
      </c>
      <c r="K95" t="n">
        <v>43.4</v>
      </c>
      <c r="L95" t="n">
        <v>5</v>
      </c>
      <c r="M95" t="n">
        <v>0</v>
      </c>
      <c r="N95" t="n">
        <v>17.83</v>
      </c>
      <c r="O95" t="n">
        <v>15186.08</v>
      </c>
      <c r="P95" t="n">
        <v>368.12</v>
      </c>
      <c r="Q95" t="n">
        <v>4022.25</v>
      </c>
      <c r="R95" t="n">
        <v>306.68</v>
      </c>
      <c r="S95" t="n">
        <v>177.21</v>
      </c>
      <c r="T95" t="n">
        <v>57253.14</v>
      </c>
      <c r="U95" t="n">
        <v>0.58</v>
      </c>
      <c r="V95" t="n">
        <v>0.78</v>
      </c>
      <c r="W95" t="n">
        <v>14.79</v>
      </c>
      <c r="X95" t="n">
        <v>3.45</v>
      </c>
      <c r="Y95" t="n">
        <v>2</v>
      </c>
      <c r="Z9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INDEX(resultados!$A$2:$ZZ$95, 1, MATCH($B$1, resultados!$A$1:$ZZ$1, 0))</f>
        <v/>
      </c>
      <c r="B7">
        <f>INDEX(resultados!$A$2:$ZZ$95, 1, MATCH($B$2, resultados!$A$1:$ZZ$1, 0))</f>
        <v/>
      </c>
      <c r="C7">
        <f>INDEX(resultados!$A$2:$ZZ$95, 1, MATCH($B$3, resultados!$A$1:$ZZ$1, 0))</f>
        <v/>
      </c>
    </row>
    <row r="8">
      <c r="A8">
        <f>INDEX(resultados!$A$2:$ZZ$95, 2, MATCH($B$1, resultados!$A$1:$ZZ$1, 0))</f>
        <v/>
      </c>
      <c r="B8">
        <f>INDEX(resultados!$A$2:$ZZ$95, 2, MATCH($B$2, resultados!$A$1:$ZZ$1, 0))</f>
        <v/>
      </c>
      <c r="C8">
        <f>INDEX(resultados!$A$2:$ZZ$95, 2, MATCH($B$3, resultados!$A$1:$ZZ$1, 0))</f>
        <v/>
      </c>
    </row>
    <row r="9">
      <c r="A9">
        <f>INDEX(resultados!$A$2:$ZZ$95, 3, MATCH($B$1, resultados!$A$1:$ZZ$1, 0))</f>
        <v/>
      </c>
      <c r="B9">
        <f>INDEX(resultados!$A$2:$ZZ$95, 3, MATCH($B$2, resultados!$A$1:$ZZ$1, 0))</f>
        <v/>
      </c>
      <c r="C9">
        <f>INDEX(resultados!$A$2:$ZZ$95, 3, MATCH($B$3, resultados!$A$1:$ZZ$1, 0))</f>
        <v/>
      </c>
    </row>
    <row r="10">
      <c r="A10">
        <f>INDEX(resultados!$A$2:$ZZ$95, 4, MATCH($B$1, resultados!$A$1:$ZZ$1, 0))</f>
        <v/>
      </c>
      <c r="B10">
        <f>INDEX(resultados!$A$2:$ZZ$95, 4, MATCH($B$2, resultados!$A$1:$ZZ$1, 0))</f>
        <v/>
      </c>
      <c r="C10">
        <f>INDEX(resultados!$A$2:$ZZ$95, 4, MATCH($B$3, resultados!$A$1:$ZZ$1, 0))</f>
        <v/>
      </c>
    </row>
    <row r="11">
      <c r="A11">
        <f>INDEX(resultados!$A$2:$ZZ$95, 5, MATCH($B$1, resultados!$A$1:$ZZ$1, 0))</f>
        <v/>
      </c>
      <c r="B11">
        <f>INDEX(resultados!$A$2:$ZZ$95, 5, MATCH($B$2, resultados!$A$1:$ZZ$1, 0))</f>
        <v/>
      </c>
      <c r="C11">
        <f>INDEX(resultados!$A$2:$ZZ$95, 5, MATCH($B$3, resultados!$A$1:$ZZ$1, 0))</f>
        <v/>
      </c>
    </row>
    <row r="12">
      <c r="A12">
        <f>INDEX(resultados!$A$2:$ZZ$95, 6, MATCH($B$1, resultados!$A$1:$ZZ$1, 0))</f>
        <v/>
      </c>
      <c r="B12">
        <f>INDEX(resultados!$A$2:$ZZ$95, 6, MATCH($B$2, resultados!$A$1:$ZZ$1, 0))</f>
        <v/>
      </c>
      <c r="C12">
        <f>INDEX(resultados!$A$2:$ZZ$95, 6, MATCH($B$3, resultados!$A$1:$ZZ$1, 0))</f>
        <v/>
      </c>
    </row>
    <row r="13">
      <c r="A13">
        <f>INDEX(resultados!$A$2:$ZZ$95, 7, MATCH($B$1, resultados!$A$1:$ZZ$1, 0))</f>
        <v/>
      </c>
      <c r="B13">
        <f>INDEX(resultados!$A$2:$ZZ$95, 7, MATCH($B$2, resultados!$A$1:$ZZ$1, 0))</f>
        <v/>
      </c>
      <c r="C13">
        <f>INDEX(resultados!$A$2:$ZZ$95, 7, MATCH($B$3, resultados!$A$1:$ZZ$1, 0))</f>
        <v/>
      </c>
    </row>
    <row r="14">
      <c r="A14">
        <f>INDEX(resultados!$A$2:$ZZ$95, 8, MATCH($B$1, resultados!$A$1:$ZZ$1, 0))</f>
        <v/>
      </c>
      <c r="B14">
        <f>INDEX(resultados!$A$2:$ZZ$95, 8, MATCH($B$2, resultados!$A$1:$ZZ$1, 0))</f>
        <v/>
      </c>
      <c r="C14">
        <f>INDEX(resultados!$A$2:$ZZ$95, 8, MATCH($B$3, resultados!$A$1:$ZZ$1, 0))</f>
        <v/>
      </c>
    </row>
    <row r="15">
      <c r="A15">
        <f>INDEX(resultados!$A$2:$ZZ$95, 9, MATCH($B$1, resultados!$A$1:$ZZ$1, 0))</f>
        <v/>
      </c>
      <c r="B15">
        <f>INDEX(resultados!$A$2:$ZZ$95, 9, MATCH($B$2, resultados!$A$1:$ZZ$1, 0))</f>
        <v/>
      </c>
      <c r="C15">
        <f>INDEX(resultados!$A$2:$ZZ$95, 9, MATCH($B$3, resultados!$A$1:$ZZ$1, 0))</f>
        <v/>
      </c>
    </row>
    <row r="16">
      <c r="A16">
        <f>INDEX(resultados!$A$2:$ZZ$95, 10, MATCH($B$1, resultados!$A$1:$ZZ$1, 0))</f>
        <v/>
      </c>
      <c r="B16">
        <f>INDEX(resultados!$A$2:$ZZ$95, 10, MATCH($B$2, resultados!$A$1:$ZZ$1, 0))</f>
        <v/>
      </c>
      <c r="C16">
        <f>INDEX(resultados!$A$2:$ZZ$95, 10, MATCH($B$3, resultados!$A$1:$ZZ$1, 0))</f>
        <v/>
      </c>
    </row>
    <row r="17">
      <c r="A17">
        <f>INDEX(resultados!$A$2:$ZZ$95, 11, MATCH($B$1, resultados!$A$1:$ZZ$1, 0))</f>
        <v/>
      </c>
      <c r="B17">
        <f>INDEX(resultados!$A$2:$ZZ$95, 11, MATCH($B$2, resultados!$A$1:$ZZ$1, 0))</f>
        <v/>
      </c>
      <c r="C17">
        <f>INDEX(resultados!$A$2:$ZZ$95, 11, MATCH($B$3, resultados!$A$1:$ZZ$1, 0))</f>
        <v/>
      </c>
    </row>
    <row r="18">
      <c r="A18">
        <f>INDEX(resultados!$A$2:$ZZ$95, 12, MATCH($B$1, resultados!$A$1:$ZZ$1, 0))</f>
        <v/>
      </c>
      <c r="B18">
        <f>INDEX(resultados!$A$2:$ZZ$95, 12, MATCH($B$2, resultados!$A$1:$ZZ$1, 0))</f>
        <v/>
      </c>
      <c r="C18">
        <f>INDEX(resultados!$A$2:$ZZ$95, 12, MATCH($B$3, resultados!$A$1:$ZZ$1, 0))</f>
        <v/>
      </c>
    </row>
    <row r="19">
      <c r="A19">
        <f>INDEX(resultados!$A$2:$ZZ$95, 13, MATCH($B$1, resultados!$A$1:$ZZ$1, 0))</f>
        <v/>
      </c>
      <c r="B19">
        <f>INDEX(resultados!$A$2:$ZZ$95, 13, MATCH($B$2, resultados!$A$1:$ZZ$1, 0))</f>
        <v/>
      </c>
      <c r="C19">
        <f>INDEX(resultados!$A$2:$ZZ$95, 13, MATCH($B$3, resultados!$A$1:$ZZ$1, 0))</f>
        <v/>
      </c>
    </row>
    <row r="20">
      <c r="A20">
        <f>INDEX(resultados!$A$2:$ZZ$95, 14, MATCH($B$1, resultados!$A$1:$ZZ$1, 0))</f>
        <v/>
      </c>
      <c r="B20">
        <f>INDEX(resultados!$A$2:$ZZ$95, 14, MATCH($B$2, resultados!$A$1:$ZZ$1, 0))</f>
        <v/>
      </c>
      <c r="C20">
        <f>INDEX(resultados!$A$2:$ZZ$95, 14, MATCH($B$3, resultados!$A$1:$ZZ$1, 0))</f>
        <v/>
      </c>
    </row>
    <row r="21">
      <c r="A21">
        <f>INDEX(resultados!$A$2:$ZZ$95, 15, MATCH($B$1, resultados!$A$1:$ZZ$1, 0))</f>
        <v/>
      </c>
      <c r="B21">
        <f>INDEX(resultados!$A$2:$ZZ$95, 15, MATCH($B$2, resultados!$A$1:$ZZ$1, 0))</f>
        <v/>
      </c>
      <c r="C21">
        <f>INDEX(resultados!$A$2:$ZZ$95, 15, MATCH($B$3, resultados!$A$1:$ZZ$1, 0))</f>
        <v/>
      </c>
    </row>
    <row r="22">
      <c r="A22">
        <f>INDEX(resultados!$A$2:$ZZ$95, 16, MATCH($B$1, resultados!$A$1:$ZZ$1, 0))</f>
        <v/>
      </c>
      <c r="B22">
        <f>INDEX(resultados!$A$2:$ZZ$95, 16, MATCH($B$2, resultados!$A$1:$ZZ$1, 0))</f>
        <v/>
      </c>
      <c r="C22">
        <f>INDEX(resultados!$A$2:$ZZ$95, 16, MATCH($B$3, resultados!$A$1:$ZZ$1, 0))</f>
        <v/>
      </c>
    </row>
    <row r="23">
      <c r="A23">
        <f>INDEX(resultados!$A$2:$ZZ$95, 17, MATCH($B$1, resultados!$A$1:$ZZ$1, 0))</f>
        <v/>
      </c>
      <c r="B23">
        <f>INDEX(resultados!$A$2:$ZZ$95, 17, MATCH($B$2, resultados!$A$1:$ZZ$1, 0))</f>
        <v/>
      </c>
      <c r="C23">
        <f>INDEX(resultados!$A$2:$ZZ$95, 17, MATCH($B$3, resultados!$A$1:$ZZ$1, 0))</f>
        <v/>
      </c>
    </row>
    <row r="24">
      <c r="A24">
        <f>INDEX(resultados!$A$2:$ZZ$95, 18, MATCH($B$1, resultados!$A$1:$ZZ$1, 0))</f>
        <v/>
      </c>
      <c r="B24">
        <f>INDEX(resultados!$A$2:$ZZ$95, 18, MATCH($B$2, resultados!$A$1:$ZZ$1, 0))</f>
        <v/>
      </c>
      <c r="C24">
        <f>INDEX(resultados!$A$2:$ZZ$95, 18, MATCH($B$3, resultados!$A$1:$ZZ$1, 0))</f>
        <v/>
      </c>
    </row>
    <row r="25">
      <c r="A25">
        <f>INDEX(resultados!$A$2:$ZZ$95, 19, MATCH($B$1, resultados!$A$1:$ZZ$1, 0))</f>
        <v/>
      </c>
      <c r="B25">
        <f>INDEX(resultados!$A$2:$ZZ$95, 19, MATCH($B$2, resultados!$A$1:$ZZ$1, 0))</f>
        <v/>
      </c>
      <c r="C25">
        <f>INDEX(resultados!$A$2:$ZZ$95, 19, MATCH($B$3, resultados!$A$1:$ZZ$1, 0))</f>
        <v/>
      </c>
    </row>
    <row r="26">
      <c r="A26">
        <f>INDEX(resultados!$A$2:$ZZ$95, 20, MATCH($B$1, resultados!$A$1:$ZZ$1, 0))</f>
        <v/>
      </c>
      <c r="B26">
        <f>INDEX(resultados!$A$2:$ZZ$95, 20, MATCH($B$2, resultados!$A$1:$ZZ$1, 0))</f>
        <v/>
      </c>
      <c r="C26">
        <f>INDEX(resultados!$A$2:$ZZ$95, 20, MATCH($B$3, resultados!$A$1:$ZZ$1, 0))</f>
        <v/>
      </c>
    </row>
    <row r="27">
      <c r="A27">
        <f>INDEX(resultados!$A$2:$ZZ$95, 21, MATCH($B$1, resultados!$A$1:$ZZ$1, 0))</f>
        <v/>
      </c>
      <c r="B27">
        <f>INDEX(resultados!$A$2:$ZZ$95, 21, MATCH($B$2, resultados!$A$1:$ZZ$1, 0))</f>
        <v/>
      </c>
      <c r="C27">
        <f>INDEX(resultados!$A$2:$ZZ$95, 21, MATCH($B$3, resultados!$A$1:$ZZ$1, 0))</f>
        <v/>
      </c>
    </row>
    <row r="28">
      <c r="A28">
        <f>INDEX(resultados!$A$2:$ZZ$95, 22, MATCH($B$1, resultados!$A$1:$ZZ$1, 0))</f>
        <v/>
      </c>
      <c r="B28">
        <f>INDEX(resultados!$A$2:$ZZ$95, 22, MATCH($B$2, resultados!$A$1:$ZZ$1, 0))</f>
        <v/>
      </c>
      <c r="C28">
        <f>INDEX(resultados!$A$2:$ZZ$95, 22, MATCH($B$3, resultados!$A$1:$ZZ$1, 0))</f>
        <v/>
      </c>
    </row>
    <row r="29">
      <c r="A29">
        <f>INDEX(resultados!$A$2:$ZZ$95, 23, MATCH($B$1, resultados!$A$1:$ZZ$1, 0))</f>
        <v/>
      </c>
      <c r="B29">
        <f>INDEX(resultados!$A$2:$ZZ$95, 23, MATCH($B$2, resultados!$A$1:$ZZ$1, 0))</f>
        <v/>
      </c>
      <c r="C29">
        <f>INDEX(resultados!$A$2:$ZZ$95, 23, MATCH($B$3, resultados!$A$1:$ZZ$1, 0))</f>
        <v/>
      </c>
    </row>
    <row r="30">
      <c r="A30">
        <f>INDEX(resultados!$A$2:$ZZ$95, 24, MATCH($B$1, resultados!$A$1:$ZZ$1, 0))</f>
        <v/>
      </c>
      <c r="B30">
        <f>INDEX(resultados!$A$2:$ZZ$95, 24, MATCH($B$2, resultados!$A$1:$ZZ$1, 0))</f>
        <v/>
      </c>
      <c r="C30">
        <f>INDEX(resultados!$A$2:$ZZ$95, 24, MATCH($B$3, resultados!$A$1:$ZZ$1, 0))</f>
        <v/>
      </c>
    </row>
    <row r="31">
      <c r="A31">
        <f>INDEX(resultados!$A$2:$ZZ$95, 25, MATCH($B$1, resultados!$A$1:$ZZ$1, 0))</f>
        <v/>
      </c>
      <c r="B31">
        <f>INDEX(resultados!$A$2:$ZZ$95, 25, MATCH($B$2, resultados!$A$1:$ZZ$1, 0))</f>
        <v/>
      </c>
      <c r="C31">
        <f>INDEX(resultados!$A$2:$ZZ$95, 25, MATCH($B$3, resultados!$A$1:$ZZ$1, 0))</f>
        <v/>
      </c>
    </row>
    <row r="32">
      <c r="A32">
        <f>INDEX(resultados!$A$2:$ZZ$95, 26, MATCH($B$1, resultados!$A$1:$ZZ$1, 0))</f>
        <v/>
      </c>
      <c r="B32">
        <f>INDEX(resultados!$A$2:$ZZ$95, 26, MATCH($B$2, resultados!$A$1:$ZZ$1, 0))</f>
        <v/>
      </c>
      <c r="C32">
        <f>INDEX(resultados!$A$2:$ZZ$95, 26, MATCH($B$3, resultados!$A$1:$ZZ$1, 0))</f>
        <v/>
      </c>
    </row>
    <row r="33">
      <c r="A33">
        <f>INDEX(resultados!$A$2:$ZZ$95, 27, MATCH($B$1, resultados!$A$1:$ZZ$1, 0))</f>
        <v/>
      </c>
      <c r="B33">
        <f>INDEX(resultados!$A$2:$ZZ$95, 27, MATCH($B$2, resultados!$A$1:$ZZ$1, 0))</f>
        <v/>
      </c>
      <c r="C33">
        <f>INDEX(resultados!$A$2:$ZZ$95, 27, MATCH($B$3, resultados!$A$1:$ZZ$1, 0))</f>
        <v/>
      </c>
    </row>
    <row r="34">
      <c r="A34">
        <f>INDEX(resultados!$A$2:$ZZ$95, 28, MATCH($B$1, resultados!$A$1:$ZZ$1, 0))</f>
        <v/>
      </c>
      <c r="B34">
        <f>INDEX(resultados!$A$2:$ZZ$95, 28, MATCH($B$2, resultados!$A$1:$ZZ$1, 0))</f>
        <v/>
      </c>
      <c r="C34">
        <f>INDEX(resultados!$A$2:$ZZ$95, 28, MATCH($B$3, resultados!$A$1:$ZZ$1, 0))</f>
        <v/>
      </c>
    </row>
    <row r="35">
      <c r="A35">
        <f>INDEX(resultados!$A$2:$ZZ$95, 29, MATCH($B$1, resultados!$A$1:$ZZ$1, 0))</f>
        <v/>
      </c>
      <c r="B35">
        <f>INDEX(resultados!$A$2:$ZZ$95, 29, MATCH($B$2, resultados!$A$1:$ZZ$1, 0))</f>
        <v/>
      </c>
      <c r="C35">
        <f>INDEX(resultados!$A$2:$ZZ$95, 29, MATCH($B$3, resultados!$A$1:$ZZ$1, 0))</f>
        <v/>
      </c>
    </row>
    <row r="36">
      <c r="A36">
        <f>INDEX(resultados!$A$2:$ZZ$95, 30, MATCH($B$1, resultados!$A$1:$ZZ$1, 0))</f>
        <v/>
      </c>
      <c r="B36">
        <f>INDEX(resultados!$A$2:$ZZ$95, 30, MATCH($B$2, resultados!$A$1:$ZZ$1, 0))</f>
        <v/>
      </c>
      <c r="C36">
        <f>INDEX(resultados!$A$2:$ZZ$95, 30, MATCH($B$3, resultados!$A$1:$ZZ$1, 0))</f>
        <v/>
      </c>
    </row>
    <row r="37">
      <c r="A37">
        <f>INDEX(resultados!$A$2:$ZZ$95, 31, MATCH($B$1, resultados!$A$1:$ZZ$1, 0))</f>
        <v/>
      </c>
      <c r="B37">
        <f>INDEX(resultados!$A$2:$ZZ$95, 31, MATCH($B$2, resultados!$A$1:$ZZ$1, 0))</f>
        <v/>
      </c>
      <c r="C37">
        <f>INDEX(resultados!$A$2:$ZZ$95, 31, MATCH($B$3, resultados!$A$1:$ZZ$1, 0))</f>
        <v/>
      </c>
    </row>
    <row r="38">
      <c r="A38">
        <f>INDEX(resultados!$A$2:$ZZ$95, 32, MATCH($B$1, resultados!$A$1:$ZZ$1, 0))</f>
        <v/>
      </c>
      <c r="B38">
        <f>INDEX(resultados!$A$2:$ZZ$95, 32, MATCH($B$2, resultados!$A$1:$ZZ$1, 0))</f>
        <v/>
      </c>
      <c r="C38">
        <f>INDEX(resultados!$A$2:$ZZ$95, 32, MATCH($B$3, resultados!$A$1:$ZZ$1, 0))</f>
        <v/>
      </c>
    </row>
    <row r="39">
      <c r="A39">
        <f>INDEX(resultados!$A$2:$ZZ$95, 33, MATCH($B$1, resultados!$A$1:$ZZ$1, 0))</f>
        <v/>
      </c>
      <c r="B39">
        <f>INDEX(resultados!$A$2:$ZZ$95, 33, MATCH($B$2, resultados!$A$1:$ZZ$1, 0))</f>
        <v/>
      </c>
      <c r="C39">
        <f>INDEX(resultados!$A$2:$ZZ$95, 33, MATCH($B$3, resultados!$A$1:$ZZ$1, 0))</f>
        <v/>
      </c>
    </row>
    <row r="40">
      <c r="A40">
        <f>INDEX(resultados!$A$2:$ZZ$95, 34, MATCH($B$1, resultados!$A$1:$ZZ$1, 0))</f>
        <v/>
      </c>
      <c r="B40">
        <f>INDEX(resultados!$A$2:$ZZ$95, 34, MATCH($B$2, resultados!$A$1:$ZZ$1, 0))</f>
        <v/>
      </c>
      <c r="C40">
        <f>INDEX(resultados!$A$2:$ZZ$95, 34, MATCH($B$3, resultados!$A$1:$ZZ$1, 0))</f>
        <v/>
      </c>
    </row>
    <row r="41">
      <c r="A41">
        <f>INDEX(resultados!$A$2:$ZZ$95, 35, MATCH($B$1, resultados!$A$1:$ZZ$1, 0))</f>
        <v/>
      </c>
      <c r="B41">
        <f>INDEX(resultados!$A$2:$ZZ$95, 35, MATCH($B$2, resultados!$A$1:$ZZ$1, 0))</f>
        <v/>
      </c>
      <c r="C41">
        <f>INDEX(resultados!$A$2:$ZZ$95, 35, MATCH($B$3, resultados!$A$1:$ZZ$1, 0))</f>
        <v/>
      </c>
    </row>
    <row r="42">
      <c r="A42">
        <f>INDEX(resultados!$A$2:$ZZ$95, 36, MATCH($B$1, resultados!$A$1:$ZZ$1, 0))</f>
        <v/>
      </c>
      <c r="B42">
        <f>INDEX(resultados!$A$2:$ZZ$95, 36, MATCH($B$2, resultados!$A$1:$ZZ$1, 0))</f>
        <v/>
      </c>
      <c r="C42">
        <f>INDEX(resultados!$A$2:$ZZ$95, 36, MATCH($B$3, resultados!$A$1:$ZZ$1, 0))</f>
        <v/>
      </c>
    </row>
    <row r="43">
      <c r="A43">
        <f>INDEX(resultados!$A$2:$ZZ$95, 37, MATCH($B$1, resultados!$A$1:$ZZ$1, 0))</f>
        <v/>
      </c>
      <c r="B43">
        <f>INDEX(resultados!$A$2:$ZZ$95, 37, MATCH($B$2, resultados!$A$1:$ZZ$1, 0))</f>
        <v/>
      </c>
      <c r="C43">
        <f>INDEX(resultados!$A$2:$ZZ$95, 37, MATCH($B$3, resultados!$A$1:$ZZ$1, 0))</f>
        <v/>
      </c>
    </row>
    <row r="44">
      <c r="A44">
        <f>INDEX(resultados!$A$2:$ZZ$95, 38, MATCH($B$1, resultados!$A$1:$ZZ$1, 0))</f>
        <v/>
      </c>
      <c r="B44">
        <f>INDEX(resultados!$A$2:$ZZ$95, 38, MATCH($B$2, resultados!$A$1:$ZZ$1, 0))</f>
        <v/>
      </c>
      <c r="C44">
        <f>INDEX(resultados!$A$2:$ZZ$95, 38, MATCH($B$3, resultados!$A$1:$ZZ$1, 0))</f>
        <v/>
      </c>
    </row>
    <row r="45">
      <c r="A45">
        <f>INDEX(resultados!$A$2:$ZZ$95, 39, MATCH($B$1, resultados!$A$1:$ZZ$1, 0))</f>
        <v/>
      </c>
      <c r="B45">
        <f>INDEX(resultados!$A$2:$ZZ$95, 39, MATCH($B$2, resultados!$A$1:$ZZ$1, 0))</f>
        <v/>
      </c>
      <c r="C45">
        <f>INDEX(resultados!$A$2:$ZZ$95, 39, MATCH($B$3, resultados!$A$1:$ZZ$1, 0))</f>
        <v/>
      </c>
    </row>
    <row r="46">
      <c r="A46">
        <f>INDEX(resultados!$A$2:$ZZ$95, 40, MATCH($B$1, resultados!$A$1:$ZZ$1, 0))</f>
        <v/>
      </c>
      <c r="B46">
        <f>INDEX(resultados!$A$2:$ZZ$95, 40, MATCH($B$2, resultados!$A$1:$ZZ$1, 0))</f>
        <v/>
      </c>
      <c r="C46">
        <f>INDEX(resultados!$A$2:$ZZ$95, 40, MATCH($B$3, resultados!$A$1:$ZZ$1, 0))</f>
        <v/>
      </c>
    </row>
    <row r="47">
      <c r="A47">
        <f>INDEX(resultados!$A$2:$ZZ$95, 41, MATCH($B$1, resultados!$A$1:$ZZ$1, 0))</f>
        <v/>
      </c>
      <c r="B47">
        <f>INDEX(resultados!$A$2:$ZZ$95, 41, MATCH($B$2, resultados!$A$1:$ZZ$1, 0))</f>
        <v/>
      </c>
      <c r="C47">
        <f>INDEX(resultados!$A$2:$ZZ$95, 41, MATCH($B$3, resultados!$A$1:$ZZ$1, 0))</f>
        <v/>
      </c>
    </row>
    <row r="48">
      <c r="A48">
        <f>INDEX(resultados!$A$2:$ZZ$95, 42, MATCH($B$1, resultados!$A$1:$ZZ$1, 0))</f>
        <v/>
      </c>
      <c r="B48">
        <f>INDEX(resultados!$A$2:$ZZ$95, 42, MATCH($B$2, resultados!$A$1:$ZZ$1, 0))</f>
        <v/>
      </c>
      <c r="C48">
        <f>INDEX(resultados!$A$2:$ZZ$95, 42, MATCH($B$3, resultados!$A$1:$ZZ$1, 0))</f>
        <v/>
      </c>
    </row>
    <row r="49">
      <c r="A49">
        <f>INDEX(resultados!$A$2:$ZZ$95, 43, MATCH($B$1, resultados!$A$1:$ZZ$1, 0))</f>
        <v/>
      </c>
      <c r="B49">
        <f>INDEX(resultados!$A$2:$ZZ$95, 43, MATCH($B$2, resultados!$A$1:$ZZ$1, 0))</f>
        <v/>
      </c>
      <c r="C49">
        <f>INDEX(resultados!$A$2:$ZZ$95, 43, MATCH($B$3, resultados!$A$1:$ZZ$1, 0))</f>
        <v/>
      </c>
    </row>
    <row r="50">
      <c r="A50">
        <f>INDEX(resultados!$A$2:$ZZ$95, 44, MATCH($B$1, resultados!$A$1:$ZZ$1, 0))</f>
        <v/>
      </c>
      <c r="B50">
        <f>INDEX(resultados!$A$2:$ZZ$95, 44, MATCH($B$2, resultados!$A$1:$ZZ$1, 0))</f>
        <v/>
      </c>
      <c r="C50">
        <f>INDEX(resultados!$A$2:$ZZ$95, 44, MATCH($B$3, resultados!$A$1:$ZZ$1, 0))</f>
        <v/>
      </c>
    </row>
    <row r="51">
      <c r="A51">
        <f>INDEX(resultados!$A$2:$ZZ$95, 45, MATCH($B$1, resultados!$A$1:$ZZ$1, 0))</f>
        <v/>
      </c>
      <c r="B51">
        <f>INDEX(resultados!$A$2:$ZZ$95, 45, MATCH($B$2, resultados!$A$1:$ZZ$1, 0))</f>
        <v/>
      </c>
      <c r="C51">
        <f>INDEX(resultados!$A$2:$ZZ$95, 45, MATCH($B$3, resultados!$A$1:$ZZ$1, 0))</f>
        <v/>
      </c>
    </row>
    <row r="52">
      <c r="A52">
        <f>INDEX(resultados!$A$2:$ZZ$95, 46, MATCH($B$1, resultados!$A$1:$ZZ$1, 0))</f>
        <v/>
      </c>
      <c r="B52">
        <f>INDEX(resultados!$A$2:$ZZ$95, 46, MATCH($B$2, resultados!$A$1:$ZZ$1, 0))</f>
        <v/>
      </c>
      <c r="C52">
        <f>INDEX(resultados!$A$2:$ZZ$95, 46, MATCH($B$3, resultados!$A$1:$ZZ$1, 0))</f>
        <v/>
      </c>
    </row>
    <row r="53">
      <c r="A53">
        <f>INDEX(resultados!$A$2:$ZZ$95, 47, MATCH($B$1, resultados!$A$1:$ZZ$1, 0))</f>
        <v/>
      </c>
      <c r="B53">
        <f>INDEX(resultados!$A$2:$ZZ$95, 47, MATCH($B$2, resultados!$A$1:$ZZ$1, 0))</f>
        <v/>
      </c>
      <c r="C53">
        <f>INDEX(resultados!$A$2:$ZZ$95, 47, MATCH($B$3, resultados!$A$1:$ZZ$1, 0))</f>
        <v/>
      </c>
    </row>
    <row r="54">
      <c r="A54">
        <f>INDEX(resultados!$A$2:$ZZ$95, 48, MATCH($B$1, resultados!$A$1:$ZZ$1, 0))</f>
        <v/>
      </c>
      <c r="B54">
        <f>INDEX(resultados!$A$2:$ZZ$95, 48, MATCH($B$2, resultados!$A$1:$ZZ$1, 0))</f>
        <v/>
      </c>
      <c r="C54">
        <f>INDEX(resultados!$A$2:$ZZ$95, 48, MATCH($B$3, resultados!$A$1:$ZZ$1, 0))</f>
        <v/>
      </c>
    </row>
    <row r="55">
      <c r="A55">
        <f>INDEX(resultados!$A$2:$ZZ$95, 49, MATCH($B$1, resultados!$A$1:$ZZ$1, 0))</f>
        <v/>
      </c>
      <c r="B55">
        <f>INDEX(resultados!$A$2:$ZZ$95, 49, MATCH($B$2, resultados!$A$1:$ZZ$1, 0))</f>
        <v/>
      </c>
      <c r="C55">
        <f>INDEX(resultados!$A$2:$ZZ$95, 49, MATCH($B$3, resultados!$A$1:$ZZ$1, 0))</f>
        <v/>
      </c>
    </row>
    <row r="56">
      <c r="A56">
        <f>INDEX(resultados!$A$2:$ZZ$95, 50, MATCH($B$1, resultados!$A$1:$ZZ$1, 0))</f>
        <v/>
      </c>
      <c r="B56">
        <f>INDEX(resultados!$A$2:$ZZ$95, 50, MATCH($B$2, resultados!$A$1:$ZZ$1, 0))</f>
        <v/>
      </c>
      <c r="C56">
        <f>INDEX(resultados!$A$2:$ZZ$95, 50, MATCH($B$3, resultados!$A$1:$ZZ$1, 0))</f>
        <v/>
      </c>
    </row>
    <row r="57">
      <c r="A57">
        <f>INDEX(resultados!$A$2:$ZZ$95, 51, MATCH($B$1, resultados!$A$1:$ZZ$1, 0))</f>
        <v/>
      </c>
      <c r="B57">
        <f>INDEX(resultados!$A$2:$ZZ$95, 51, MATCH($B$2, resultados!$A$1:$ZZ$1, 0))</f>
        <v/>
      </c>
      <c r="C57">
        <f>INDEX(resultados!$A$2:$ZZ$95, 51, MATCH($B$3, resultados!$A$1:$ZZ$1, 0))</f>
        <v/>
      </c>
    </row>
    <row r="58">
      <c r="A58">
        <f>INDEX(resultados!$A$2:$ZZ$95, 52, MATCH($B$1, resultados!$A$1:$ZZ$1, 0))</f>
        <v/>
      </c>
      <c r="B58">
        <f>INDEX(resultados!$A$2:$ZZ$95, 52, MATCH($B$2, resultados!$A$1:$ZZ$1, 0))</f>
        <v/>
      </c>
      <c r="C58">
        <f>INDEX(resultados!$A$2:$ZZ$95, 52, MATCH($B$3, resultados!$A$1:$ZZ$1, 0))</f>
        <v/>
      </c>
    </row>
    <row r="59">
      <c r="A59">
        <f>INDEX(resultados!$A$2:$ZZ$95, 53, MATCH($B$1, resultados!$A$1:$ZZ$1, 0))</f>
        <v/>
      </c>
      <c r="B59">
        <f>INDEX(resultados!$A$2:$ZZ$95, 53, MATCH($B$2, resultados!$A$1:$ZZ$1, 0))</f>
        <v/>
      </c>
      <c r="C59">
        <f>INDEX(resultados!$A$2:$ZZ$95, 53, MATCH($B$3, resultados!$A$1:$ZZ$1, 0))</f>
        <v/>
      </c>
    </row>
    <row r="60">
      <c r="A60">
        <f>INDEX(resultados!$A$2:$ZZ$95, 54, MATCH($B$1, resultados!$A$1:$ZZ$1, 0))</f>
        <v/>
      </c>
      <c r="B60">
        <f>INDEX(resultados!$A$2:$ZZ$95, 54, MATCH($B$2, resultados!$A$1:$ZZ$1, 0))</f>
        <v/>
      </c>
      <c r="C60">
        <f>INDEX(resultados!$A$2:$ZZ$95, 54, MATCH($B$3, resultados!$A$1:$ZZ$1, 0))</f>
        <v/>
      </c>
    </row>
    <row r="61">
      <c r="A61">
        <f>INDEX(resultados!$A$2:$ZZ$95, 55, MATCH($B$1, resultados!$A$1:$ZZ$1, 0))</f>
        <v/>
      </c>
      <c r="B61">
        <f>INDEX(resultados!$A$2:$ZZ$95, 55, MATCH($B$2, resultados!$A$1:$ZZ$1, 0))</f>
        <v/>
      </c>
      <c r="C61">
        <f>INDEX(resultados!$A$2:$ZZ$95, 55, MATCH($B$3, resultados!$A$1:$ZZ$1, 0))</f>
        <v/>
      </c>
    </row>
    <row r="62">
      <c r="A62">
        <f>INDEX(resultados!$A$2:$ZZ$95, 56, MATCH($B$1, resultados!$A$1:$ZZ$1, 0))</f>
        <v/>
      </c>
      <c r="B62">
        <f>INDEX(resultados!$A$2:$ZZ$95, 56, MATCH($B$2, resultados!$A$1:$ZZ$1, 0))</f>
        <v/>
      </c>
      <c r="C62">
        <f>INDEX(resultados!$A$2:$ZZ$95, 56, MATCH($B$3, resultados!$A$1:$ZZ$1, 0))</f>
        <v/>
      </c>
    </row>
    <row r="63">
      <c r="A63">
        <f>INDEX(resultados!$A$2:$ZZ$95, 57, MATCH($B$1, resultados!$A$1:$ZZ$1, 0))</f>
        <v/>
      </c>
      <c r="B63">
        <f>INDEX(resultados!$A$2:$ZZ$95, 57, MATCH($B$2, resultados!$A$1:$ZZ$1, 0))</f>
        <v/>
      </c>
      <c r="C63">
        <f>INDEX(resultados!$A$2:$ZZ$95, 57, MATCH($B$3, resultados!$A$1:$ZZ$1, 0))</f>
        <v/>
      </c>
    </row>
    <row r="64">
      <c r="A64">
        <f>INDEX(resultados!$A$2:$ZZ$95, 58, MATCH($B$1, resultados!$A$1:$ZZ$1, 0))</f>
        <v/>
      </c>
      <c r="B64">
        <f>INDEX(resultados!$A$2:$ZZ$95, 58, MATCH($B$2, resultados!$A$1:$ZZ$1, 0))</f>
        <v/>
      </c>
      <c r="C64">
        <f>INDEX(resultados!$A$2:$ZZ$95, 58, MATCH($B$3, resultados!$A$1:$ZZ$1, 0))</f>
        <v/>
      </c>
    </row>
    <row r="65">
      <c r="A65">
        <f>INDEX(resultados!$A$2:$ZZ$95, 59, MATCH($B$1, resultados!$A$1:$ZZ$1, 0))</f>
        <v/>
      </c>
      <c r="B65">
        <f>INDEX(resultados!$A$2:$ZZ$95, 59, MATCH($B$2, resultados!$A$1:$ZZ$1, 0))</f>
        <v/>
      </c>
      <c r="C65">
        <f>INDEX(resultados!$A$2:$ZZ$95, 59, MATCH($B$3, resultados!$A$1:$ZZ$1, 0))</f>
        <v/>
      </c>
    </row>
    <row r="66">
      <c r="A66">
        <f>INDEX(resultados!$A$2:$ZZ$95, 60, MATCH($B$1, resultados!$A$1:$ZZ$1, 0))</f>
        <v/>
      </c>
      <c r="B66">
        <f>INDEX(resultados!$A$2:$ZZ$95, 60, MATCH($B$2, resultados!$A$1:$ZZ$1, 0))</f>
        <v/>
      </c>
      <c r="C66">
        <f>INDEX(resultados!$A$2:$ZZ$95, 60, MATCH($B$3, resultados!$A$1:$ZZ$1, 0))</f>
        <v/>
      </c>
    </row>
    <row r="67">
      <c r="A67">
        <f>INDEX(resultados!$A$2:$ZZ$95, 61, MATCH($B$1, resultados!$A$1:$ZZ$1, 0))</f>
        <v/>
      </c>
      <c r="B67">
        <f>INDEX(resultados!$A$2:$ZZ$95, 61, MATCH($B$2, resultados!$A$1:$ZZ$1, 0))</f>
        <v/>
      </c>
      <c r="C67">
        <f>INDEX(resultados!$A$2:$ZZ$95, 61, MATCH($B$3, resultados!$A$1:$ZZ$1, 0))</f>
        <v/>
      </c>
    </row>
    <row r="68">
      <c r="A68">
        <f>INDEX(resultados!$A$2:$ZZ$95, 62, MATCH($B$1, resultados!$A$1:$ZZ$1, 0))</f>
        <v/>
      </c>
      <c r="B68">
        <f>INDEX(resultados!$A$2:$ZZ$95, 62, MATCH($B$2, resultados!$A$1:$ZZ$1, 0))</f>
        <v/>
      </c>
      <c r="C68">
        <f>INDEX(resultados!$A$2:$ZZ$95, 62, MATCH($B$3, resultados!$A$1:$ZZ$1, 0))</f>
        <v/>
      </c>
    </row>
    <row r="69">
      <c r="A69">
        <f>INDEX(resultados!$A$2:$ZZ$95, 63, MATCH($B$1, resultados!$A$1:$ZZ$1, 0))</f>
        <v/>
      </c>
      <c r="B69">
        <f>INDEX(resultados!$A$2:$ZZ$95, 63, MATCH($B$2, resultados!$A$1:$ZZ$1, 0))</f>
        <v/>
      </c>
      <c r="C69">
        <f>INDEX(resultados!$A$2:$ZZ$95, 63, MATCH($B$3, resultados!$A$1:$ZZ$1, 0))</f>
        <v/>
      </c>
    </row>
    <row r="70">
      <c r="A70">
        <f>INDEX(resultados!$A$2:$ZZ$95, 64, MATCH($B$1, resultados!$A$1:$ZZ$1, 0))</f>
        <v/>
      </c>
      <c r="B70">
        <f>INDEX(resultados!$A$2:$ZZ$95, 64, MATCH($B$2, resultados!$A$1:$ZZ$1, 0))</f>
        <v/>
      </c>
      <c r="C70">
        <f>INDEX(resultados!$A$2:$ZZ$95, 64, MATCH($B$3, resultados!$A$1:$ZZ$1, 0))</f>
        <v/>
      </c>
    </row>
    <row r="71">
      <c r="A71">
        <f>INDEX(resultados!$A$2:$ZZ$95, 65, MATCH($B$1, resultados!$A$1:$ZZ$1, 0))</f>
        <v/>
      </c>
      <c r="B71">
        <f>INDEX(resultados!$A$2:$ZZ$95, 65, MATCH($B$2, resultados!$A$1:$ZZ$1, 0))</f>
        <v/>
      </c>
      <c r="C71">
        <f>INDEX(resultados!$A$2:$ZZ$95, 65, MATCH($B$3, resultados!$A$1:$ZZ$1, 0))</f>
        <v/>
      </c>
    </row>
    <row r="72">
      <c r="A72">
        <f>INDEX(resultados!$A$2:$ZZ$95, 66, MATCH($B$1, resultados!$A$1:$ZZ$1, 0))</f>
        <v/>
      </c>
      <c r="B72">
        <f>INDEX(resultados!$A$2:$ZZ$95, 66, MATCH($B$2, resultados!$A$1:$ZZ$1, 0))</f>
        <v/>
      </c>
      <c r="C72">
        <f>INDEX(resultados!$A$2:$ZZ$95, 66, MATCH($B$3, resultados!$A$1:$ZZ$1, 0))</f>
        <v/>
      </c>
    </row>
    <row r="73">
      <c r="A73">
        <f>INDEX(resultados!$A$2:$ZZ$95, 67, MATCH($B$1, resultados!$A$1:$ZZ$1, 0))</f>
        <v/>
      </c>
      <c r="B73">
        <f>INDEX(resultados!$A$2:$ZZ$95, 67, MATCH($B$2, resultados!$A$1:$ZZ$1, 0))</f>
        <v/>
      </c>
      <c r="C73">
        <f>INDEX(resultados!$A$2:$ZZ$95, 67, MATCH($B$3, resultados!$A$1:$ZZ$1, 0))</f>
        <v/>
      </c>
    </row>
    <row r="74">
      <c r="A74">
        <f>INDEX(resultados!$A$2:$ZZ$95, 68, MATCH($B$1, resultados!$A$1:$ZZ$1, 0))</f>
        <v/>
      </c>
      <c r="B74">
        <f>INDEX(resultados!$A$2:$ZZ$95, 68, MATCH($B$2, resultados!$A$1:$ZZ$1, 0))</f>
        <v/>
      </c>
      <c r="C74">
        <f>INDEX(resultados!$A$2:$ZZ$95, 68, MATCH($B$3, resultados!$A$1:$ZZ$1, 0))</f>
        <v/>
      </c>
    </row>
    <row r="75">
      <c r="A75">
        <f>INDEX(resultados!$A$2:$ZZ$95, 69, MATCH($B$1, resultados!$A$1:$ZZ$1, 0))</f>
        <v/>
      </c>
      <c r="B75">
        <f>INDEX(resultados!$A$2:$ZZ$95, 69, MATCH($B$2, resultados!$A$1:$ZZ$1, 0))</f>
        <v/>
      </c>
      <c r="C75">
        <f>INDEX(resultados!$A$2:$ZZ$95, 69, MATCH($B$3, resultados!$A$1:$ZZ$1, 0))</f>
        <v/>
      </c>
    </row>
    <row r="76">
      <c r="A76">
        <f>INDEX(resultados!$A$2:$ZZ$95, 70, MATCH($B$1, resultados!$A$1:$ZZ$1, 0))</f>
        <v/>
      </c>
      <c r="B76">
        <f>INDEX(resultados!$A$2:$ZZ$95, 70, MATCH($B$2, resultados!$A$1:$ZZ$1, 0))</f>
        <v/>
      </c>
      <c r="C76">
        <f>INDEX(resultados!$A$2:$ZZ$95, 70, MATCH($B$3, resultados!$A$1:$ZZ$1, 0))</f>
        <v/>
      </c>
    </row>
    <row r="77">
      <c r="A77">
        <f>INDEX(resultados!$A$2:$ZZ$95, 71, MATCH($B$1, resultados!$A$1:$ZZ$1, 0))</f>
        <v/>
      </c>
      <c r="B77">
        <f>INDEX(resultados!$A$2:$ZZ$95, 71, MATCH($B$2, resultados!$A$1:$ZZ$1, 0))</f>
        <v/>
      </c>
      <c r="C77">
        <f>INDEX(resultados!$A$2:$ZZ$95, 71, MATCH($B$3, resultados!$A$1:$ZZ$1, 0))</f>
        <v/>
      </c>
    </row>
    <row r="78">
      <c r="A78">
        <f>INDEX(resultados!$A$2:$ZZ$95, 72, MATCH($B$1, resultados!$A$1:$ZZ$1, 0))</f>
        <v/>
      </c>
      <c r="B78">
        <f>INDEX(resultados!$A$2:$ZZ$95, 72, MATCH($B$2, resultados!$A$1:$ZZ$1, 0))</f>
        <v/>
      </c>
      <c r="C78">
        <f>INDEX(resultados!$A$2:$ZZ$95, 72, MATCH($B$3, resultados!$A$1:$ZZ$1, 0))</f>
        <v/>
      </c>
    </row>
    <row r="79">
      <c r="A79">
        <f>INDEX(resultados!$A$2:$ZZ$95, 73, MATCH($B$1, resultados!$A$1:$ZZ$1, 0))</f>
        <v/>
      </c>
      <c r="B79">
        <f>INDEX(resultados!$A$2:$ZZ$95, 73, MATCH($B$2, resultados!$A$1:$ZZ$1, 0))</f>
        <v/>
      </c>
      <c r="C79">
        <f>INDEX(resultados!$A$2:$ZZ$95, 73, MATCH($B$3, resultados!$A$1:$ZZ$1, 0))</f>
        <v/>
      </c>
    </row>
    <row r="80">
      <c r="A80">
        <f>INDEX(resultados!$A$2:$ZZ$95, 74, MATCH($B$1, resultados!$A$1:$ZZ$1, 0))</f>
        <v/>
      </c>
      <c r="B80">
        <f>INDEX(resultados!$A$2:$ZZ$95, 74, MATCH($B$2, resultados!$A$1:$ZZ$1, 0))</f>
        <v/>
      </c>
      <c r="C80">
        <f>INDEX(resultados!$A$2:$ZZ$95, 74, MATCH($B$3, resultados!$A$1:$ZZ$1, 0))</f>
        <v/>
      </c>
    </row>
    <row r="81">
      <c r="A81">
        <f>INDEX(resultados!$A$2:$ZZ$95, 75, MATCH($B$1, resultados!$A$1:$ZZ$1, 0))</f>
        <v/>
      </c>
      <c r="B81">
        <f>INDEX(resultados!$A$2:$ZZ$95, 75, MATCH($B$2, resultados!$A$1:$ZZ$1, 0))</f>
        <v/>
      </c>
      <c r="C81">
        <f>INDEX(resultados!$A$2:$ZZ$95, 75, MATCH($B$3, resultados!$A$1:$ZZ$1, 0))</f>
        <v/>
      </c>
    </row>
    <row r="82">
      <c r="A82">
        <f>INDEX(resultados!$A$2:$ZZ$95, 76, MATCH($B$1, resultados!$A$1:$ZZ$1, 0))</f>
        <v/>
      </c>
      <c r="B82">
        <f>INDEX(resultados!$A$2:$ZZ$95, 76, MATCH($B$2, resultados!$A$1:$ZZ$1, 0))</f>
        <v/>
      </c>
      <c r="C82">
        <f>INDEX(resultados!$A$2:$ZZ$95, 76, MATCH($B$3, resultados!$A$1:$ZZ$1, 0))</f>
        <v/>
      </c>
    </row>
    <row r="83">
      <c r="A83">
        <f>INDEX(resultados!$A$2:$ZZ$95, 77, MATCH($B$1, resultados!$A$1:$ZZ$1, 0))</f>
        <v/>
      </c>
      <c r="B83">
        <f>INDEX(resultados!$A$2:$ZZ$95, 77, MATCH($B$2, resultados!$A$1:$ZZ$1, 0))</f>
        <v/>
      </c>
      <c r="C83">
        <f>INDEX(resultados!$A$2:$ZZ$95, 77, MATCH($B$3, resultados!$A$1:$ZZ$1, 0))</f>
        <v/>
      </c>
    </row>
    <row r="84">
      <c r="A84">
        <f>INDEX(resultados!$A$2:$ZZ$95, 78, MATCH($B$1, resultados!$A$1:$ZZ$1, 0))</f>
        <v/>
      </c>
      <c r="B84">
        <f>INDEX(resultados!$A$2:$ZZ$95, 78, MATCH($B$2, resultados!$A$1:$ZZ$1, 0))</f>
        <v/>
      </c>
      <c r="C84">
        <f>INDEX(resultados!$A$2:$ZZ$95, 78, MATCH($B$3, resultados!$A$1:$ZZ$1, 0))</f>
        <v/>
      </c>
    </row>
    <row r="85">
      <c r="A85">
        <f>INDEX(resultados!$A$2:$ZZ$95, 79, MATCH($B$1, resultados!$A$1:$ZZ$1, 0))</f>
        <v/>
      </c>
      <c r="B85">
        <f>INDEX(resultados!$A$2:$ZZ$95, 79, MATCH($B$2, resultados!$A$1:$ZZ$1, 0))</f>
        <v/>
      </c>
      <c r="C85">
        <f>INDEX(resultados!$A$2:$ZZ$95, 79, MATCH($B$3, resultados!$A$1:$ZZ$1, 0))</f>
        <v/>
      </c>
    </row>
    <row r="86">
      <c r="A86">
        <f>INDEX(resultados!$A$2:$ZZ$95, 80, MATCH($B$1, resultados!$A$1:$ZZ$1, 0))</f>
        <v/>
      </c>
      <c r="B86">
        <f>INDEX(resultados!$A$2:$ZZ$95, 80, MATCH($B$2, resultados!$A$1:$ZZ$1, 0))</f>
        <v/>
      </c>
      <c r="C86">
        <f>INDEX(resultados!$A$2:$ZZ$95, 80, MATCH($B$3, resultados!$A$1:$ZZ$1, 0))</f>
        <v/>
      </c>
    </row>
    <row r="87">
      <c r="A87">
        <f>INDEX(resultados!$A$2:$ZZ$95, 81, MATCH($B$1, resultados!$A$1:$ZZ$1, 0))</f>
        <v/>
      </c>
      <c r="B87">
        <f>INDEX(resultados!$A$2:$ZZ$95, 81, MATCH($B$2, resultados!$A$1:$ZZ$1, 0))</f>
        <v/>
      </c>
      <c r="C87">
        <f>INDEX(resultados!$A$2:$ZZ$95, 81, MATCH($B$3, resultados!$A$1:$ZZ$1, 0))</f>
        <v/>
      </c>
    </row>
    <row r="88">
      <c r="A88">
        <f>INDEX(resultados!$A$2:$ZZ$95, 82, MATCH($B$1, resultados!$A$1:$ZZ$1, 0))</f>
        <v/>
      </c>
      <c r="B88">
        <f>INDEX(resultados!$A$2:$ZZ$95, 82, MATCH($B$2, resultados!$A$1:$ZZ$1, 0))</f>
        <v/>
      </c>
      <c r="C88">
        <f>INDEX(resultados!$A$2:$ZZ$95, 82, MATCH($B$3, resultados!$A$1:$ZZ$1, 0))</f>
        <v/>
      </c>
    </row>
    <row r="89">
      <c r="A89">
        <f>INDEX(resultados!$A$2:$ZZ$95, 83, MATCH($B$1, resultados!$A$1:$ZZ$1, 0))</f>
        <v/>
      </c>
      <c r="B89">
        <f>INDEX(resultados!$A$2:$ZZ$95, 83, MATCH($B$2, resultados!$A$1:$ZZ$1, 0))</f>
        <v/>
      </c>
      <c r="C89">
        <f>INDEX(resultados!$A$2:$ZZ$95, 83, MATCH($B$3, resultados!$A$1:$ZZ$1, 0))</f>
        <v/>
      </c>
    </row>
    <row r="90">
      <c r="A90">
        <f>INDEX(resultados!$A$2:$ZZ$95, 84, MATCH($B$1, resultados!$A$1:$ZZ$1, 0))</f>
        <v/>
      </c>
      <c r="B90">
        <f>INDEX(resultados!$A$2:$ZZ$95, 84, MATCH($B$2, resultados!$A$1:$ZZ$1, 0))</f>
        <v/>
      </c>
      <c r="C90">
        <f>INDEX(resultados!$A$2:$ZZ$95, 84, MATCH($B$3, resultados!$A$1:$ZZ$1, 0))</f>
        <v/>
      </c>
    </row>
    <row r="91">
      <c r="A91">
        <f>INDEX(resultados!$A$2:$ZZ$95, 85, MATCH($B$1, resultados!$A$1:$ZZ$1, 0))</f>
        <v/>
      </c>
      <c r="B91">
        <f>INDEX(resultados!$A$2:$ZZ$95, 85, MATCH($B$2, resultados!$A$1:$ZZ$1, 0))</f>
        <v/>
      </c>
      <c r="C91">
        <f>INDEX(resultados!$A$2:$ZZ$95, 85, MATCH($B$3, resultados!$A$1:$ZZ$1, 0))</f>
        <v/>
      </c>
    </row>
    <row r="92">
      <c r="A92">
        <f>INDEX(resultados!$A$2:$ZZ$95, 86, MATCH($B$1, resultados!$A$1:$ZZ$1, 0))</f>
        <v/>
      </c>
      <c r="B92">
        <f>INDEX(resultados!$A$2:$ZZ$95, 86, MATCH($B$2, resultados!$A$1:$ZZ$1, 0))</f>
        <v/>
      </c>
      <c r="C92">
        <f>INDEX(resultados!$A$2:$ZZ$95, 86, MATCH($B$3, resultados!$A$1:$ZZ$1, 0))</f>
        <v/>
      </c>
    </row>
    <row r="93">
      <c r="A93">
        <f>INDEX(resultados!$A$2:$ZZ$95, 87, MATCH($B$1, resultados!$A$1:$ZZ$1, 0))</f>
        <v/>
      </c>
      <c r="B93">
        <f>INDEX(resultados!$A$2:$ZZ$95, 87, MATCH($B$2, resultados!$A$1:$ZZ$1, 0))</f>
        <v/>
      </c>
      <c r="C93">
        <f>INDEX(resultados!$A$2:$ZZ$95, 87, MATCH($B$3, resultados!$A$1:$ZZ$1, 0))</f>
        <v/>
      </c>
    </row>
    <row r="94">
      <c r="A94">
        <f>INDEX(resultados!$A$2:$ZZ$95, 88, MATCH($B$1, resultados!$A$1:$ZZ$1, 0))</f>
        <v/>
      </c>
      <c r="B94">
        <f>INDEX(resultados!$A$2:$ZZ$95, 88, MATCH($B$2, resultados!$A$1:$ZZ$1, 0))</f>
        <v/>
      </c>
      <c r="C94">
        <f>INDEX(resultados!$A$2:$ZZ$95, 88, MATCH($B$3, resultados!$A$1:$ZZ$1, 0))</f>
        <v/>
      </c>
    </row>
    <row r="95">
      <c r="A95">
        <f>INDEX(resultados!$A$2:$ZZ$95, 89, MATCH($B$1, resultados!$A$1:$ZZ$1, 0))</f>
        <v/>
      </c>
      <c r="B95">
        <f>INDEX(resultados!$A$2:$ZZ$95, 89, MATCH($B$2, resultados!$A$1:$ZZ$1, 0))</f>
        <v/>
      </c>
      <c r="C95">
        <f>INDEX(resultados!$A$2:$ZZ$95, 89, MATCH($B$3, resultados!$A$1:$ZZ$1, 0))</f>
        <v/>
      </c>
    </row>
    <row r="96">
      <c r="A96">
        <f>INDEX(resultados!$A$2:$ZZ$95, 90, MATCH($B$1, resultados!$A$1:$ZZ$1, 0))</f>
        <v/>
      </c>
      <c r="B96">
        <f>INDEX(resultados!$A$2:$ZZ$95, 90, MATCH($B$2, resultados!$A$1:$ZZ$1, 0))</f>
        <v/>
      </c>
      <c r="C96">
        <f>INDEX(resultados!$A$2:$ZZ$95, 90, MATCH($B$3, resultados!$A$1:$ZZ$1, 0))</f>
        <v/>
      </c>
    </row>
    <row r="97">
      <c r="A97">
        <f>INDEX(resultados!$A$2:$ZZ$95, 91, MATCH($B$1, resultados!$A$1:$ZZ$1, 0))</f>
        <v/>
      </c>
      <c r="B97">
        <f>INDEX(resultados!$A$2:$ZZ$95, 91, MATCH($B$2, resultados!$A$1:$ZZ$1, 0))</f>
        <v/>
      </c>
      <c r="C97">
        <f>INDEX(resultados!$A$2:$ZZ$95, 91, MATCH($B$3, resultados!$A$1:$ZZ$1, 0))</f>
        <v/>
      </c>
    </row>
    <row r="98">
      <c r="A98">
        <f>INDEX(resultados!$A$2:$ZZ$95, 92, MATCH($B$1, resultados!$A$1:$ZZ$1, 0))</f>
        <v/>
      </c>
      <c r="B98">
        <f>INDEX(resultados!$A$2:$ZZ$95, 92, MATCH($B$2, resultados!$A$1:$ZZ$1, 0))</f>
        <v/>
      </c>
      <c r="C98">
        <f>INDEX(resultados!$A$2:$ZZ$95, 92, MATCH($B$3, resultados!$A$1:$ZZ$1, 0))</f>
        <v/>
      </c>
    </row>
    <row r="99">
      <c r="A99">
        <f>INDEX(resultados!$A$2:$ZZ$95, 93, MATCH($B$1, resultados!$A$1:$ZZ$1, 0))</f>
        <v/>
      </c>
      <c r="B99">
        <f>INDEX(resultados!$A$2:$ZZ$95, 93, MATCH($B$2, resultados!$A$1:$ZZ$1, 0))</f>
        <v/>
      </c>
      <c r="C99">
        <f>INDEX(resultados!$A$2:$ZZ$95, 93, MATCH($B$3, resultados!$A$1:$ZZ$1, 0))</f>
        <v/>
      </c>
    </row>
    <row r="100">
      <c r="A100">
        <f>INDEX(resultados!$A$2:$ZZ$95, 94, MATCH($B$1, resultados!$A$1:$ZZ$1, 0))</f>
        <v/>
      </c>
      <c r="B100">
        <f>INDEX(resultados!$A$2:$ZZ$95, 94, MATCH($B$2, resultados!$A$1:$ZZ$1, 0))</f>
        <v/>
      </c>
      <c r="C100">
        <f>INDEX(resultados!$A$2:$ZZ$95, 94,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1.6484</v>
      </c>
      <c r="E2" t="n">
        <v>60.67</v>
      </c>
      <c r="F2" t="n">
        <v>54.76</v>
      </c>
      <c r="G2" t="n">
        <v>12.59</v>
      </c>
      <c r="H2" t="n">
        <v>0.24</v>
      </c>
      <c r="I2" t="n">
        <v>261</v>
      </c>
      <c r="J2" t="n">
        <v>71.52</v>
      </c>
      <c r="K2" t="n">
        <v>32.27</v>
      </c>
      <c r="L2" t="n">
        <v>1</v>
      </c>
      <c r="M2" t="n">
        <v>259</v>
      </c>
      <c r="N2" t="n">
        <v>8.25</v>
      </c>
      <c r="O2" t="n">
        <v>9054.6</v>
      </c>
      <c r="P2" t="n">
        <v>358.88</v>
      </c>
      <c r="Q2" t="n">
        <v>4021.88</v>
      </c>
      <c r="R2" t="n">
        <v>609.3200000000001</v>
      </c>
      <c r="S2" t="n">
        <v>177.21</v>
      </c>
      <c r="T2" t="n">
        <v>207642.54</v>
      </c>
      <c r="U2" t="n">
        <v>0.29</v>
      </c>
      <c r="V2" t="n">
        <v>0.65</v>
      </c>
      <c r="W2" t="n">
        <v>15.03</v>
      </c>
      <c r="X2" t="n">
        <v>12.31</v>
      </c>
      <c r="Y2" t="n">
        <v>2</v>
      </c>
      <c r="Z2" t="n">
        <v>10</v>
      </c>
      <c r="AA2" t="n">
        <v>282.5409151789996</v>
      </c>
      <c r="AB2" t="n">
        <v>386.5849449733628</v>
      </c>
      <c r="AC2" t="n">
        <v>349.6898204004823</v>
      </c>
      <c r="AD2" t="n">
        <v>282540.9151789997</v>
      </c>
      <c r="AE2" t="n">
        <v>386584.9449733628</v>
      </c>
      <c r="AF2" t="n">
        <v>2.825765150323937e-06</v>
      </c>
      <c r="AG2" t="n">
        <v>0.8426388888888889</v>
      </c>
      <c r="AH2" t="n">
        <v>349689.8204004823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1.8982</v>
      </c>
      <c r="E3" t="n">
        <v>52.68</v>
      </c>
      <c r="F3" t="n">
        <v>48.74</v>
      </c>
      <c r="G3" t="n">
        <v>21.66</v>
      </c>
      <c r="H3" t="n">
        <v>0.48</v>
      </c>
      <c r="I3" t="n">
        <v>135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287.72</v>
      </c>
      <c r="Q3" t="n">
        <v>4024.02</v>
      </c>
      <c r="R3" t="n">
        <v>398.43</v>
      </c>
      <c r="S3" t="n">
        <v>177.21</v>
      </c>
      <c r="T3" t="n">
        <v>102829.68</v>
      </c>
      <c r="U3" t="n">
        <v>0.44</v>
      </c>
      <c r="V3" t="n">
        <v>0.73</v>
      </c>
      <c r="W3" t="n">
        <v>15</v>
      </c>
      <c r="X3" t="n">
        <v>6.29</v>
      </c>
      <c r="Y3" t="n">
        <v>2</v>
      </c>
      <c r="Z3" t="n">
        <v>10</v>
      </c>
      <c r="AA3" t="n">
        <v>204.4456729483559</v>
      </c>
      <c r="AB3" t="n">
        <v>279.7315892343372</v>
      </c>
      <c r="AC3" t="n">
        <v>253.0343989636455</v>
      </c>
      <c r="AD3" t="n">
        <v>204445.6729483559</v>
      </c>
      <c r="AE3" t="n">
        <v>279731.5892343372</v>
      </c>
      <c r="AF3" t="n">
        <v>3.253984110861986e-06</v>
      </c>
      <c r="AG3" t="n">
        <v>0.7316666666666667</v>
      </c>
      <c r="AH3" t="n">
        <v>253034.3989636455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1.676</v>
      </c>
      <c r="E2" t="n">
        <v>59.66</v>
      </c>
      <c r="F2" t="n">
        <v>54.98</v>
      </c>
      <c r="G2" t="n">
        <v>12.26</v>
      </c>
      <c r="H2" t="n">
        <v>0.43</v>
      </c>
      <c r="I2" t="n">
        <v>269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218.13</v>
      </c>
      <c r="Q2" t="n">
        <v>4025.89</v>
      </c>
      <c r="R2" t="n">
        <v>603.76</v>
      </c>
      <c r="S2" t="n">
        <v>177.21</v>
      </c>
      <c r="T2" t="n">
        <v>204825.29</v>
      </c>
      <c r="U2" t="n">
        <v>0.29</v>
      </c>
      <c r="V2" t="n">
        <v>0.65</v>
      </c>
      <c r="W2" t="n">
        <v>15.38</v>
      </c>
      <c r="X2" t="n">
        <v>12.52</v>
      </c>
      <c r="Y2" t="n">
        <v>2</v>
      </c>
      <c r="Z2" t="n">
        <v>10</v>
      </c>
      <c r="AA2" t="n">
        <v>183.5767034185945</v>
      </c>
      <c r="AB2" t="n">
        <v>251.1777444497741</v>
      </c>
      <c r="AC2" t="n">
        <v>227.2056930497391</v>
      </c>
      <c r="AD2" t="n">
        <v>183576.7034185945</v>
      </c>
      <c r="AE2" t="n">
        <v>251177.7444497741</v>
      </c>
      <c r="AF2" t="n">
        <v>3.083689532908892e-06</v>
      </c>
      <c r="AG2" t="n">
        <v>0.8286111111111111</v>
      </c>
      <c r="AH2" t="n">
        <v>227205.6930497391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1.1026</v>
      </c>
      <c r="E2" t="n">
        <v>90.7</v>
      </c>
      <c r="F2" t="n">
        <v>71.42</v>
      </c>
      <c r="G2" t="n">
        <v>7.26</v>
      </c>
      <c r="H2" t="n">
        <v>0.12</v>
      </c>
      <c r="I2" t="n">
        <v>590</v>
      </c>
      <c r="J2" t="n">
        <v>141.81</v>
      </c>
      <c r="K2" t="n">
        <v>47.83</v>
      </c>
      <c r="L2" t="n">
        <v>1</v>
      </c>
      <c r="M2" t="n">
        <v>588</v>
      </c>
      <c r="N2" t="n">
        <v>22.98</v>
      </c>
      <c r="O2" t="n">
        <v>17723.39</v>
      </c>
      <c r="P2" t="n">
        <v>804.9400000000001</v>
      </c>
      <c r="Q2" t="n">
        <v>4024.94</v>
      </c>
      <c r="R2" t="n">
        <v>1176.65</v>
      </c>
      <c r="S2" t="n">
        <v>177.21</v>
      </c>
      <c r="T2" t="n">
        <v>489662.96</v>
      </c>
      <c r="U2" t="n">
        <v>0.15</v>
      </c>
      <c r="V2" t="n">
        <v>0.5</v>
      </c>
      <c r="W2" t="n">
        <v>15.55</v>
      </c>
      <c r="X2" t="n">
        <v>28.95</v>
      </c>
      <c r="Y2" t="n">
        <v>2</v>
      </c>
      <c r="Z2" t="n">
        <v>10</v>
      </c>
      <c r="AA2" t="n">
        <v>885.2943275034007</v>
      </c>
      <c r="AB2" t="n">
        <v>1211.298755319418</v>
      </c>
      <c r="AC2" t="n">
        <v>1095.694102180213</v>
      </c>
      <c r="AD2" t="n">
        <v>885294.3275034007</v>
      </c>
      <c r="AE2" t="n">
        <v>1211298.755319418</v>
      </c>
      <c r="AF2" t="n">
        <v>1.696567696789669e-06</v>
      </c>
      <c r="AG2" t="n">
        <v>1.259722222222222</v>
      </c>
      <c r="AH2" t="n">
        <v>1095694.102180213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1.6648</v>
      </c>
      <c r="E3" t="n">
        <v>60.07</v>
      </c>
      <c r="F3" t="n">
        <v>51.94</v>
      </c>
      <c r="G3" t="n">
        <v>15.28</v>
      </c>
      <c r="H3" t="n">
        <v>0.25</v>
      </c>
      <c r="I3" t="n">
        <v>204</v>
      </c>
      <c r="J3" t="n">
        <v>143.17</v>
      </c>
      <c r="K3" t="n">
        <v>47.83</v>
      </c>
      <c r="L3" t="n">
        <v>2</v>
      </c>
      <c r="M3" t="n">
        <v>202</v>
      </c>
      <c r="N3" t="n">
        <v>23.34</v>
      </c>
      <c r="O3" t="n">
        <v>17891.86</v>
      </c>
      <c r="P3" t="n">
        <v>560.79</v>
      </c>
      <c r="Q3" t="n">
        <v>4022.21</v>
      </c>
      <c r="R3" t="n">
        <v>514.36</v>
      </c>
      <c r="S3" t="n">
        <v>177.21</v>
      </c>
      <c r="T3" t="n">
        <v>160448.7</v>
      </c>
      <c r="U3" t="n">
        <v>0.34</v>
      </c>
      <c r="V3" t="n">
        <v>0.6899999999999999</v>
      </c>
      <c r="W3" t="n">
        <v>14.91</v>
      </c>
      <c r="X3" t="n">
        <v>9.49</v>
      </c>
      <c r="Y3" t="n">
        <v>2</v>
      </c>
      <c r="Z3" t="n">
        <v>10</v>
      </c>
      <c r="AA3" t="n">
        <v>415.1206251924271</v>
      </c>
      <c r="AB3" t="n">
        <v>567.9863532177378</v>
      </c>
      <c r="AC3" t="n">
        <v>513.7785328404898</v>
      </c>
      <c r="AD3" t="n">
        <v>415120.6251924271</v>
      </c>
      <c r="AE3" t="n">
        <v>567986.3532177379</v>
      </c>
      <c r="AF3" t="n">
        <v>2.56162334628645e-06</v>
      </c>
      <c r="AG3" t="n">
        <v>0.8343055555555555</v>
      </c>
      <c r="AH3" t="n">
        <v>513778.5328404898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1.8658</v>
      </c>
      <c r="E4" t="n">
        <v>53.6</v>
      </c>
      <c r="F4" t="n">
        <v>47.93</v>
      </c>
      <c r="G4" t="n">
        <v>24.17</v>
      </c>
      <c r="H4" t="n">
        <v>0.37</v>
      </c>
      <c r="I4" t="n">
        <v>119</v>
      </c>
      <c r="J4" t="n">
        <v>144.54</v>
      </c>
      <c r="K4" t="n">
        <v>47.83</v>
      </c>
      <c r="L4" t="n">
        <v>3</v>
      </c>
      <c r="M4" t="n">
        <v>117</v>
      </c>
      <c r="N4" t="n">
        <v>23.71</v>
      </c>
      <c r="O4" t="n">
        <v>18060.85</v>
      </c>
      <c r="P4" t="n">
        <v>490.68</v>
      </c>
      <c r="Q4" t="n">
        <v>4021.68</v>
      </c>
      <c r="R4" t="n">
        <v>378.08</v>
      </c>
      <c r="S4" t="n">
        <v>177.21</v>
      </c>
      <c r="T4" t="n">
        <v>92734.48</v>
      </c>
      <c r="U4" t="n">
        <v>0.47</v>
      </c>
      <c r="V4" t="n">
        <v>0.74</v>
      </c>
      <c r="W4" t="n">
        <v>14.79</v>
      </c>
      <c r="X4" t="n">
        <v>5.49</v>
      </c>
      <c r="Y4" t="n">
        <v>2</v>
      </c>
      <c r="Z4" t="n">
        <v>10</v>
      </c>
      <c r="AA4" t="n">
        <v>329.7635671389272</v>
      </c>
      <c r="AB4" t="n">
        <v>451.197060701307</v>
      </c>
      <c r="AC4" t="n">
        <v>408.1354464870254</v>
      </c>
      <c r="AD4" t="n">
        <v>329763.5671389272</v>
      </c>
      <c r="AE4" t="n">
        <v>451197.060701307</v>
      </c>
      <c r="AF4" t="n">
        <v>2.870901513395759e-06</v>
      </c>
      <c r="AG4" t="n">
        <v>0.7444444444444445</v>
      </c>
      <c r="AH4" t="n">
        <v>408135.4464870254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1.9728</v>
      </c>
      <c r="E5" t="n">
        <v>50.69</v>
      </c>
      <c r="F5" t="n">
        <v>46.12</v>
      </c>
      <c r="G5" t="n">
        <v>34.16</v>
      </c>
      <c r="H5" t="n">
        <v>0.49</v>
      </c>
      <c r="I5" t="n">
        <v>81</v>
      </c>
      <c r="J5" t="n">
        <v>145.92</v>
      </c>
      <c r="K5" t="n">
        <v>47.83</v>
      </c>
      <c r="L5" t="n">
        <v>4</v>
      </c>
      <c r="M5" t="n">
        <v>79</v>
      </c>
      <c r="N5" t="n">
        <v>24.09</v>
      </c>
      <c r="O5" t="n">
        <v>18230.35</v>
      </c>
      <c r="P5" t="n">
        <v>443.31</v>
      </c>
      <c r="Q5" t="n">
        <v>4021.21</v>
      </c>
      <c r="R5" t="n">
        <v>316.85</v>
      </c>
      <c r="S5" t="n">
        <v>177.21</v>
      </c>
      <c r="T5" t="n">
        <v>62307.82</v>
      </c>
      <c r="U5" t="n">
        <v>0.5600000000000001</v>
      </c>
      <c r="V5" t="n">
        <v>0.77</v>
      </c>
      <c r="W5" t="n">
        <v>14.72</v>
      </c>
      <c r="X5" t="n">
        <v>3.68</v>
      </c>
      <c r="Y5" t="n">
        <v>2</v>
      </c>
      <c r="Z5" t="n">
        <v>10</v>
      </c>
      <c r="AA5" t="n">
        <v>287.6037981328866</v>
      </c>
      <c r="AB5" t="n">
        <v>393.512204789503</v>
      </c>
      <c r="AC5" t="n">
        <v>355.9559522622402</v>
      </c>
      <c r="AD5" t="n">
        <v>287603.7981328866</v>
      </c>
      <c r="AE5" t="n">
        <v>393512.204789503</v>
      </c>
      <c r="AF5" t="n">
        <v>3.035542129717629e-06</v>
      </c>
      <c r="AG5" t="n">
        <v>0.7040277777777777</v>
      </c>
      <c r="AH5" t="n">
        <v>355955.9522622402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2.0319</v>
      </c>
      <c r="E6" t="n">
        <v>49.22</v>
      </c>
      <c r="F6" t="n">
        <v>45.23</v>
      </c>
      <c r="G6" t="n">
        <v>44.48</v>
      </c>
      <c r="H6" t="n">
        <v>0.6</v>
      </c>
      <c r="I6" t="n">
        <v>61</v>
      </c>
      <c r="J6" t="n">
        <v>147.3</v>
      </c>
      <c r="K6" t="n">
        <v>47.83</v>
      </c>
      <c r="L6" t="n">
        <v>5</v>
      </c>
      <c r="M6" t="n">
        <v>29</v>
      </c>
      <c r="N6" t="n">
        <v>24.47</v>
      </c>
      <c r="O6" t="n">
        <v>18400.38</v>
      </c>
      <c r="P6" t="n">
        <v>407.4</v>
      </c>
      <c r="Q6" t="n">
        <v>4021.16</v>
      </c>
      <c r="R6" t="n">
        <v>285.62</v>
      </c>
      <c r="S6" t="n">
        <v>177.21</v>
      </c>
      <c r="T6" t="n">
        <v>46793.02</v>
      </c>
      <c r="U6" t="n">
        <v>0.62</v>
      </c>
      <c r="V6" t="n">
        <v>0.79</v>
      </c>
      <c r="W6" t="n">
        <v>14.71</v>
      </c>
      <c r="X6" t="n">
        <v>2.78</v>
      </c>
      <c r="Y6" t="n">
        <v>2</v>
      </c>
      <c r="Z6" t="n">
        <v>10</v>
      </c>
      <c r="AA6" t="n">
        <v>262.2483474115357</v>
      </c>
      <c r="AB6" t="n">
        <v>358.819758509012</v>
      </c>
      <c r="AC6" t="n">
        <v>324.5745043636052</v>
      </c>
      <c r="AD6" t="n">
        <v>262248.3474115357</v>
      </c>
      <c r="AE6" t="n">
        <v>358819.7585090121</v>
      </c>
      <c r="AF6" t="n">
        <v>3.126479143031858e-06</v>
      </c>
      <c r="AG6" t="n">
        <v>0.6836111111111111</v>
      </c>
      <c r="AH6" t="n">
        <v>324574.5043636052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2.0368</v>
      </c>
      <c r="E7" t="n">
        <v>49.1</v>
      </c>
      <c r="F7" t="n">
        <v>45.16</v>
      </c>
      <c r="G7" t="n">
        <v>45.93</v>
      </c>
      <c r="H7" t="n">
        <v>0.71</v>
      </c>
      <c r="I7" t="n">
        <v>59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405.61</v>
      </c>
      <c r="Q7" t="n">
        <v>4021.11</v>
      </c>
      <c r="R7" t="n">
        <v>281.53</v>
      </c>
      <c r="S7" t="n">
        <v>177.21</v>
      </c>
      <c r="T7" t="n">
        <v>44757.76</v>
      </c>
      <c r="U7" t="n">
        <v>0.63</v>
      </c>
      <c r="V7" t="n">
        <v>0.79</v>
      </c>
      <c r="W7" t="n">
        <v>14.77</v>
      </c>
      <c r="X7" t="n">
        <v>2.72</v>
      </c>
      <c r="Y7" t="n">
        <v>2</v>
      </c>
      <c r="Z7" t="n">
        <v>10</v>
      </c>
      <c r="AA7" t="n">
        <v>260.7266599003037</v>
      </c>
      <c r="AB7" t="n">
        <v>356.7377185240293</v>
      </c>
      <c r="AC7" t="n">
        <v>322.6911713526277</v>
      </c>
      <c r="AD7" t="n">
        <v>260726.6599003037</v>
      </c>
      <c r="AE7" t="n">
        <v>356737.7185240293</v>
      </c>
      <c r="AF7" t="n">
        <v>3.134018760040991e-06</v>
      </c>
      <c r="AG7" t="n">
        <v>0.6819444444444445</v>
      </c>
      <c r="AH7" t="n">
        <v>322691.1713526277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0.8833</v>
      </c>
      <c r="E2" t="n">
        <v>113.21</v>
      </c>
      <c r="F2" t="n">
        <v>82.53</v>
      </c>
      <c r="G2" t="n">
        <v>6.23</v>
      </c>
      <c r="H2" t="n">
        <v>0.1</v>
      </c>
      <c r="I2" t="n">
        <v>795</v>
      </c>
      <c r="J2" t="n">
        <v>176.73</v>
      </c>
      <c r="K2" t="n">
        <v>52.44</v>
      </c>
      <c r="L2" t="n">
        <v>1</v>
      </c>
      <c r="M2" t="n">
        <v>793</v>
      </c>
      <c r="N2" t="n">
        <v>33.29</v>
      </c>
      <c r="O2" t="n">
        <v>22031.19</v>
      </c>
      <c r="P2" t="n">
        <v>1080</v>
      </c>
      <c r="Q2" t="n">
        <v>4028.11</v>
      </c>
      <c r="R2" t="n">
        <v>1554.83</v>
      </c>
      <c r="S2" t="n">
        <v>177.21</v>
      </c>
      <c r="T2" t="n">
        <v>677727.38</v>
      </c>
      <c r="U2" t="n">
        <v>0.11</v>
      </c>
      <c r="V2" t="n">
        <v>0.43</v>
      </c>
      <c r="W2" t="n">
        <v>15.9</v>
      </c>
      <c r="X2" t="n">
        <v>40.03</v>
      </c>
      <c r="Y2" t="n">
        <v>2</v>
      </c>
      <c r="Z2" t="n">
        <v>10</v>
      </c>
      <c r="AA2" t="n">
        <v>1461.090723192264</v>
      </c>
      <c r="AB2" t="n">
        <v>1999.128786245091</v>
      </c>
      <c r="AC2" t="n">
        <v>1808.334740680732</v>
      </c>
      <c r="AD2" t="n">
        <v>1461090.723192264</v>
      </c>
      <c r="AE2" t="n">
        <v>1999128.786245091</v>
      </c>
      <c r="AF2" t="n">
        <v>1.309702236239204e-06</v>
      </c>
      <c r="AG2" t="n">
        <v>1.572361111111111</v>
      </c>
      <c r="AH2" t="n">
        <v>1808334.740680733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1.5254</v>
      </c>
      <c r="E3" t="n">
        <v>65.56</v>
      </c>
      <c r="F3" t="n">
        <v>54.21</v>
      </c>
      <c r="G3" t="n">
        <v>12.96</v>
      </c>
      <c r="H3" t="n">
        <v>0.2</v>
      </c>
      <c r="I3" t="n">
        <v>251</v>
      </c>
      <c r="J3" t="n">
        <v>178.21</v>
      </c>
      <c r="K3" t="n">
        <v>52.44</v>
      </c>
      <c r="L3" t="n">
        <v>2</v>
      </c>
      <c r="M3" t="n">
        <v>249</v>
      </c>
      <c r="N3" t="n">
        <v>33.77</v>
      </c>
      <c r="O3" t="n">
        <v>22213.89</v>
      </c>
      <c r="P3" t="n">
        <v>690.6</v>
      </c>
      <c r="Q3" t="n">
        <v>4022.44</v>
      </c>
      <c r="R3" t="n">
        <v>590.9</v>
      </c>
      <c r="S3" t="n">
        <v>177.21</v>
      </c>
      <c r="T3" t="n">
        <v>198484.81</v>
      </c>
      <c r="U3" t="n">
        <v>0.3</v>
      </c>
      <c r="V3" t="n">
        <v>0.66</v>
      </c>
      <c r="W3" t="n">
        <v>15</v>
      </c>
      <c r="X3" t="n">
        <v>11.76</v>
      </c>
      <c r="Y3" t="n">
        <v>2</v>
      </c>
      <c r="Z3" t="n">
        <v>10</v>
      </c>
      <c r="AA3" t="n">
        <v>546.9942726546938</v>
      </c>
      <c r="AB3" t="n">
        <v>748.4216955303336</v>
      </c>
      <c r="AC3" t="n">
        <v>676.9933793253647</v>
      </c>
      <c r="AD3" t="n">
        <v>546994.2726546938</v>
      </c>
      <c r="AE3" t="n">
        <v>748421.6955303337</v>
      </c>
      <c r="AF3" t="n">
        <v>2.261768132185308e-06</v>
      </c>
      <c r="AG3" t="n">
        <v>0.9105555555555556</v>
      </c>
      <c r="AH3" t="n">
        <v>676993.3793253647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1.758</v>
      </c>
      <c r="E4" t="n">
        <v>56.88</v>
      </c>
      <c r="F4" t="n">
        <v>49.23</v>
      </c>
      <c r="G4" t="n">
        <v>20.1</v>
      </c>
      <c r="H4" t="n">
        <v>0.3</v>
      </c>
      <c r="I4" t="n">
        <v>147</v>
      </c>
      <c r="J4" t="n">
        <v>179.7</v>
      </c>
      <c r="K4" t="n">
        <v>52.44</v>
      </c>
      <c r="L4" t="n">
        <v>3</v>
      </c>
      <c r="M4" t="n">
        <v>145</v>
      </c>
      <c r="N4" t="n">
        <v>34.26</v>
      </c>
      <c r="O4" t="n">
        <v>22397.24</v>
      </c>
      <c r="P4" t="n">
        <v>607.9299999999999</v>
      </c>
      <c r="Q4" t="n">
        <v>4021.7</v>
      </c>
      <c r="R4" t="n">
        <v>422.26</v>
      </c>
      <c r="S4" t="n">
        <v>177.21</v>
      </c>
      <c r="T4" t="n">
        <v>114683.04</v>
      </c>
      <c r="U4" t="n">
        <v>0.42</v>
      </c>
      <c r="V4" t="n">
        <v>0.72</v>
      </c>
      <c r="W4" t="n">
        <v>14.83</v>
      </c>
      <c r="X4" t="n">
        <v>6.79</v>
      </c>
      <c r="Y4" t="n">
        <v>2</v>
      </c>
      <c r="Z4" t="n">
        <v>10</v>
      </c>
      <c r="AA4" t="n">
        <v>422.085161344779</v>
      </c>
      <c r="AB4" t="n">
        <v>577.5155388350358</v>
      </c>
      <c r="AC4" t="n">
        <v>522.3982663567689</v>
      </c>
      <c r="AD4" t="n">
        <v>422085.161344779</v>
      </c>
      <c r="AE4" t="n">
        <v>577515.5388350359</v>
      </c>
      <c r="AF4" t="n">
        <v>2.60665292800693e-06</v>
      </c>
      <c r="AG4" t="n">
        <v>0.79</v>
      </c>
      <c r="AH4" t="n">
        <v>522398.2663567689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1.8808</v>
      </c>
      <c r="E5" t="n">
        <v>53.17</v>
      </c>
      <c r="F5" t="n">
        <v>47.12</v>
      </c>
      <c r="G5" t="n">
        <v>27.72</v>
      </c>
      <c r="H5" t="n">
        <v>0.39</v>
      </c>
      <c r="I5" t="n">
        <v>102</v>
      </c>
      <c r="J5" t="n">
        <v>181.19</v>
      </c>
      <c r="K5" t="n">
        <v>52.44</v>
      </c>
      <c r="L5" t="n">
        <v>4</v>
      </c>
      <c r="M5" t="n">
        <v>100</v>
      </c>
      <c r="N5" t="n">
        <v>34.75</v>
      </c>
      <c r="O5" t="n">
        <v>22581.25</v>
      </c>
      <c r="P5" t="n">
        <v>561.33</v>
      </c>
      <c r="Q5" t="n">
        <v>4021.45</v>
      </c>
      <c r="R5" t="n">
        <v>350.41</v>
      </c>
      <c r="S5" t="n">
        <v>177.21</v>
      </c>
      <c r="T5" t="n">
        <v>78983.25999999999</v>
      </c>
      <c r="U5" t="n">
        <v>0.51</v>
      </c>
      <c r="V5" t="n">
        <v>0.76</v>
      </c>
      <c r="W5" t="n">
        <v>14.76</v>
      </c>
      <c r="X5" t="n">
        <v>4.68</v>
      </c>
      <c r="Y5" t="n">
        <v>2</v>
      </c>
      <c r="Z5" t="n">
        <v>10</v>
      </c>
      <c r="AA5" t="n">
        <v>368.384071852759</v>
      </c>
      <c r="AB5" t="n">
        <v>504.0393390671903</v>
      </c>
      <c r="AC5" t="n">
        <v>455.9345319702723</v>
      </c>
      <c r="AD5" t="n">
        <v>368384.0718527589</v>
      </c>
      <c r="AE5" t="n">
        <v>504039.3390671902</v>
      </c>
      <c r="AF5" t="n">
        <v>2.788733121157812e-06</v>
      </c>
      <c r="AG5" t="n">
        <v>0.7384722222222222</v>
      </c>
      <c r="AH5" t="n">
        <v>455934.5319702723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1.9566</v>
      </c>
      <c r="E6" t="n">
        <v>51.11</v>
      </c>
      <c r="F6" t="n">
        <v>45.95</v>
      </c>
      <c r="G6" t="n">
        <v>35.81</v>
      </c>
      <c r="H6" t="n">
        <v>0.49</v>
      </c>
      <c r="I6" t="n">
        <v>77</v>
      </c>
      <c r="J6" t="n">
        <v>182.69</v>
      </c>
      <c r="K6" t="n">
        <v>52.44</v>
      </c>
      <c r="L6" t="n">
        <v>5</v>
      </c>
      <c r="M6" t="n">
        <v>75</v>
      </c>
      <c r="N6" t="n">
        <v>35.25</v>
      </c>
      <c r="O6" t="n">
        <v>22766.06</v>
      </c>
      <c r="P6" t="n">
        <v>525.83</v>
      </c>
      <c r="Q6" t="n">
        <v>4021.31</v>
      </c>
      <c r="R6" t="n">
        <v>311.34</v>
      </c>
      <c r="S6" t="n">
        <v>177.21</v>
      </c>
      <c r="T6" t="n">
        <v>59577.29</v>
      </c>
      <c r="U6" t="n">
        <v>0.57</v>
      </c>
      <c r="V6" t="n">
        <v>0.78</v>
      </c>
      <c r="W6" t="n">
        <v>14.71</v>
      </c>
      <c r="X6" t="n">
        <v>3.51</v>
      </c>
      <c r="Y6" t="n">
        <v>2</v>
      </c>
      <c r="Z6" t="n">
        <v>10</v>
      </c>
      <c r="AA6" t="n">
        <v>335.8855125233738</v>
      </c>
      <c r="AB6" t="n">
        <v>459.5733764574758</v>
      </c>
      <c r="AC6" t="n">
        <v>415.7123384236586</v>
      </c>
      <c r="AD6" t="n">
        <v>335885.5125233738</v>
      </c>
      <c r="AE6" t="n">
        <v>459573.3764574758</v>
      </c>
      <c r="AF6" t="n">
        <v>2.901124641034334e-06</v>
      </c>
      <c r="AG6" t="n">
        <v>0.7098611111111111</v>
      </c>
      <c r="AH6" t="n">
        <v>415712.3384236586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2.0111</v>
      </c>
      <c r="E7" t="n">
        <v>49.72</v>
      </c>
      <c r="F7" t="n">
        <v>45.17</v>
      </c>
      <c r="G7" t="n">
        <v>45.17</v>
      </c>
      <c r="H7" t="n">
        <v>0.58</v>
      </c>
      <c r="I7" t="n">
        <v>60</v>
      </c>
      <c r="J7" t="n">
        <v>184.19</v>
      </c>
      <c r="K7" t="n">
        <v>52.44</v>
      </c>
      <c r="L7" t="n">
        <v>6</v>
      </c>
      <c r="M7" t="n">
        <v>58</v>
      </c>
      <c r="N7" t="n">
        <v>35.75</v>
      </c>
      <c r="O7" t="n">
        <v>22951.43</v>
      </c>
      <c r="P7" t="n">
        <v>493.58</v>
      </c>
      <c r="Q7" t="n">
        <v>4021.31</v>
      </c>
      <c r="R7" t="n">
        <v>284.75</v>
      </c>
      <c r="S7" t="n">
        <v>177.21</v>
      </c>
      <c r="T7" t="n">
        <v>46363</v>
      </c>
      <c r="U7" t="n">
        <v>0.62</v>
      </c>
      <c r="V7" t="n">
        <v>0.79</v>
      </c>
      <c r="W7" t="n">
        <v>14.68</v>
      </c>
      <c r="X7" t="n">
        <v>2.73</v>
      </c>
      <c r="Y7" t="n">
        <v>2</v>
      </c>
      <c r="Z7" t="n">
        <v>10</v>
      </c>
      <c r="AA7" t="n">
        <v>311.2478501346739</v>
      </c>
      <c r="AB7" t="n">
        <v>425.8630398403043</v>
      </c>
      <c r="AC7" t="n">
        <v>385.2192690204753</v>
      </c>
      <c r="AD7" t="n">
        <v>311247.8501346739</v>
      </c>
      <c r="AE7" t="n">
        <v>425863.0398403043</v>
      </c>
      <c r="AF7" t="n">
        <v>2.981933847278007e-06</v>
      </c>
      <c r="AG7" t="n">
        <v>0.6905555555555556</v>
      </c>
      <c r="AH7" t="n">
        <v>385219.2690204753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2.0489</v>
      </c>
      <c r="E8" t="n">
        <v>48.81</v>
      </c>
      <c r="F8" t="n">
        <v>44.64</v>
      </c>
      <c r="G8" t="n">
        <v>54.66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34</v>
      </c>
      <c r="N8" t="n">
        <v>36.26</v>
      </c>
      <c r="O8" t="n">
        <v>23137.49</v>
      </c>
      <c r="P8" t="n">
        <v>463.29</v>
      </c>
      <c r="Q8" t="n">
        <v>4021.16</v>
      </c>
      <c r="R8" t="n">
        <v>266.1</v>
      </c>
      <c r="S8" t="n">
        <v>177.21</v>
      </c>
      <c r="T8" t="n">
        <v>37092.96</v>
      </c>
      <c r="U8" t="n">
        <v>0.67</v>
      </c>
      <c r="V8" t="n">
        <v>0.8</v>
      </c>
      <c r="W8" t="n">
        <v>14.69</v>
      </c>
      <c r="X8" t="n">
        <v>2.2</v>
      </c>
      <c r="Y8" t="n">
        <v>2</v>
      </c>
      <c r="Z8" t="n">
        <v>10</v>
      </c>
      <c r="AA8" t="n">
        <v>291.5857278623124</v>
      </c>
      <c r="AB8" t="n">
        <v>398.9604567156449</v>
      </c>
      <c r="AC8" t="n">
        <v>360.8842306712207</v>
      </c>
      <c r="AD8" t="n">
        <v>291585.7278623123</v>
      </c>
      <c r="AE8" t="n">
        <v>398960.4567156449</v>
      </c>
      <c r="AF8" t="n">
        <v>3.037981333443344e-06</v>
      </c>
      <c r="AG8" t="n">
        <v>0.6779166666666667</v>
      </c>
      <c r="AH8" t="n">
        <v>360884.2306712207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2.0573</v>
      </c>
      <c r="E9" t="n">
        <v>48.61</v>
      </c>
      <c r="F9" t="n">
        <v>44.55</v>
      </c>
      <c r="G9" t="n">
        <v>58.11</v>
      </c>
      <c r="H9" t="n">
        <v>0.76</v>
      </c>
      <c r="I9" t="n">
        <v>46</v>
      </c>
      <c r="J9" t="n">
        <v>187.22</v>
      </c>
      <c r="K9" t="n">
        <v>52.44</v>
      </c>
      <c r="L9" t="n">
        <v>8</v>
      </c>
      <c r="M9" t="n">
        <v>4</v>
      </c>
      <c r="N9" t="n">
        <v>36.78</v>
      </c>
      <c r="O9" t="n">
        <v>23324.24</v>
      </c>
      <c r="P9" t="n">
        <v>456.93</v>
      </c>
      <c r="Q9" t="n">
        <v>4021.82</v>
      </c>
      <c r="R9" t="n">
        <v>261.83</v>
      </c>
      <c r="S9" t="n">
        <v>177.21</v>
      </c>
      <c r="T9" t="n">
        <v>34977.23</v>
      </c>
      <c r="U9" t="n">
        <v>0.68</v>
      </c>
      <c r="V9" t="n">
        <v>0.8</v>
      </c>
      <c r="W9" t="n">
        <v>14.72</v>
      </c>
      <c r="X9" t="n">
        <v>2.11</v>
      </c>
      <c r="Y9" t="n">
        <v>2</v>
      </c>
      <c r="Z9" t="n">
        <v>10</v>
      </c>
      <c r="AA9" t="n">
        <v>287.5277237917189</v>
      </c>
      <c r="AB9" t="n">
        <v>393.4081165197544</v>
      </c>
      <c r="AC9" t="n">
        <v>355.8617980308677</v>
      </c>
      <c r="AD9" t="n">
        <v>287527.7237917189</v>
      </c>
      <c r="AE9" t="n">
        <v>393408.1165197544</v>
      </c>
      <c r="AF9" t="n">
        <v>3.050436330368975e-06</v>
      </c>
      <c r="AG9" t="n">
        <v>0.6751388888888888</v>
      </c>
      <c r="AH9" t="n">
        <v>355861.7980308677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2.0571</v>
      </c>
      <c r="E10" t="n">
        <v>48.61</v>
      </c>
      <c r="F10" t="n">
        <v>44.56</v>
      </c>
      <c r="G10" t="n">
        <v>58.12</v>
      </c>
      <c r="H10" t="n">
        <v>0.85</v>
      </c>
      <c r="I10" t="n">
        <v>46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460.4</v>
      </c>
      <c r="Q10" t="n">
        <v>4021.41</v>
      </c>
      <c r="R10" t="n">
        <v>261.72</v>
      </c>
      <c r="S10" t="n">
        <v>177.21</v>
      </c>
      <c r="T10" t="n">
        <v>34918.66</v>
      </c>
      <c r="U10" t="n">
        <v>0.68</v>
      </c>
      <c r="V10" t="n">
        <v>0.8</v>
      </c>
      <c r="W10" t="n">
        <v>14.73</v>
      </c>
      <c r="X10" t="n">
        <v>2.11</v>
      </c>
      <c r="Y10" t="n">
        <v>2</v>
      </c>
      <c r="Z10" t="n">
        <v>10</v>
      </c>
      <c r="AA10" t="n">
        <v>289.044317304116</v>
      </c>
      <c r="AB10" t="n">
        <v>395.4831866707997</v>
      </c>
      <c r="AC10" t="n">
        <v>357.7388263990765</v>
      </c>
      <c r="AD10" t="n">
        <v>289044.317304116</v>
      </c>
      <c r="AE10" t="n">
        <v>395483.1866707997</v>
      </c>
      <c r="AF10" t="n">
        <v>3.050139782823126e-06</v>
      </c>
      <c r="AG10" t="n">
        <v>0.6751388888888888</v>
      </c>
      <c r="AH10" t="n">
        <v>357738.8263990764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1.486</v>
      </c>
      <c r="E2" t="n">
        <v>67.3</v>
      </c>
      <c r="F2" t="n">
        <v>61.18</v>
      </c>
      <c r="G2" t="n">
        <v>9.130000000000001</v>
      </c>
      <c r="H2" t="n">
        <v>0.64</v>
      </c>
      <c r="I2" t="n">
        <v>402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177.65</v>
      </c>
      <c r="Q2" t="n">
        <v>4028.04</v>
      </c>
      <c r="R2" t="n">
        <v>806.4299999999999</v>
      </c>
      <c r="S2" t="n">
        <v>177.21</v>
      </c>
      <c r="T2" t="n">
        <v>305496.03</v>
      </c>
      <c r="U2" t="n">
        <v>0.22</v>
      </c>
      <c r="V2" t="n">
        <v>0.58</v>
      </c>
      <c r="W2" t="n">
        <v>15.8</v>
      </c>
      <c r="X2" t="n">
        <v>18.71</v>
      </c>
      <c r="Y2" t="n">
        <v>2</v>
      </c>
      <c r="Z2" t="n">
        <v>10</v>
      </c>
      <c r="AA2" t="n">
        <v>178.9127821807299</v>
      </c>
      <c r="AB2" t="n">
        <v>244.7963616544476</v>
      </c>
      <c r="AC2" t="n">
        <v>221.4333404720696</v>
      </c>
      <c r="AD2" t="n">
        <v>178912.7821807299</v>
      </c>
      <c r="AE2" t="n">
        <v>244796.3616544476</v>
      </c>
      <c r="AF2" t="n">
        <v>2.831173445454071e-06</v>
      </c>
      <c r="AG2" t="n">
        <v>0.9347222222222222</v>
      </c>
      <c r="AH2" t="n">
        <v>221433.3404720696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1.4144</v>
      </c>
      <c r="E2" t="n">
        <v>70.7</v>
      </c>
      <c r="F2" t="n">
        <v>60.84</v>
      </c>
      <c r="G2" t="n">
        <v>9.529999999999999</v>
      </c>
      <c r="H2" t="n">
        <v>0.18</v>
      </c>
      <c r="I2" t="n">
        <v>383</v>
      </c>
      <c r="J2" t="n">
        <v>98.70999999999999</v>
      </c>
      <c r="K2" t="n">
        <v>39.72</v>
      </c>
      <c r="L2" t="n">
        <v>1</v>
      </c>
      <c r="M2" t="n">
        <v>381</v>
      </c>
      <c r="N2" t="n">
        <v>12.99</v>
      </c>
      <c r="O2" t="n">
        <v>12407.75</v>
      </c>
      <c r="P2" t="n">
        <v>525.73</v>
      </c>
      <c r="Q2" t="n">
        <v>4023.63</v>
      </c>
      <c r="R2" t="n">
        <v>815.24</v>
      </c>
      <c r="S2" t="n">
        <v>177.21</v>
      </c>
      <c r="T2" t="n">
        <v>309996.03</v>
      </c>
      <c r="U2" t="n">
        <v>0.22</v>
      </c>
      <c r="V2" t="n">
        <v>0.59</v>
      </c>
      <c r="W2" t="n">
        <v>15.24</v>
      </c>
      <c r="X2" t="n">
        <v>18.38</v>
      </c>
      <c r="Y2" t="n">
        <v>2</v>
      </c>
      <c r="Z2" t="n">
        <v>10</v>
      </c>
      <c r="AA2" t="n">
        <v>463.8183162402039</v>
      </c>
      <c r="AB2" t="n">
        <v>634.6166824998095</v>
      </c>
      <c r="AC2" t="n">
        <v>574.049757012135</v>
      </c>
      <c r="AD2" t="n">
        <v>463818.3162402039</v>
      </c>
      <c r="AE2" t="n">
        <v>634616.6824998095</v>
      </c>
      <c r="AF2" t="n">
        <v>2.309711588481698e-06</v>
      </c>
      <c r="AG2" t="n">
        <v>0.9819444444444445</v>
      </c>
      <c r="AH2" t="n">
        <v>574049.757012135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1.8623</v>
      </c>
      <c r="E3" t="n">
        <v>53.7</v>
      </c>
      <c r="F3" t="n">
        <v>48.85</v>
      </c>
      <c r="G3" t="n">
        <v>21.09</v>
      </c>
      <c r="H3" t="n">
        <v>0.35</v>
      </c>
      <c r="I3" t="n">
        <v>139</v>
      </c>
      <c r="J3" t="n">
        <v>99.95</v>
      </c>
      <c r="K3" t="n">
        <v>39.72</v>
      </c>
      <c r="L3" t="n">
        <v>2</v>
      </c>
      <c r="M3" t="n">
        <v>137</v>
      </c>
      <c r="N3" t="n">
        <v>13.24</v>
      </c>
      <c r="O3" t="n">
        <v>12561.45</v>
      </c>
      <c r="P3" t="n">
        <v>382.15</v>
      </c>
      <c r="Q3" t="n">
        <v>4021.93</v>
      </c>
      <c r="R3" t="n">
        <v>409.91</v>
      </c>
      <c r="S3" t="n">
        <v>177.21</v>
      </c>
      <c r="T3" t="n">
        <v>108550.77</v>
      </c>
      <c r="U3" t="n">
        <v>0.43</v>
      </c>
      <c r="V3" t="n">
        <v>0.73</v>
      </c>
      <c r="W3" t="n">
        <v>14.8</v>
      </c>
      <c r="X3" t="n">
        <v>6.4</v>
      </c>
      <c r="Y3" t="n">
        <v>2</v>
      </c>
      <c r="Z3" t="n">
        <v>10</v>
      </c>
      <c r="AA3" t="n">
        <v>265.2385910421419</v>
      </c>
      <c r="AB3" t="n">
        <v>362.9111417646459</v>
      </c>
      <c r="AC3" t="n">
        <v>328.2754117436139</v>
      </c>
      <c r="AD3" t="n">
        <v>265238.591042142</v>
      </c>
      <c r="AE3" t="n">
        <v>362911.1417646459</v>
      </c>
      <c r="AF3" t="n">
        <v>3.041131144817213e-06</v>
      </c>
      <c r="AG3" t="n">
        <v>0.7458333333333333</v>
      </c>
      <c r="AH3" t="n">
        <v>328275.4117436138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1.9784</v>
      </c>
      <c r="E4" t="n">
        <v>50.55</v>
      </c>
      <c r="F4" t="n">
        <v>46.69</v>
      </c>
      <c r="G4" t="n">
        <v>30.78</v>
      </c>
      <c r="H4" t="n">
        <v>0.52</v>
      </c>
      <c r="I4" t="n">
        <v>91</v>
      </c>
      <c r="J4" t="n">
        <v>101.2</v>
      </c>
      <c r="K4" t="n">
        <v>39.72</v>
      </c>
      <c r="L4" t="n">
        <v>3</v>
      </c>
      <c r="M4" t="n">
        <v>8</v>
      </c>
      <c r="N4" t="n">
        <v>13.49</v>
      </c>
      <c r="O4" t="n">
        <v>12715.54</v>
      </c>
      <c r="P4" t="n">
        <v>335.21</v>
      </c>
      <c r="Q4" t="n">
        <v>4021.86</v>
      </c>
      <c r="R4" t="n">
        <v>332.12</v>
      </c>
      <c r="S4" t="n">
        <v>177.21</v>
      </c>
      <c r="T4" t="n">
        <v>69894.31</v>
      </c>
      <c r="U4" t="n">
        <v>0.53</v>
      </c>
      <c r="V4" t="n">
        <v>0.76</v>
      </c>
      <c r="W4" t="n">
        <v>14.85</v>
      </c>
      <c r="X4" t="n">
        <v>4.24</v>
      </c>
      <c r="Y4" t="n">
        <v>2</v>
      </c>
      <c r="Z4" t="n">
        <v>10</v>
      </c>
      <c r="AA4" t="n">
        <v>225.6698208043939</v>
      </c>
      <c r="AB4" t="n">
        <v>308.7714046742735</v>
      </c>
      <c r="AC4" t="n">
        <v>279.3026951756404</v>
      </c>
      <c r="AD4" t="n">
        <v>225669.8208043939</v>
      </c>
      <c r="AE4" t="n">
        <v>308771.4046742734</v>
      </c>
      <c r="AF4" t="n">
        <v>3.230722148368348e-06</v>
      </c>
      <c r="AG4" t="n">
        <v>0.7020833333333333</v>
      </c>
      <c r="AH4" t="n">
        <v>279302.6951756404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1.9785</v>
      </c>
      <c r="E5" t="n">
        <v>50.54</v>
      </c>
      <c r="F5" t="n">
        <v>46.69</v>
      </c>
      <c r="G5" t="n">
        <v>30.78</v>
      </c>
      <c r="H5" t="n">
        <v>0.6899999999999999</v>
      </c>
      <c r="I5" t="n">
        <v>91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339.05</v>
      </c>
      <c r="Q5" t="n">
        <v>4022.71</v>
      </c>
      <c r="R5" t="n">
        <v>331.68</v>
      </c>
      <c r="S5" t="n">
        <v>177.21</v>
      </c>
      <c r="T5" t="n">
        <v>69675.3</v>
      </c>
      <c r="U5" t="n">
        <v>0.53</v>
      </c>
      <c r="V5" t="n">
        <v>0.76</v>
      </c>
      <c r="W5" t="n">
        <v>14.86</v>
      </c>
      <c r="X5" t="n">
        <v>4.24</v>
      </c>
      <c r="Y5" t="n">
        <v>2</v>
      </c>
      <c r="Z5" t="n">
        <v>10</v>
      </c>
      <c r="AA5" t="n">
        <v>227.3481192920077</v>
      </c>
      <c r="AB5" t="n">
        <v>311.0677267063292</v>
      </c>
      <c r="AC5" t="n">
        <v>281.3798594558656</v>
      </c>
      <c r="AD5" t="n">
        <v>227348.1192920077</v>
      </c>
      <c r="AE5" t="n">
        <v>311067.7267063292</v>
      </c>
      <c r="AF5" t="n">
        <v>3.230885448113009e-06</v>
      </c>
      <c r="AG5" t="n">
        <v>0.7019444444444445</v>
      </c>
      <c r="AH5" t="n">
        <v>281379.8594558656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1.2212</v>
      </c>
      <c r="E2" t="n">
        <v>81.88</v>
      </c>
      <c r="F2" t="n">
        <v>66.90000000000001</v>
      </c>
      <c r="G2" t="n">
        <v>7.98</v>
      </c>
      <c r="H2" t="n">
        <v>0.14</v>
      </c>
      <c r="I2" t="n">
        <v>503</v>
      </c>
      <c r="J2" t="n">
        <v>124.63</v>
      </c>
      <c r="K2" t="n">
        <v>45</v>
      </c>
      <c r="L2" t="n">
        <v>1</v>
      </c>
      <c r="M2" t="n">
        <v>501</v>
      </c>
      <c r="N2" t="n">
        <v>18.64</v>
      </c>
      <c r="O2" t="n">
        <v>15605.44</v>
      </c>
      <c r="P2" t="n">
        <v>688.25</v>
      </c>
      <c r="Q2" t="n">
        <v>4024.58</v>
      </c>
      <c r="R2" t="n">
        <v>1021.28</v>
      </c>
      <c r="S2" t="n">
        <v>177.21</v>
      </c>
      <c r="T2" t="n">
        <v>412412.67</v>
      </c>
      <c r="U2" t="n">
        <v>0.17</v>
      </c>
      <c r="V2" t="n">
        <v>0.53</v>
      </c>
      <c r="W2" t="n">
        <v>15.44</v>
      </c>
      <c r="X2" t="n">
        <v>24.43</v>
      </c>
      <c r="Y2" t="n">
        <v>2</v>
      </c>
      <c r="Z2" t="n">
        <v>10</v>
      </c>
      <c r="AA2" t="n">
        <v>689.8224269080583</v>
      </c>
      <c r="AB2" t="n">
        <v>943.845477313241</v>
      </c>
      <c r="AC2" t="n">
        <v>853.7661896539117</v>
      </c>
      <c r="AD2" t="n">
        <v>689822.4269080583</v>
      </c>
      <c r="AE2" t="n">
        <v>943845.477313241</v>
      </c>
      <c r="AF2" t="n">
        <v>1.920003022888267e-06</v>
      </c>
      <c r="AG2" t="n">
        <v>1.137222222222222</v>
      </c>
      <c r="AH2" t="n">
        <v>853766.1896539117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1.7395</v>
      </c>
      <c r="E3" t="n">
        <v>57.49</v>
      </c>
      <c r="F3" t="n">
        <v>50.78</v>
      </c>
      <c r="G3" t="n">
        <v>17.02</v>
      </c>
      <c r="H3" t="n">
        <v>0.28</v>
      </c>
      <c r="I3" t="n">
        <v>179</v>
      </c>
      <c r="J3" t="n">
        <v>125.95</v>
      </c>
      <c r="K3" t="n">
        <v>45</v>
      </c>
      <c r="L3" t="n">
        <v>2</v>
      </c>
      <c r="M3" t="n">
        <v>177</v>
      </c>
      <c r="N3" t="n">
        <v>18.95</v>
      </c>
      <c r="O3" t="n">
        <v>15767.7</v>
      </c>
      <c r="P3" t="n">
        <v>493.26</v>
      </c>
      <c r="Q3" t="n">
        <v>4022.15</v>
      </c>
      <c r="R3" t="n">
        <v>474.38</v>
      </c>
      <c r="S3" t="n">
        <v>177.21</v>
      </c>
      <c r="T3" t="n">
        <v>140586.04</v>
      </c>
      <c r="U3" t="n">
        <v>0.37</v>
      </c>
      <c r="V3" t="n">
        <v>0.7</v>
      </c>
      <c r="W3" t="n">
        <v>14.88</v>
      </c>
      <c r="X3" t="n">
        <v>8.33</v>
      </c>
      <c r="Y3" t="n">
        <v>2</v>
      </c>
      <c r="Z3" t="n">
        <v>10</v>
      </c>
      <c r="AA3" t="n">
        <v>354.3697287341088</v>
      </c>
      <c r="AB3" t="n">
        <v>484.86429654307</v>
      </c>
      <c r="AC3" t="n">
        <v>438.5895285923129</v>
      </c>
      <c r="AD3" t="n">
        <v>354369.7287341088</v>
      </c>
      <c r="AE3" t="n">
        <v>484864.29654307</v>
      </c>
      <c r="AF3" t="n">
        <v>2.734888026788519e-06</v>
      </c>
      <c r="AG3" t="n">
        <v>0.7984722222222222</v>
      </c>
      <c r="AH3" t="n">
        <v>438589.5285923129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1.9221</v>
      </c>
      <c r="E4" t="n">
        <v>52.03</v>
      </c>
      <c r="F4" t="n">
        <v>47.24</v>
      </c>
      <c r="G4" t="n">
        <v>27.25</v>
      </c>
      <c r="H4" t="n">
        <v>0.42</v>
      </c>
      <c r="I4" t="n">
        <v>104</v>
      </c>
      <c r="J4" t="n">
        <v>127.27</v>
      </c>
      <c r="K4" t="n">
        <v>45</v>
      </c>
      <c r="L4" t="n">
        <v>3</v>
      </c>
      <c r="M4" t="n">
        <v>102</v>
      </c>
      <c r="N4" t="n">
        <v>19.27</v>
      </c>
      <c r="O4" t="n">
        <v>15930.42</v>
      </c>
      <c r="P4" t="n">
        <v>426.98</v>
      </c>
      <c r="Q4" t="n">
        <v>4021.58</v>
      </c>
      <c r="R4" t="n">
        <v>355.17</v>
      </c>
      <c r="S4" t="n">
        <v>177.21</v>
      </c>
      <c r="T4" t="n">
        <v>81357.33</v>
      </c>
      <c r="U4" t="n">
        <v>0.5</v>
      </c>
      <c r="V4" t="n">
        <v>0.76</v>
      </c>
      <c r="W4" t="n">
        <v>14.75</v>
      </c>
      <c r="X4" t="n">
        <v>4.79</v>
      </c>
      <c r="Y4" t="n">
        <v>2</v>
      </c>
      <c r="Z4" t="n">
        <v>10</v>
      </c>
      <c r="AA4" t="n">
        <v>284.3165720501221</v>
      </c>
      <c r="AB4" t="n">
        <v>389.0144770408851</v>
      </c>
      <c r="AC4" t="n">
        <v>351.8874813373499</v>
      </c>
      <c r="AD4" t="n">
        <v>284316.5720501221</v>
      </c>
      <c r="AE4" t="n">
        <v>389014.4770408851</v>
      </c>
      <c r="AF4" t="n">
        <v>3.021976588841743e-06</v>
      </c>
      <c r="AG4" t="n">
        <v>0.7226388888888889</v>
      </c>
      <c r="AH4" t="n">
        <v>351887.4813373499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2.0142</v>
      </c>
      <c r="E5" t="n">
        <v>49.65</v>
      </c>
      <c r="F5" t="n">
        <v>45.7</v>
      </c>
      <c r="G5" t="n">
        <v>38.62</v>
      </c>
      <c r="H5" t="n">
        <v>0.55</v>
      </c>
      <c r="I5" t="n">
        <v>71</v>
      </c>
      <c r="J5" t="n">
        <v>128.59</v>
      </c>
      <c r="K5" t="n">
        <v>45</v>
      </c>
      <c r="L5" t="n">
        <v>4</v>
      </c>
      <c r="M5" t="n">
        <v>34</v>
      </c>
      <c r="N5" t="n">
        <v>19.59</v>
      </c>
      <c r="O5" t="n">
        <v>16093.6</v>
      </c>
      <c r="P5" t="n">
        <v>379.84</v>
      </c>
      <c r="Q5" t="n">
        <v>4022.37</v>
      </c>
      <c r="R5" t="n">
        <v>300.92</v>
      </c>
      <c r="S5" t="n">
        <v>177.21</v>
      </c>
      <c r="T5" t="n">
        <v>54397.17</v>
      </c>
      <c r="U5" t="n">
        <v>0.59</v>
      </c>
      <c r="V5" t="n">
        <v>0.78</v>
      </c>
      <c r="W5" t="n">
        <v>14.75</v>
      </c>
      <c r="X5" t="n">
        <v>3.26</v>
      </c>
      <c r="Y5" t="n">
        <v>2</v>
      </c>
      <c r="Z5" t="n">
        <v>10</v>
      </c>
      <c r="AA5" t="n">
        <v>248.3067397080035</v>
      </c>
      <c r="AB5" t="n">
        <v>339.7442357885558</v>
      </c>
      <c r="AC5" t="n">
        <v>307.3195227590271</v>
      </c>
      <c r="AD5" t="n">
        <v>248306.7397080035</v>
      </c>
      <c r="AE5" t="n">
        <v>339744.2357885558</v>
      </c>
      <c r="AF5" t="n">
        <v>3.166778651082171e-06</v>
      </c>
      <c r="AG5" t="n">
        <v>0.6895833333333333</v>
      </c>
      <c r="AH5" t="n">
        <v>307319.5227590271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2.0186</v>
      </c>
      <c r="E6" t="n">
        <v>49.54</v>
      </c>
      <c r="F6" t="n">
        <v>45.64</v>
      </c>
      <c r="G6" t="n">
        <v>39.69</v>
      </c>
      <c r="H6" t="n">
        <v>0.68</v>
      </c>
      <c r="I6" t="n">
        <v>69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379.27</v>
      </c>
      <c r="Q6" t="n">
        <v>4022.62</v>
      </c>
      <c r="R6" t="n">
        <v>297.49</v>
      </c>
      <c r="S6" t="n">
        <v>177.21</v>
      </c>
      <c r="T6" t="n">
        <v>52692.14</v>
      </c>
      <c r="U6" t="n">
        <v>0.6</v>
      </c>
      <c r="V6" t="n">
        <v>0.78</v>
      </c>
      <c r="W6" t="n">
        <v>14.79</v>
      </c>
      <c r="X6" t="n">
        <v>3.2</v>
      </c>
      <c r="Y6" t="n">
        <v>2</v>
      </c>
      <c r="Z6" t="n">
        <v>10</v>
      </c>
      <c r="AA6" t="n">
        <v>247.4179162133564</v>
      </c>
      <c r="AB6" t="n">
        <v>338.5281082710552</v>
      </c>
      <c r="AC6" t="n">
        <v>306.2194607449507</v>
      </c>
      <c r="AD6" t="n">
        <v>247417.9162133564</v>
      </c>
      <c r="AE6" t="n">
        <v>338528.1082710552</v>
      </c>
      <c r="AF6" t="n">
        <v>3.173696447758152e-06</v>
      </c>
      <c r="AG6" t="n">
        <v>0.6880555555555555</v>
      </c>
      <c r="AH6" t="n">
        <v>306219.4607449506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2024-09-25T23:07:42Z</dcterms:created>
  <dcterms:modified xmlns:dcterms="http://purl.org/dc/terms/" xmlns:xsi="http://www.w3.org/2001/XMLSchema-instance" xsi:type="dcterms:W3CDTF">2024-09-25T23:07:42Z</dcterms:modified>
</cp:coreProperties>
</file>